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uc\Desktop\"/>
    </mc:Choice>
  </mc:AlternateContent>
  <bookViews>
    <workbookView xWindow="0" yWindow="0" windowWidth="28800" windowHeight="11528" tabRatio="798"/>
  </bookViews>
  <sheets>
    <sheet name="Cover" sheetId="30" r:id="rId1"/>
    <sheet name="Version Control" sheetId="31" r:id="rId2"/>
    <sheet name="MJ_Eq.Chal_Summary" sheetId="29" r:id="rId3"/>
    <sheet name="1.0_MJ_RAW_Data&gt;&gt;&gt;" sheetId="5" r:id="rId4"/>
    <sheet name="1.1_RAW_Data_Orig" sheetId="6" r:id="rId5"/>
    <sheet name="1.2_RAW_Data_MatChange" sheetId="7" r:id="rId6"/>
    <sheet name="1.3_RAW_Data_Orig_MC" sheetId="8" r:id="rId7"/>
    <sheet name="1.4_RAW_Data_Rebase" sheetId="9" r:id="rId8"/>
    <sheet name="1.5_RAW_Data_MR" sheetId="10" r:id="rId9"/>
    <sheet name="2.0_MJ_Input_Data&gt;&gt;&gt;" sheetId="11" r:id="rId10"/>
    <sheet name="2.1_Input_Data_Orig" sheetId="12" r:id="rId11"/>
    <sheet name="2.2_Input_Data_MatChange" sheetId="13" r:id="rId12"/>
    <sheet name="2.3_Input_Data_Orig_MC" sheetId="14" r:id="rId13"/>
    <sheet name="2.4_Input_Data_Rebase" sheetId="15" r:id="rId14"/>
    <sheet name="2.5_Input_Data_MR" sheetId="16" r:id="rId15"/>
    <sheet name="3.0_MJ_Check_1_Volume&gt;&gt;&gt;" sheetId="19" r:id="rId16"/>
    <sheet name="3.1_Check_1_Volume_Summary" sheetId="20" r:id="rId17"/>
    <sheet name="3.2_Check_1_Volume" sheetId="21" r:id="rId18"/>
    <sheet name="4.0_MJ_Check_2_Impact&gt;&gt;&gt;" sheetId="22" r:id="rId19"/>
    <sheet name="4.1_Check_2_Impact_Summary" sheetId="23" state="hidden" r:id="rId20"/>
    <sheet name="4.2_Check_2_Art.Risk" sheetId="24" state="hidden" r:id="rId21"/>
    <sheet name="5.0_MJ_Check_3_PTO&gt;&gt;&gt;" sheetId="25" r:id="rId22"/>
    <sheet name="5.1_Check_3_PTO_Summary" sheetId="26" r:id="rId23"/>
    <sheet name="5.2_Check_3.1_Crit_PTO" sheetId="27" r:id="rId24"/>
    <sheet name="5.3_Check_3.2_AH_PTO" sheetId="28" r:id="rId25"/>
    <sheet name="0.1_Coefficients" sheetId="17" state="hidden" r:id="rId26"/>
    <sheet name="0.2_MR_Weighting" sheetId="18" r:id="rId27"/>
  </sheets>
  <externalReferences>
    <externalReference r:id="rId28"/>
    <externalReference r:id="rId29"/>
    <externalReference r:id="rId3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0</definedName>
    <definedName name="_xlnm.Print_Area" localSheetId="0">Cover!$A$2:$G$38</definedName>
    <definedName name="_xlnm.Print_Titles" localSheetId="0">Cover!$2:$4</definedName>
    <definedName name="RiskAfterRecalcMacro" hidden="1">"Simulation"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APsysID" hidden="1">"708C5W7SBKP804JT78WJ0JNKI"</definedName>
    <definedName name="SAPwbID" hidden="1">"ARS"</definedName>
    <definedName name="WDA_Dis">'[1]fis-Standard Data'!$B$41</definedName>
    <definedName name="WDA_FYA">'[1]fis-Standard Data'!$B$40</definedName>
    <definedName name="WDA_LLA">'[1]fis-Standard Data'!$B$39</definedName>
    <definedName name="WDA_Plant">'[1]fis-Standard Data'!$B$38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21" i="6" l="1"/>
  <c r="AZ121" i="6"/>
  <c r="AY121" i="6"/>
  <c r="AX121" i="6"/>
  <c r="AW121" i="6"/>
  <c r="AV121" i="6"/>
  <c r="AT121" i="6"/>
  <c r="AS121" i="6"/>
  <c r="AR121" i="6"/>
  <c r="AQ121" i="6"/>
  <c r="AP121" i="6"/>
  <c r="AO121" i="6"/>
  <c r="AM121" i="6"/>
  <c r="AL121" i="6"/>
  <c r="AK121" i="6"/>
  <c r="AJ121" i="6"/>
  <c r="AI121" i="6"/>
  <c r="AH121" i="6"/>
  <c r="AF121" i="6"/>
  <c r="AE121" i="6"/>
  <c r="AD121" i="6"/>
  <c r="AC121" i="6"/>
  <c r="AB121" i="6"/>
  <c r="AA121" i="6"/>
  <c r="Y121" i="6"/>
  <c r="X121" i="6"/>
  <c r="W121" i="6"/>
  <c r="V121" i="6"/>
  <c r="U121" i="6"/>
  <c r="T121" i="6"/>
  <c r="R121" i="6"/>
  <c r="Q121" i="6"/>
  <c r="P121" i="6"/>
  <c r="O121" i="6"/>
  <c r="N121" i="6"/>
  <c r="M121" i="6"/>
  <c r="K121" i="6"/>
  <c r="J121" i="6"/>
  <c r="I121" i="6"/>
  <c r="H121" i="6"/>
  <c r="G121" i="6"/>
  <c r="F121" i="6"/>
  <c r="BA120" i="6"/>
  <c r="AZ120" i="6"/>
  <c r="AY120" i="6"/>
  <c r="AX120" i="6"/>
  <c r="AW120" i="6"/>
  <c r="AV120" i="6"/>
  <c r="AT120" i="6"/>
  <c r="AS120" i="6"/>
  <c r="AR120" i="6"/>
  <c r="AQ120" i="6"/>
  <c r="AP120" i="6"/>
  <c r="AO120" i="6"/>
  <c r="AM120" i="6"/>
  <c r="AL120" i="6"/>
  <c r="AK120" i="6"/>
  <c r="AJ120" i="6"/>
  <c r="AI120" i="6"/>
  <c r="AH120" i="6"/>
  <c r="AF120" i="6"/>
  <c r="AE120" i="6"/>
  <c r="AD120" i="6"/>
  <c r="AC120" i="6"/>
  <c r="AB120" i="6"/>
  <c r="AA120" i="6"/>
  <c r="Y120" i="6"/>
  <c r="X120" i="6"/>
  <c r="W120" i="6"/>
  <c r="V120" i="6"/>
  <c r="U120" i="6"/>
  <c r="T120" i="6"/>
  <c r="R120" i="6"/>
  <c r="Q120" i="6"/>
  <c r="P120" i="6"/>
  <c r="O120" i="6"/>
  <c r="N120" i="6"/>
  <c r="M120" i="6"/>
  <c r="K120" i="6"/>
  <c r="J120" i="6"/>
  <c r="I120" i="6"/>
  <c r="H120" i="6"/>
  <c r="G120" i="6"/>
  <c r="F120" i="6"/>
  <c r="BA119" i="6"/>
  <c r="AZ119" i="6"/>
  <c r="AY119" i="6"/>
  <c r="AX119" i="6"/>
  <c r="AW119" i="6"/>
  <c r="AV119" i="6"/>
  <c r="AT119" i="6"/>
  <c r="AS119" i="6"/>
  <c r="AR119" i="6"/>
  <c r="AQ119" i="6"/>
  <c r="AP119" i="6"/>
  <c r="AO119" i="6"/>
  <c r="AM119" i="6"/>
  <c r="AL119" i="6"/>
  <c r="AK119" i="6"/>
  <c r="AJ119" i="6"/>
  <c r="AI119" i="6"/>
  <c r="AH119" i="6"/>
  <c r="AF119" i="6"/>
  <c r="AE119" i="6"/>
  <c r="AD119" i="6"/>
  <c r="AC119" i="6"/>
  <c r="AB119" i="6"/>
  <c r="AA119" i="6"/>
  <c r="Y119" i="6"/>
  <c r="X119" i="6"/>
  <c r="W119" i="6"/>
  <c r="V119" i="6"/>
  <c r="U119" i="6"/>
  <c r="T119" i="6"/>
  <c r="R119" i="6"/>
  <c r="Q119" i="6"/>
  <c r="P119" i="6"/>
  <c r="O119" i="6"/>
  <c r="N119" i="6"/>
  <c r="M119" i="6"/>
  <c r="K119" i="6"/>
  <c r="J119" i="6"/>
  <c r="I119" i="6"/>
  <c r="H119" i="6"/>
  <c r="G119" i="6"/>
  <c r="F119" i="6"/>
  <c r="BA118" i="6"/>
  <c r="AZ118" i="6"/>
  <c r="AY118" i="6"/>
  <c r="AX118" i="6"/>
  <c r="AW118" i="6"/>
  <c r="AV118" i="6"/>
  <c r="AT118" i="6"/>
  <c r="AS118" i="6"/>
  <c r="AR118" i="6"/>
  <c r="AQ118" i="6"/>
  <c r="AP118" i="6"/>
  <c r="AO118" i="6"/>
  <c r="AM118" i="6"/>
  <c r="AL118" i="6"/>
  <c r="AK118" i="6"/>
  <c r="AJ118" i="6"/>
  <c r="AI118" i="6"/>
  <c r="AH118" i="6"/>
  <c r="AF118" i="6"/>
  <c r="AE118" i="6"/>
  <c r="AD118" i="6"/>
  <c r="AC118" i="6"/>
  <c r="AB118" i="6"/>
  <c r="AA118" i="6"/>
  <c r="Y118" i="6"/>
  <c r="X118" i="6"/>
  <c r="W118" i="6"/>
  <c r="V118" i="6"/>
  <c r="U118" i="6"/>
  <c r="T118" i="6"/>
  <c r="R118" i="6"/>
  <c r="Q118" i="6"/>
  <c r="P118" i="6"/>
  <c r="O118" i="6"/>
  <c r="N118" i="6"/>
  <c r="M118" i="6"/>
  <c r="K118" i="6"/>
  <c r="J118" i="6"/>
  <c r="I118" i="6"/>
  <c r="H118" i="6"/>
  <c r="G118" i="6"/>
  <c r="F118" i="6"/>
  <c r="BA117" i="6"/>
  <c r="AZ117" i="6"/>
  <c r="AY117" i="6"/>
  <c r="AX117" i="6"/>
  <c r="AW117" i="6"/>
  <c r="AV117" i="6"/>
  <c r="AT117" i="6"/>
  <c r="AS117" i="6"/>
  <c r="AR117" i="6"/>
  <c r="AQ117" i="6"/>
  <c r="AP117" i="6"/>
  <c r="AO117" i="6"/>
  <c r="AM117" i="6"/>
  <c r="AL117" i="6"/>
  <c r="AK117" i="6"/>
  <c r="AJ117" i="6"/>
  <c r="AI117" i="6"/>
  <c r="AH117" i="6"/>
  <c r="AF117" i="6"/>
  <c r="AE117" i="6"/>
  <c r="AD117" i="6"/>
  <c r="AC117" i="6"/>
  <c r="AB117" i="6"/>
  <c r="AA117" i="6"/>
  <c r="Y117" i="6"/>
  <c r="X117" i="6"/>
  <c r="W117" i="6"/>
  <c r="V117" i="6"/>
  <c r="U117" i="6"/>
  <c r="T117" i="6"/>
  <c r="R117" i="6"/>
  <c r="Q117" i="6"/>
  <c r="P117" i="6"/>
  <c r="O117" i="6"/>
  <c r="N117" i="6"/>
  <c r="M117" i="6"/>
  <c r="K117" i="6"/>
  <c r="J117" i="6"/>
  <c r="I117" i="6"/>
  <c r="H117" i="6"/>
  <c r="G117" i="6"/>
  <c r="F117" i="6"/>
  <c r="BA116" i="6"/>
  <c r="AZ116" i="6"/>
  <c r="AY116" i="6"/>
  <c r="AX116" i="6"/>
  <c r="AW116" i="6"/>
  <c r="AV116" i="6"/>
  <c r="AT116" i="6"/>
  <c r="AS116" i="6"/>
  <c r="AR116" i="6"/>
  <c r="AQ116" i="6"/>
  <c r="AP116" i="6"/>
  <c r="AO116" i="6"/>
  <c r="AM116" i="6"/>
  <c r="AL116" i="6"/>
  <c r="AK116" i="6"/>
  <c r="AJ116" i="6"/>
  <c r="AI116" i="6"/>
  <c r="AH116" i="6"/>
  <c r="AF116" i="6"/>
  <c r="AE116" i="6"/>
  <c r="AD116" i="6"/>
  <c r="AC116" i="6"/>
  <c r="AB116" i="6"/>
  <c r="AA116" i="6"/>
  <c r="Y116" i="6"/>
  <c r="X116" i="6"/>
  <c r="W116" i="6"/>
  <c r="V116" i="6"/>
  <c r="U116" i="6"/>
  <c r="T116" i="6"/>
  <c r="R116" i="6"/>
  <c r="Q116" i="6"/>
  <c r="P116" i="6"/>
  <c r="O116" i="6"/>
  <c r="N116" i="6"/>
  <c r="M116" i="6"/>
  <c r="K116" i="6"/>
  <c r="J116" i="6"/>
  <c r="I116" i="6"/>
  <c r="H116" i="6"/>
  <c r="G116" i="6"/>
  <c r="F116" i="6"/>
  <c r="BA115" i="6"/>
  <c r="AZ115" i="6"/>
  <c r="AY115" i="6"/>
  <c r="AX115" i="6"/>
  <c r="AW115" i="6"/>
  <c r="AV115" i="6"/>
  <c r="AT115" i="6"/>
  <c r="AS115" i="6"/>
  <c r="AR115" i="6"/>
  <c r="AQ115" i="6"/>
  <c r="AP115" i="6"/>
  <c r="AO115" i="6"/>
  <c r="AM115" i="6"/>
  <c r="AL115" i="6"/>
  <c r="AK115" i="6"/>
  <c r="AJ115" i="6"/>
  <c r="AI115" i="6"/>
  <c r="AH115" i="6"/>
  <c r="AF115" i="6"/>
  <c r="AE115" i="6"/>
  <c r="AD115" i="6"/>
  <c r="AC115" i="6"/>
  <c r="AB115" i="6"/>
  <c r="AA115" i="6"/>
  <c r="Y115" i="6"/>
  <c r="X115" i="6"/>
  <c r="W115" i="6"/>
  <c r="V115" i="6"/>
  <c r="U115" i="6"/>
  <c r="T115" i="6"/>
  <c r="R115" i="6"/>
  <c r="Q115" i="6"/>
  <c r="P115" i="6"/>
  <c r="O115" i="6"/>
  <c r="N115" i="6"/>
  <c r="M115" i="6"/>
  <c r="K115" i="6"/>
  <c r="J115" i="6"/>
  <c r="I115" i="6"/>
  <c r="H115" i="6"/>
  <c r="G115" i="6"/>
  <c r="F115" i="6"/>
  <c r="BA114" i="6"/>
  <c r="AZ114" i="6"/>
  <c r="AY114" i="6"/>
  <c r="AX114" i="6"/>
  <c r="AW114" i="6"/>
  <c r="AV114" i="6"/>
  <c r="AT114" i="6"/>
  <c r="AS114" i="6"/>
  <c r="AR114" i="6"/>
  <c r="AQ114" i="6"/>
  <c r="AP114" i="6"/>
  <c r="AO114" i="6"/>
  <c r="AM114" i="6"/>
  <c r="AL114" i="6"/>
  <c r="AK114" i="6"/>
  <c r="AJ114" i="6"/>
  <c r="AI114" i="6"/>
  <c r="AH114" i="6"/>
  <c r="AF114" i="6"/>
  <c r="AE114" i="6"/>
  <c r="AD114" i="6"/>
  <c r="AC114" i="6"/>
  <c r="AB114" i="6"/>
  <c r="AA114" i="6"/>
  <c r="Y114" i="6"/>
  <c r="X114" i="6"/>
  <c r="W114" i="6"/>
  <c r="V114" i="6"/>
  <c r="U114" i="6"/>
  <c r="T114" i="6"/>
  <c r="R114" i="6"/>
  <c r="Q114" i="6"/>
  <c r="P114" i="6"/>
  <c r="O114" i="6"/>
  <c r="N114" i="6"/>
  <c r="M114" i="6"/>
  <c r="K114" i="6"/>
  <c r="J114" i="6"/>
  <c r="I114" i="6"/>
  <c r="H114" i="6"/>
  <c r="G114" i="6"/>
  <c r="F114" i="6"/>
  <c r="BA113" i="6"/>
  <c r="AZ113" i="6"/>
  <c r="AY113" i="6"/>
  <c r="AX113" i="6"/>
  <c r="AW113" i="6"/>
  <c r="AV113" i="6"/>
  <c r="AT113" i="6"/>
  <c r="AS113" i="6"/>
  <c r="AR113" i="6"/>
  <c r="AQ113" i="6"/>
  <c r="AP113" i="6"/>
  <c r="AO113" i="6"/>
  <c r="AM113" i="6"/>
  <c r="AL113" i="6"/>
  <c r="AK113" i="6"/>
  <c r="AJ113" i="6"/>
  <c r="AI113" i="6"/>
  <c r="AH113" i="6"/>
  <c r="AF113" i="6"/>
  <c r="AE113" i="6"/>
  <c r="AD113" i="6"/>
  <c r="AC113" i="6"/>
  <c r="AB113" i="6"/>
  <c r="AA113" i="6"/>
  <c r="Y113" i="6"/>
  <c r="X113" i="6"/>
  <c r="W113" i="6"/>
  <c r="V113" i="6"/>
  <c r="U113" i="6"/>
  <c r="T113" i="6"/>
  <c r="R113" i="6"/>
  <c r="Q113" i="6"/>
  <c r="P113" i="6"/>
  <c r="O113" i="6"/>
  <c r="N113" i="6"/>
  <c r="M113" i="6"/>
  <c r="K113" i="6"/>
  <c r="J113" i="6"/>
  <c r="I113" i="6"/>
  <c r="H113" i="6"/>
  <c r="G113" i="6"/>
  <c r="F113" i="6"/>
  <c r="BA112" i="6"/>
  <c r="AZ112" i="6"/>
  <c r="AY112" i="6"/>
  <c r="AX112" i="6"/>
  <c r="AW112" i="6"/>
  <c r="AV112" i="6"/>
  <c r="AT112" i="6"/>
  <c r="AS112" i="6"/>
  <c r="AR112" i="6"/>
  <c r="AQ112" i="6"/>
  <c r="AP112" i="6"/>
  <c r="AO112" i="6"/>
  <c r="AM112" i="6"/>
  <c r="AL112" i="6"/>
  <c r="AK112" i="6"/>
  <c r="AJ112" i="6"/>
  <c r="AI112" i="6"/>
  <c r="AH112" i="6"/>
  <c r="AF112" i="6"/>
  <c r="AE112" i="6"/>
  <c r="AD112" i="6"/>
  <c r="AC112" i="6"/>
  <c r="AB112" i="6"/>
  <c r="AA112" i="6"/>
  <c r="Y112" i="6"/>
  <c r="X112" i="6"/>
  <c r="W112" i="6"/>
  <c r="V112" i="6"/>
  <c r="U112" i="6"/>
  <c r="T112" i="6"/>
  <c r="R112" i="6"/>
  <c r="Q112" i="6"/>
  <c r="P112" i="6"/>
  <c r="O112" i="6"/>
  <c r="N112" i="6"/>
  <c r="M112" i="6"/>
  <c r="K112" i="6"/>
  <c r="J112" i="6"/>
  <c r="I112" i="6"/>
  <c r="H112" i="6"/>
  <c r="G112" i="6"/>
  <c r="F112" i="6"/>
  <c r="BA111" i="6"/>
  <c r="AZ111" i="6"/>
  <c r="AY111" i="6"/>
  <c r="AX111" i="6"/>
  <c r="AW111" i="6"/>
  <c r="AV111" i="6"/>
  <c r="AT111" i="6"/>
  <c r="AS111" i="6"/>
  <c r="AR111" i="6"/>
  <c r="AQ111" i="6"/>
  <c r="AP111" i="6"/>
  <c r="AO111" i="6"/>
  <c r="AM111" i="6"/>
  <c r="AL111" i="6"/>
  <c r="AK111" i="6"/>
  <c r="AJ111" i="6"/>
  <c r="AI111" i="6"/>
  <c r="AH111" i="6"/>
  <c r="AF111" i="6"/>
  <c r="AE111" i="6"/>
  <c r="AD111" i="6"/>
  <c r="AC111" i="6"/>
  <c r="AB111" i="6"/>
  <c r="AA111" i="6"/>
  <c r="Y111" i="6"/>
  <c r="X111" i="6"/>
  <c r="W111" i="6"/>
  <c r="V111" i="6"/>
  <c r="U111" i="6"/>
  <c r="T111" i="6"/>
  <c r="R111" i="6"/>
  <c r="Q111" i="6"/>
  <c r="P111" i="6"/>
  <c r="O111" i="6"/>
  <c r="N111" i="6"/>
  <c r="M111" i="6"/>
  <c r="K111" i="6"/>
  <c r="J111" i="6"/>
  <c r="I111" i="6"/>
  <c r="H111" i="6"/>
  <c r="G111" i="6"/>
  <c r="F111" i="6"/>
  <c r="BA110" i="6"/>
  <c r="AZ110" i="6"/>
  <c r="AY110" i="6"/>
  <c r="AX110" i="6"/>
  <c r="AW110" i="6"/>
  <c r="AV110" i="6"/>
  <c r="AT110" i="6"/>
  <c r="AS110" i="6"/>
  <c r="AR110" i="6"/>
  <c r="AQ110" i="6"/>
  <c r="AP110" i="6"/>
  <c r="AO110" i="6"/>
  <c r="AM110" i="6"/>
  <c r="AL110" i="6"/>
  <c r="AK110" i="6"/>
  <c r="AJ110" i="6"/>
  <c r="AI110" i="6"/>
  <c r="AH110" i="6"/>
  <c r="AF110" i="6"/>
  <c r="AE110" i="6"/>
  <c r="AD110" i="6"/>
  <c r="AC110" i="6"/>
  <c r="AB110" i="6"/>
  <c r="AA110" i="6"/>
  <c r="Y110" i="6"/>
  <c r="X110" i="6"/>
  <c r="W110" i="6"/>
  <c r="V110" i="6"/>
  <c r="U110" i="6"/>
  <c r="T110" i="6"/>
  <c r="R110" i="6"/>
  <c r="Q110" i="6"/>
  <c r="P110" i="6"/>
  <c r="O110" i="6"/>
  <c r="N110" i="6"/>
  <c r="M110" i="6"/>
  <c r="K110" i="6"/>
  <c r="J110" i="6"/>
  <c r="I110" i="6"/>
  <c r="H110" i="6"/>
  <c r="G110" i="6"/>
  <c r="F110" i="6"/>
  <c r="BA109" i="6"/>
  <c r="AZ109" i="6"/>
  <c r="AY109" i="6"/>
  <c r="AX109" i="6"/>
  <c r="AW109" i="6"/>
  <c r="AV109" i="6"/>
  <c r="AT109" i="6"/>
  <c r="AS109" i="6"/>
  <c r="AR109" i="6"/>
  <c r="AQ109" i="6"/>
  <c r="AP109" i="6"/>
  <c r="AO109" i="6"/>
  <c r="AM109" i="6"/>
  <c r="AL109" i="6"/>
  <c r="AK109" i="6"/>
  <c r="AJ109" i="6"/>
  <c r="AI109" i="6"/>
  <c r="AH109" i="6"/>
  <c r="AF109" i="6"/>
  <c r="AE109" i="6"/>
  <c r="AD109" i="6"/>
  <c r="AC109" i="6"/>
  <c r="AB109" i="6"/>
  <c r="AA109" i="6"/>
  <c r="Y109" i="6"/>
  <c r="X109" i="6"/>
  <c r="W109" i="6"/>
  <c r="V109" i="6"/>
  <c r="U109" i="6"/>
  <c r="T109" i="6"/>
  <c r="R109" i="6"/>
  <c r="Q109" i="6"/>
  <c r="P109" i="6"/>
  <c r="O109" i="6"/>
  <c r="N109" i="6"/>
  <c r="M109" i="6"/>
  <c r="K109" i="6"/>
  <c r="J109" i="6"/>
  <c r="I109" i="6"/>
  <c r="H109" i="6"/>
  <c r="G109" i="6"/>
  <c r="F109" i="6"/>
  <c r="BA108" i="6"/>
  <c r="AZ108" i="6"/>
  <c r="AY108" i="6"/>
  <c r="AX108" i="6"/>
  <c r="AW108" i="6"/>
  <c r="AV108" i="6"/>
  <c r="AT108" i="6"/>
  <c r="AS108" i="6"/>
  <c r="AR108" i="6"/>
  <c r="AQ108" i="6"/>
  <c r="AP108" i="6"/>
  <c r="AO108" i="6"/>
  <c r="AM108" i="6"/>
  <c r="AL108" i="6"/>
  <c r="AK108" i="6"/>
  <c r="AJ108" i="6"/>
  <c r="AI108" i="6"/>
  <c r="AH108" i="6"/>
  <c r="AF108" i="6"/>
  <c r="AE108" i="6"/>
  <c r="AD108" i="6"/>
  <c r="AC108" i="6"/>
  <c r="AB108" i="6"/>
  <c r="AA108" i="6"/>
  <c r="Y108" i="6"/>
  <c r="X108" i="6"/>
  <c r="W108" i="6"/>
  <c r="V108" i="6"/>
  <c r="U108" i="6"/>
  <c r="T108" i="6"/>
  <c r="R108" i="6"/>
  <c r="Q108" i="6"/>
  <c r="P108" i="6"/>
  <c r="O108" i="6"/>
  <c r="N108" i="6"/>
  <c r="M108" i="6"/>
  <c r="K108" i="6"/>
  <c r="J108" i="6"/>
  <c r="I108" i="6"/>
  <c r="H108" i="6"/>
  <c r="G108" i="6"/>
  <c r="F108" i="6"/>
  <c r="BA107" i="6"/>
  <c r="AZ107" i="6"/>
  <c r="AY107" i="6"/>
  <c r="AX107" i="6"/>
  <c r="AW107" i="6"/>
  <c r="AV107" i="6"/>
  <c r="AT107" i="6"/>
  <c r="AS107" i="6"/>
  <c r="AR107" i="6"/>
  <c r="AQ107" i="6"/>
  <c r="AP107" i="6"/>
  <c r="AO107" i="6"/>
  <c r="AM107" i="6"/>
  <c r="AL107" i="6"/>
  <c r="AK107" i="6"/>
  <c r="AJ107" i="6"/>
  <c r="AI107" i="6"/>
  <c r="AH107" i="6"/>
  <c r="AF107" i="6"/>
  <c r="AE107" i="6"/>
  <c r="AD107" i="6"/>
  <c r="AC107" i="6"/>
  <c r="AB107" i="6"/>
  <c r="AA107" i="6"/>
  <c r="Y107" i="6"/>
  <c r="X107" i="6"/>
  <c r="W107" i="6"/>
  <c r="V107" i="6"/>
  <c r="U107" i="6"/>
  <c r="T107" i="6"/>
  <c r="R107" i="6"/>
  <c r="Q107" i="6"/>
  <c r="P107" i="6"/>
  <c r="O107" i="6"/>
  <c r="N107" i="6"/>
  <c r="M107" i="6"/>
  <c r="K107" i="6"/>
  <c r="J107" i="6"/>
  <c r="I107" i="6"/>
  <c r="H107" i="6"/>
  <c r="G107" i="6"/>
  <c r="F107" i="6"/>
  <c r="BA106" i="6"/>
  <c r="AZ106" i="6"/>
  <c r="AY106" i="6"/>
  <c r="AX106" i="6"/>
  <c r="AW106" i="6"/>
  <c r="AV106" i="6"/>
  <c r="AT106" i="6"/>
  <c r="AS106" i="6"/>
  <c r="AR106" i="6"/>
  <c r="AQ106" i="6"/>
  <c r="AP106" i="6"/>
  <c r="AO106" i="6"/>
  <c r="AM106" i="6"/>
  <c r="AL106" i="6"/>
  <c r="AK106" i="6"/>
  <c r="AJ106" i="6"/>
  <c r="AI106" i="6"/>
  <c r="AH106" i="6"/>
  <c r="AF106" i="6"/>
  <c r="AE106" i="6"/>
  <c r="AD106" i="6"/>
  <c r="AC106" i="6"/>
  <c r="AB106" i="6"/>
  <c r="AA106" i="6"/>
  <c r="Y106" i="6"/>
  <c r="X106" i="6"/>
  <c r="W106" i="6"/>
  <c r="V106" i="6"/>
  <c r="U106" i="6"/>
  <c r="T106" i="6"/>
  <c r="R106" i="6"/>
  <c r="Q106" i="6"/>
  <c r="P106" i="6"/>
  <c r="O106" i="6"/>
  <c r="N106" i="6"/>
  <c r="M106" i="6"/>
  <c r="K106" i="6"/>
  <c r="J106" i="6"/>
  <c r="I106" i="6"/>
  <c r="H106" i="6"/>
  <c r="G106" i="6"/>
  <c r="F106" i="6"/>
  <c r="BA105" i="6"/>
  <c r="AZ105" i="6"/>
  <c r="AY105" i="6"/>
  <c r="AX105" i="6"/>
  <c r="AW105" i="6"/>
  <c r="AV105" i="6"/>
  <c r="AT105" i="6"/>
  <c r="AS105" i="6"/>
  <c r="AR105" i="6"/>
  <c r="AQ105" i="6"/>
  <c r="AP105" i="6"/>
  <c r="AO105" i="6"/>
  <c r="AM105" i="6"/>
  <c r="AL105" i="6"/>
  <c r="AK105" i="6"/>
  <c r="AJ105" i="6"/>
  <c r="AI105" i="6"/>
  <c r="AH105" i="6"/>
  <c r="AF105" i="6"/>
  <c r="AE105" i="6"/>
  <c r="AD105" i="6"/>
  <c r="AC105" i="6"/>
  <c r="AB105" i="6"/>
  <c r="AA105" i="6"/>
  <c r="Y105" i="6"/>
  <c r="X105" i="6"/>
  <c r="W105" i="6"/>
  <c r="V105" i="6"/>
  <c r="U105" i="6"/>
  <c r="T105" i="6"/>
  <c r="R105" i="6"/>
  <c r="Q105" i="6"/>
  <c r="P105" i="6"/>
  <c r="O105" i="6"/>
  <c r="N105" i="6"/>
  <c r="M105" i="6"/>
  <c r="K105" i="6"/>
  <c r="J105" i="6"/>
  <c r="I105" i="6"/>
  <c r="H105" i="6"/>
  <c r="G105" i="6"/>
  <c r="F105" i="6"/>
  <c r="BA104" i="6"/>
  <c r="AZ104" i="6"/>
  <c r="AY104" i="6"/>
  <c r="AX104" i="6"/>
  <c r="AW104" i="6"/>
  <c r="AV104" i="6"/>
  <c r="AT104" i="6"/>
  <c r="AS104" i="6"/>
  <c r="AR104" i="6"/>
  <c r="AQ104" i="6"/>
  <c r="AP104" i="6"/>
  <c r="AO104" i="6"/>
  <c r="AM104" i="6"/>
  <c r="AL104" i="6"/>
  <c r="AK104" i="6"/>
  <c r="AJ104" i="6"/>
  <c r="AI104" i="6"/>
  <c r="AH104" i="6"/>
  <c r="AF104" i="6"/>
  <c r="AE104" i="6"/>
  <c r="AD104" i="6"/>
  <c r="AC104" i="6"/>
  <c r="AB104" i="6"/>
  <c r="AA104" i="6"/>
  <c r="Y104" i="6"/>
  <c r="X104" i="6"/>
  <c r="W104" i="6"/>
  <c r="V104" i="6"/>
  <c r="U104" i="6"/>
  <c r="T104" i="6"/>
  <c r="R104" i="6"/>
  <c r="Q104" i="6"/>
  <c r="P104" i="6"/>
  <c r="O104" i="6"/>
  <c r="N104" i="6"/>
  <c r="M104" i="6"/>
  <c r="K104" i="6"/>
  <c r="J104" i="6"/>
  <c r="I104" i="6"/>
  <c r="H104" i="6"/>
  <c r="G104" i="6"/>
  <c r="F104" i="6"/>
  <c r="BA103" i="6"/>
  <c r="AZ103" i="6"/>
  <c r="AY103" i="6"/>
  <c r="AX103" i="6"/>
  <c r="AW103" i="6"/>
  <c r="AV103" i="6"/>
  <c r="AT103" i="6"/>
  <c r="AS103" i="6"/>
  <c r="AR103" i="6"/>
  <c r="AQ103" i="6"/>
  <c r="AP103" i="6"/>
  <c r="AO103" i="6"/>
  <c r="AM103" i="6"/>
  <c r="AL103" i="6"/>
  <c r="AK103" i="6"/>
  <c r="AJ103" i="6"/>
  <c r="AI103" i="6"/>
  <c r="AH103" i="6"/>
  <c r="AF103" i="6"/>
  <c r="AE103" i="6"/>
  <c r="AD103" i="6"/>
  <c r="AC103" i="6"/>
  <c r="AB103" i="6"/>
  <c r="AA103" i="6"/>
  <c r="Y103" i="6"/>
  <c r="X103" i="6"/>
  <c r="W103" i="6"/>
  <c r="V103" i="6"/>
  <c r="U103" i="6"/>
  <c r="T103" i="6"/>
  <c r="R103" i="6"/>
  <c r="Q103" i="6"/>
  <c r="P103" i="6"/>
  <c r="O103" i="6"/>
  <c r="N103" i="6"/>
  <c r="M103" i="6"/>
  <c r="K103" i="6"/>
  <c r="J103" i="6"/>
  <c r="I103" i="6"/>
  <c r="H103" i="6"/>
  <c r="G103" i="6"/>
  <c r="F103" i="6"/>
  <c r="BA102" i="6"/>
  <c r="AZ102" i="6"/>
  <c r="AY102" i="6"/>
  <c r="AX102" i="6"/>
  <c r="AW102" i="6"/>
  <c r="AV102" i="6"/>
  <c r="AT102" i="6"/>
  <c r="AS102" i="6"/>
  <c r="AR102" i="6"/>
  <c r="AQ102" i="6"/>
  <c r="AP102" i="6"/>
  <c r="AO102" i="6"/>
  <c r="AM102" i="6"/>
  <c r="AL102" i="6"/>
  <c r="AK102" i="6"/>
  <c r="AJ102" i="6"/>
  <c r="AI102" i="6"/>
  <c r="AH102" i="6"/>
  <c r="AF102" i="6"/>
  <c r="AE102" i="6"/>
  <c r="AD102" i="6"/>
  <c r="AC102" i="6"/>
  <c r="AB102" i="6"/>
  <c r="AA102" i="6"/>
  <c r="Y102" i="6"/>
  <c r="X102" i="6"/>
  <c r="W102" i="6"/>
  <c r="V102" i="6"/>
  <c r="U102" i="6"/>
  <c r="T102" i="6"/>
  <c r="R102" i="6"/>
  <c r="Q102" i="6"/>
  <c r="P102" i="6"/>
  <c r="O102" i="6"/>
  <c r="N102" i="6"/>
  <c r="M102" i="6"/>
  <c r="K102" i="6"/>
  <c r="J102" i="6"/>
  <c r="I102" i="6"/>
  <c r="H102" i="6"/>
  <c r="G102" i="6"/>
  <c r="F102" i="6"/>
  <c r="BA101" i="6"/>
  <c r="AZ101" i="6"/>
  <c r="AY101" i="6"/>
  <c r="AX101" i="6"/>
  <c r="AW101" i="6"/>
  <c r="AV101" i="6"/>
  <c r="AT101" i="6"/>
  <c r="AS101" i="6"/>
  <c r="AR101" i="6"/>
  <c r="AQ101" i="6"/>
  <c r="AP101" i="6"/>
  <c r="AO101" i="6"/>
  <c r="AM101" i="6"/>
  <c r="AL101" i="6"/>
  <c r="AK101" i="6"/>
  <c r="AJ101" i="6"/>
  <c r="AI101" i="6"/>
  <c r="AH101" i="6"/>
  <c r="AF101" i="6"/>
  <c r="AE101" i="6"/>
  <c r="AD101" i="6"/>
  <c r="AC101" i="6"/>
  <c r="AB101" i="6"/>
  <c r="AA101" i="6"/>
  <c r="Y101" i="6"/>
  <c r="X101" i="6"/>
  <c r="W101" i="6"/>
  <c r="V101" i="6"/>
  <c r="U101" i="6"/>
  <c r="T101" i="6"/>
  <c r="R101" i="6"/>
  <c r="Q101" i="6"/>
  <c r="P101" i="6"/>
  <c r="O101" i="6"/>
  <c r="N101" i="6"/>
  <c r="M101" i="6"/>
  <c r="K101" i="6"/>
  <c r="J101" i="6"/>
  <c r="I101" i="6"/>
  <c r="H101" i="6"/>
  <c r="G101" i="6"/>
  <c r="F101" i="6"/>
  <c r="BA100" i="6"/>
  <c r="AZ100" i="6"/>
  <c r="AY100" i="6"/>
  <c r="AX100" i="6"/>
  <c r="AW100" i="6"/>
  <c r="AV100" i="6"/>
  <c r="AT100" i="6"/>
  <c r="AS100" i="6"/>
  <c r="AR100" i="6"/>
  <c r="AQ100" i="6"/>
  <c r="AP100" i="6"/>
  <c r="AO100" i="6"/>
  <c r="AM100" i="6"/>
  <c r="AL100" i="6"/>
  <c r="AK100" i="6"/>
  <c r="AJ100" i="6"/>
  <c r="AI100" i="6"/>
  <c r="AH100" i="6"/>
  <c r="AF100" i="6"/>
  <c r="AE100" i="6"/>
  <c r="AD100" i="6"/>
  <c r="AC100" i="6"/>
  <c r="AB100" i="6"/>
  <c r="AA100" i="6"/>
  <c r="Y100" i="6"/>
  <c r="X100" i="6"/>
  <c r="W100" i="6"/>
  <c r="V100" i="6"/>
  <c r="U100" i="6"/>
  <c r="T100" i="6"/>
  <c r="R100" i="6"/>
  <c r="Q100" i="6"/>
  <c r="P100" i="6"/>
  <c r="O100" i="6"/>
  <c r="N100" i="6"/>
  <c r="M100" i="6"/>
  <c r="K100" i="6"/>
  <c r="J100" i="6"/>
  <c r="I100" i="6"/>
  <c r="H100" i="6"/>
  <c r="G100" i="6"/>
  <c r="F100" i="6"/>
  <c r="BA99" i="6"/>
  <c r="AZ99" i="6"/>
  <c r="AY99" i="6"/>
  <c r="AX99" i="6"/>
  <c r="AW99" i="6"/>
  <c r="AV99" i="6"/>
  <c r="AT99" i="6"/>
  <c r="AS99" i="6"/>
  <c r="AR99" i="6"/>
  <c r="AQ99" i="6"/>
  <c r="AP99" i="6"/>
  <c r="AO99" i="6"/>
  <c r="AM99" i="6"/>
  <c r="AL99" i="6"/>
  <c r="AK99" i="6"/>
  <c r="AJ99" i="6"/>
  <c r="AI99" i="6"/>
  <c r="AH99" i="6"/>
  <c r="AF99" i="6"/>
  <c r="AE99" i="6"/>
  <c r="AD99" i="6"/>
  <c r="AC99" i="6"/>
  <c r="AB99" i="6"/>
  <c r="AA99" i="6"/>
  <c r="Y99" i="6"/>
  <c r="X99" i="6"/>
  <c r="W99" i="6"/>
  <c r="V99" i="6"/>
  <c r="U99" i="6"/>
  <c r="T99" i="6"/>
  <c r="R99" i="6"/>
  <c r="Q99" i="6"/>
  <c r="P99" i="6"/>
  <c r="O99" i="6"/>
  <c r="N99" i="6"/>
  <c r="M99" i="6"/>
  <c r="K99" i="6"/>
  <c r="J99" i="6"/>
  <c r="I99" i="6"/>
  <c r="H99" i="6"/>
  <c r="G99" i="6"/>
  <c r="F99" i="6"/>
  <c r="BA98" i="6"/>
  <c r="AZ98" i="6"/>
  <c r="AY98" i="6"/>
  <c r="AX98" i="6"/>
  <c r="AW98" i="6"/>
  <c r="AV98" i="6"/>
  <c r="AT98" i="6"/>
  <c r="AS98" i="6"/>
  <c r="AR98" i="6"/>
  <c r="AQ98" i="6"/>
  <c r="AP98" i="6"/>
  <c r="AO98" i="6"/>
  <c r="AM98" i="6"/>
  <c r="AL98" i="6"/>
  <c r="AK98" i="6"/>
  <c r="AJ98" i="6"/>
  <c r="AI98" i="6"/>
  <c r="AH98" i="6"/>
  <c r="AF98" i="6"/>
  <c r="AE98" i="6"/>
  <c r="AD98" i="6"/>
  <c r="AC98" i="6"/>
  <c r="AB98" i="6"/>
  <c r="AA98" i="6"/>
  <c r="Y98" i="6"/>
  <c r="X98" i="6"/>
  <c r="W98" i="6"/>
  <c r="V98" i="6"/>
  <c r="U98" i="6"/>
  <c r="T98" i="6"/>
  <c r="R98" i="6"/>
  <c r="Q98" i="6"/>
  <c r="P98" i="6"/>
  <c r="O98" i="6"/>
  <c r="N98" i="6"/>
  <c r="M98" i="6"/>
  <c r="K98" i="6"/>
  <c r="J98" i="6"/>
  <c r="I98" i="6"/>
  <c r="H98" i="6"/>
  <c r="G98" i="6"/>
  <c r="F98" i="6"/>
  <c r="BA97" i="6"/>
  <c r="AZ97" i="6"/>
  <c r="AY97" i="6"/>
  <c r="AX97" i="6"/>
  <c r="AW97" i="6"/>
  <c r="AV97" i="6"/>
  <c r="AT97" i="6"/>
  <c r="AS97" i="6"/>
  <c r="AR97" i="6"/>
  <c r="AQ97" i="6"/>
  <c r="AP97" i="6"/>
  <c r="AO97" i="6"/>
  <c r="AM97" i="6"/>
  <c r="AL97" i="6"/>
  <c r="AK97" i="6"/>
  <c r="AJ97" i="6"/>
  <c r="AI97" i="6"/>
  <c r="AH97" i="6"/>
  <c r="AF97" i="6"/>
  <c r="AE97" i="6"/>
  <c r="AD97" i="6"/>
  <c r="AC97" i="6"/>
  <c r="AB97" i="6"/>
  <c r="AA97" i="6"/>
  <c r="Y97" i="6"/>
  <c r="X97" i="6"/>
  <c r="W97" i="6"/>
  <c r="V97" i="6"/>
  <c r="U97" i="6"/>
  <c r="T97" i="6"/>
  <c r="R97" i="6"/>
  <c r="Q97" i="6"/>
  <c r="P97" i="6"/>
  <c r="O97" i="6"/>
  <c r="N97" i="6"/>
  <c r="M97" i="6"/>
  <c r="K97" i="6"/>
  <c r="J97" i="6"/>
  <c r="I97" i="6"/>
  <c r="H97" i="6"/>
  <c r="G97" i="6"/>
  <c r="F97" i="6"/>
  <c r="BA96" i="6"/>
  <c r="AZ96" i="6"/>
  <c r="AY96" i="6"/>
  <c r="AX96" i="6"/>
  <c r="AW96" i="6"/>
  <c r="AV96" i="6"/>
  <c r="AT96" i="6"/>
  <c r="AS96" i="6"/>
  <c r="AR96" i="6"/>
  <c r="AQ96" i="6"/>
  <c r="AP96" i="6"/>
  <c r="AO96" i="6"/>
  <c r="AM96" i="6"/>
  <c r="AL96" i="6"/>
  <c r="AK96" i="6"/>
  <c r="AJ96" i="6"/>
  <c r="AI96" i="6"/>
  <c r="AH96" i="6"/>
  <c r="AF96" i="6"/>
  <c r="AE96" i="6"/>
  <c r="AD96" i="6"/>
  <c r="AC96" i="6"/>
  <c r="AB96" i="6"/>
  <c r="AA96" i="6"/>
  <c r="Y96" i="6"/>
  <c r="X96" i="6"/>
  <c r="W96" i="6"/>
  <c r="V96" i="6"/>
  <c r="U96" i="6"/>
  <c r="T96" i="6"/>
  <c r="R96" i="6"/>
  <c r="Q96" i="6"/>
  <c r="P96" i="6"/>
  <c r="O96" i="6"/>
  <c r="N96" i="6"/>
  <c r="M96" i="6"/>
  <c r="K96" i="6"/>
  <c r="J96" i="6"/>
  <c r="I96" i="6"/>
  <c r="H96" i="6"/>
  <c r="G96" i="6"/>
  <c r="F96" i="6"/>
  <c r="BA95" i="6"/>
  <c r="AZ95" i="6"/>
  <c r="AY95" i="6"/>
  <c r="AX95" i="6"/>
  <c r="AW95" i="6"/>
  <c r="AV95" i="6"/>
  <c r="AT95" i="6"/>
  <c r="AS95" i="6"/>
  <c r="AR95" i="6"/>
  <c r="AQ95" i="6"/>
  <c r="AP95" i="6"/>
  <c r="AO95" i="6"/>
  <c r="AM95" i="6"/>
  <c r="AL95" i="6"/>
  <c r="AK95" i="6"/>
  <c r="AJ95" i="6"/>
  <c r="AI95" i="6"/>
  <c r="AH95" i="6"/>
  <c r="AF95" i="6"/>
  <c r="AE95" i="6"/>
  <c r="AD95" i="6"/>
  <c r="AC95" i="6"/>
  <c r="AB95" i="6"/>
  <c r="AA95" i="6"/>
  <c r="Y95" i="6"/>
  <c r="X95" i="6"/>
  <c r="W95" i="6"/>
  <c r="V95" i="6"/>
  <c r="U95" i="6"/>
  <c r="T95" i="6"/>
  <c r="R95" i="6"/>
  <c r="Q95" i="6"/>
  <c r="P95" i="6"/>
  <c r="O95" i="6"/>
  <c r="N95" i="6"/>
  <c r="M95" i="6"/>
  <c r="K95" i="6"/>
  <c r="J95" i="6"/>
  <c r="I95" i="6"/>
  <c r="H95" i="6"/>
  <c r="G95" i="6"/>
  <c r="F95" i="6"/>
  <c r="BA94" i="6"/>
  <c r="AZ94" i="6"/>
  <c r="AY94" i="6"/>
  <c r="AX94" i="6"/>
  <c r="AW94" i="6"/>
  <c r="AV94" i="6"/>
  <c r="AT94" i="6"/>
  <c r="AS94" i="6"/>
  <c r="AR94" i="6"/>
  <c r="AQ94" i="6"/>
  <c r="AP94" i="6"/>
  <c r="AO94" i="6"/>
  <c r="AM94" i="6"/>
  <c r="AL94" i="6"/>
  <c r="AK94" i="6"/>
  <c r="AJ94" i="6"/>
  <c r="AI94" i="6"/>
  <c r="AH94" i="6"/>
  <c r="AF94" i="6"/>
  <c r="AE94" i="6"/>
  <c r="AD94" i="6"/>
  <c r="AC94" i="6"/>
  <c r="AB94" i="6"/>
  <c r="AA94" i="6"/>
  <c r="Y94" i="6"/>
  <c r="X94" i="6"/>
  <c r="W94" i="6"/>
  <c r="V94" i="6"/>
  <c r="U94" i="6"/>
  <c r="T94" i="6"/>
  <c r="R94" i="6"/>
  <c r="Q94" i="6"/>
  <c r="P94" i="6"/>
  <c r="O94" i="6"/>
  <c r="N94" i="6"/>
  <c r="M94" i="6"/>
  <c r="K94" i="6"/>
  <c r="J94" i="6"/>
  <c r="I94" i="6"/>
  <c r="H94" i="6"/>
  <c r="G94" i="6"/>
  <c r="F94" i="6"/>
  <c r="BA93" i="6"/>
  <c r="AZ93" i="6"/>
  <c r="AY93" i="6"/>
  <c r="AX93" i="6"/>
  <c r="AW93" i="6"/>
  <c r="AV93" i="6"/>
  <c r="AT93" i="6"/>
  <c r="AS93" i="6"/>
  <c r="AR93" i="6"/>
  <c r="AQ93" i="6"/>
  <c r="AP93" i="6"/>
  <c r="AO93" i="6"/>
  <c r="AM93" i="6"/>
  <c r="AL93" i="6"/>
  <c r="AK93" i="6"/>
  <c r="AJ93" i="6"/>
  <c r="AI93" i="6"/>
  <c r="AH93" i="6"/>
  <c r="AF93" i="6"/>
  <c r="AE93" i="6"/>
  <c r="AD93" i="6"/>
  <c r="AC93" i="6"/>
  <c r="AB93" i="6"/>
  <c r="AA93" i="6"/>
  <c r="Y93" i="6"/>
  <c r="X93" i="6"/>
  <c r="W93" i="6"/>
  <c r="V93" i="6"/>
  <c r="U93" i="6"/>
  <c r="T93" i="6"/>
  <c r="R93" i="6"/>
  <c r="Q93" i="6"/>
  <c r="P93" i="6"/>
  <c r="O93" i="6"/>
  <c r="N93" i="6"/>
  <c r="M93" i="6"/>
  <c r="K93" i="6"/>
  <c r="J93" i="6"/>
  <c r="I93" i="6"/>
  <c r="H93" i="6"/>
  <c r="G93" i="6"/>
  <c r="F93" i="6"/>
  <c r="BA92" i="6"/>
  <c r="AZ92" i="6"/>
  <c r="AY92" i="6"/>
  <c r="AX92" i="6"/>
  <c r="AW92" i="6"/>
  <c r="AV92" i="6"/>
  <c r="AT92" i="6"/>
  <c r="AS92" i="6"/>
  <c r="AR92" i="6"/>
  <c r="AQ92" i="6"/>
  <c r="AP92" i="6"/>
  <c r="AO92" i="6"/>
  <c r="AM92" i="6"/>
  <c r="AL92" i="6"/>
  <c r="AK92" i="6"/>
  <c r="AJ92" i="6"/>
  <c r="AI92" i="6"/>
  <c r="AH92" i="6"/>
  <c r="AF92" i="6"/>
  <c r="AE92" i="6"/>
  <c r="AD92" i="6"/>
  <c r="AC92" i="6"/>
  <c r="AB92" i="6"/>
  <c r="AA92" i="6"/>
  <c r="Y92" i="6"/>
  <c r="X92" i="6"/>
  <c r="W92" i="6"/>
  <c r="V92" i="6"/>
  <c r="U92" i="6"/>
  <c r="T92" i="6"/>
  <c r="R92" i="6"/>
  <c r="Q92" i="6"/>
  <c r="P92" i="6"/>
  <c r="O92" i="6"/>
  <c r="N92" i="6"/>
  <c r="M92" i="6"/>
  <c r="K92" i="6"/>
  <c r="J92" i="6"/>
  <c r="I92" i="6"/>
  <c r="H92" i="6"/>
  <c r="G92" i="6"/>
  <c r="F92" i="6"/>
  <c r="BA91" i="6"/>
  <c r="AZ91" i="6"/>
  <c r="AY91" i="6"/>
  <c r="AX91" i="6"/>
  <c r="AW91" i="6"/>
  <c r="AV91" i="6"/>
  <c r="AT91" i="6"/>
  <c r="AS91" i="6"/>
  <c r="AR91" i="6"/>
  <c r="AQ91" i="6"/>
  <c r="AP91" i="6"/>
  <c r="AO91" i="6"/>
  <c r="AM91" i="6"/>
  <c r="AL91" i="6"/>
  <c r="AK91" i="6"/>
  <c r="AJ91" i="6"/>
  <c r="AI91" i="6"/>
  <c r="AH91" i="6"/>
  <c r="AF91" i="6"/>
  <c r="AE91" i="6"/>
  <c r="AD91" i="6"/>
  <c r="AC91" i="6"/>
  <c r="AB91" i="6"/>
  <c r="AA91" i="6"/>
  <c r="Y91" i="6"/>
  <c r="X91" i="6"/>
  <c r="W91" i="6"/>
  <c r="V91" i="6"/>
  <c r="U91" i="6"/>
  <c r="T91" i="6"/>
  <c r="R91" i="6"/>
  <c r="Q91" i="6"/>
  <c r="P91" i="6"/>
  <c r="O91" i="6"/>
  <c r="N91" i="6"/>
  <c r="M91" i="6"/>
  <c r="K91" i="6"/>
  <c r="J91" i="6"/>
  <c r="I91" i="6"/>
  <c r="H91" i="6"/>
  <c r="G91" i="6"/>
  <c r="F91" i="6"/>
  <c r="BA90" i="6"/>
  <c r="AZ90" i="6"/>
  <c r="AY90" i="6"/>
  <c r="AX90" i="6"/>
  <c r="AW90" i="6"/>
  <c r="AV90" i="6"/>
  <c r="AT90" i="6"/>
  <c r="AS90" i="6"/>
  <c r="AR90" i="6"/>
  <c r="AQ90" i="6"/>
  <c r="AP90" i="6"/>
  <c r="AO90" i="6"/>
  <c r="AM90" i="6"/>
  <c r="AL90" i="6"/>
  <c r="AK90" i="6"/>
  <c r="AJ90" i="6"/>
  <c r="AI90" i="6"/>
  <c r="AH90" i="6"/>
  <c r="AF90" i="6"/>
  <c r="AE90" i="6"/>
  <c r="AD90" i="6"/>
  <c r="AC90" i="6"/>
  <c r="AB90" i="6"/>
  <c r="AA90" i="6"/>
  <c r="Y90" i="6"/>
  <c r="X90" i="6"/>
  <c r="W90" i="6"/>
  <c r="V90" i="6"/>
  <c r="U90" i="6"/>
  <c r="T90" i="6"/>
  <c r="R90" i="6"/>
  <c r="Q90" i="6"/>
  <c r="P90" i="6"/>
  <c r="O90" i="6"/>
  <c r="N90" i="6"/>
  <c r="M90" i="6"/>
  <c r="K90" i="6"/>
  <c r="J90" i="6"/>
  <c r="I90" i="6"/>
  <c r="H90" i="6"/>
  <c r="G90" i="6"/>
  <c r="F90" i="6"/>
  <c r="BA89" i="6"/>
  <c r="AZ89" i="6"/>
  <c r="AY89" i="6"/>
  <c r="AX89" i="6"/>
  <c r="AW89" i="6"/>
  <c r="AV89" i="6"/>
  <c r="AT89" i="6"/>
  <c r="AS89" i="6"/>
  <c r="AR89" i="6"/>
  <c r="AQ89" i="6"/>
  <c r="AP89" i="6"/>
  <c r="AO89" i="6"/>
  <c r="AM89" i="6"/>
  <c r="AL89" i="6"/>
  <c r="AK89" i="6"/>
  <c r="AJ89" i="6"/>
  <c r="AI89" i="6"/>
  <c r="AH89" i="6"/>
  <c r="AF89" i="6"/>
  <c r="AE89" i="6"/>
  <c r="AD89" i="6"/>
  <c r="AC89" i="6"/>
  <c r="AB89" i="6"/>
  <c r="AA89" i="6"/>
  <c r="Y89" i="6"/>
  <c r="X89" i="6"/>
  <c r="W89" i="6"/>
  <c r="V89" i="6"/>
  <c r="U89" i="6"/>
  <c r="T89" i="6"/>
  <c r="R89" i="6"/>
  <c r="Q89" i="6"/>
  <c r="P89" i="6"/>
  <c r="O89" i="6"/>
  <c r="N89" i="6"/>
  <c r="M89" i="6"/>
  <c r="K89" i="6"/>
  <c r="J89" i="6"/>
  <c r="I89" i="6"/>
  <c r="H89" i="6"/>
  <c r="G89" i="6"/>
  <c r="F89" i="6"/>
  <c r="BA88" i="6"/>
  <c r="AZ88" i="6"/>
  <c r="AY88" i="6"/>
  <c r="AX88" i="6"/>
  <c r="AW88" i="6"/>
  <c r="AV88" i="6"/>
  <c r="AT88" i="6"/>
  <c r="AS88" i="6"/>
  <c r="AR88" i="6"/>
  <c r="AQ88" i="6"/>
  <c r="AP88" i="6"/>
  <c r="AO88" i="6"/>
  <c r="AM88" i="6"/>
  <c r="AL88" i="6"/>
  <c r="AK88" i="6"/>
  <c r="AJ88" i="6"/>
  <c r="AI88" i="6"/>
  <c r="AH88" i="6"/>
  <c r="AF88" i="6"/>
  <c r="AE88" i="6"/>
  <c r="AD88" i="6"/>
  <c r="AC88" i="6"/>
  <c r="AB88" i="6"/>
  <c r="AA88" i="6"/>
  <c r="Y88" i="6"/>
  <c r="X88" i="6"/>
  <c r="W88" i="6"/>
  <c r="V88" i="6"/>
  <c r="U88" i="6"/>
  <c r="T88" i="6"/>
  <c r="R88" i="6"/>
  <c r="Q88" i="6"/>
  <c r="P88" i="6"/>
  <c r="O88" i="6"/>
  <c r="N88" i="6"/>
  <c r="M88" i="6"/>
  <c r="K88" i="6"/>
  <c r="J88" i="6"/>
  <c r="I88" i="6"/>
  <c r="H88" i="6"/>
  <c r="G88" i="6"/>
  <c r="F88" i="6"/>
  <c r="BA87" i="6"/>
  <c r="AZ87" i="6"/>
  <c r="AY87" i="6"/>
  <c r="AX87" i="6"/>
  <c r="AW87" i="6"/>
  <c r="AV87" i="6"/>
  <c r="AT87" i="6"/>
  <c r="AS87" i="6"/>
  <c r="AR87" i="6"/>
  <c r="AQ87" i="6"/>
  <c r="AP87" i="6"/>
  <c r="AO87" i="6"/>
  <c r="AM87" i="6"/>
  <c r="AL87" i="6"/>
  <c r="AK87" i="6"/>
  <c r="AJ87" i="6"/>
  <c r="AI87" i="6"/>
  <c r="AH87" i="6"/>
  <c r="AF87" i="6"/>
  <c r="AE87" i="6"/>
  <c r="AD87" i="6"/>
  <c r="AC87" i="6"/>
  <c r="AB87" i="6"/>
  <c r="AA87" i="6"/>
  <c r="Y87" i="6"/>
  <c r="X87" i="6"/>
  <c r="W87" i="6"/>
  <c r="V87" i="6"/>
  <c r="U87" i="6"/>
  <c r="T87" i="6"/>
  <c r="R87" i="6"/>
  <c r="Q87" i="6"/>
  <c r="P87" i="6"/>
  <c r="O87" i="6"/>
  <c r="N87" i="6"/>
  <c r="M87" i="6"/>
  <c r="K87" i="6"/>
  <c r="J87" i="6"/>
  <c r="I87" i="6"/>
  <c r="H87" i="6"/>
  <c r="G87" i="6"/>
  <c r="F87" i="6"/>
  <c r="BA86" i="6"/>
  <c r="AZ86" i="6"/>
  <c r="AY86" i="6"/>
  <c r="AX86" i="6"/>
  <c r="AW86" i="6"/>
  <c r="AV86" i="6"/>
  <c r="AT86" i="6"/>
  <c r="AS86" i="6"/>
  <c r="AR86" i="6"/>
  <c r="AQ86" i="6"/>
  <c r="AP86" i="6"/>
  <c r="AO86" i="6"/>
  <c r="AM86" i="6"/>
  <c r="AL86" i="6"/>
  <c r="AK86" i="6"/>
  <c r="AJ86" i="6"/>
  <c r="AI86" i="6"/>
  <c r="AH86" i="6"/>
  <c r="AF86" i="6"/>
  <c r="AE86" i="6"/>
  <c r="AD86" i="6"/>
  <c r="AC86" i="6"/>
  <c r="AB86" i="6"/>
  <c r="AA86" i="6"/>
  <c r="Y86" i="6"/>
  <c r="X86" i="6"/>
  <c r="W86" i="6"/>
  <c r="V86" i="6"/>
  <c r="U86" i="6"/>
  <c r="T86" i="6"/>
  <c r="R86" i="6"/>
  <c r="Q86" i="6"/>
  <c r="P86" i="6"/>
  <c r="O86" i="6"/>
  <c r="N86" i="6"/>
  <c r="M86" i="6"/>
  <c r="K86" i="6"/>
  <c r="J86" i="6"/>
  <c r="I86" i="6"/>
  <c r="H86" i="6"/>
  <c r="G86" i="6"/>
  <c r="F86" i="6"/>
  <c r="BA85" i="6"/>
  <c r="AZ85" i="6"/>
  <c r="AY85" i="6"/>
  <c r="AX85" i="6"/>
  <c r="AW85" i="6"/>
  <c r="AV85" i="6"/>
  <c r="AT85" i="6"/>
  <c r="AS85" i="6"/>
  <c r="AR85" i="6"/>
  <c r="AQ85" i="6"/>
  <c r="AP85" i="6"/>
  <c r="AO85" i="6"/>
  <c r="AM85" i="6"/>
  <c r="AL85" i="6"/>
  <c r="AK85" i="6"/>
  <c r="AJ85" i="6"/>
  <c r="AI85" i="6"/>
  <c r="AH85" i="6"/>
  <c r="AF85" i="6"/>
  <c r="AE85" i="6"/>
  <c r="AD85" i="6"/>
  <c r="AC85" i="6"/>
  <c r="AB85" i="6"/>
  <c r="AA85" i="6"/>
  <c r="Y85" i="6"/>
  <c r="X85" i="6"/>
  <c r="W85" i="6"/>
  <c r="V85" i="6"/>
  <c r="U85" i="6"/>
  <c r="T85" i="6"/>
  <c r="R85" i="6"/>
  <c r="Q85" i="6"/>
  <c r="P85" i="6"/>
  <c r="O85" i="6"/>
  <c r="N85" i="6"/>
  <c r="M85" i="6"/>
  <c r="K85" i="6"/>
  <c r="J85" i="6"/>
  <c r="I85" i="6"/>
  <c r="H85" i="6"/>
  <c r="G85" i="6"/>
  <c r="F85" i="6"/>
  <c r="BA84" i="6"/>
  <c r="AZ84" i="6"/>
  <c r="AY84" i="6"/>
  <c r="AX84" i="6"/>
  <c r="AW84" i="6"/>
  <c r="AV84" i="6"/>
  <c r="AT84" i="6"/>
  <c r="AS84" i="6"/>
  <c r="AR84" i="6"/>
  <c r="AQ84" i="6"/>
  <c r="AP84" i="6"/>
  <c r="AO84" i="6"/>
  <c r="AM84" i="6"/>
  <c r="AL84" i="6"/>
  <c r="AK84" i="6"/>
  <c r="AJ84" i="6"/>
  <c r="AI84" i="6"/>
  <c r="AH84" i="6"/>
  <c r="AF84" i="6"/>
  <c r="AE84" i="6"/>
  <c r="AD84" i="6"/>
  <c r="AC84" i="6"/>
  <c r="AB84" i="6"/>
  <c r="AA84" i="6"/>
  <c r="Y84" i="6"/>
  <c r="X84" i="6"/>
  <c r="W84" i="6"/>
  <c r="V84" i="6"/>
  <c r="U84" i="6"/>
  <c r="T84" i="6"/>
  <c r="R84" i="6"/>
  <c r="Q84" i="6"/>
  <c r="P84" i="6"/>
  <c r="O84" i="6"/>
  <c r="N84" i="6"/>
  <c r="M84" i="6"/>
  <c r="K84" i="6"/>
  <c r="J84" i="6"/>
  <c r="I84" i="6"/>
  <c r="H84" i="6"/>
  <c r="G84" i="6"/>
  <c r="F84" i="6"/>
  <c r="BA83" i="6"/>
  <c r="AZ83" i="6"/>
  <c r="AY83" i="6"/>
  <c r="AX83" i="6"/>
  <c r="AW83" i="6"/>
  <c r="AV83" i="6"/>
  <c r="AT83" i="6"/>
  <c r="AS83" i="6"/>
  <c r="AR83" i="6"/>
  <c r="AQ83" i="6"/>
  <c r="AP83" i="6"/>
  <c r="AO83" i="6"/>
  <c r="AM83" i="6"/>
  <c r="AL83" i="6"/>
  <c r="AK83" i="6"/>
  <c r="AJ83" i="6"/>
  <c r="AI83" i="6"/>
  <c r="AH83" i="6"/>
  <c r="AF83" i="6"/>
  <c r="AE83" i="6"/>
  <c r="AD83" i="6"/>
  <c r="AC83" i="6"/>
  <c r="AB83" i="6"/>
  <c r="AA83" i="6"/>
  <c r="Y83" i="6"/>
  <c r="X83" i="6"/>
  <c r="W83" i="6"/>
  <c r="V83" i="6"/>
  <c r="U83" i="6"/>
  <c r="T83" i="6"/>
  <c r="R83" i="6"/>
  <c r="Q83" i="6"/>
  <c r="P83" i="6"/>
  <c r="O83" i="6"/>
  <c r="N83" i="6"/>
  <c r="M83" i="6"/>
  <c r="K83" i="6"/>
  <c r="J83" i="6"/>
  <c r="I83" i="6"/>
  <c r="H83" i="6"/>
  <c r="G83" i="6"/>
  <c r="F83" i="6"/>
  <c r="BA82" i="6"/>
  <c r="AZ82" i="6"/>
  <c r="AY82" i="6"/>
  <c r="AX82" i="6"/>
  <c r="AW82" i="6"/>
  <c r="AV82" i="6"/>
  <c r="AT82" i="6"/>
  <c r="AS82" i="6"/>
  <c r="AR82" i="6"/>
  <c r="AQ82" i="6"/>
  <c r="AP82" i="6"/>
  <c r="AO82" i="6"/>
  <c r="AM82" i="6"/>
  <c r="AL82" i="6"/>
  <c r="AK82" i="6"/>
  <c r="AJ82" i="6"/>
  <c r="AI82" i="6"/>
  <c r="AH82" i="6"/>
  <c r="AF82" i="6"/>
  <c r="AE82" i="6"/>
  <c r="AD82" i="6"/>
  <c r="AC82" i="6"/>
  <c r="AB82" i="6"/>
  <c r="AA82" i="6"/>
  <c r="Y82" i="6"/>
  <c r="X82" i="6"/>
  <c r="W82" i="6"/>
  <c r="V82" i="6"/>
  <c r="U82" i="6"/>
  <c r="T82" i="6"/>
  <c r="R82" i="6"/>
  <c r="Q82" i="6"/>
  <c r="P82" i="6"/>
  <c r="O82" i="6"/>
  <c r="N82" i="6"/>
  <c r="M82" i="6"/>
  <c r="K82" i="6"/>
  <c r="J82" i="6"/>
  <c r="I82" i="6"/>
  <c r="H82" i="6"/>
  <c r="G82" i="6"/>
  <c r="F82" i="6"/>
  <c r="BA81" i="6"/>
  <c r="AZ81" i="6"/>
  <c r="AY81" i="6"/>
  <c r="AX81" i="6"/>
  <c r="AW81" i="6"/>
  <c r="AV81" i="6"/>
  <c r="AT81" i="6"/>
  <c r="AS81" i="6"/>
  <c r="AR81" i="6"/>
  <c r="AQ81" i="6"/>
  <c r="AP81" i="6"/>
  <c r="AO81" i="6"/>
  <c r="AM81" i="6"/>
  <c r="AL81" i="6"/>
  <c r="AK81" i="6"/>
  <c r="AJ81" i="6"/>
  <c r="AI81" i="6"/>
  <c r="AH81" i="6"/>
  <c r="AF81" i="6"/>
  <c r="AE81" i="6"/>
  <c r="AD81" i="6"/>
  <c r="AC81" i="6"/>
  <c r="AB81" i="6"/>
  <c r="AA81" i="6"/>
  <c r="Y81" i="6"/>
  <c r="X81" i="6"/>
  <c r="W81" i="6"/>
  <c r="V81" i="6"/>
  <c r="U81" i="6"/>
  <c r="T81" i="6"/>
  <c r="R81" i="6"/>
  <c r="Q81" i="6"/>
  <c r="P81" i="6"/>
  <c r="O81" i="6"/>
  <c r="N81" i="6"/>
  <c r="M81" i="6"/>
  <c r="K81" i="6"/>
  <c r="J81" i="6"/>
  <c r="I81" i="6"/>
  <c r="H81" i="6"/>
  <c r="G81" i="6"/>
  <c r="F81" i="6"/>
  <c r="BA80" i="6"/>
  <c r="AZ80" i="6"/>
  <c r="AY80" i="6"/>
  <c r="AX80" i="6"/>
  <c r="AW80" i="6"/>
  <c r="AV80" i="6"/>
  <c r="AT80" i="6"/>
  <c r="AS80" i="6"/>
  <c r="AR80" i="6"/>
  <c r="AQ80" i="6"/>
  <c r="AP80" i="6"/>
  <c r="AO80" i="6"/>
  <c r="AM80" i="6"/>
  <c r="AL80" i="6"/>
  <c r="AK80" i="6"/>
  <c r="AJ80" i="6"/>
  <c r="AI80" i="6"/>
  <c r="AH80" i="6"/>
  <c r="AF80" i="6"/>
  <c r="AE80" i="6"/>
  <c r="AD80" i="6"/>
  <c r="AC80" i="6"/>
  <c r="AB80" i="6"/>
  <c r="AA80" i="6"/>
  <c r="Y80" i="6"/>
  <c r="X80" i="6"/>
  <c r="W80" i="6"/>
  <c r="V80" i="6"/>
  <c r="U80" i="6"/>
  <c r="T80" i="6"/>
  <c r="R80" i="6"/>
  <c r="Q80" i="6"/>
  <c r="P80" i="6"/>
  <c r="O80" i="6"/>
  <c r="N80" i="6"/>
  <c r="M80" i="6"/>
  <c r="K80" i="6"/>
  <c r="J80" i="6"/>
  <c r="I80" i="6"/>
  <c r="H80" i="6"/>
  <c r="G80" i="6"/>
  <c r="F80" i="6"/>
  <c r="BA79" i="6"/>
  <c r="AZ79" i="6"/>
  <c r="AY79" i="6"/>
  <c r="AX79" i="6"/>
  <c r="AW79" i="6"/>
  <c r="AV79" i="6"/>
  <c r="AT79" i="6"/>
  <c r="AS79" i="6"/>
  <c r="AR79" i="6"/>
  <c r="AQ79" i="6"/>
  <c r="AP79" i="6"/>
  <c r="AO79" i="6"/>
  <c r="AM79" i="6"/>
  <c r="AL79" i="6"/>
  <c r="AK79" i="6"/>
  <c r="AJ79" i="6"/>
  <c r="AI79" i="6"/>
  <c r="AH79" i="6"/>
  <c r="AF79" i="6"/>
  <c r="AE79" i="6"/>
  <c r="AD79" i="6"/>
  <c r="AC79" i="6"/>
  <c r="AB79" i="6"/>
  <c r="AA79" i="6"/>
  <c r="Y79" i="6"/>
  <c r="X79" i="6"/>
  <c r="W79" i="6"/>
  <c r="V79" i="6"/>
  <c r="U79" i="6"/>
  <c r="T79" i="6"/>
  <c r="R79" i="6"/>
  <c r="Q79" i="6"/>
  <c r="P79" i="6"/>
  <c r="O79" i="6"/>
  <c r="N79" i="6"/>
  <c r="M79" i="6"/>
  <c r="K79" i="6"/>
  <c r="J79" i="6"/>
  <c r="I79" i="6"/>
  <c r="H79" i="6"/>
  <c r="G79" i="6"/>
  <c r="F79" i="6"/>
  <c r="BA78" i="6"/>
  <c r="AZ78" i="6"/>
  <c r="AY78" i="6"/>
  <c r="AX78" i="6"/>
  <c r="AW78" i="6"/>
  <c r="AV78" i="6"/>
  <c r="AT78" i="6"/>
  <c r="AS78" i="6"/>
  <c r="AR78" i="6"/>
  <c r="AQ78" i="6"/>
  <c r="AP78" i="6"/>
  <c r="AO78" i="6"/>
  <c r="AM78" i="6"/>
  <c r="AL78" i="6"/>
  <c r="AK78" i="6"/>
  <c r="AJ78" i="6"/>
  <c r="AI78" i="6"/>
  <c r="AH78" i="6"/>
  <c r="AF78" i="6"/>
  <c r="AE78" i="6"/>
  <c r="AD78" i="6"/>
  <c r="AC78" i="6"/>
  <c r="AB78" i="6"/>
  <c r="AA78" i="6"/>
  <c r="Y78" i="6"/>
  <c r="X78" i="6"/>
  <c r="W78" i="6"/>
  <c r="V78" i="6"/>
  <c r="U78" i="6"/>
  <c r="T78" i="6"/>
  <c r="R78" i="6"/>
  <c r="Q78" i="6"/>
  <c r="P78" i="6"/>
  <c r="O78" i="6"/>
  <c r="N78" i="6"/>
  <c r="M78" i="6"/>
  <c r="K78" i="6"/>
  <c r="J78" i="6"/>
  <c r="I78" i="6"/>
  <c r="H78" i="6"/>
  <c r="G78" i="6"/>
  <c r="F78" i="6"/>
  <c r="BA77" i="6"/>
  <c r="AZ77" i="6"/>
  <c r="AY77" i="6"/>
  <c r="AX77" i="6"/>
  <c r="AW77" i="6"/>
  <c r="AV77" i="6"/>
  <c r="AT77" i="6"/>
  <c r="AS77" i="6"/>
  <c r="AR77" i="6"/>
  <c r="AQ77" i="6"/>
  <c r="AP77" i="6"/>
  <c r="AO77" i="6"/>
  <c r="AM77" i="6"/>
  <c r="AL77" i="6"/>
  <c r="AK77" i="6"/>
  <c r="AJ77" i="6"/>
  <c r="AI77" i="6"/>
  <c r="AH77" i="6"/>
  <c r="AF77" i="6"/>
  <c r="AE77" i="6"/>
  <c r="AD77" i="6"/>
  <c r="AC77" i="6"/>
  <c r="AB77" i="6"/>
  <c r="AA77" i="6"/>
  <c r="Y77" i="6"/>
  <c r="X77" i="6"/>
  <c r="W77" i="6"/>
  <c r="V77" i="6"/>
  <c r="U77" i="6"/>
  <c r="T77" i="6"/>
  <c r="R77" i="6"/>
  <c r="Q77" i="6"/>
  <c r="P77" i="6"/>
  <c r="O77" i="6"/>
  <c r="N77" i="6"/>
  <c r="M77" i="6"/>
  <c r="K77" i="6"/>
  <c r="J77" i="6"/>
  <c r="I77" i="6"/>
  <c r="H77" i="6"/>
  <c r="G77" i="6"/>
  <c r="F77" i="6"/>
  <c r="BA76" i="6"/>
  <c r="AZ76" i="6"/>
  <c r="AY76" i="6"/>
  <c r="AX76" i="6"/>
  <c r="AW76" i="6"/>
  <c r="AV76" i="6"/>
  <c r="AT76" i="6"/>
  <c r="AS76" i="6"/>
  <c r="AR76" i="6"/>
  <c r="AQ76" i="6"/>
  <c r="AP76" i="6"/>
  <c r="AO76" i="6"/>
  <c r="AM76" i="6"/>
  <c r="AL76" i="6"/>
  <c r="AK76" i="6"/>
  <c r="AJ76" i="6"/>
  <c r="AI76" i="6"/>
  <c r="AH76" i="6"/>
  <c r="AF76" i="6"/>
  <c r="AE76" i="6"/>
  <c r="AD76" i="6"/>
  <c r="AC76" i="6"/>
  <c r="AB76" i="6"/>
  <c r="AA76" i="6"/>
  <c r="Y76" i="6"/>
  <c r="X76" i="6"/>
  <c r="W76" i="6"/>
  <c r="V76" i="6"/>
  <c r="U76" i="6"/>
  <c r="T76" i="6"/>
  <c r="R76" i="6"/>
  <c r="Q76" i="6"/>
  <c r="P76" i="6"/>
  <c r="O76" i="6"/>
  <c r="N76" i="6"/>
  <c r="M76" i="6"/>
  <c r="K76" i="6"/>
  <c r="J76" i="6"/>
  <c r="I76" i="6"/>
  <c r="H76" i="6"/>
  <c r="G76" i="6"/>
  <c r="F76" i="6"/>
  <c r="BA75" i="6"/>
  <c r="AZ75" i="6"/>
  <c r="AY75" i="6"/>
  <c r="AX75" i="6"/>
  <c r="AW75" i="6"/>
  <c r="AV75" i="6"/>
  <c r="AT75" i="6"/>
  <c r="AS75" i="6"/>
  <c r="AR75" i="6"/>
  <c r="AQ75" i="6"/>
  <c r="AP75" i="6"/>
  <c r="AO75" i="6"/>
  <c r="AM75" i="6"/>
  <c r="AL75" i="6"/>
  <c r="AK75" i="6"/>
  <c r="AJ75" i="6"/>
  <c r="AI75" i="6"/>
  <c r="AH75" i="6"/>
  <c r="AF75" i="6"/>
  <c r="AE75" i="6"/>
  <c r="AD75" i="6"/>
  <c r="AC75" i="6"/>
  <c r="AB75" i="6"/>
  <c r="AA75" i="6"/>
  <c r="Y75" i="6"/>
  <c r="X75" i="6"/>
  <c r="W75" i="6"/>
  <c r="V75" i="6"/>
  <c r="U75" i="6"/>
  <c r="T75" i="6"/>
  <c r="R75" i="6"/>
  <c r="Q75" i="6"/>
  <c r="P75" i="6"/>
  <c r="O75" i="6"/>
  <c r="N75" i="6"/>
  <c r="M75" i="6"/>
  <c r="K75" i="6"/>
  <c r="J75" i="6"/>
  <c r="I75" i="6"/>
  <c r="H75" i="6"/>
  <c r="G75" i="6"/>
  <c r="F75" i="6"/>
  <c r="BA74" i="6"/>
  <c r="AZ74" i="6"/>
  <c r="AY74" i="6"/>
  <c r="AX74" i="6"/>
  <c r="AW74" i="6"/>
  <c r="AV74" i="6"/>
  <c r="AT74" i="6"/>
  <c r="AS74" i="6"/>
  <c r="AR74" i="6"/>
  <c r="AQ74" i="6"/>
  <c r="AP74" i="6"/>
  <c r="AO74" i="6"/>
  <c r="AM74" i="6"/>
  <c r="AL74" i="6"/>
  <c r="AK74" i="6"/>
  <c r="AJ74" i="6"/>
  <c r="AI74" i="6"/>
  <c r="AH74" i="6"/>
  <c r="AF74" i="6"/>
  <c r="AE74" i="6"/>
  <c r="AD74" i="6"/>
  <c r="AC74" i="6"/>
  <c r="AB74" i="6"/>
  <c r="AA74" i="6"/>
  <c r="Y74" i="6"/>
  <c r="X74" i="6"/>
  <c r="W74" i="6"/>
  <c r="V74" i="6"/>
  <c r="U74" i="6"/>
  <c r="T74" i="6"/>
  <c r="R74" i="6"/>
  <c r="Q74" i="6"/>
  <c r="P74" i="6"/>
  <c r="O74" i="6"/>
  <c r="N74" i="6"/>
  <c r="M74" i="6"/>
  <c r="K74" i="6"/>
  <c r="J74" i="6"/>
  <c r="I74" i="6"/>
  <c r="H74" i="6"/>
  <c r="G74" i="6"/>
  <c r="F74" i="6"/>
  <c r="BA73" i="6"/>
  <c r="AZ73" i="6"/>
  <c r="AY73" i="6"/>
  <c r="AX73" i="6"/>
  <c r="AW73" i="6"/>
  <c r="AV73" i="6"/>
  <c r="AT73" i="6"/>
  <c r="AS73" i="6"/>
  <c r="AR73" i="6"/>
  <c r="AQ73" i="6"/>
  <c r="AP73" i="6"/>
  <c r="AO73" i="6"/>
  <c r="AM73" i="6"/>
  <c r="AL73" i="6"/>
  <c r="AK73" i="6"/>
  <c r="AJ73" i="6"/>
  <c r="AI73" i="6"/>
  <c r="AH73" i="6"/>
  <c r="AF73" i="6"/>
  <c r="AE73" i="6"/>
  <c r="AD73" i="6"/>
  <c r="AC73" i="6"/>
  <c r="AB73" i="6"/>
  <c r="AA73" i="6"/>
  <c r="Y73" i="6"/>
  <c r="X73" i="6"/>
  <c r="W73" i="6"/>
  <c r="V73" i="6"/>
  <c r="U73" i="6"/>
  <c r="T73" i="6"/>
  <c r="R73" i="6"/>
  <c r="Q73" i="6"/>
  <c r="P73" i="6"/>
  <c r="O73" i="6"/>
  <c r="N73" i="6"/>
  <c r="M73" i="6"/>
  <c r="K73" i="6"/>
  <c r="J73" i="6"/>
  <c r="I73" i="6"/>
  <c r="H73" i="6"/>
  <c r="G73" i="6"/>
  <c r="F73" i="6"/>
  <c r="BA72" i="6"/>
  <c r="AZ72" i="6"/>
  <c r="AY72" i="6"/>
  <c r="AX72" i="6"/>
  <c r="AW72" i="6"/>
  <c r="AV72" i="6"/>
  <c r="AT72" i="6"/>
  <c r="AS72" i="6"/>
  <c r="AR72" i="6"/>
  <c r="AQ72" i="6"/>
  <c r="AP72" i="6"/>
  <c r="AO72" i="6"/>
  <c r="AM72" i="6"/>
  <c r="AL72" i="6"/>
  <c r="AK72" i="6"/>
  <c r="AJ72" i="6"/>
  <c r="AI72" i="6"/>
  <c r="AH72" i="6"/>
  <c r="AF72" i="6"/>
  <c r="AE72" i="6"/>
  <c r="AD72" i="6"/>
  <c r="AC72" i="6"/>
  <c r="AB72" i="6"/>
  <c r="AA72" i="6"/>
  <c r="Y72" i="6"/>
  <c r="X72" i="6"/>
  <c r="W72" i="6"/>
  <c r="V72" i="6"/>
  <c r="U72" i="6"/>
  <c r="T72" i="6"/>
  <c r="R72" i="6"/>
  <c r="Q72" i="6"/>
  <c r="P72" i="6"/>
  <c r="O72" i="6"/>
  <c r="N72" i="6"/>
  <c r="M72" i="6"/>
  <c r="K72" i="6"/>
  <c r="J72" i="6"/>
  <c r="I72" i="6"/>
  <c r="H72" i="6"/>
  <c r="G72" i="6"/>
  <c r="F72" i="6"/>
  <c r="BA71" i="6"/>
  <c r="AZ71" i="6"/>
  <c r="AY71" i="6"/>
  <c r="AX71" i="6"/>
  <c r="AW71" i="6"/>
  <c r="AV71" i="6"/>
  <c r="AT71" i="6"/>
  <c r="AS71" i="6"/>
  <c r="AR71" i="6"/>
  <c r="AQ71" i="6"/>
  <c r="AP71" i="6"/>
  <c r="AO71" i="6"/>
  <c r="AM71" i="6"/>
  <c r="AL71" i="6"/>
  <c r="AK71" i="6"/>
  <c r="AJ71" i="6"/>
  <c r="AI71" i="6"/>
  <c r="AH71" i="6"/>
  <c r="AF71" i="6"/>
  <c r="AE71" i="6"/>
  <c r="AD71" i="6"/>
  <c r="AC71" i="6"/>
  <c r="AB71" i="6"/>
  <c r="AA71" i="6"/>
  <c r="Y71" i="6"/>
  <c r="X71" i="6"/>
  <c r="W71" i="6"/>
  <c r="V71" i="6"/>
  <c r="U71" i="6"/>
  <c r="T71" i="6"/>
  <c r="R71" i="6"/>
  <c r="Q71" i="6"/>
  <c r="P71" i="6"/>
  <c r="O71" i="6"/>
  <c r="N71" i="6"/>
  <c r="M71" i="6"/>
  <c r="K71" i="6"/>
  <c r="J71" i="6"/>
  <c r="I71" i="6"/>
  <c r="H71" i="6"/>
  <c r="G71" i="6"/>
  <c r="F71" i="6"/>
  <c r="BA70" i="6"/>
  <c r="AZ70" i="6"/>
  <c r="AY70" i="6"/>
  <c r="AX70" i="6"/>
  <c r="AW70" i="6"/>
  <c r="AV70" i="6"/>
  <c r="AT70" i="6"/>
  <c r="AS70" i="6"/>
  <c r="AR70" i="6"/>
  <c r="AQ70" i="6"/>
  <c r="AP70" i="6"/>
  <c r="AO70" i="6"/>
  <c r="AM70" i="6"/>
  <c r="AL70" i="6"/>
  <c r="AK70" i="6"/>
  <c r="AJ70" i="6"/>
  <c r="AI70" i="6"/>
  <c r="AH70" i="6"/>
  <c r="AF70" i="6"/>
  <c r="AE70" i="6"/>
  <c r="AD70" i="6"/>
  <c r="AC70" i="6"/>
  <c r="AB70" i="6"/>
  <c r="AA70" i="6"/>
  <c r="Y70" i="6"/>
  <c r="X70" i="6"/>
  <c r="W70" i="6"/>
  <c r="V70" i="6"/>
  <c r="U70" i="6"/>
  <c r="T70" i="6"/>
  <c r="R70" i="6"/>
  <c r="Q70" i="6"/>
  <c r="P70" i="6"/>
  <c r="O70" i="6"/>
  <c r="N70" i="6"/>
  <c r="M70" i="6"/>
  <c r="K70" i="6"/>
  <c r="J70" i="6"/>
  <c r="I70" i="6"/>
  <c r="H70" i="6"/>
  <c r="G70" i="6"/>
  <c r="F70" i="6"/>
  <c r="BA69" i="6"/>
  <c r="AZ69" i="6"/>
  <c r="AY69" i="6"/>
  <c r="AX69" i="6"/>
  <c r="AW69" i="6"/>
  <c r="AV69" i="6"/>
  <c r="AT69" i="6"/>
  <c r="AS69" i="6"/>
  <c r="AR69" i="6"/>
  <c r="AQ69" i="6"/>
  <c r="AP69" i="6"/>
  <c r="AO69" i="6"/>
  <c r="AM69" i="6"/>
  <c r="AL69" i="6"/>
  <c r="AK69" i="6"/>
  <c r="AJ69" i="6"/>
  <c r="AI69" i="6"/>
  <c r="AH69" i="6"/>
  <c r="AF69" i="6"/>
  <c r="AE69" i="6"/>
  <c r="AD69" i="6"/>
  <c r="AC69" i="6"/>
  <c r="AB69" i="6"/>
  <c r="AA69" i="6"/>
  <c r="Y69" i="6"/>
  <c r="X69" i="6"/>
  <c r="W69" i="6"/>
  <c r="V69" i="6"/>
  <c r="U69" i="6"/>
  <c r="T69" i="6"/>
  <c r="R69" i="6"/>
  <c r="Q69" i="6"/>
  <c r="P69" i="6"/>
  <c r="O69" i="6"/>
  <c r="N69" i="6"/>
  <c r="M69" i="6"/>
  <c r="K69" i="6"/>
  <c r="J69" i="6"/>
  <c r="I69" i="6"/>
  <c r="H69" i="6"/>
  <c r="G69" i="6"/>
  <c r="F69" i="6"/>
  <c r="BA68" i="6"/>
  <c r="AZ68" i="6"/>
  <c r="AY68" i="6"/>
  <c r="AX68" i="6"/>
  <c r="AW68" i="6"/>
  <c r="AV68" i="6"/>
  <c r="AT68" i="6"/>
  <c r="AS68" i="6"/>
  <c r="AR68" i="6"/>
  <c r="AQ68" i="6"/>
  <c r="AP68" i="6"/>
  <c r="AO68" i="6"/>
  <c r="AM68" i="6"/>
  <c r="AL68" i="6"/>
  <c r="AK68" i="6"/>
  <c r="AJ68" i="6"/>
  <c r="AI68" i="6"/>
  <c r="AH68" i="6"/>
  <c r="AF68" i="6"/>
  <c r="AE68" i="6"/>
  <c r="AD68" i="6"/>
  <c r="AC68" i="6"/>
  <c r="AB68" i="6"/>
  <c r="AA68" i="6"/>
  <c r="Y68" i="6"/>
  <c r="X68" i="6"/>
  <c r="W68" i="6"/>
  <c r="V68" i="6"/>
  <c r="U68" i="6"/>
  <c r="T68" i="6"/>
  <c r="R68" i="6"/>
  <c r="Q68" i="6"/>
  <c r="P68" i="6"/>
  <c r="O68" i="6"/>
  <c r="N68" i="6"/>
  <c r="M68" i="6"/>
  <c r="K68" i="6"/>
  <c r="J68" i="6"/>
  <c r="I68" i="6"/>
  <c r="H68" i="6"/>
  <c r="G68" i="6"/>
  <c r="F68" i="6"/>
  <c r="BA67" i="6"/>
  <c r="AZ67" i="6"/>
  <c r="AY67" i="6"/>
  <c r="AX67" i="6"/>
  <c r="AW67" i="6"/>
  <c r="AV67" i="6"/>
  <c r="AT67" i="6"/>
  <c r="AS67" i="6"/>
  <c r="AR67" i="6"/>
  <c r="AQ67" i="6"/>
  <c r="AP67" i="6"/>
  <c r="AO67" i="6"/>
  <c r="AM67" i="6"/>
  <c r="AL67" i="6"/>
  <c r="AK67" i="6"/>
  <c r="AJ67" i="6"/>
  <c r="AI67" i="6"/>
  <c r="AH67" i="6"/>
  <c r="AF67" i="6"/>
  <c r="AE67" i="6"/>
  <c r="AD67" i="6"/>
  <c r="AC67" i="6"/>
  <c r="AB67" i="6"/>
  <c r="AA67" i="6"/>
  <c r="Y67" i="6"/>
  <c r="X67" i="6"/>
  <c r="W67" i="6"/>
  <c r="V67" i="6"/>
  <c r="U67" i="6"/>
  <c r="T67" i="6"/>
  <c r="R67" i="6"/>
  <c r="Q67" i="6"/>
  <c r="P67" i="6"/>
  <c r="O67" i="6"/>
  <c r="N67" i="6"/>
  <c r="M67" i="6"/>
  <c r="K67" i="6"/>
  <c r="J67" i="6"/>
  <c r="I67" i="6"/>
  <c r="H67" i="6"/>
  <c r="G67" i="6"/>
  <c r="F67" i="6"/>
  <c r="BA66" i="6"/>
  <c r="AZ66" i="6"/>
  <c r="AY66" i="6"/>
  <c r="AX66" i="6"/>
  <c r="AW66" i="6"/>
  <c r="AV66" i="6"/>
  <c r="AT66" i="6"/>
  <c r="AS66" i="6"/>
  <c r="AR66" i="6"/>
  <c r="AQ66" i="6"/>
  <c r="AP66" i="6"/>
  <c r="AO66" i="6"/>
  <c r="AM66" i="6"/>
  <c r="AL66" i="6"/>
  <c r="AK66" i="6"/>
  <c r="AJ66" i="6"/>
  <c r="AI66" i="6"/>
  <c r="AH66" i="6"/>
  <c r="AF66" i="6"/>
  <c r="AE66" i="6"/>
  <c r="AD66" i="6"/>
  <c r="AC66" i="6"/>
  <c r="AB66" i="6"/>
  <c r="AA66" i="6"/>
  <c r="Y66" i="6"/>
  <c r="X66" i="6"/>
  <c r="W66" i="6"/>
  <c r="V66" i="6"/>
  <c r="U66" i="6"/>
  <c r="T66" i="6"/>
  <c r="R66" i="6"/>
  <c r="Q66" i="6"/>
  <c r="P66" i="6"/>
  <c r="O66" i="6"/>
  <c r="N66" i="6"/>
  <c r="M66" i="6"/>
  <c r="K66" i="6"/>
  <c r="J66" i="6"/>
  <c r="I66" i="6"/>
  <c r="H66" i="6"/>
  <c r="G66" i="6"/>
  <c r="F66" i="6"/>
  <c r="BA65" i="6"/>
  <c r="AZ65" i="6"/>
  <c r="AY65" i="6"/>
  <c r="AX65" i="6"/>
  <c r="AW65" i="6"/>
  <c r="AV65" i="6"/>
  <c r="AT65" i="6"/>
  <c r="AS65" i="6"/>
  <c r="AR65" i="6"/>
  <c r="AQ65" i="6"/>
  <c r="AP65" i="6"/>
  <c r="AO65" i="6"/>
  <c r="AM65" i="6"/>
  <c r="AL65" i="6"/>
  <c r="AK65" i="6"/>
  <c r="AJ65" i="6"/>
  <c r="AI65" i="6"/>
  <c r="AH65" i="6"/>
  <c r="AF65" i="6"/>
  <c r="AE65" i="6"/>
  <c r="AD65" i="6"/>
  <c r="AC65" i="6"/>
  <c r="AB65" i="6"/>
  <c r="AA65" i="6"/>
  <c r="Y65" i="6"/>
  <c r="X65" i="6"/>
  <c r="W65" i="6"/>
  <c r="V65" i="6"/>
  <c r="U65" i="6"/>
  <c r="T65" i="6"/>
  <c r="R65" i="6"/>
  <c r="Q65" i="6"/>
  <c r="P65" i="6"/>
  <c r="O65" i="6"/>
  <c r="N65" i="6"/>
  <c r="M65" i="6"/>
  <c r="K65" i="6"/>
  <c r="J65" i="6"/>
  <c r="I65" i="6"/>
  <c r="H65" i="6"/>
  <c r="G65" i="6"/>
  <c r="F65" i="6"/>
  <c r="BA64" i="6"/>
  <c r="AZ64" i="6"/>
  <c r="AY64" i="6"/>
  <c r="AX64" i="6"/>
  <c r="AW64" i="6"/>
  <c r="AV64" i="6"/>
  <c r="AT64" i="6"/>
  <c r="AS64" i="6"/>
  <c r="AR64" i="6"/>
  <c r="AQ64" i="6"/>
  <c r="AP64" i="6"/>
  <c r="AO64" i="6"/>
  <c r="AM64" i="6"/>
  <c r="AL64" i="6"/>
  <c r="AK64" i="6"/>
  <c r="AJ64" i="6"/>
  <c r="AI64" i="6"/>
  <c r="AH64" i="6"/>
  <c r="AF64" i="6"/>
  <c r="AE64" i="6"/>
  <c r="AD64" i="6"/>
  <c r="AC64" i="6"/>
  <c r="AB64" i="6"/>
  <c r="AA64" i="6"/>
  <c r="Y64" i="6"/>
  <c r="X64" i="6"/>
  <c r="W64" i="6"/>
  <c r="V64" i="6"/>
  <c r="U64" i="6"/>
  <c r="T64" i="6"/>
  <c r="R64" i="6"/>
  <c r="Q64" i="6"/>
  <c r="P64" i="6"/>
  <c r="O64" i="6"/>
  <c r="N64" i="6"/>
  <c r="M64" i="6"/>
  <c r="K64" i="6"/>
  <c r="J64" i="6"/>
  <c r="I64" i="6"/>
  <c r="H64" i="6"/>
  <c r="G64" i="6"/>
  <c r="F64" i="6"/>
  <c r="BA63" i="6"/>
  <c r="AZ63" i="6"/>
  <c r="AY63" i="6"/>
  <c r="AX63" i="6"/>
  <c r="AW63" i="6"/>
  <c r="AV63" i="6"/>
  <c r="AT63" i="6"/>
  <c r="AS63" i="6"/>
  <c r="AR63" i="6"/>
  <c r="AQ63" i="6"/>
  <c r="AP63" i="6"/>
  <c r="AO63" i="6"/>
  <c r="AM63" i="6"/>
  <c r="AL63" i="6"/>
  <c r="AK63" i="6"/>
  <c r="AJ63" i="6"/>
  <c r="AI63" i="6"/>
  <c r="AH63" i="6"/>
  <c r="AF63" i="6"/>
  <c r="AE63" i="6"/>
  <c r="AD63" i="6"/>
  <c r="AC63" i="6"/>
  <c r="AB63" i="6"/>
  <c r="AA63" i="6"/>
  <c r="Y63" i="6"/>
  <c r="X63" i="6"/>
  <c r="W63" i="6"/>
  <c r="V63" i="6"/>
  <c r="U63" i="6"/>
  <c r="T63" i="6"/>
  <c r="R63" i="6"/>
  <c r="Q63" i="6"/>
  <c r="P63" i="6"/>
  <c r="O63" i="6"/>
  <c r="N63" i="6"/>
  <c r="M63" i="6"/>
  <c r="K63" i="6"/>
  <c r="J63" i="6"/>
  <c r="I63" i="6"/>
  <c r="H63" i="6"/>
  <c r="G63" i="6"/>
  <c r="F63" i="6"/>
  <c r="BA62" i="6"/>
  <c r="AZ62" i="6"/>
  <c r="AY62" i="6"/>
  <c r="AX62" i="6"/>
  <c r="AW62" i="6"/>
  <c r="AV62" i="6"/>
  <c r="AT62" i="6"/>
  <c r="AS62" i="6"/>
  <c r="AR62" i="6"/>
  <c r="AQ62" i="6"/>
  <c r="AP62" i="6"/>
  <c r="AO62" i="6"/>
  <c r="AM62" i="6"/>
  <c r="AL62" i="6"/>
  <c r="AK62" i="6"/>
  <c r="AJ62" i="6"/>
  <c r="AI62" i="6"/>
  <c r="AH62" i="6"/>
  <c r="AF62" i="6"/>
  <c r="AE62" i="6"/>
  <c r="AD62" i="6"/>
  <c r="AC62" i="6"/>
  <c r="AB62" i="6"/>
  <c r="AA62" i="6"/>
  <c r="Y62" i="6"/>
  <c r="X62" i="6"/>
  <c r="W62" i="6"/>
  <c r="V62" i="6"/>
  <c r="U62" i="6"/>
  <c r="T62" i="6"/>
  <c r="R62" i="6"/>
  <c r="Q62" i="6"/>
  <c r="P62" i="6"/>
  <c r="O62" i="6"/>
  <c r="N62" i="6"/>
  <c r="M62" i="6"/>
  <c r="K62" i="6"/>
  <c r="J62" i="6"/>
  <c r="I62" i="6"/>
  <c r="H62" i="6"/>
  <c r="G62" i="6"/>
  <c r="F62" i="6"/>
  <c r="BA61" i="6"/>
  <c r="AZ61" i="6"/>
  <c r="AY61" i="6"/>
  <c r="AX61" i="6"/>
  <c r="AW61" i="6"/>
  <c r="AV61" i="6"/>
  <c r="AT61" i="6"/>
  <c r="AS61" i="6"/>
  <c r="AR61" i="6"/>
  <c r="AQ61" i="6"/>
  <c r="AP61" i="6"/>
  <c r="AO61" i="6"/>
  <c r="AM61" i="6"/>
  <c r="AL61" i="6"/>
  <c r="AK61" i="6"/>
  <c r="AJ61" i="6"/>
  <c r="AI61" i="6"/>
  <c r="AH61" i="6"/>
  <c r="AF61" i="6"/>
  <c r="AE61" i="6"/>
  <c r="AD61" i="6"/>
  <c r="AC61" i="6"/>
  <c r="AB61" i="6"/>
  <c r="AA61" i="6"/>
  <c r="Y61" i="6"/>
  <c r="X61" i="6"/>
  <c r="W61" i="6"/>
  <c r="V61" i="6"/>
  <c r="U61" i="6"/>
  <c r="T61" i="6"/>
  <c r="R61" i="6"/>
  <c r="Q61" i="6"/>
  <c r="P61" i="6"/>
  <c r="O61" i="6"/>
  <c r="N61" i="6"/>
  <c r="M61" i="6"/>
  <c r="K61" i="6"/>
  <c r="J61" i="6"/>
  <c r="I61" i="6"/>
  <c r="H61" i="6"/>
  <c r="G61" i="6"/>
  <c r="F61" i="6"/>
  <c r="BA60" i="6"/>
  <c r="AZ60" i="6"/>
  <c r="AY60" i="6"/>
  <c r="AX60" i="6"/>
  <c r="AW60" i="6"/>
  <c r="AV60" i="6"/>
  <c r="AT60" i="6"/>
  <c r="AS60" i="6"/>
  <c r="AR60" i="6"/>
  <c r="AQ60" i="6"/>
  <c r="AP60" i="6"/>
  <c r="AO60" i="6"/>
  <c r="AM60" i="6"/>
  <c r="AL60" i="6"/>
  <c r="AK60" i="6"/>
  <c r="AJ60" i="6"/>
  <c r="AI60" i="6"/>
  <c r="AH60" i="6"/>
  <c r="AF60" i="6"/>
  <c r="AE60" i="6"/>
  <c r="AD60" i="6"/>
  <c r="AC60" i="6"/>
  <c r="AB60" i="6"/>
  <c r="AA60" i="6"/>
  <c r="Y60" i="6"/>
  <c r="X60" i="6"/>
  <c r="W60" i="6"/>
  <c r="V60" i="6"/>
  <c r="U60" i="6"/>
  <c r="T60" i="6"/>
  <c r="R60" i="6"/>
  <c r="Q60" i="6"/>
  <c r="P60" i="6"/>
  <c r="O60" i="6"/>
  <c r="N60" i="6"/>
  <c r="M60" i="6"/>
  <c r="K60" i="6"/>
  <c r="J60" i="6"/>
  <c r="I60" i="6"/>
  <c r="H60" i="6"/>
  <c r="G60" i="6"/>
  <c r="F60" i="6"/>
  <c r="BA59" i="6"/>
  <c r="AZ59" i="6"/>
  <c r="AY59" i="6"/>
  <c r="AX59" i="6"/>
  <c r="AW59" i="6"/>
  <c r="AV59" i="6"/>
  <c r="AT59" i="6"/>
  <c r="AS59" i="6"/>
  <c r="AR59" i="6"/>
  <c r="AQ59" i="6"/>
  <c r="AP59" i="6"/>
  <c r="AO59" i="6"/>
  <c r="AM59" i="6"/>
  <c r="AL59" i="6"/>
  <c r="AK59" i="6"/>
  <c r="AJ59" i="6"/>
  <c r="AI59" i="6"/>
  <c r="AH59" i="6"/>
  <c r="AF59" i="6"/>
  <c r="AE59" i="6"/>
  <c r="AD59" i="6"/>
  <c r="AC59" i="6"/>
  <c r="AB59" i="6"/>
  <c r="AA59" i="6"/>
  <c r="Y59" i="6"/>
  <c r="X59" i="6"/>
  <c r="W59" i="6"/>
  <c r="V59" i="6"/>
  <c r="U59" i="6"/>
  <c r="T59" i="6"/>
  <c r="R59" i="6"/>
  <c r="Q59" i="6"/>
  <c r="P59" i="6"/>
  <c r="O59" i="6"/>
  <c r="N59" i="6"/>
  <c r="M59" i="6"/>
  <c r="K59" i="6"/>
  <c r="J59" i="6"/>
  <c r="I59" i="6"/>
  <c r="H59" i="6"/>
  <c r="G59" i="6"/>
  <c r="F59" i="6"/>
  <c r="BA58" i="6"/>
  <c r="AZ58" i="6"/>
  <c r="AY58" i="6"/>
  <c r="AX58" i="6"/>
  <c r="AW58" i="6"/>
  <c r="AV58" i="6"/>
  <c r="AT58" i="6"/>
  <c r="AS58" i="6"/>
  <c r="AR58" i="6"/>
  <c r="AQ58" i="6"/>
  <c r="AP58" i="6"/>
  <c r="AO58" i="6"/>
  <c r="AM58" i="6"/>
  <c r="AL58" i="6"/>
  <c r="AK58" i="6"/>
  <c r="AJ58" i="6"/>
  <c r="AI58" i="6"/>
  <c r="AH58" i="6"/>
  <c r="AF58" i="6"/>
  <c r="AE58" i="6"/>
  <c r="AD58" i="6"/>
  <c r="AC58" i="6"/>
  <c r="AB58" i="6"/>
  <c r="AA58" i="6"/>
  <c r="Y58" i="6"/>
  <c r="X58" i="6"/>
  <c r="W58" i="6"/>
  <c r="V58" i="6"/>
  <c r="U58" i="6"/>
  <c r="T58" i="6"/>
  <c r="R58" i="6"/>
  <c r="Q58" i="6"/>
  <c r="P58" i="6"/>
  <c r="O58" i="6"/>
  <c r="N58" i="6"/>
  <c r="M58" i="6"/>
  <c r="K58" i="6"/>
  <c r="J58" i="6"/>
  <c r="I58" i="6"/>
  <c r="H58" i="6"/>
  <c r="G58" i="6"/>
  <c r="F58" i="6"/>
  <c r="BA57" i="6"/>
  <c r="AZ57" i="6"/>
  <c r="AY57" i="6"/>
  <c r="AX57" i="6"/>
  <c r="AW57" i="6"/>
  <c r="AV57" i="6"/>
  <c r="AT57" i="6"/>
  <c r="AS57" i="6"/>
  <c r="AR57" i="6"/>
  <c r="AQ57" i="6"/>
  <c r="AP57" i="6"/>
  <c r="AO57" i="6"/>
  <c r="AM57" i="6"/>
  <c r="AL57" i="6"/>
  <c r="AK57" i="6"/>
  <c r="AJ57" i="6"/>
  <c r="AI57" i="6"/>
  <c r="AH57" i="6"/>
  <c r="AF57" i="6"/>
  <c r="AE57" i="6"/>
  <c r="AD57" i="6"/>
  <c r="AC57" i="6"/>
  <c r="AB57" i="6"/>
  <c r="AA57" i="6"/>
  <c r="Y57" i="6"/>
  <c r="X57" i="6"/>
  <c r="W57" i="6"/>
  <c r="V57" i="6"/>
  <c r="U57" i="6"/>
  <c r="T57" i="6"/>
  <c r="R57" i="6"/>
  <c r="Q57" i="6"/>
  <c r="P57" i="6"/>
  <c r="O57" i="6"/>
  <c r="N57" i="6"/>
  <c r="M57" i="6"/>
  <c r="K57" i="6"/>
  <c r="J57" i="6"/>
  <c r="I57" i="6"/>
  <c r="H57" i="6"/>
  <c r="G57" i="6"/>
  <c r="F57" i="6"/>
  <c r="BA56" i="6"/>
  <c r="AZ56" i="6"/>
  <c r="AY56" i="6"/>
  <c r="AX56" i="6"/>
  <c r="AW56" i="6"/>
  <c r="AV56" i="6"/>
  <c r="AT56" i="6"/>
  <c r="AS56" i="6"/>
  <c r="AR56" i="6"/>
  <c r="AQ56" i="6"/>
  <c r="AP56" i="6"/>
  <c r="AO56" i="6"/>
  <c r="AM56" i="6"/>
  <c r="AL56" i="6"/>
  <c r="AK56" i="6"/>
  <c r="AJ56" i="6"/>
  <c r="AI56" i="6"/>
  <c r="AH56" i="6"/>
  <c r="AF56" i="6"/>
  <c r="AE56" i="6"/>
  <c r="AD56" i="6"/>
  <c r="AC56" i="6"/>
  <c r="AB56" i="6"/>
  <c r="AA56" i="6"/>
  <c r="Y56" i="6"/>
  <c r="X56" i="6"/>
  <c r="W56" i="6"/>
  <c r="V56" i="6"/>
  <c r="U56" i="6"/>
  <c r="T56" i="6"/>
  <c r="R56" i="6"/>
  <c r="Q56" i="6"/>
  <c r="P56" i="6"/>
  <c r="O56" i="6"/>
  <c r="N56" i="6"/>
  <c r="M56" i="6"/>
  <c r="K56" i="6"/>
  <c r="J56" i="6"/>
  <c r="I56" i="6"/>
  <c r="H56" i="6"/>
  <c r="G56" i="6"/>
  <c r="F56" i="6"/>
  <c r="BA55" i="6"/>
  <c r="AZ55" i="6"/>
  <c r="AY55" i="6"/>
  <c r="AX55" i="6"/>
  <c r="AW55" i="6"/>
  <c r="AV55" i="6"/>
  <c r="AT55" i="6"/>
  <c r="AS55" i="6"/>
  <c r="AR55" i="6"/>
  <c r="AQ55" i="6"/>
  <c r="AP55" i="6"/>
  <c r="AO55" i="6"/>
  <c r="AM55" i="6"/>
  <c r="AL55" i="6"/>
  <c r="AK55" i="6"/>
  <c r="AJ55" i="6"/>
  <c r="AI55" i="6"/>
  <c r="AH55" i="6"/>
  <c r="AF55" i="6"/>
  <c r="AE55" i="6"/>
  <c r="AD55" i="6"/>
  <c r="AC55" i="6"/>
  <c r="AB55" i="6"/>
  <c r="AA55" i="6"/>
  <c r="Y55" i="6"/>
  <c r="X55" i="6"/>
  <c r="W55" i="6"/>
  <c r="V55" i="6"/>
  <c r="U55" i="6"/>
  <c r="T55" i="6"/>
  <c r="R55" i="6"/>
  <c r="Q55" i="6"/>
  <c r="P55" i="6"/>
  <c r="O55" i="6"/>
  <c r="N55" i="6"/>
  <c r="M55" i="6"/>
  <c r="K55" i="6"/>
  <c r="J55" i="6"/>
  <c r="I55" i="6"/>
  <c r="H55" i="6"/>
  <c r="G55" i="6"/>
  <c r="F55" i="6"/>
  <c r="BA54" i="6"/>
  <c r="AZ54" i="6"/>
  <c r="AY54" i="6"/>
  <c r="AX54" i="6"/>
  <c r="AW54" i="6"/>
  <c r="AV54" i="6"/>
  <c r="AT54" i="6"/>
  <c r="AS54" i="6"/>
  <c r="AR54" i="6"/>
  <c r="AQ54" i="6"/>
  <c r="AP54" i="6"/>
  <c r="AO54" i="6"/>
  <c r="AM54" i="6"/>
  <c r="AL54" i="6"/>
  <c r="AK54" i="6"/>
  <c r="AJ54" i="6"/>
  <c r="AI54" i="6"/>
  <c r="AH54" i="6"/>
  <c r="AF54" i="6"/>
  <c r="AE54" i="6"/>
  <c r="AD54" i="6"/>
  <c r="AC54" i="6"/>
  <c r="AB54" i="6"/>
  <c r="AA54" i="6"/>
  <c r="Y54" i="6"/>
  <c r="X54" i="6"/>
  <c r="W54" i="6"/>
  <c r="V54" i="6"/>
  <c r="U54" i="6"/>
  <c r="T54" i="6"/>
  <c r="R54" i="6"/>
  <c r="Q54" i="6"/>
  <c r="P54" i="6"/>
  <c r="O54" i="6"/>
  <c r="N54" i="6"/>
  <c r="M54" i="6"/>
  <c r="K54" i="6"/>
  <c r="J54" i="6"/>
  <c r="I54" i="6"/>
  <c r="H54" i="6"/>
  <c r="G54" i="6"/>
  <c r="F54" i="6"/>
  <c r="BA53" i="6"/>
  <c r="AZ53" i="6"/>
  <c r="AY53" i="6"/>
  <c r="AX53" i="6"/>
  <c r="AW53" i="6"/>
  <c r="AV53" i="6"/>
  <c r="AT53" i="6"/>
  <c r="AS53" i="6"/>
  <c r="AR53" i="6"/>
  <c r="AQ53" i="6"/>
  <c r="AP53" i="6"/>
  <c r="AO53" i="6"/>
  <c r="AM53" i="6"/>
  <c r="AL53" i="6"/>
  <c r="AK53" i="6"/>
  <c r="AJ53" i="6"/>
  <c r="AI53" i="6"/>
  <c r="AH53" i="6"/>
  <c r="AF53" i="6"/>
  <c r="AE53" i="6"/>
  <c r="AD53" i="6"/>
  <c r="AC53" i="6"/>
  <c r="AB53" i="6"/>
  <c r="AA53" i="6"/>
  <c r="Y53" i="6"/>
  <c r="X53" i="6"/>
  <c r="W53" i="6"/>
  <c r="V53" i="6"/>
  <c r="U53" i="6"/>
  <c r="T53" i="6"/>
  <c r="R53" i="6"/>
  <c r="Q53" i="6"/>
  <c r="P53" i="6"/>
  <c r="O53" i="6"/>
  <c r="N53" i="6"/>
  <c r="M53" i="6"/>
  <c r="K53" i="6"/>
  <c r="J53" i="6"/>
  <c r="I53" i="6"/>
  <c r="H53" i="6"/>
  <c r="G53" i="6"/>
  <c r="F53" i="6"/>
  <c r="BA52" i="6"/>
  <c r="AZ52" i="6"/>
  <c r="AY52" i="6"/>
  <c r="AX52" i="6"/>
  <c r="AW52" i="6"/>
  <c r="AV52" i="6"/>
  <c r="AT52" i="6"/>
  <c r="AS52" i="6"/>
  <c r="AR52" i="6"/>
  <c r="AQ52" i="6"/>
  <c r="AP52" i="6"/>
  <c r="AO52" i="6"/>
  <c r="AM52" i="6"/>
  <c r="AL52" i="6"/>
  <c r="AK52" i="6"/>
  <c r="AJ52" i="6"/>
  <c r="AI52" i="6"/>
  <c r="AH52" i="6"/>
  <c r="AF52" i="6"/>
  <c r="AE52" i="6"/>
  <c r="AD52" i="6"/>
  <c r="AC52" i="6"/>
  <c r="AB52" i="6"/>
  <c r="AA52" i="6"/>
  <c r="Y52" i="6"/>
  <c r="X52" i="6"/>
  <c r="W52" i="6"/>
  <c r="V52" i="6"/>
  <c r="U52" i="6"/>
  <c r="T52" i="6"/>
  <c r="R52" i="6"/>
  <c r="Q52" i="6"/>
  <c r="P52" i="6"/>
  <c r="O52" i="6"/>
  <c r="N52" i="6"/>
  <c r="M52" i="6"/>
  <c r="K52" i="6"/>
  <c r="J52" i="6"/>
  <c r="I52" i="6"/>
  <c r="H52" i="6"/>
  <c r="G52" i="6"/>
  <c r="F52" i="6"/>
  <c r="BA51" i="6"/>
  <c r="AZ51" i="6"/>
  <c r="AY51" i="6"/>
  <c r="AX51" i="6"/>
  <c r="AW51" i="6"/>
  <c r="AV51" i="6"/>
  <c r="AT51" i="6"/>
  <c r="AS51" i="6"/>
  <c r="AR51" i="6"/>
  <c r="AQ51" i="6"/>
  <c r="AP51" i="6"/>
  <c r="AO51" i="6"/>
  <c r="AM51" i="6"/>
  <c r="AL51" i="6"/>
  <c r="AK51" i="6"/>
  <c r="AJ51" i="6"/>
  <c r="AI51" i="6"/>
  <c r="AH51" i="6"/>
  <c r="AF51" i="6"/>
  <c r="AE51" i="6"/>
  <c r="AD51" i="6"/>
  <c r="AC51" i="6"/>
  <c r="AB51" i="6"/>
  <c r="AA51" i="6"/>
  <c r="Y51" i="6"/>
  <c r="X51" i="6"/>
  <c r="W51" i="6"/>
  <c r="V51" i="6"/>
  <c r="U51" i="6"/>
  <c r="T51" i="6"/>
  <c r="R51" i="6"/>
  <c r="Q51" i="6"/>
  <c r="P51" i="6"/>
  <c r="O51" i="6"/>
  <c r="N51" i="6"/>
  <c r="M51" i="6"/>
  <c r="K51" i="6"/>
  <c r="J51" i="6"/>
  <c r="I51" i="6"/>
  <c r="H51" i="6"/>
  <c r="G51" i="6"/>
  <c r="F51" i="6"/>
  <c r="BA50" i="6"/>
  <c r="AZ50" i="6"/>
  <c r="AY50" i="6"/>
  <c r="AX50" i="6"/>
  <c r="AW50" i="6"/>
  <c r="AV50" i="6"/>
  <c r="AT50" i="6"/>
  <c r="AS50" i="6"/>
  <c r="AR50" i="6"/>
  <c r="AQ50" i="6"/>
  <c r="AP50" i="6"/>
  <c r="AO50" i="6"/>
  <c r="AM50" i="6"/>
  <c r="AL50" i="6"/>
  <c r="AK50" i="6"/>
  <c r="AJ50" i="6"/>
  <c r="AI50" i="6"/>
  <c r="AH50" i="6"/>
  <c r="AF50" i="6"/>
  <c r="AE50" i="6"/>
  <c r="AD50" i="6"/>
  <c r="AC50" i="6"/>
  <c r="AB50" i="6"/>
  <c r="AA50" i="6"/>
  <c r="Y50" i="6"/>
  <c r="X50" i="6"/>
  <c r="W50" i="6"/>
  <c r="V50" i="6"/>
  <c r="U50" i="6"/>
  <c r="T50" i="6"/>
  <c r="R50" i="6"/>
  <c r="Q50" i="6"/>
  <c r="P50" i="6"/>
  <c r="O50" i="6"/>
  <c r="N50" i="6"/>
  <c r="M50" i="6"/>
  <c r="K50" i="6"/>
  <c r="J50" i="6"/>
  <c r="I50" i="6"/>
  <c r="H50" i="6"/>
  <c r="G50" i="6"/>
  <c r="F50" i="6"/>
  <c r="BA49" i="6"/>
  <c r="AZ49" i="6"/>
  <c r="AY49" i="6"/>
  <c r="AX49" i="6"/>
  <c r="AW49" i="6"/>
  <c r="AV49" i="6"/>
  <c r="AT49" i="6"/>
  <c r="AS49" i="6"/>
  <c r="AR49" i="6"/>
  <c r="AQ49" i="6"/>
  <c r="AP49" i="6"/>
  <c r="AO49" i="6"/>
  <c r="AM49" i="6"/>
  <c r="AL49" i="6"/>
  <c r="AK49" i="6"/>
  <c r="AJ49" i="6"/>
  <c r="AI49" i="6"/>
  <c r="AH49" i="6"/>
  <c r="AF49" i="6"/>
  <c r="AE49" i="6"/>
  <c r="AD49" i="6"/>
  <c r="AC49" i="6"/>
  <c r="AB49" i="6"/>
  <c r="AA49" i="6"/>
  <c r="Y49" i="6"/>
  <c r="X49" i="6"/>
  <c r="W49" i="6"/>
  <c r="V49" i="6"/>
  <c r="U49" i="6"/>
  <c r="T49" i="6"/>
  <c r="R49" i="6"/>
  <c r="Q49" i="6"/>
  <c r="P49" i="6"/>
  <c r="O49" i="6"/>
  <c r="N49" i="6"/>
  <c r="M49" i="6"/>
  <c r="K49" i="6"/>
  <c r="J49" i="6"/>
  <c r="I49" i="6"/>
  <c r="H49" i="6"/>
  <c r="G49" i="6"/>
  <c r="F49" i="6"/>
  <c r="BA48" i="6"/>
  <c r="AZ48" i="6"/>
  <c r="AY48" i="6"/>
  <c r="AX48" i="6"/>
  <c r="AW48" i="6"/>
  <c r="AV48" i="6"/>
  <c r="AT48" i="6"/>
  <c r="AS48" i="6"/>
  <c r="AR48" i="6"/>
  <c r="AQ48" i="6"/>
  <c r="AP48" i="6"/>
  <c r="AO48" i="6"/>
  <c r="AM48" i="6"/>
  <c r="AL48" i="6"/>
  <c r="AK48" i="6"/>
  <c r="AJ48" i="6"/>
  <c r="AI48" i="6"/>
  <c r="AH48" i="6"/>
  <c r="AF48" i="6"/>
  <c r="AE48" i="6"/>
  <c r="AD48" i="6"/>
  <c r="AC48" i="6"/>
  <c r="AB48" i="6"/>
  <c r="AA48" i="6"/>
  <c r="Y48" i="6"/>
  <c r="X48" i="6"/>
  <c r="W48" i="6"/>
  <c r="V48" i="6"/>
  <c r="U48" i="6"/>
  <c r="T48" i="6"/>
  <c r="R48" i="6"/>
  <c r="Q48" i="6"/>
  <c r="P48" i="6"/>
  <c r="O48" i="6"/>
  <c r="N48" i="6"/>
  <c r="M48" i="6"/>
  <c r="K48" i="6"/>
  <c r="J48" i="6"/>
  <c r="I48" i="6"/>
  <c r="H48" i="6"/>
  <c r="G48" i="6"/>
  <c r="F48" i="6"/>
  <c r="BA47" i="6"/>
  <c r="AZ47" i="6"/>
  <c r="AY47" i="6"/>
  <c r="AX47" i="6"/>
  <c r="AW47" i="6"/>
  <c r="AV47" i="6"/>
  <c r="AT47" i="6"/>
  <c r="AS47" i="6"/>
  <c r="AR47" i="6"/>
  <c r="AQ47" i="6"/>
  <c r="AP47" i="6"/>
  <c r="AO47" i="6"/>
  <c r="AM47" i="6"/>
  <c r="AL47" i="6"/>
  <c r="AK47" i="6"/>
  <c r="AJ47" i="6"/>
  <c r="AI47" i="6"/>
  <c r="AH47" i="6"/>
  <c r="AF47" i="6"/>
  <c r="AE47" i="6"/>
  <c r="AD47" i="6"/>
  <c r="AC47" i="6"/>
  <c r="AB47" i="6"/>
  <c r="AA47" i="6"/>
  <c r="Y47" i="6"/>
  <c r="X47" i="6"/>
  <c r="W47" i="6"/>
  <c r="V47" i="6"/>
  <c r="U47" i="6"/>
  <c r="T47" i="6"/>
  <c r="R47" i="6"/>
  <c r="Q47" i="6"/>
  <c r="P47" i="6"/>
  <c r="O47" i="6"/>
  <c r="N47" i="6"/>
  <c r="M47" i="6"/>
  <c r="K47" i="6"/>
  <c r="J47" i="6"/>
  <c r="I47" i="6"/>
  <c r="H47" i="6"/>
  <c r="G47" i="6"/>
  <c r="F47" i="6"/>
  <c r="BA46" i="6"/>
  <c r="AZ46" i="6"/>
  <c r="AY46" i="6"/>
  <c r="AX46" i="6"/>
  <c r="AW46" i="6"/>
  <c r="AV46" i="6"/>
  <c r="AT46" i="6"/>
  <c r="AS46" i="6"/>
  <c r="AR46" i="6"/>
  <c r="AQ46" i="6"/>
  <c r="AP46" i="6"/>
  <c r="AO46" i="6"/>
  <c r="AM46" i="6"/>
  <c r="AL46" i="6"/>
  <c r="AK46" i="6"/>
  <c r="AJ46" i="6"/>
  <c r="AI46" i="6"/>
  <c r="AH46" i="6"/>
  <c r="AF46" i="6"/>
  <c r="AE46" i="6"/>
  <c r="AD46" i="6"/>
  <c r="AC46" i="6"/>
  <c r="AB46" i="6"/>
  <c r="AA46" i="6"/>
  <c r="Y46" i="6"/>
  <c r="X46" i="6"/>
  <c r="W46" i="6"/>
  <c r="V46" i="6"/>
  <c r="U46" i="6"/>
  <c r="T46" i="6"/>
  <c r="R46" i="6"/>
  <c r="Q46" i="6"/>
  <c r="P46" i="6"/>
  <c r="O46" i="6"/>
  <c r="N46" i="6"/>
  <c r="M46" i="6"/>
  <c r="K46" i="6"/>
  <c r="J46" i="6"/>
  <c r="I46" i="6"/>
  <c r="H46" i="6"/>
  <c r="G46" i="6"/>
  <c r="F46" i="6"/>
  <c r="BA45" i="6"/>
  <c r="AZ45" i="6"/>
  <c r="AY45" i="6"/>
  <c r="AX45" i="6"/>
  <c r="AW45" i="6"/>
  <c r="AV45" i="6"/>
  <c r="AT45" i="6"/>
  <c r="AS45" i="6"/>
  <c r="AR45" i="6"/>
  <c r="AQ45" i="6"/>
  <c r="AP45" i="6"/>
  <c r="AO45" i="6"/>
  <c r="AM45" i="6"/>
  <c r="AL45" i="6"/>
  <c r="AK45" i="6"/>
  <c r="AJ45" i="6"/>
  <c r="AI45" i="6"/>
  <c r="AH45" i="6"/>
  <c r="AF45" i="6"/>
  <c r="AE45" i="6"/>
  <c r="AD45" i="6"/>
  <c r="AC45" i="6"/>
  <c r="AB45" i="6"/>
  <c r="AA45" i="6"/>
  <c r="Y45" i="6"/>
  <c r="X45" i="6"/>
  <c r="W45" i="6"/>
  <c r="V45" i="6"/>
  <c r="U45" i="6"/>
  <c r="T45" i="6"/>
  <c r="R45" i="6"/>
  <c r="Q45" i="6"/>
  <c r="P45" i="6"/>
  <c r="O45" i="6"/>
  <c r="N45" i="6"/>
  <c r="M45" i="6"/>
  <c r="K45" i="6"/>
  <c r="J45" i="6"/>
  <c r="I45" i="6"/>
  <c r="H45" i="6"/>
  <c r="G45" i="6"/>
  <c r="F45" i="6"/>
  <c r="BA44" i="6"/>
  <c r="AZ44" i="6"/>
  <c r="AY44" i="6"/>
  <c r="AX44" i="6"/>
  <c r="AW44" i="6"/>
  <c r="AV44" i="6"/>
  <c r="AT44" i="6"/>
  <c r="AS44" i="6"/>
  <c r="AR44" i="6"/>
  <c r="AQ44" i="6"/>
  <c r="AP44" i="6"/>
  <c r="AO44" i="6"/>
  <c r="AM44" i="6"/>
  <c r="AL44" i="6"/>
  <c r="AK44" i="6"/>
  <c r="AJ44" i="6"/>
  <c r="AI44" i="6"/>
  <c r="AH44" i="6"/>
  <c r="AF44" i="6"/>
  <c r="AE44" i="6"/>
  <c r="AD44" i="6"/>
  <c r="AC44" i="6"/>
  <c r="AB44" i="6"/>
  <c r="AA44" i="6"/>
  <c r="Y44" i="6"/>
  <c r="X44" i="6"/>
  <c r="W44" i="6"/>
  <c r="V44" i="6"/>
  <c r="U44" i="6"/>
  <c r="T44" i="6"/>
  <c r="R44" i="6"/>
  <c r="Q44" i="6"/>
  <c r="P44" i="6"/>
  <c r="O44" i="6"/>
  <c r="N44" i="6"/>
  <c r="M44" i="6"/>
  <c r="K44" i="6"/>
  <c r="J44" i="6"/>
  <c r="I44" i="6"/>
  <c r="H44" i="6"/>
  <c r="G44" i="6"/>
  <c r="F44" i="6"/>
  <c r="BA43" i="6"/>
  <c r="AZ43" i="6"/>
  <c r="AY43" i="6"/>
  <c r="AX43" i="6"/>
  <c r="AW43" i="6"/>
  <c r="AV43" i="6"/>
  <c r="AT43" i="6"/>
  <c r="AS43" i="6"/>
  <c r="AR43" i="6"/>
  <c r="AQ43" i="6"/>
  <c r="AP43" i="6"/>
  <c r="AO43" i="6"/>
  <c r="AM43" i="6"/>
  <c r="AL43" i="6"/>
  <c r="AK43" i="6"/>
  <c r="AJ43" i="6"/>
  <c r="AI43" i="6"/>
  <c r="AH43" i="6"/>
  <c r="AF43" i="6"/>
  <c r="AE43" i="6"/>
  <c r="AD43" i="6"/>
  <c r="AC43" i="6"/>
  <c r="AB43" i="6"/>
  <c r="AA43" i="6"/>
  <c r="Y43" i="6"/>
  <c r="X43" i="6"/>
  <c r="W43" i="6"/>
  <c r="V43" i="6"/>
  <c r="U43" i="6"/>
  <c r="T43" i="6"/>
  <c r="R43" i="6"/>
  <c r="Q43" i="6"/>
  <c r="P43" i="6"/>
  <c r="O43" i="6"/>
  <c r="N43" i="6"/>
  <c r="M43" i="6"/>
  <c r="K43" i="6"/>
  <c r="J43" i="6"/>
  <c r="I43" i="6"/>
  <c r="H43" i="6"/>
  <c r="G43" i="6"/>
  <c r="F43" i="6"/>
  <c r="BA42" i="6"/>
  <c r="AZ42" i="6"/>
  <c r="AY42" i="6"/>
  <c r="AX42" i="6"/>
  <c r="AW42" i="6"/>
  <c r="AV42" i="6"/>
  <c r="AT42" i="6"/>
  <c r="AS42" i="6"/>
  <c r="AR42" i="6"/>
  <c r="AQ42" i="6"/>
  <c r="AP42" i="6"/>
  <c r="AO42" i="6"/>
  <c r="AM42" i="6"/>
  <c r="AL42" i="6"/>
  <c r="AK42" i="6"/>
  <c r="AJ42" i="6"/>
  <c r="AI42" i="6"/>
  <c r="AH42" i="6"/>
  <c r="AF42" i="6"/>
  <c r="AE42" i="6"/>
  <c r="AD42" i="6"/>
  <c r="AC42" i="6"/>
  <c r="AB42" i="6"/>
  <c r="AA42" i="6"/>
  <c r="Y42" i="6"/>
  <c r="X42" i="6"/>
  <c r="W42" i="6"/>
  <c r="V42" i="6"/>
  <c r="U42" i="6"/>
  <c r="T42" i="6"/>
  <c r="R42" i="6"/>
  <c r="Q42" i="6"/>
  <c r="P42" i="6"/>
  <c r="O42" i="6"/>
  <c r="N42" i="6"/>
  <c r="M42" i="6"/>
  <c r="K42" i="6"/>
  <c r="J42" i="6"/>
  <c r="I42" i="6"/>
  <c r="H42" i="6"/>
  <c r="G42" i="6"/>
  <c r="F42" i="6"/>
  <c r="BA41" i="6"/>
  <c r="AZ41" i="6"/>
  <c r="AY41" i="6"/>
  <c r="AX41" i="6"/>
  <c r="AW41" i="6"/>
  <c r="AV41" i="6"/>
  <c r="AT41" i="6"/>
  <c r="AS41" i="6"/>
  <c r="AR41" i="6"/>
  <c r="AQ41" i="6"/>
  <c r="AP41" i="6"/>
  <c r="AO41" i="6"/>
  <c r="AM41" i="6"/>
  <c r="AL41" i="6"/>
  <c r="AK41" i="6"/>
  <c r="AJ41" i="6"/>
  <c r="AI41" i="6"/>
  <c r="AH41" i="6"/>
  <c r="AF41" i="6"/>
  <c r="AE41" i="6"/>
  <c r="AD41" i="6"/>
  <c r="AC41" i="6"/>
  <c r="AB41" i="6"/>
  <c r="AA41" i="6"/>
  <c r="Y41" i="6"/>
  <c r="X41" i="6"/>
  <c r="W41" i="6"/>
  <c r="V41" i="6"/>
  <c r="U41" i="6"/>
  <c r="T41" i="6"/>
  <c r="R41" i="6"/>
  <c r="Q41" i="6"/>
  <c r="P41" i="6"/>
  <c r="O41" i="6"/>
  <c r="N41" i="6"/>
  <c r="M41" i="6"/>
  <c r="K41" i="6"/>
  <c r="J41" i="6"/>
  <c r="I41" i="6"/>
  <c r="H41" i="6"/>
  <c r="G41" i="6"/>
  <c r="F41" i="6"/>
  <c r="BA40" i="6"/>
  <c r="AZ40" i="6"/>
  <c r="AY40" i="6"/>
  <c r="AX40" i="6"/>
  <c r="AW40" i="6"/>
  <c r="AV40" i="6"/>
  <c r="AT40" i="6"/>
  <c r="AS40" i="6"/>
  <c r="AR40" i="6"/>
  <c r="AQ40" i="6"/>
  <c r="AP40" i="6"/>
  <c r="AO40" i="6"/>
  <c r="AM40" i="6"/>
  <c r="AL40" i="6"/>
  <c r="AK40" i="6"/>
  <c r="AJ40" i="6"/>
  <c r="AI40" i="6"/>
  <c r="AH40" i="6"/>
  <c r="AF40" i="6"/>
  <c r="AE40" i="6"/>
  <c r="AD40" i="6"/>
  <c r="AC40" i="6"/>
  <c r="AB40" i="6"/>
  <c r="AA40" i="6"/>
  <c r="Y40" i="6"/>
  <c r="X40" i="6"/>
  <c r="W40" i="6"/>
  <c r="V40" i="6"/>
  <c r="U40" i="6"/>
  <c r="T40" i="6"/>
  <c r="R40" i="6"/>
  <c r="Q40" i="6"/>
  <c r="P40" i="6"/>
  <c r="O40" i="6"/>
  <c r="N40" i="6"/>
  <c r="M40" i="6"/>
  <c r="K40" i="6"/>
  <c r="J40" i="6"/>
  <c r="I40" i="6"/>
  <c r="H40" i="6"/>
  <c r="G40" i="6"/>
  <c r="F40" i="6"/>
  <c r="BA39" i="6"/>
  <c r="AZ39" i="6"/>
  <c r="AY39" i="6"/>
  <c r="AX39" i="6"/>
  <c r="AW39" i="6"/>
  <c r="AV39" i="6"/>
  <c r="AT39" i="6"/>
  <c r="AS39" i="6"/>
  <c r="AR39" i="6"/>
  <c r="AQ39" i="6"/>
  <c r="AP39" i="6"/>
  <c r="AO39" i="6"/>
  <c r="AM39" i="6"/>
  <c r="AL39" i="6"/>
  <c r="AK39" i="6"/>
  <c r="AJ39" i="6"/>
  <c r="AI39" i="6"/>
  <c r="AH39" i="6"/>
  <c r="AF39" i="6"/>
  <c r="AE39" i="6"/>
  <c r="AD39" i="6"/>
  <c r="AC39" i="6"/>
  <c r="AB39" i="6"/>
  <c r="AA39" i="6"/>
  <c r="Y39" i="6"/>
  <c r="X39" i="6"/>
  <c r="W39" i="6"/>
  <c r="V39" i="6"/>
  <c r="U39" i="6"/>
  <c r="T39" i="6"/>
  <c r="R39" i="6"/>
  <c r="Q39" i="6"/>
  <c r="P39" i="6"/>
  <c r="O39" i="6"/>
  <c r="N39" i="6"/>
  <c r="M39" i="6"/>
  <c r="K39" i="6"/>
  <c r="J39" i="6"/>
  <c r="I39" i="6"/>
  <c r="H39" i="6"/>
  <c r="G39" i="6"/>
  <c r="F39" i="6"/>
  <c r="BA38" i="6"/>
  <c r="AZ38" i="6"/>
  <c r="AY38" i="6"/>
  <c r="AX38" i="6"/>
  <c r="AW38" i="6"/>
  <c r="AV38" i="6"/>
  <c r="AT38" i="6"/>
  <c r="AS38" i="6"/>
  <c r="AR38" i="6"/>
  <c r="AQ38" i="6"/>
  <c r="AP38" i="6"/>
  <c r="AO38" i="6"/>
  <c r="AM38" i="6"/>
  <c r="AL38" i="6"/>
  <c r="AK38" i="6"/>
  <c r="AJ38" i="6"/>
  <c r="AI38" i="6"/>
  <c r="AH38" i="6"/>
  <c r="AF38" i="6"/>
  <c r="AE38" i="6"/>
  <c r="AD38" i="6"/>
  <c r="AC38" i="6"/>
  <c r="AB38" i="6"/>
  <c r="AA38" i="6"/>
  <c r="Y38" i="6"/>
  <c r="X38" i="6"/>
  <c r="W38" i="6"/>
  <c r="V38" i="6"/>
  <c r="U38" i="6"/>
  <c r="T38" i="6"/>
  <c r="R38" i="6"/>
  <c r="Q38" i="6"/>
  <c r="P38" i="6"/>
  <c r="O38" i="6"/>
  <c r="N38" i="6"/>
  <c r="M38" i="6"/>
  <c r="K38" i="6"/>
  <c r="J38" i="6"/>
  <c r="I38" i="6"/>
  <c r="H38" i="6"/>
  <c r="G38" i="6"/>
  <c r="F38" i="6"/>
  <c r="BA37" i="6"/>
  <c r="AZ37" i="6"/>
  <c r="AY37" i="6"/>
  <c r="AX37" i="6"/>
  <c r="AW37" i="6"/>
  <c r="AV37" i="6"/>
  <c r="AT37" i="6"/>
  <c r="AS37" i="6"/>
  <c r="AR37" i="6"/>
  <c r="AQ37" i="6"/>
  <c r="AP37" i="6"/>
  <c r="AO37" i="6"/>
  <c r="AM37" i="6"/>
  <c r="AL37" i="6"/>
  <c r="AK37" i="6"/>
  <c r="AJ37" i="6"/>
  <c r="AI37" i="6"/>
  <c r="AH37" i="6"/>
  <c r="AF37" i="6"/>
  <c r="AE37" i="6"/>
  <c r="AD37" i="6"/>
  <c r="AC37" i="6"/>
  <c r="AB37" i="6"/>
  <c r="AA37" i="6"/>
  <c r="Y37" i="6"/>
  <c r="X37" i="6"/>
  <c r="W37" i="6"/>
  <c r="V37" i="6"/>
  <c r="U37" i="6"/>
  <c r="T37" i="6"/>
  <c r="R37" i="6"/>
  <c r="Q37" i="6"/>
  <c r="P37" i="6"/>
  <c r="O37" i="6"/>
  <c r="N37" i="6"/>
  <c r="M37" i="6"/>
  <c r="K37" i="6"/>
  <c r="J37" i="6"/>
  <c r="I37" i="6"/>
  <c r="H37" i="6"/>
  <c r="G37" i="6"/>
  <c r="F37" i="6"/>
  <c r="BA36" i="6"/>
  <c r="AZ36" i="6"/>
  <c r="AY36" i="6"/>
  <c r="AX36" i="6"/>
  <c r="AW36" i="6"/>
  <c r="AV36" i="6"/>
  <c r="AT36" i="6"/>
  <c r="AS36" i="6"/>
  <c r="AR36" i="6"/>
  <c r="AQ36" i="6"/>
  <c r="AP36" i="6"/>
  <c r="AO36" i="6"/>
  <c r="AM36" i="6"/>
  <c r="AL36" i="6"/>
  <c r="AK36" i="6"/>
  <c r="AJ36" i="6"/>
  <c r="AI36" i="6"/>
  <c r="AH36" i="6"/>
  <c r="AF36" i="6"/>
  <c r="AE36" i="6"/>
  <c r="AD36" i="6"/>
  <c r="AC36" i="6"/>
  <c r="AB36" i="6"/>
  <c r="AA36" i="6"/>
  <c r="Y36" i="6"/>
  <c r="X36" i="6"/>
  <c r="W36" i="6"/>
  <c r="V36" i="6"/>
  <c r="U36" i="6"/>
  <c r="T36" i="6"/>
  <c r="R36" i="6"/>
  <c r="Q36" i="6"/>
  <c r="P36" i="6"/>
  <c r="O36" i="6"/>
  <c r="N36" i="6"/>
  <c r="M36" i="6"/>
  <c r="K36" i="6"/>
  <c r="J36" i="6"/>
  <c r="I36" i="6"/>
  <c r="H36" i="6"/>
  <c r="G36" i="6"/>
  <c r="F36" i="6"/>
  <c r="BA35" i="6"/>
  <c r="AZ35" i="6"/>
  <c r="AY35" i="6"/>
  <c r="AX35" i="6"/>
  <c r="AW35" i="6"/>
  <c r="AV35" i="6"/>
  <c r="AT35" i="6"/>
  <c r="AS35" i="6"/>
  <c r="AR35" i="6"/>
  <c r="AQ35" i="6"/>
  <c r="AP35" i="6"/>
  <c r="AO35" i="6"/>
  <c r="AM35" i="6"/>
  <c r="AL35" i="6"/>
  <c r="AK35" i="6"/>
  <c r="AJ35" i="6"/>
  <c r="AI35" i="6"/>
  <c r="AH35" i="6"/>
  <c r="AF35" i="6"/>
  <c r="AE35" i="6"/>
  <c r="AD35" i="6"/>
  <c r="AC35" i="6"/>
  <c r="AB35" i="6"/>
  <c r="AA35" i="6"/>
  <c r="Y35" i="6"/>
  <c r="X35" i="6"/>
  <c r="W35" i="6"/>
  <c r="V35" i="6"/>
  <c r="U35" i="6"/>
  <c r="T35" i="6"/>
  <c r="R35" i="6"/>
  <c r="Q35" i="6"/>
  <c r="P35" i="6"/>
  <c r="O35" i="6"/>
  <c r="N35" i="6"/>
  <c r="M35" i="6"/>
  <c r="K35" i="6"/>
  <c r="J35" i="6"/>
  <c r="I35" i="6"/>
  <c r="H35" i="6"/>
  <c r="G35" i="6"/>
  <c r="F35" i="6"/>
  <c r="BA34" i="6"/>
  <c r="AZ34" i="6"/>
  <c r="AY34" i="6"/>
  <c r="AX34" i="6"/>
  <c r="AW34" i="6"/>
  <c r="AV34" i="6"/>
  <c r="AT34" i="6"/>
  <c r="AS34" i="6"/>
  <c r="AR34" i="6"/>
  <c r="AQ34" i="6"/>
  <c r="AP34" i="6"/>
  <c r="AO34" i="6"/>
  <c r="AM34" i="6"/>
  <c r="AL34" i="6"/>
  <c r="AK34" i="6"/>
  <c r="AJ34" i="6"/>
  <c r="AI34" i="6"/>
  <c r="AH34" i="6"/>
  <c r="AF34" i="6"/>
  <c r="AE34" i="6"/>
  <c r="AD34" i="6"/>
  <c r="AC34" i="6"/>
  <c r="AB34" i="6"/>
  <c r="AA34" i="6"/>
  <c r="Y34" i="6"/>
  <c r="X34" i="6"/>
  <c r="W34" i="6"/>
  <c r="V34" i="6"/>
  <c r="U34" i="6"/>
  <c r="T34" i="6"/>
  <c r="R34" i="6"/>
  <c r="Q34" i="6"/>
  <c r="P34" i="6"/>
  <c r="O34" i="6"/>
  <c r="N34" i="6"/>
  <c r="M34" i="6"/>
  <c r="K34" i="6"/>
  <c r="J34" i="6"/>
  <c r="I34" i="6"/>
  <c r="H34" i="6"/>
  <c r="G34" i="6"/>
  <c r="F34" i="6"/>
  <c r="BA33" i="6"/>
  <c r="AZ33" i="6"/>
  <c r="AY33" i="6"/>
  <c r="AX33" i="6"/>
  <c r="AW33" i="6"/>
  <c r="AV33" i="6"/>
  <c r="AT33" i="6"/>
  <c r="AS33" i="6"/>
  <c r="AR33" i="6"/>
  <c r="AQ33" i="6"/>
  <c r="AP33" i="6"/>
  <c r="AO33" i="6"/>
  <c r="AM33" i="6"/>
  <c r="AL33" i="6"/>
  <c r="AK33" i="6"/>
  <c r="AJ33" i="6"/>
  <c r="AI33" i="6"/>
  <c r="AH33" i="6"/>
  <c r="AF33" i="6"/>
  <c r="AE33" i="6"/>
  <c r="AD33" i="6"/>
  <c r="AC33" i="6"/>
  <c r="AB33" i="6"/>
  <c r="AA33" i="6"/>
  <c r="Y33" i="6"/>
  <c r="X33" i="6"/>
  <c r="W33" i="6"/>
  <c r="V33" i="6"/>
  <c r="U33" i="6"/>
  <c r="T33" i="6"/>
  <c r="R33" i="6"/>
  <c r="Q33" i="6"/>
  <c r="P33" i="6"/>
  <c r="O33" i="6"/>
  <c r="N33" i="6"/>
  <c r="M33" i="6"/>
  <c r="K33" i="6"/>
  <c r="J33" i="6"/>
  <c r="I33" i="6"/>
  <c r="H33" i="6"/>
  <c r="G33" i="6"/>
  <c r="F33" i="6"/>
  <c r="BA32" i="6"/>
  <c r="AZ32" i="6"/>
  <c r="AY32" i="6"/>
  <c r="AX32" i="6"/>
  <c r="AW32" i="6"/>
  <c r="AV32" i="6"/>
  <c r="AT32" i="6"/>
  <c r="AS32" i="6"/>
  <c r="AR32" i="6"/>
  <c r="AQ32" i="6"/>
  <c r="AP32" i="6"/>
  <c r="AO32" i="6"/>
  <c r="AM32" i="6"/>
  <c r="AL32" i="6"/>
  <c r="AK32" i="6"/>
  <c r="AJ32" i="6"/>
  <c r="AI32" i="6"/>
  <c r="AH32" i="6"/>
  <c r="AF32" i="6"/>
  <c r="AE32" i="6"/>
  <c r="AD32" i="6"/>
  <c r="AC32" i="6"/>
  <c r="AB32" i="6"/>
  <c r="AA32" i="6"/>
  <c r="Y32" i="6"/>
  <c r="X32" i="6"/>
  <c r="W32" i="6"/>
  <c r="V32" i="6"/>
  <c r="U32" i="6"/>
  <c r="T32" i="6"/>
  <c r="R32" i="6"/>
  <c r="Q32" i="6"/>
  <c r="P32" i="6"/>
  <c r="O32" i="6"/>
  <c r="N32" i="6"/>
  <c r="M32" i="6"/>
  <c r="K32" i="6"/>
  <c r="J32" i="6"/>
  <c r="I32" i="6"/>
  <c r="H32" i="6"/>
  <c r="G32" i="6"/>
  <c r="F32" i="6"/>
  <c r="BA31" i="6"/>
  <c r="AZ31" i="6"/>
  <c r="AY31" i="6"/>
  <c r="AX31" i="6"/>
  <c r="AW31" i="6"/>
  <c r="AV31" i="6"/>
  <c r="AT31" i="6"/>
  <c r="AS31" i="6"/>
  <c r="AR31" i="6"/>
  <c r="AQ31" i="6"/>
  <c r="AP31" i="6"/>
  <c r="AO31" i="6"/>
  <c r="AM31" i="6"/>
  <c r="AL31" i="6"/>
  <c r="AK31" i="6"/>
  <c r="AJ31" i="6"/>
  <c r="AI31" i="6"/>
  <c r="AH31" i="6"/>
  <c r="AF31" i="6"/>
  <c r="AE31" i="6"/>
  <c r="AD31" i="6"/>
  <c r="AC31" i="6"/>
  <c r="AB31" i="6"/>
  <c r="AA31" i="6"/>
  <c r="Y31" i="6"/>
  <c r="X31" i="6"/>
  <c r="W31" i="6"/>
  <c r="V31" i="6"/>
  <c r="U31" i="6"/>
  <c r="T31" i="6"/>
  <c r="R31" i="6"/>
  <c r="Q31" i="6"/>
  <c r="P31" i="6"/>
  <c r="O31" i="6"/>
  <c r="N31" i="6"/>
  <c r="M31" i="6"/>
  <c r="K31" i="6"/>
  <c r="J31" i="6"/>
  <c r="I31" i="6"/>
  <c r="H31" i="6"/>
  <c r="G31" i="6"/>
  <c r="F31" i="6"/>
  <c r="BA30" i="6"/>
  <c r="AZ30" i="6"/>
  <c r="AY30" i="6"/>
  <c r="AX30" i="6"/>
  <c r="AW30" i="6"/>
  <c r="AV30" i="6"/>
  <c r="AT30" i="6"/>
  <c r="AS30" i="6"/>
  <c r="AR30" i="6"/>
  <c r="AQ30" i="6"/>
  <c r="AP30" i="6"/>
  <c r="AO30" i="6"/>
  <c r="AM30" i="6"/>
  <c r="AL30" i="6"/>
  <c r="AK30" i="6"/>
  <c r="AJ30" i="6"/>
  <c r="AI30" i="6"/>
  <c r="AH30" i="6"/>
  <c r="AF30" i="6"/>
  <c r="AE30" i="6"/>
  <c r="AD30" i="6"/>
  <c r="AC30" i="6"/>
  <c r="AB30" i="6"/>
  <c r="AA30" i="6"/>
  <c r="Y30" i="6"/>
  <c r="X30" i="6"/>
  <c r="W30" i="6"/>
  <c r="V30" i="6"/>
  <c r="U30" i="6"/>
  <c r="T30" i="6"/>
  <c r="R30" i="6"/>
  <c r="Q30" i="6"/>
  <c r="P30" i="6"/>
  <c r="O30" i="6"/>
  <c r="N30" i="6"/>
  <c r="M30" i="6"/>
  <c r="K30" i="6"/>
  <c r="J30" i="6"/>
  <c r="I30" i="6"/>
  <c r="H30" i="6"/>
  <c r="G30" i="6"/>
  <c r="F30" i="6"/>
  <c r="BA29" i="6"/>
  <c r="AZ29" i="6"/>
  <c r="AY29" i="6"/>
  <c r="AX29" i="6"/>
  <c r="AW29" i="6"/>
  <c r="AV29" i="6"/>
  <c r="AT29" i="6"/>
  <c r="AS29" i="6"/>
  <c r="AR29" i="6"/>
  <c r="AQ29" i="6"/>
  <c r="AP29" i="6"/>
  <c r="AO29" i="6"/>
  <c r="AM29" i="6"/>
  <c r="AL29" i="6"/>
  <c r="AK29" i="6"/>
  <c r="AJ29" i="6"/>
  <c r="AI29" i="6"/>
  <c r="AH29" i="6"/>
  <c r="AF29" i="6"/>
  <c r="AE29" i="6"/>
  <c r="AD29" i="6"/>
  <c r="AC29" i="6"/>
  <c r="AB29" i="6"/>
  <c r="AA29" i="6"/>
  <c r="Y29" i="6"/>
  <c r="X29" i="6"/>
  <c r="W29" i="6"/>
  <c r="V29" i="6"/>
  <c r="U29" i="6"/>
  <c r="T29" i="6"/>
  <c r="R29" i="6"/>
  <c r="Q29" i="6"/>
  <c r="P29" i="6"/>
  <c r="O29" i="6"/>
  <c r="N29" i="6"/>
  <c r="M29" i="6"/>
  <c r="K29" i="6"/>
  <c r="J29" i="6"/>
  <c r="I29" i="6"/>
  <c r="H29" i="6"/>
  <c r="G29" i="6"/>
  <c r="F29" i="6"/>
  <c r="BA28" i="6"/>
  <c r="AZ28" i="6"/>
  <c r="AY28" i="6"/>
  <c r="AX28" i="6"/>
  <c r="AW28" i="6"/>
  <c r="AV28" i="6"/>
  <c r="AT28" i="6"/>
  <c r="AS28" i="6"/>
  <c r="AR28" i="6"/>
  <c r="AQ28" i="6"/>
  <c r="AP28" i="6"/>
  <c r="AO28" i="6"/>
  <c r="AM28" i="6"/>
  <c r="AL28" i="6"/>
  <c r="AK28" i="6"/>
  <c r="AJ28" i="6"/>
  <c r="AI28" i="6"/>
  <c r="AH28" i="6"/>
  <c r="AF28" i="6"/>
  <c r="AE28" i="6"/>
  <c r="AD28" i="6"/>
  <c r="AC28" i="6"/>
  <c r="AB28" i="6"/>
  <c r="AA28" i="6"/>
  <c r="Y28" i="6"/>
  <c r="X28" i="6"/>
  <c r="W28" i="6"/>
  <c r="V28" i="6"/>
  <c r="U28" i="6"/>
  <c r="T28" i="6"/>
  <c r="R28" i="6"/>
  <c r="Q28" i="6"/>
  <c r="P28" i="6"/>
  <c r="O28" i="6"/>
  <c r="N28" i="6"/>
  <c r="M28" i="6"/>
  <c r="K28" i="6"/>
  <c r="J28" i="6"/>
  <c r="I28" i="6"/>
  <c r="H28" i="6"/>
  <c r="G28" i="6"/>
  <c r="F28" i="6"/>
  <c r="BA27" i="6"/>
  <c r="AZ27" i="6"/>
  <c r="AY27" i="6"/>
  <c r="AX27" i="6"/>
  <c r="AW27" i="6"/>
  <c r="AV27" i="6"/>
  <c r="AT27" i="6"/>
  <c r="AS27" i="6"/>
  <c r="AR27" i="6"/>
  <c r="AQ27" i="6"/>
  <c r="AP27" i="6"/>
  <c r="AO27" i="6"/>
  <c r="AM27" i="6"/>
  <c r="AL27" i="6"/>
  <c r="AK27" i="6"/>
  <c r="AJ27" i="6"/>
  <c r="AI27" i="6"/>
  <c r="AH27" i="6"/>
  <c r="AF27" i="6"/>
  <c r="AE27" i="6"/>
  <c r="AD27" i="6"/>
  <c r="AC27" i="6"/>
  <c r="AB27" i="6"/>
  <c r="AA27" i="6"/>
  <c r="Y27" i="6"/>
  <c r="X27" i="6"/>
  <c r="W27" i="6"/>
  <c r="V27" i="6"/>
  <c r="U27" i="6"/>
  <c r="T27" i="6"/>
  <c r="R27" i="6"/>
  <c r="Q27" i="6"/>
  <c r="P27" i="6"/>
  <c r="O27" i="6"/>
  <c r="N27" i="6"/>
  <c r="M27" i="6"/>
  <c r="K27" i="6"/>
  <c r="J27" i="6"/>
  <c r="I27" i="6"/>
  <c r="H27" i="6"/>
  <c r="G27" i="6"/>
  <c r="F27" i="6"/>
  <c r="BA26" i="6"/>
  <c r="AZ26" i="6"/>
  <c r="AY26" i="6"/>
  <c r="AX26" i="6"/>
  <c r="AW26" i="6"/>
  <c r="AV26" i="6"/>
  <c r="AT26" i="6"/>
  <c r="AS26" i="6"/>
  <c r="AR26" i="6"/>
  <c r="AQ26" i="6"/>
  <c r="AP26" i="6"/>
  <c r="AO26" i="6"/>
  <c r="AM26" i="6"/>
  <c r="AL26" i="6"/>
  <c r="AK26" i="6"/>
  <c r="AJ26" i="6"/>
  <c r="AI26" i="6"/>
  <c r="AH26" i="6"/>
  <c r="AF26" i="6"/>
  <c r="AE26" i="6"/>
  <c r="AD26" i="6"/>
  <c r="AC26" i="6"/>
  <c r="AB26" i="6"/>
  <c r="AA26" i="6"/>
  <c r="Y26" i="6"/>
  <c r="X26" i="6"/>
  <c r="W26" i="6"/>
  <c r="V26" i="6"/>
  <c r="U26" i="6"/>
  <c r="T26" i="6"/>
  <c r="R26" i="6"/>
  <c r="Q26" i="6"/>
  <c r="P26" i="6"/>
  <c r="O26" i="6"/>
  <c r="N26" i="6"/>
  <c r="M26" i="6"/>
  <c r="K26" i="6"/>
  <c r="J26" i="6"/>
  <c r="I26" i="6"/>
  <c r="H26" i="6"/>
  <c r="G26" i="6"/>
  <c r="F26" i="6"/>
  <c r="BA25" i="6"/>
  <c r="AZ25" i="6"/>
  <c r="AY25" i="6"/>
  <c r="AX25" i="6"/>
  <c r="AW25" i="6"/>
  <c r="AV25" i="6"/>
  <c r="AT25" i="6"/>
  <c r="AS25" i="6"/>
  <c r="AR25" i="6"/>
  <c r="AQ25" i="6"/>
  <c r="AP25" i="6"/>
  <c r="AO25" i="6"/>
  <c r="AM25" i="6"/>
  <c r="AL25" i="6"/>
  <c r="AK25" i="6"/>
  <c r="AJ25" i="6"/>
  <c r="AI25" i="6"/>
  <c r="AH25" i="6"/>
  <c r="AF25" i="6"/>
  <c r="AE25" i="6"/>
  <c r="AD25" i="6"/>
  <c r="AC25" i="6"/>
  <c r="AB25" i="6"/>
  <c r="AA25" i="6"/>
  <c r="Y25" i="6"/>
  <c r="X25" i="6"/>
  <c r="W25" i="6"/>
  <c r="V25" i="6"/>
  <c r="U25" i="6"/>
  <c r="T25" i="6"/>
  <c r="R25" i="6"/>
  <c r="Q25" i="6"/>
  <c r="P25" i="6"/>
  <c r="O25" i="6"/>
  <c r="N25" i="6"/>
  <c r="M25" i="6"/>
  <c r="K25" i="6"/>
  <c r="J25" i="6"/>
  <c r="I25" i="6"/>
  <c r="H25" i="6"/>
  <c r="G25" i="6"/>
  <c r="F25" i="6"/>
  <c r="BA24" i="6"/>
  <c r="AZ24" i="6"/>
  <c r="AY24" i="6"/>
  <c r="AX24" i="6"/>
  <c r="AW24" i="6"/>
  <c r="AV24" i="6"/>
  <c r="AT24" i="6"/>
  <c r="AS24" i="6"/>
  <c r="AR24" i="6"/>
  <c r="AQ24" i="6"/>
  <c r="AP24" i="6"/>
  <c r="AO24" i="6"/>
  <c r="AM24" i="6"/>
  <c r="AL24" i="6"/>
  <c r="AK24" i="6"/>
  <c r="AJ24" i="6"/>
  <c r="AI24" i="6"/>
  <c r="AH24" i="6"/>
  <c r="AF24" i="6"/>
  <c r="AE24" i="6"/>
  <c r="AD24" i="6"/>
  <c r="AC24" i="6"/>
  <c r="AB24" i="6"/>
  <c r="AA24" i="6"/>
  <c r="Y24" i="6"/>
  <c r="X24" i="6"/>
  <c r="W24" i="6"/>
  <c r="V24" i="6"/>
  <c r="U24" i="6"/>
  <c r="T24" i="6"/>
  <c r="R24" i="6"/>
  <c r="Q24" i="6"/>
  <c r="P24" i="6"/>
  <c r="O24" i="6"/>
  <c r="N24" i="6"/>
  <c r="M24" i="6"/>
  <c r="K24" i="6"/>
  <c r="J24" i="6"/>
  <c r="I24" i="6"/>
  <c r="H24" i="6"/>
  <c r="G24" i="6"/>
  <c r="F24" i="6"/>
  <c r="BA23" i="6"/>
  <c r="AZ23" i="6"/>
  <c r="AY23" i="6"/>
  <c r="AX23" i="6"/>
  <c r="AW23" i="6"/>
  <c r="AV23" i="6"/>
  <c r="AT23" i="6"/>
  <c r="AS23" i="6"/>
  <c r="AR23" i="6"/>
  <c r="AQ23" i="6"/>
  <c r="AP23" i="6"/>
  <c r="AO23" i="6"/>
  <c r="AM23" i="6"/>
  <c r="AL23" i="6"/>
  <c r="AK23" i="6"/>
  <c r="AJ23" i="6"/>
  <c r="AI23" i="6"/>
  <c r="AH23" i="6"/>
  <c r="AF23" i="6"/>
  <c r="AE23" i="6"/>
  <c r="AD23" i="6"/>
  <c r="AC23" i="6"/>
  <c r="AB23" i="6"/>
  <c r="AA23" i="6"/>
  <c r="Y23" i="6"/>
  <c r="X23" i="6"/>
  <c r="W23" i="6"/>
  <c r="V23" i="6"/>
  <c r="U23" i="6"/>
  <c r="T23" i="6"/>
  <c r="R23" i="6"/>
  <c r="Q23" i="6"/>
  <c r="P23" i="6"/>
  <c r="O23" i="6"/>
  <c r="N23" i="6"/>
  <c r="M23" i="6"/>
  <c r="K23" i="6"/>
  <c r="J23" i="6"/>
  <c r="I23" i="6"/>
  <c r="H23" i="6"/>
  <c r="G23" i="6"/>
  <c r="F23" i="6"/>
  <c r="BA22" i="6"/>
  <c r="AZ22" i="6"/>
  <c r="AY22" i="6"/>
  <c r="AX22" i="6"/>
  <c r="AW22" i="6"/>
  <c r="AV22" i="6"/>
  <c r="AT22" i="6"/>
  <c r="AS22" i="6"/>
  <c r="AR22" i="6"/>
  <c r="AQ22" i="6"/>
  <c r="AP22" i="6"/>
  <c r="AO22" i="6"/>
  <c r="AM22" i="6"/>
  <c r="AL22" i="6"/>
  <c r="AK22" i="6"/>
  <c r="AJ22" i="6"/>
  <c r="AI22" i="6"/>
  <c r="AH22" i="6"/>
  <c r="AF22" i="6"/>
  <c r="AE22" i="6"/>
  <c r="AD22" i="6"/>
  <c r="AC22" i="6"/>
  <c r="AB22" i="6"/>
  <c r="AA22" i="6"/>
  <c r="Y22" i="6"/>
  <c r="X22" i="6"/>
  <c r="W22" i="6"/>
  <c r="V22" i="6"/>
  <c r="U22" i="6"/>
  <c r="T22" i="6"/>
  <c r="R22" i="6"/>
  <c r="Q22" i="6"/>
  <c r="P22" i="6"/>
  <c r="O22" i="6"/>
  <c r="N22" i="6"/>
  <c r="M22" i="6"/>
  <c r="K22" i="6"/>
  <c r="J22" i="6"/>
  <c r="I22" i="6"/>
  <c r="H22" i="6"/>
  <c r="G22" i="6"/>
  <c r="F22" i="6"/>
  <c r="BA21" i="6"/>
  <c r="AZ21" i="6"/>
  <c r="AY21" i="6"/>
  <c r="AX21" i="6"/>
  <c r="AW21" i="6"/>
  <c r="AV21" i="6"/>
  <c r="AT21" i="6"/>
  <c r="AS21" i="6"/>
  <c r="AR21" i="6"/>
  <c r="AQ21" i="6"/>
  <c r="AP21" i="6"/>
  <c r="AO21" i="6"/>
  <c r="AM21" i="6"/>
  <c r="AL21" i="6"/>
  <c r="AK21" i="6"/>
  <c r="AJ21" i="6"/>
  <c r="AI21" i="6"/>
  <c r="AH21" i="6"/>
  <c r="AF21" i="6"/>
  <c r="AE21" i="6"/>
  <c r="AD21" i="6"/>
  <c r="AC21" i="6"/>
  <c r="AB21" i="6"/>
  <c r="AA21" i="6"/>
  <c r="Y21" i="6"/>
  <c r="X21" i="6"/>
  <c r="W21" i="6"/>
  <c r="V21" i="6"/>
  <c r="U21" i="6"/>
  <c r="T21" i="6"/>
  <c r="R21" i="6"/>
  <c r="Q21" i="6"/>
  <c r="P21" i="6"/>
  <c r="O21" i="6"/>
  <c r="N21" i="6"/>
  <c r="M21" i="6"/>
  <c r="K21" i="6"/>
  <c r="J21" i="6"/>
  <c r="I21" i="6"/>
  <c r="H21" i="6"/>
  <c r="G21" i="6"/>
  <c r="F21" i="6"/>
  <c r="BA20" i="6"/>
  <c r="AZ20" i="6"/>
  <c r="AY20" i="6"/>
  <c r="AX20" i="6"/>
  <c r="AW20" i="6"/>
  <c r="AV20" i="6"/>
  <c r="AT20" i="6"/>
  <c r="AS20" i="6"/>
  <c r="AR20" i="6"/>
  <c r="AQ20" i="6"/>
  <c r="AP20" i="6"/>
  <c r="AO20" i="6"/>
  <c r="AM20" i="6"/>
  <c r="AL20" i="6"/>
  <c r="AK20" i="6"/>
  <c r="AJ20" i="6"/>
  <c r="AI20" i="6"/>
  <c r="AH20" i="6"/>
  <c r="AF20" i="6"/>
  <c r="AE20" i="6"/>
  <c r="AD20" i="6"/>
  <c r="AC20" i="6"/>
  <c r="AB20" i="6"/>
  <c r="AA20" i="6"/>
  <c r="Y20" i="6"/>
  <c r="X20" i="6"/>
  <c r="W20" i="6"/>
  <c r="V20" i="6"/>
  <c r="U20" i="6"/>
  <c r="T20" i="6"/>
  <c r="R20" i="6"/>
  <c r="Q20" i="6"/>
  <c r="P20" i="6"/>
  <c r="O20" i="6"/>
  <c r="N20" i="6"/>
  <c r="M20" i="6"/>
  <c r="K20" i="6"/>
  <c r="J20" i="6"/>
  <c r="I20" i="6"/>
  <c r="H20" i="6"/>
  <c r="G20" i="6"/>
  <c r="F20" i="6"/>
  <c r="BA19" i="6"/>
  <c r="AZ19" i="6"/>
  <c r="AY19" i="6"/>
  <c r="AX19" i="6"/>
  <c r="AW19" i="6"/>
  <c r="AV19" i="6"/>
  <c r="AT19" i="6"/>
  <c r="AS19" i="6"/>
  <c r="AR19" i="6"/>
  <c r="AQ19" i="6"/>
  <c r="AP19" i="6"/>
  <c r="AO19" i="6"/>
  <c r="AM19" i="6"/>
  <c r="AL19" i="6"/>
  <c r="AK19" i="6"/>
  <c r="AJ19" i="6"/>
  <c r="AI19" i="6"/>
  <c r="AH19" i="6"/>
  <c r="AF19" i="6"/>
  <c r="AE19" i="6"/>
  <c r="AD19" i="6"/>
  <c r="AC19" i="6"/>
  <c r="AB19" i="6"/>
  <c r="AA19" i="6"/>
  <c r="Y19" i="6"/>
  <c r="X19" i="6"/>
  <c r="W19" i="6"/>
  <c r="V19" i="6"/>
  <c r="U19" i="6"/>
  <c r="T19" i="6"/>
  <c r="R19" i="6"/>
  <c r="Q19" i="6"/>
  <c r="P19" i="6"/>
  <c r="O19" i="6"/>
  <c r="N19" i="6"/>
  <c r="M19" i="6"/>
  <c r="K19" i="6"/>
  <c r="J19" i="6"/>
  <c r="I19" i="6"/>
  <c r="H19" i="6"/>
  <c r="G19" i="6"/>
  <c r="F19" i="6"/>
  <c r="BA18" i="6"/>
  <c r="AZ18" i="6"/>
  <c r="AY18" i="6"/>
  <c r="AX18" i="6"/>
  <c r="AW18" i="6"/>
  <c r="AV18" i="6"/>
  <c r="AT18" i="6"/>
  <c r="AS18" i="6"/>
  <c r="AR18" i="6"/>
  <c r="AQ18" i="6"/>
  <c r="AP18" i="6"/>
  <c r="AO18" i="6"/>
  <c r="AM18" i="6"/>
  <c r="AL18" i="6"/>
  <c r="AK18" i="6"/>
  <c r="AJ18" i="6"/>
  <c r="AI18" i="6"/>
  <c r="AH18" i="6"/>
  <c r="AF18" i="6"/>
  <c r="AE18" i="6"/>
  <c r="AD18" i="6"/>
  <c r="AC18" i="6"/>
  <c r="AB18" i="6"/>
  <c r="AA18" i="6"/>
  <c r="Y18" i="6"/>
  <c r="X18" i="6"/>
  <c r="W18" i="6"/>
  <c r="V18" i="6"/>
  <c r="U18" i="6"/>
  <c r="T18" i="6"/>
  <c r="R18" i="6"/>
  <c r="Q18" i="6"/>
  <c r="P18" i="6"/>
  <c r="O18" i="6"/>
  <c r="N18" i="6"/>
  <c r="M18" i="6"/>
  <c r="K18" i="6"/>
  <c r="J18" i="6"/>
  <c r="I18" i="6"/>
  <c r="H18" i="6"/>
  <c r="G18" i="6"/>
  <c r="F18" i="6"/>
  <c r="BA17" i="6"/>
  <c r="AZ17" i="6"/>
  <c r="AY17" i="6"/>
  <c r="AX17" i="6"/>
  <c r="AW17" i="6"/>
  <c r="AV17" i="6"/>
  <c r="AT17" i="6"/>
  <c r="AS17" i="6"/>
  <c r="AR17" i="6"/>
  <c r="AQ17" i="6"/>
  <c r="AP17" i="6"/>
  <c r="AO17" i="6"/>
  <c r="AM17" i="6"/>
  <c r="AL17" i="6"/>
  <c r="AK17" i="6"/>
  <c r="AJ17" i="6"/>
  <c r="AI17" i="6"/>
  <c r="AH17" i="6"/>
  <c r="AF17" i="6"/>
  <c r="AE17" i="6"/>
  <c r="AD17" i="6"/>
  <c r="AC17" i="6"/>
  <c r="AB17" i="6"/>
  <c r="AA17" i="6"/>
  <c r="Y17" i="6"/>
  <c r="X17" i="6"/>
  <c r="W17" i="6"/>
  <c r="V17" i="6"/>
  <c r="U17" i="6"/>
  <c r="T17" i="6"/>
  <c r="R17" i="6"/>
  <c r="Q17" i="6"/>
  <c r="P17" i="6"/>
  <c r="O17" i="6"/>
  <c r="N17" i="6"/>
  <c r="M17" i="6"/>
  <c r="K17" i="6"/>
  <c r="J17" i="6"/>
  <c r="I17" i="6"/>
  <c r="H17" i="6"/>
  <c r="G17" i="6"/>
  <c r="F17" i="6"/>
  <c r="BA16" i="6"/>
  <c r="AZ16" i="6"/>
  <c r="AY16" i="6"/>
  <c r="AX16" i="6"/>
  <c r="AW16" i="6"/>
  <c r="AV16" i="6"/>
  <c r="AT16" i="6"/>
  <c r="AS16" i="6"/>
  <c r="AR16" i="6"/>
  <c r="AQ16" i="6"/>
  <c r="AP16" i="6"/>
  <c r="AO16" i="6"/>
  <c r="AM16" i="6"/>
  <c r="AL16" i="6"/>
  <c r="AK16" i="6"/>
  <c r="AJ16" i="6"/>
  <c r="AI16" i="6"/>
  <c r="AH16" i="6"/>
  <c r="AF16" i="6"/>
  <c r="AE16" i="6"/>
  <c r="AD16" i="6"/>
  <c r="AC16" i="6"/>
  <c r="AB16" i="6"/>
  <c r="AA16" i="6"/>
  <c r="Y16" i="6"/>
  <c r="X16" i="6"/>
  <c r="W16" i="6"/>
  <c r="V16" i="6"/>
  <c r="U16" i="6"/>
  <c r="T16" i="6"/>
  <c r="R16" i="6"/>
  <c r="Q16" i="6"/>
  <c r="P16" i="6"/>
  <c r="O16" i="6"/>
  <c r="N16" i="6"/>
  <c r="M16" i="6"/>
  <c r="K16" i="6"/>
  <c r="J16" i="6"/>
  <c r="I16" i="6"/>
  <c r="H16" i="6"/>
  <c r="G16" i="6"/>
  <c r="F16" i="6"/>
  <c r="BA15" i="6"/>
  <c r="AZ15" i="6"/>
  <c r="AY15" i="6"/>
  <c r="AX15" i="6"/>
  <c r="AW15" i="6"/>
  <c r="AV15" i="6"/>
  <c r="AT15" i="6"/>
  <c r="AS15" i="6"/>
  <c r="AR15" i="6"/>
  <c r="AQ15" i="6"/>
  <c r="AP15" i="6"/>
  <c r="AO15" i="6"/>
  <c r="AM15" i="6"/>
  <c r="AL15" i="6"/>
  <c r="AK15" i="6"/>
  <c r="AJ15" i="6"/>
  <c r="AI15" i="6"/>
  <c r="AH15" i="6"/>
  <c r="AF15" i="6"/>
  <c r="AE15" i="6"/>
  <c r="AD15" i="6"/>
  <c r="AC15" i="6"/>
  <c r="AB15" i="6"/>
  <c r="AA15" i="6"/>
  <c r="Y15" i="6"/>
  <c r="X15" i="6"/>
  <c r="W15" i="6"/>
  <c r="V15" i="6"/>
  <c r="U15" i="6"/>
  <c r="T15" i="6"/>
  <c r="R15" i="6"/>
  <c r="Q15" i="6"/>
  <c r="P15" i="6"/>
  <c r="O15" i="6"/>
  <c r="N15" i="6"/>
  <c r="M15" i="6"/>
  <c r="K15" i="6"/>
  <c r="J15" i="6"/>
  <c r="I15" i="6"/>
  <c r="H15" i="6"/>
  <c r="G15" i="6"/>
  <c r="F15" i="6"/>
  <c r="BA14" i="6"/>
  <c r="AZ14" i="6"/>
  <c r="AY14" i="6"/>
  <c r="AX14" i="6"/>
  <c r="AW14" i="6"/>
  <c r="AV14" i="6"/>
  <c r="AT14" i="6"/>
  <c r="AS14" i="6"/>
  <c r="AR14" i="6"/>
  <c r="AQ14" i="6"/>
  <c r="AP14" i="6"/>
  <c r="AO14" i="6"/>
  <c r="AM14" i="6"/>
  <c r="AL14" i="6"/>
  <c r="AK14" i="6"/>
  <c r="AJ14" i="6"/>
  <c r="AI14" i="6"/>
  <c r="AH14" i="6"/>
  <c r="AF14" i="6"/>
  <c r="AE14" i="6"/>
  <c r="AD14" i="6"/>
  <c r="AC14" i="6"/>
  <c r="AB14" i="6"/>
  <c r="AA14" i="6"/>
  <c r="Y14" i="6"/>
  <c r="X14" i="6"/>
  <c r="W14" i="6"/>
  <c r="V14" i="6"/>
  <c r="U14" i="6"/>
  <c r="T14" i="6"/>
  <c r="R14" i="6"/>
  <c r="Q14" i="6"/>
  <c r="P14" i="6"/>
  <c r="O14" i="6"/>
  <c r="N14" i="6"/>
  <c r="M14" i="6"/>
  <c r="K14" i="6"/>
  <c r="J14" i="6"/>
  <c r="I14" i="6"/>
  <c r="H14" i="6"/>
  <c r="G14" i="6"/>
  <c r="F14" i="6"/>
  <c r="BA13" i="6"/>
  <c r="AZ13" i="6"/>
  <c r="AY13" i="6"/>
  <c r="AX13" i="6"/>
  <c r="AW13" i="6"/>
  <c r="AV13" i="6"/>
  <c r="AT13" i="6"/>
  <c r="AS13" i="6"/>
  <c r="AR13" i="6"/>
  <c r="AQ13" i="6"/>
  <c r="AP13" i="6"/>
  <c r="AO13" i="6"/>
  <c r="AM13" i="6"/>
  <c r="AL13" i="6"/>
  <c r="AK13" i="6"/>
  <c r="AJ13" i="6"/>
  <c r="AI13" i="6"/>
  <c r="AH13" i="6"/>
  <c r="AF13" i="6"/>
  <c r="AE13" i="6"/>
  <c r="AD13" i="6"/>
  <c r="AC13" i="6"/>
  <c r="AB13" i="6"/>
  <c r="AA13" i="6"/>
  <c r="Y13" i="6"/>
  <c r="X13" i="6"/>
  <c r="W13" i="6"/>
  <c r="V13" i="6"/>
  <c r="U13" i="6"/>
  <c r="T13" i="6"/>
  <c r="R13" i="6"/>
  <c r="Q13" i="6"/>
  <c r="P13" i="6"/>
  <c r="O13" i="6"/>
  <c r="N13" i="6"/>
  <c r="M13" i="6"/>
  <c r="K13" i="6"/>
  <c r="J13" i="6"/>
  <c r="I13" i="6"/>
  <c r="H13" i="6"/>
  <c r="G13" i="6"/>
  <c r="F13" i="6"/>
  <c r="BA12" i="6"/>
  <c r="AZ12" i="6"/>
  <c r="AY12" i="6"/>
  <c r="AX12" i="6"/>
  <c r="AW12" i="6"/>
  <c r="AV12" i="6"/>
  <c r="AT12" i="6"/>
  <c r="AS12" i="6"/>
  <c r="AR12" i="6"/>
  <c r="AQ12" i="6"/>
  <c r="AP12" i="6"/>
  <c r="AO12" i="6"/>
  <c r="AM12" i="6"/>
  <c r="AL12" i="6"/>
  <c r="AK12" i="6"/>
  <c r="AJ12" i="6"/>
  <c r="AI12" i="6"/>
  <c r="AH12" i="6"/>
  <c r="AF12" i="6"/>
  <c r="AE12" i="6"/>
  <c r="AD12" i="6"/>
  <c r="AC12" i="6"/>
  <c r="AB12" i="6"/>
  <c r="AA12" i="6"/>
  <c r="Y12" i="6"/>
  <c r="X12" i="6"/>
  <c r="W12" i="6"/>
  <c r="V12" i="6"/>
  <c r="U12" i="6"/>
  <c r="T12" i="6"/>
  <c r="R12" i="6"/>
  <c r="Q12" i="6"/>
  <c r="P12" i="6"/>
  <c r="O12" i="6"/>
  <c r="N12" i="6"/>
  <c r="M12" i="6"/>
  <c r="K12" i="6"/>
  <c r="J12" i="6"/>
  <c r="I12" i="6"/>
  <c r="H12" i="6"/>
  <c r="G12" i="6"/>
  <c r="F12" i="6"/>
  <c r="BA11" i="6"/>
  <c r="AZ11" i="6"/>
  <c r="AY11" i="6"/>
  <c r="AX11" i="6"/>
  <c r="AW11" i="6"/>
  <c r="AV11" i="6"/>
  <c r="AT11" i="6"/>
  <c r="AS11" i="6"/>
  <c r="AR11" i="6"/>
  <c r="AQ11" i="6"/>
  <c r="AP11" i="6"/>
  <c r="AO11" i="6"/>
  <c r="AM11" i="6"/>
  <c r="AL11" i="6"/>
  <c r="AK11" i="6"/>
  <c r="AJ11" i="6"/>
  <c r="AI11" i="6"/>
  <c r="AH11" i="6"/>
  <c r="AF11" i="6"/>
  <c r="AE11" i="6"/>
  <c r="AD11" i="6"/>
  <c r="AC11" i="6"/>
  <c r="AB11" i="6"/>
  <c r="AA11" i="6"/>
  <c r="Y11" i="6"/>
  <c r="X11" i="6"/>
  <c r="W11" i="6"/>
  <c r="V11" i="6"/>
  <c r="U11" i="6"/>
  <c r="T11" i="6"/>
  <c r="R11" i="6"/>
  <c r="Q11" i="6"/>
  <c r="P11" i="6"/>
  <c r="O11" i="6"/>
  <c r="N11" i="6"/>
  <c r="M11" i="6"/>
  <c r="K11" i="6"/>
  <c r="J11" i="6"/>
  <c r="I11" i="6"/>
  <c r="H11" i="6"/>
  <c r="G11" i="6"/>
  <c r="F11" i="6"/>
  <c r="BA10" i="6"/>
  <c r="AZ10" i="6"/>
  <c r="AY10" i="6"/>
  <c r="AX10" i="6"/>
  <c r="AW10" i="6"/>
  <c r="AV10" i="6"/>
  <c r="AT10" i="6"/>
  <c r="AS10" i="6"/>
  <c r="AR10" i="6"/>
  <c r="AQ10" i="6"/>
  <c r="AP10" i="6"/>
  <c r="AO10" i="6"/>
  <c r="AM10" i="6"/>
  <c r="AL10" i="6"/>
  <c r="AK10" i="6"/>
  <c r="AJ10" i="6"/>
  <c r="AI10" i="6"/>
  <c r="AH10" i="6"/>
  <c r="AF10" i="6"/>
  <c r="AE10" i="6"/>
  <c r="AD10" i="6"/>
  <c r="AC10" i="6"/>
  <c r="AB10" i="6"/>
  <c r="AA10" i="6"/>
  <c r="Y10" i="6"/>
  <c r="X10" i="6"/>
  <c r="W10" i="6"/>
  <c r="V10" i="6"/>
  <c r="U10" i="6"/>
  <c r="T10" i="6"/>
  <c r="R10" i="6"/>
  <c r="Q10" i="6"/>
  <c r="P10" i="6"/>
  <c r="O10" i="6"/>
  <c r="N10" i="6"/>
  <c r="M10" i="6"/>
  <c r="K10" i="6"/>
  <c r="J10" i="6"/>
  <c r="I10" i="6"/>
  <c r="H10" i="6"/>
  <c r="G10" i="6"/>
  <c r="F10" i="6"/>
  <c r="Y121" i="7"/>
  <c r="X121" i="7"/>
  <c r="W121" i="7"/>
  <c r="V121" i="7"/>
  <c r="U121" i="7"/>
  <c r="T121" i="7"/>
  <c r="R121" i="7"/>
  <c r="Q121" i="7"/>
  <c r="P121" i="7"/>
  <c r="O121" i="7"/>
  <c r="N121" i="7"/>
  <c r="M121" i="7"/>
  <c r="K121" i="7"/>
  <c r="J121" i="7"/>
  <c r="I121" i="7"/>
  <c r="H121" i="7"/>
  <c r="G121" i="7"/>
  <c r="F121" i="7"/>
  <c r="Y120" i="7"/>
  <c r="X120" i="7"/>
  <c r="W120" i="7"/>
  <c r="V120" i="7"/>
  <c r="U120" i="7"/>
  <c r="T120" i="7"/>
  <c r="R120" i="7"/>
  <c r="Q120" i="7"/>
  <c r="P120" i="7"/>
  <c r="O120" i="7"/>
  <c r="N120" i="7"/>
  <c r="M120" i="7"/>
  <c r="K120" i="7"/>
  <c r="J120" i="7"/>
  <c r="I120" i="7"/>
  <c r="H120" i="7"/>
  <c r="G120" i="7"/>
  <c r="F120" i="7"/>
  <c r="Y119" i="7"/>
  <c r="X119" i="7"/>
  <c r="W119" i="7"/>
  <c r="V119" i="7"/>
  <c r="U119" i="7"/>
  <c r="T119" i="7"/>
  <c r="R119" i="7"/>
  <c r="Q119" i="7"/>
  <c r="P119" i="7"/>
  <c r="O119" i="7"/>
  <c r="N119" i="7"/>
  <c r="M119" i="7"/>
  <c r="K119" i="7"/>
  <c r="J119" i="7"/>
  <c r="I119" i="7"/>
  <c r="H119" i="7"/>
  <c r="G119" i="7"/>
  <c r="F119" i="7"/>
  <c r="Y118" i="7"/>
  <c r="X118" i="7"/>
  <c r="W118" i="7"/>
  <c r="V118" i="7"/>
  <c r="U118" i="7"/>
  <c r="T118" i="7"/>
  <c r="R118" i="7"/>
  <c r="Q118" i="7"/>
  <c r="P118" i="7"/>
  <c r="O118" i="7"/>
  <c r="N118" i="7"/>
  <c r="M118" i="7"/>
  <c r="K118" i="7"/>
  <c r="J118" i="7"/>
  <c r="I118" i="7"/>
  <c r="H118" i="7"/>
  <c r="G118" i="7"/>
  <c r="F118" i="7"/>
  <c r="Y117" i="7"/>
  <c r="X117" i="7"/>
  <c r="W117" i="7"/>
  <c r="V117" i="7"/>
  <c r="U117" i="7"/>
  <c r="T117" i="7"/>
  <c r="R117" i="7"/>
  <c r="Q117" i="7"/>
  <c r="P117" i="7"/>
  <c r="O117" i="7"/>
  <c r="N117" i="7"/>
  <c r="M117" i="7"/>
  <c r="K117" i="7"/>
  <c r="J117" i="7"/>
  <c r="I117" i="7"/>
  <c r="H117" i="7"/>
  <c r="G117" i="7"/>
  <c r="F117" i="7"/>
  <c r="Y116" i="7"/>
  <c r="X116" i="7"/>
  <c r="W116" i="7"/>
  <c r="V116" i="7"/>
  <c r="U116" i="7"/>
  <c r="T116" i="7"/>
  <c r="R116" i="7"/>
  <c r="Q116" i="7"/>
  <c r="P116" i="7"/>
  <c r="O116" i="7"/>
  <c r="N116" i="7"/>
  <c r="M116" i="7"/>
  <c r="K116" i="7"/>
  <c r="J116" i="7"/>
  <c r="I116" i="7"/>
  <c r="H116" i="7"/>
  <c r="G116" i="7"/>
  <c r="F116" i="7"/>
  <c r="Y115" i="7"/>
  <c r="X115" i="7"/>
  <c r="W115" i="7"/>
  <c r="V115" i="7"/>
  <c r="U115" i="7"/>
  <c r="T115" i="7"/>
  <c r="R115" i="7"/>
  <c r="Q115" i="7"/>
  <c r="P115" i="7"/>
  <c r="O115" i="7"/>
  <c r="N115" i="7"/>
  <c r="M115" i="7"/>
  <c r="K115" i="7"/>
  <c r="J115" i="7"/>
  <c r="I115" i="7"/>
  <c r="H115" i="7"/>
  <c r="G115" i="7"/>
  <c r="F115" i="7"/>
  <c r="Y114" i="7"/>
  <c r="X114" i="7"/>
  <c r="W114" i="7"/>
  <c r="V114" i="7"/>
  <c r="U114" i="7"/>
  <c r="T114" i="7"/>
  <c r="R114" i="7"/>
  <c r="Q114" i="7"/>
  <c r="P114" i="7"/>
  <c r="O114" i="7"/>
  <c r="N114" i="7"/>
  <c r="M114" i="7"/>
  <c r="K114" i="7"/>
  <c r="J114" i="7"/>
  <c r="I114" i="7"/>
  <c r="H114" i="7"/>
  <c r="G114" i="7"/>
  <c r="F114" i="7"/>
  <c r="Y113" i="7"/>
  <c r="X113" i="7"/>
  <c r="W113" i="7"/>
  <c r="V113" i="7"/>
  <c r="U113" i="7"/>
  <c r="T113" i="7"/>
  <c r="R113" i="7"/>
  <c r="Q113" i="7"/>
  <c r="P113" i="7"/>
  <c r="O113" i="7"/>
  <c r="N113" i="7"/>
  <c r="M113" i="7"/>
  <c r="K113" i="7"/>
  <c r="J113" i="7"/>
  <c r="I113" i="7"/>
  <c r="H113" i="7"/>
  <c r="G113" i="7"/>
  <c r="F113" i="7"/>
  <c r="Y112" i="7"/>
  <c r="X112" i="7"/>
  <c r="W112" i="7"/>
  <c r="V112" i="7"/>
  <c r="U112" i="7"/>
  <c r="T112" i="7"/>
  <c r="R112" i="7"/>
  <c r="Q112" i="7"/>
  <c r="P112" i="7"/>
  <c r="O112" i="7"/>
  <c r="N112" i="7"/>
  <c r="M112" i="7"/>
  <c r="K112" i="7"/>
  <c r="J112" i="7"/>
  <c r="I112" i="7"/>
  <c r="H112" i="7"/>
  <c r="G112" i="7"/>
  <c r="F112" i="7"/>
  <c r="Y111" i="7"/>
  <c r="X111" i="7"/>
  <c r="W111" i="7"/>
  <c r="V111" i="7"/>
  <c r="U111" i="7"/>
  <c r="T111" i="7"/>
  <c r="R111" i="7"/>
  <c r="Q111" i="7"/>
  <c r="P111" i="7"/>
  <c r="O111" i="7"/>
  <c r="N111" i="7"/>
  <c r="M111" i="7"/>
  <c r="K111" i="7"/>
  <c r="J111" i="7"/>
  <c r="I111" i="7"/>
  <c r="H111" i="7"/>
  <c r="G111" i="7"/>
  <c r="F111" i="7"/>
  <c r="Y110" i="7"/>
  <c r="X110" i="7"/>
  <c r="W110" i="7"/>
  <c r="V110" i="7"/>
  <c r="U110" i="7"/>
  <c r="T110" i="7"/>
  <c r="R110" i="7"/>
  <c r="Q110" i="7"/>
  <c r="P110" i="7"/>
  <c r="O110" i="7"/>
  <c r="N110" i="7"/>
  <c r="M110" i="7"/>
  <c r="K110" i="7"/>
  <c r="J110" i="7"/>
  <c r="I110" i="7"/>
  <c r="H110" i="7"/>
  <c r="G110" i="7"/>
  <c r="F110" i="7"/>
  <c r="Y109" i="7"/>
  <c r="X109" i="7"/>
  <c r="W109" i="7"/>
  <c r="V109" i="7"/>
  <c r="U109" i="7"/>
  <c r="T109" i="7"/>
  <c r="R109" i="7"/>
  <c r="Q109" i="7"/>
  <c r="P109" i="7"/>
  <c r="O109" i="7"/>
  <c r="N109" i="7"/>
  <c r="M109" i="7"/>
  <c r="K109" i="7"/>
  <c r="J109" i="7"/>
  <c r="I109" i="7"/>
  <c r="H109" i="7"/>
  <c r="G109" i="7"/>
  <c r="F109" i="7"/>
  <c r="Y108" i="7"/>
  <c r="X108" i="7"/>
  <c r="W108" i="7"/>
  <c r="V108" i="7"/>
  <c r="U108" i="7"/>
  <c r="T108" i="7"/>
  <c r="R108" i="7"/>
  <c r="Q108" i="7"/>
  <c r="P108" i="7"/>
  <c r="O108" i="7"/>
  <c r="N108" i="7"/>
  <c r="M108" i="7"/>
  <c r="K108" i="7"/>
  <c r="J108" i="7"/>
  <c r="I108" i="7"/>
  <c r="H108" i="7"/>
  <c r="G108" i="7"/>
  <c r="F108" i="7"/>
  <c r="Y107" i="7"/>
  <c r="X107" i="7"/>
  <c r="W107" i="7"/>
  <c r="V107" i="7"/>
  <c r="U107" i="7"/>
  <c r="T107" i="7"/>
  <c r="R107" i="7"/>
  <c r="Q107" i="7"/>
  <c r="P107" i="7"/>
  <c r="O107" i="7"/>
  <c r="N107" i="7"/>
  <c r="M107" i="7"/>
  <c r="K107" i="7"/>
  <c r="J107" i="7"/>
  <c r="I107" i="7"/>
  <c r="H107" i="7"/>
  <c r="G107" i="7"/>
  <c r="F107" i="7"/>
  <c r="Y106" i="7"/>
  <c r="X106" i="7"/>
  <c r="W106" i="7"/>
  <c r="V106" i="7"/>
  <c r="U106" i="7"/>
  <c r="T106" i="7"/>
  <c r="R106" i="7"/>
  <c r="Q106" i="7"/>
  <c r="P106" i="7"/>
  <c r="O106" i="7"/>
  <c r="N106" i="7"/>
  <c r="M106" i="7"/>
  <c r="K106" i="7"/>
  <c r="J106" i="7"/>
  <c r="I106" i="7"/>
  <c r="H106" i="7"/>
  <c r="G106" i="7"/>
  <c r="F106" i="7"/>
  <c r="Y105" i="7"/>
  <c r="X105" i="7"/>
  <c r="W105" i="7"/>
  <c r="V105" i="7"/>
  <c r="U105" i="7"/>
  <c r="T105" i="7"/>
  <c r="R105" i="7"/>
  <c r="Q105" i="7"/>
  <c r="P105" i="7"/>
  <c r="O105" i="7"/>
  <c r="N105" i="7"/>
  <c r="M105" i="7"/>
  <c r="K105" i="7"/>
  <c r="J105" i="7"/>
  <c r="I105" i="7"/>
  <c r="H105" i="7"/>
  <c r="G105" i="7"/>
  <c r="F105" i="7"/>
  <c r="Y104" i="7"/>
  <c r="X104" i="7"/>
  <c r="W104" i="7"/>
  <c r="V104" i="7"/>
  <c r="U104" i="7"/>
  <c r="T104" i="7"/>
  <c r="R104" i="7"/>
  <c r="Q104" i="7"/>
  <c r="P104" i="7"/>
  <c r="O104" i="7"/>
  <c r="N104" i="7"/>
  <c r="M104" i="7"/>
  <c r="K104" i="7"/>
  <c r="J104" i="7"/>
  <c r="I104" i="7"/>
  <c r="H104" i="7"/>
  <c r="G104" i="7"/>
  <c r="F104" i="7"/>
  <c r="Y103" i="7"/>
  <c r="X103" i="7"/>
  <c r="W103" i="7"/>
  <c r="V103" i="7"/>
  <c r="U103" i="7"/>
  <c r="T103" i="7"/>
  <c r="R103" i="7"/>
  <c r="Q103" i="7"/>
  <c r="P103" i="7"/>
  <c r="O103" i="7"/>
  <c r="N103" i="7"/>
  <c r="M103" i="7"/>
  <c r="K103" i="7"/>
  <c r="J103" i="7"/>
  <c r="I103" i="7"/>
  <c r="H103" i="7"/>
  <c r="G103" i="7"/>
  <c r="F103" i="7"/>
  <c r="Y102" i="7"/>
  <c r="X102" i="7"/>
  <c r="W102" i="7"/>
  <c r="V102" i="7"/>
  <c r="U102" i="7"/>
  <c r="T102" i="7"/>
  <c r="R102" i="7"/>
  <c r="Q102" i="7"/>
  <c r="P102" i="7"/>
  <c r="O102" i="7"/>
  <c r="N102" i="7"/>
  <c r="M102" i="7"/>
  <c r="K102" i="7"/>
  <c r="J102" i="7"/>
  <c r="I102" i="7"/>
  <c r="H102" i="7"/>
  <c r="G102" i="7"/>
  <c r="F102" i="7"/>
  <c r="Y101" i="7"/>
  <c r="X101" i="7"/>
  <c r="W101" i="7"/>
  <c r="V101" i="7"/>
  <c r="U101" i="7"/>
  <c r="T101" i="7"/>
  <c r="R101" i="7"/>
  <c r="Q101" i="7"/>
  <c r="P101" i="7"/>
  <c r="O101" i="7"/>
  <c r="N101" i="7"/>
  <c r="M101" i="7"/>
  <c r="K101" i="7"/>
  <c r="J101" i="7"/>
  <c r="I101" i="7"/>
  <c r="H101" i="7"/>
  <c r="G101" i="7"/>
  <c r="F101" i="7"/>
  <c r="Y100" i="7"/>
  <c r="X100" i="7"/>
  <c r="W100" i="7"/>
  <c r="V100" i="7"/>
  <c r="U100" i="7"/>
  <c r="T100" i="7"/>
  <c r="R100" i="7"/>
  <c r="Q100" i="7"/>
  <c r="P100" i="7"/>
  <c r="O100" i="7"/>
  <c r="N100" i="7"/>
  <c r="M100" i="7"/>
  <c r="K100" i="7"/>
  <c r="J100" i="7"/>
  <c r="I100" i="7"/>
  <c r="H100" i="7"/>
  <c r="G100" i="7"/>
  <c r="F100" i="7"/>
  <c r="Y99" i="7"/>
  <c r="X99" i="7"/>
  <c r="W99" i="7"/>
  <c r="V99" i="7"/>
  <c r="U99" i="7"/>
  <c r="T99" i="7"/>
  <c r="R99" i="7"/>
  <c r="Q99" i="7"/>
  <c r="P99" i="7"/>
  <c r="O99" i="7"/>
  <c r="N99" i="7"/>
  <c r="M99" i="7"/>
  <c r="K99" i="7"/>
  <c r="J99" i="7"/>
  <c r="I99" i="7"/>
  <c r="H99" i="7"/>
  <c r="G99" i="7"/>
  <c r="F99" i="7"/>
  <c r="Y98" i="7"/>
  <c r="X98" i="7"/>
  <c r="W98" i="7"/>
  <c r="V98" i="7"/>
  <c r="U98" i="7"/>
  <c r="T98" i="7"/>
  <c r="R98" i="7"/>
  <c r="Q98" i="7"/>
  <c r="P98" i="7"/>
  <c r="O98" i="7"/>
  <c r="N98" i="7"/>
  <c r="M98" i="7"/>
  <c r="K98" i="7"/>
  <c r="J98" i="7"/>
  <c r="I98" i="7"/>
  <c r="H98" i="7"/>
  <c r="G98" i="7"/>
  <c r="F98" i="7"/>
  <c r="Y97" i="7"/>
  <c r="X97" i="7"/>
  <c r="W97" i="7"/>
  <c r="V97" i="7"/>
  <c r="U97" i="7"/>
  <c r="T97" i="7"/>
  <c r="R97" i="7"/>
  <c r="Q97" i="7"/>
  <c r="P97" i="7"/>
  <c r="O97" i="7"/>
  <c r="N97" i="7"/>
  <c r="M97" i="7"/>
  <c r="K97" i="7"/>
  <c r="J97" i="7"/>
  <c r="I97" i="7"/>
  <c r="H97" i="7"/>
  <c r="G97" i="7"/>
  <c r="F97" i="7"/>
  <c r="Y96" i="7"/>
  <c r="X96" i="7"/>
  <c r="W96" i="7"/>
  <c r="V96" i="7"/>
  <c r="U96" i="7"/>
  <c r="T96" i="7"/>
  <c r="R96" i="7"/>
  <c r="Q96" i="7"/>
  <c r="P96" i="7"/>
  <c r="O96" i="7"/>
  <c r="N96" i="7"/>
  <c r="M96" i="7"/>
  <c r="K96" i="7"/>
  <c r="J96" i="7"/>
  <c r="I96" i="7"/>
  <c r="H96" i="7"/>
  <c r="G96" i="7"/>
  <c r="F96" i="7"/>
  <c r="Y95" i="7"/>
  <c r="X95" i="7"/>
  <c r="W95" i="7"/>
  <c r="V95" i="7"/>
  <c r="U95" i="7"/>
  <c r="T95" i="7"/>
  <c r="R95" i="7"/>
  <c r="Q95" i="7"/>
  <c r="P95" i="7"/>
  <c r="O95" i="7"/>
  <c r="N95" i="7"/>
  <c r="M95" i="7"/>
  <c r="K95" i="7"/>
  <c r="J95" i="7"/>
  <c r="I95" i="7"/>
  <c r="H95" i="7"/>
  <c r="G95" i="7"/>
  <c r="F95" i="7"/>
  <c r="Y94" i="7"/>
  <c r="X94" i="7"/>
  <c r="W94" i="7"/>
  <c r="V94" i="7"/>
  <c r="U94" i="7"/>
  <c r="T94" i="7"/>
  <c r="R94" i="7"/>
  <c r="Q94" i="7"/>
  <c r="P94" i="7"/>
  <c r="O94" i="7"/>
  <c r="N94" i="7"/>
  <c r="M94" i="7"/>
  <c r="K94" i="7"/>
  <c r="J94" i="7"/>
  <c r="I94" i="7"/>
  <c r="H94" i="7"/>
  <c r="G94" i="7"/>
  <c r="F94" i="7"/>
  <c r="Y93" i="7"/>
  <c r="X93" i="7"/>
  <c r="W93" i="7"/>
  <c r="V93" i="7"/>
  <c r="U93" i="7"/>
  <c r="T93" i="7"/>
  <c r="R93" i="7"/>
  <c r="Q93" i="7"/>
  <c r="P93" i="7"/>
  <c r="O93" i="7"/>
  <c r="N93" i="7"/>
  <c r="M93" i="7"/>
  <c r="K93" i="7"/>
  <c r="J93" i="7"/>
  <c r="I93" i="7"/>
  <c r="H93" i="7"/>
  <c r="G93" i="7"/>
  <c r="F93" i="7"/>
  <c r="Y92" i="7"/>
  <c r="X92" i="7"/>
  <c r="W92" i="7"/>
  <c r="V92" i="7"/>
  <c r="U92" i="7"/>
  <c r="T92" i="7"/>
  <c r="R92" i="7"/>
  <c r="Q92" i="7"/>
  <c r="P92" i="7"/>
  <c r="O92" i="7"/>
  <c r="N92" i="7"/>
  <c r="M92" i="7"/>
  <c r="K92" i="7"/>
  <c r="J92" i="7"/>
  <c r="I92" i="7"/>
  <c r="H92" i="7"/>
  <c r="G92" i="7"/>
  <c r="F92" i="7"/>
  <c r="Y91" i="7"/>
  <c r="X91" i="7"/>
  <c r="W91" i="7"/>
  <c r="V91" i="7"/>
  <c r="U91" i="7"/>
  <c r="T91" i="7"/>
  <c r="R91" i="7"/>
  <c r="Q91" i="7"/>
  <c r="P91" i="7"/>
  <c r="O91" i="7"/>
  <c r="N91" i="7"/>
  <c r="M91" i="7"/>
  <c r="K91" i="7"/>
  <c r="J91" i="7"/>
  <c r="I91" i="7"/>
  <c r="H91" i="7"/>
  <c r="G91" i="7"/>
  <c r="F91" i="7"/>
  <c r="Y90" i="7"/>
  <c r="X90" i="7"/>
  <c r="W90" i="7"/>
  <c r="V90" i="7"/>
  <c r="U90" i="7"/>
  <c r="T90" i="7"/>
  <c r="R90" i="7"/>
  <c r="Q90" i="7"/>
  <c r="P90" i="7"/>
  <c r="O90" i="7"/>
  <c r="N90" i="7"/>
  <c r="M90" i="7"/>
  <c r="K90" i="7"/>
  <c r="J90" i="7"/>
  <c r="I90" i="7"/>
  <c r="H90" i="7"/>
  <c r="G90" i="7"/>
  <c r="F90" i="7"/>
  <c r="Y89" i="7"/>
  <c r="X89" i="7"/>
  <c r="W89" i="7"/>
  <c r="V89" i="7"/>
  <c r="U89" i="7"/>
  <c r="T89" i="7"/>
  <c r="R89" i="7"/>
  <c r="Q89" i="7"/>
  <c r="P89" i="7"/>
  <c r="O89" i="7"/>
  <c r="N89" i="7"/>
  <c r="M89" i="7"/>
  <c r="K89" i="7"/>
  <c r="J89" i="7"/>
  <c r="I89" i="7"/>
  <c r="H89" i="7"/>
  <c r="G89" i="7"/>
  <c r="F89" i="7"/>
  <c r="Y88" i="7"/>
  <c r="X88" i="7"/>
  <c r="W88" i="7"/>
  <c r="V88" i="7"/>
  <c r="U88" i="7"/>
  <c r="T88" i="7"/>
  <c r="R88" i="7"/>
  <c r="Q88" i="7"/>
  <c r="P88" i="7"/>
  <c r="O88" i="7"/>
  <c r="N88" i="7"/>
  <c r="M88" i="7"/>
  <c r="K88" i="7"/>
  <c r="J88" i="7"/>
  <c r="I88" i="7"/>
  <c r="H88" i="7"/>
  <c r="G88" i="7"/>
  <c r="F88" i="7"/>
  <c r="Y87" i="7"/>
  <c r="X87" i="7"/>
  <c r="W87" i="7"/>
  <c r="V87" i="7"/>
  <c r="U87" i="7"/>
  <c r="T87" i="7"/>
  <c r="R87" i="7"/>
  <c r="Q87" i="7"/>
  <c r="P87" i="7"/>
  <c r="O87" i="7"/>
  <c r="N87" i="7"/>
  <c r="M87" i="7"/>
  <c r="K87" i="7"/>
  <c r="J87" i="7"/>
  <c r="I87" i="7"/>
  <c r="H87" i="7"/>
  <c r="G87" i="7"/>
  <c r="F87" i="7"/>
  <c r="Y86" i="7"/>
  <c r="X86" i="7"/>
  <c r="W86" i="7"/>
  <c r="V86" i="7"/>
  <c r="U86" i="7"/>
  <c r="T86" i="7"/>
  <c r="R86" i="7"/>
  <c r="Q86" i="7"/>
  <c r="P86" i="7"/>
  <c r="O86" i="7"/>
  <c r="N86" i="7"/>
  <c r="M86" i="7"/>
  <c r="K86" i="7"/>
  <c r="J86" i="7"/>
  <c r="I86" i="7"/>
  <c r="H86" i="7"/>
  <c r="G86" i="7"/>
  <c r="F86" i="7"/>
  <c r="Y85" i="7"/>
  <c r="X85" i="7"/>
  <c r="W85" i="7"/>
  <c r="V85" i="7"/>
  <c r="U85" i="7"/>
  <c r="T85" i="7"/>
  <c r="R85" i="7"/>
  <c r="Q85" i="7"/>
  <c r="P85" i="7"/>
  <c r="O85" i="7"/>
  <c r="N85" i="7"/>
  <c r="M85" i="7"/>
  <c r="K85" i="7"/>
  <c r="J85" i="7"/>
  <c r="I85" i="7"/>
  <c r="H85" i="7"/>
  <c r="G85" i="7"/>
  <c r="F85" i="7"/>
  <c r="Y84" i="7"/>
  <c r="X84" i="7"/>
  <c r="W84" i="7"/>
  <c r="V84" i="7"/>
  <c r="U84" i="7"/>
  <c r="T84" i="7"/>
  <c r="R84" i="7"/>
  <c r="Q84" i="7"/>
  <c r="P84" i="7"/>
  <c r="O84" i="7"/>
  <c r="N84" i="7"/>
  <c r="M84" i="7"/>
  <c r="K84" i="7"/>
  <c r="J84" i="7"/>
  <c r="I84" i="7"/>
  <c r="H84" i="7"/>
  <c r="G84" i="7"/>
  <c r="F84" i="7"/>
  <c r="Y83" i="7"/>
  <c r="X83" i="7"/>
  <c r="W83" i="7"/>
  <c r="V83" i="7"/>
  <c r="U83" i="7"/>
  <c r="T83" i="7"/>
  <c r="R83" i="7"/>
  <c r="Q83" i="7"/>
  <c r="P83" i="7"/>
  <c r="O83" i="7"/>
  <c r="N83" i="7"/>
  <c r="M83" i="7"/>
  <c r="K83" i="7"/>
  <c r="J83" i="7"/>
  <c r="I83" i="7"/>
  <c r="H83" i="7"/>
  <c r="G83" i="7"/>
  <c r="F83" i="7"/>
  <c r="Y82" i="7"/>
  <c r="X82" i="7"/>
  <c r="W82" i="7"/>
  <c r="V82" i="7"/>
  <c r="U82" i="7"/>
  <c r="T82" i="7"/>
  <c r="R82" i="7"/>
  <c r="Q82" i="7"/>
  <c r="P82" i="7"/>
  <c r="O82" i="7"/>
  <c r="N82" i="7"/>
  <c r="M82" i="7"/>
  <c r="K82" i="7"/>
  <c r="J82" i="7"/>
  <c r="I82" i="7"/>
  <c r="H82" i="7"/>
  <c r="G82" i="7"/>
  <c r="F82" i="7"/>
  <c r="Y81" i="7"/>
  <c r="X81" i="7"/>
  <c r="W81" i="7"/>
  <c r="V81" i="7"/>
  <c r="U81" i="7"/>
  <c r="T81" i="7"/>
  <c r="R81" i="7"/>
  <c r="Q81" i="7"/>
  <c r="P81" i="7"/>
  <c r="O81" i="7"/>
  <c r="N81" i="7"/>
  <c r="M81" i="7"/>
  <c r="K81" i="7"/>
  <c r="J81" i="7"/>
  <c r="I81" i="7"/>
  <c r="H81" i="7"/>
  <c r="G81" i="7"/>
  <c r="F81" i="7"/>
  <c r="Y80" i="7"/>
  <c r="X80" i="7"/>
  <c r="W80" i="7"/>
  <c r="V80" i="7"/>
  <c r="U80" i="7"/>
  <c r="T80" i="7"/>
  <c r="R80" i="7"/>
  <c r="Q80" i="7"/>
  <c r="P80" i="7"/>
  <c r="O80" i="7"/>
  <c r="N80" i="7"/>
  <c r="M80" i="7"/>
  <c r="K80" i="7"/>
  <c r="J80" i="7"/>
  <c r="I80" i="7"/>
  <c r="H80" i="7"/>
  <c r="G80" i="7"/>
  <c r="F80" i="7"/>
  <c r="Y79" i="7"/>
  <c r="X79" i="7"/>
  <c r="W79" i="7"/>
  <c r="V79" i="7"/>
  <c r="U79" i="7"/>
  <c r="T79" i="7"/>
  <c r="R79" i="7"/>
  <c r="Q79" i="7"/>
  <c r="P79" i="7"/>
  <c r="O79" i="7"/>
  <c r="N79" i="7"/>
  <c r="M79" i="7"/>
  <c r="K79" i="7"/>
  <c r="J79" i="7"/>
  <c r="I79" i="7"/>
  <c r="H79" i="7"/>
  <c r="G79" i="7"/>
  <c r="F79" i="7"/>
  <c r="Y78" i="7"/>
  <c r="X78" i="7"/>
  <c r="W78" i="7"/>
  <c r="V78" i="7"/>
  <c r="U78" i="7"/>
  <c r="T78" i="7"/>
  <c r="R78" i="7"/>
  <c r="Q78" i="7"/>
  <c r="P78" i="7"/>
  <c r="O78" i="7"/>
  <c r="N78" i="7"/>
  <c r="M78" i="7"/>
  <c r="K78" i="7"/>
  <c r="J78" i="7"/>
  <c r="I78" i="7"/>
  <c r="H78" i="7"/>
  <c r="G78" i="7"/>
  <c r="F78" i="7"/>
  <c r="Y77" i="7"/>
  <c r="X77" i="7"/>
  <c r="W77" i="7"/>
  <c r="V77" i="7"/>
  <c r="U77" i="7"/>
  <c r="T77" i="7"/>
  <c r="R77" i="7"/>
  <c r="Q77" i="7"/>
  <c r="P77" i="7"/>
  <c r="O77" i="7"/>
  <c r="N77" i="7"/>
  <c r="M77" i="7"/>
  <c r="K77" i="7"/>
  <c r="J77" i="7"/>
  <c r="I77" i="7"/>
  <c r="H77" i="7"/>
  <c r="G77" i="7"/>
  <c r="F77" i="7"/>
  <c r="Y76" i="7"/>
  <c r="X76" i="7"/>
  <c r="W76" i="7"/>
  <c r="V76" i="7"/>
  <c r="U76" i="7"/>
  <c r="T76" i="7"/>
  <c r="R76" i="7"/>
  <c r="Q76" i="7"/>
  <c r="P76" i="7"/>
  <c r="O76" i="7"/>
  <c r="N76" i="7"/>
  <c r="M76" i="7"/>
  <c r="K76" i="7"/>
  <c r="J76" i="7"/>
  <c r="I76" i="7"/>
  <c r="H76" i="7"/>
  <c r="G76" i="7"/>
  <c r="F76" i="7"/>
  <c r="Y75" i="7"/>
  <c r="X75" i="7"/>
  <c r="W75" i="7"/>
  <c r="V75" i="7"/>
  <c r="U75" i="7"/>
  <c r="T75" i="7"/>
  <c r="R75" i="7"/>
  <c r="Q75" i="7"/>
  <c r="P75" i="7"/>
  <c r="O75" i="7"/>
  <c r="N75" i="7"/>
  <c r="M75" i="7"/>
  <c r="K75" i="7"/>
  <c r="J75" i="7"/>
  <c r="I75" i="7"/>
  <c r="H75" i="7"/>
  <c r="G75" i="7"/>
  <c r="F75" i="7"/>
  <c r="Y74" i="7"/>
  <c r="X74" i="7"/>
  <c r="W74" i="7"/>
  <c r="V74" i="7"/>
  <c r="U74" i="7"/>
  <c r="T74" i="7"/>
  <c r="R74" i="7"/>
  <c r="Q74" i="7"/>
  <c r="P74" i="7"/>
  <c r="O74" i="7"/>
  <c r="N74" i="7"/>
  <c r="M74" i="7"/>
  <c r="K74" i="7"/>
  <c r="J74" i="7"/>
  <c r="I74" i="7"/>
  <c r="H74" i="7"/>
  <c r="G74" i="7"/>
  <c r="F74" i="7"/>
  <c r="Y73" i="7"/>
  <c r="X73" i="7"/>
  <c r="W73" i="7"/>
  <c r="V73" i="7"/>
  <c r="U73" i="7"/>
  <c r="T73" i="7"/>
  <c r="R73" i="7"/>
  <c r="Q73" i="7"/>
  <c r="P73" i="7"/>
  <c r="O73" i="7"/>
  <c r="N73" i="7"/>
  <c r="M73" i="7"/>
  <c r="K73" i="7"/>
  <c r="J73" i="7"/>
  <c r="I73" i="7"/>
  <c r="H73" i="7"/>
  <c r="G73" i="7"/>
  <c r="F73" i="7"/>
  <c r="Y72" i="7"/>
  <c r="X72" i="7"/>
  <c r="W72" i="7"/>
  <c r="V72" i="7"/>
  <c r="U72" i="7"/>
  <c r="T72" i="7"/>
  <c r="R72" i="7"/>
  <c r="Q72" i="7"/>
  <c r="P72" i="7"/>
  <c r="O72" i="7"/>
  <c r="N72" i="7"/>
  <c r="M72" i="7"/>
  <c r="K72" i="7"/>
  <c r="J72" i="7"/>
  <c r="I72" i="7"/>
  <c r="H72" i="7"/>
  <c r="G72" i="7"/>
  <c r="F72" i="7"/>
  <c r="Y71" i="7"/>
  <c r="X71" i="7"/>
  <c r="W71" i="7"/>
  <c r="V71" i="7"/>
  <c r="U71" i="7"/>
  <c r="T71" i="7"/>
  <c r="R71" i="7"/>
  <c r="Q71" i="7"/>
  <c r="P71" i="7"/>
  <c r="O71" i="7"/>
  <c r="N71" i="7"/>
  <c r="M71" i="7"/>
  <c r="K71" i="7"/>
  <c r="J71" i="7"/>
  <c r="I71" i="7"/>
  <c r="H71" i="7"/>
  <c r="G71" i="7"/>
  <c r="F71" i="7"/>
  <c r="Y70" i="7"/>
  <c r="X70" i="7"/>
  <c r="W70" i="7"/>
  <c r="V70" i="7"/>
  <c r="U70" i="7"/>
  <c r="T70" i="7"/>
  <c r="R70" i="7"/>
  <c r="Q70" i="7"/>
  <c r="P70" i="7"/>
  <c r="O70" i="7"/>
  <c r="N70" i="7"/>
  <c r="M70" i="7"/>
  <c r="K70" i="7"/>
  <c r="J70" i="7"/>
  <c r="I70" i="7"/>
  <c r="H70" i="7"/>
  <c r="G70" i="7"/>
  <c r="F70" i="7"/>
  <c r="Y69" i="7"/>
  <c r="X69" i="7"/>
  <c r="W69" i="7"/>
  <c r="V69" i="7"/>
  <c r="U69" i="7"/>
  <c r="T69" i="7"/>
  <c r="R69" i="7"/>
  <c r="Q69" i="7"/>
  <c r="P69" i="7"/>
  <c r="O69" i="7"/>
  <c r="N69" i="7"/>
  <c r="M69" i="7"/>
  <c r="K69" i="7"/>
  <c r="J69" i="7"/>
  <c r="I69" i="7"/>
  <c r="H69" i="7"/>
  <c r="G69" i="7"/>
  <c r="F69" i="7"/>
  <c r="Y68" i="7"/>
  <c r="X68" i="7"/>
  <c r="W68" i="7"/>
  <c r="V68" i="7"/>
  <c r="U68" i="7"/>
  <c r="T68" i="7"/>
  <c r="R68" i="7"/>
  <c r="Q68" i="7"/>
  <c r="P68" i="7"/>
  <c r="O68" i="7"/>
  <c r="N68" i="7"/>
  <c r="M68" i="7"/>
  <c r="K68" i="7"/>
  <c r="J68" i="7"/>
  <c r="I68" i="7"/>
  <c r="H68" i="7"/>
  <c r="G68" i="7"/>
  <c r="F68" i="7"/>
  <c r="Y67" i="7"/>
  <c r="X67" i="7"/>
  <c r="W67" i="7"/>
  <c r="V67" i="7"/>
  <c r="U67" i="7"/>
  <c r="T67" i="7"/>
  <c r="R67" i="7"/>
  <c r="Q67" i="7"/>
  <c r="P67" i="7"/>
  <c r="O67" i="7"/>
  <c r="N67" i="7"/>
  <c r="M67" i="7"/>
  <c r="K67" i="7"/>
  <c r="J67" i="7"/>
  <c r="I67" i="7"/>
  <c r="H67" i="7"/>
  <c r="G67" i="7"/>
  <c r="F67" i="7"/>
  <c r="Y66" i="7"/>
  <c r="X66" i="7"/>
  <c r="W66" i="7"/>
  <c r="V66" i="7"/>
  <c r="U66" i="7"/>
  <c r="T66" i="7"/>
  <c r="R66" i="7"/>
  <c r="Q66" i="7"/>
  <c r="P66" i="7"/>
  <c r="O66" i="7"/>
  <c r="N66" i="7"/>
  <c r="M66" i="7"/>
  <c r="K66" i="7"/>
  <c r="J66" i="7"/>
  <c r="I66" i="7"/>
  <c r="H66" i="7"/>
  <c r="G66" i="7"/>
  <c r="F66" i="7"/>
  <c r="Y65" i="7"/>
  <c r="X65" i="7"/>
  <c r="W65" i="7"/>
  <c r="V65" i="7"/>
  <c r="U65" i="7"/>
  <c r="T65" i="7"/>
  <c r="R65" i="7"/>
  <c r="Q65" i="7"/>
  <c r="P65" i="7"/>
  <c r="O65" i="7"/>
  <c r="N65" i="7"/>
  <c r="M65" i="7"/>
  <c r="K65" i="7"/>
  <c r="J65" i="7"/>
  <c r="I65" i="7"/>
  <c r="H65" i="7"/>
  <c r="G65" i="7"/>
  <c r="F65" i="7"/>
  <c r="Y64" i="7"/>
  <c r="X64" i="7"/>
  <c r="W64" i="7"/>
  <c r="V64" i="7"/>
  <c r="U64" i="7"/>
  <c r="T64" i="7"/>
  <c r="R64" i="7"/>
  <c r="Q64" i="7"/>
  <c r="P64" i="7"/>
  <c r="O64" i="7"/>
  <c r="N64" i="7"/>
  <c r="M64" i="7"/>
  <c r="K64" i="7"/>
  <c r="J64" i="7"/>
  <c r="I64" i="7"/>
  <c r="H64" i="7"/>
  <c r="G64" i="7"/>
  <c r="F64" i="7"/>
  <c r="Y63" i="7"/>
  <c r="X63" i="7"/>
  <c r="W63" i="7"/>
  <c r="V63" i="7"/>
  <c r="U63" i="7"/>
  <c r="T63" i="7"/>
  <c r="R63" i="7"/>
  <c r="Q63" i="7"/>
  <c r="P63" i="7"/>
  <c r="O63" i="7"/>
  <c r="N63" i="7"/>
  <c r="M63" i="7"/>
  <c r="K63" i="7"/>
  <c r="J63" i="7"/>
  <c r="I63" i="7"/>
  <c r="H63" i="7"/>
  <c r="G63" i="7"/>
  <c r="F63" i="7"/>
  <c r="Y62" i="7"/>
  <c r="X62" i="7"/>
  <c r="W62" i="7"/>
  <c r="V62" i="7"/>
  <c r="U62" i="7"/>
  <c r="T62" i="7"/>
  <c r="R62" i="7"/>
  <c r="Q62" i="7"/>
  <c r="P62" i="7"/>
  <c r="O62" i="7"/>
  <c r="N62" i="7"/>
  <c r="M62" i="7"/>
  <c r="K62" i="7"/>
  <c r="J62" i="7"/>
  <c r="I62" i="7"/>
  <c r="H62" i="7"/>
  <c r="G62" i="7"/>
  <c r="F62" i="7"/>
  <c r="Y61" i="7"/>
  <c r="X61" i="7"/>
  <c r="W61" i="7"/>
  <c r="V61" i="7"/>
  <c r="U61" i="7"/>
  <c r="T61" i="7"/>
  <c r="R61" i="7"/>
  <c r="Q61" i="7"/>
  <c r="P61" i="7"/>
  <c r="O61" i="7"/>
  <c r="N61" i="7"/>
  <c r="M61" i="7"/>
  <c r="K61" i="7"/>
  <c r="J61" i="7"/>
  <c r="I61" i="7"/>
  <c r="H61" i="7"/>
  <c r="G61" i="7"/>
  <c r="F61" i="7"/>
  <c r="Y60" i="7"/>
  <c r="X60" i="7"/>
  <c r="W60" i="7"/>
  <c r="V60" i="7"/>
  <c r="U60" i="7"/>
  <c r="T60" i="7"/>
  <c r="R60" i="7"/>
  <c r="Q60" i="7"/>
  <c r="P60" i="7"/>
  <c r="O60" i="7"/>
  <c r="N60" i="7"/>
  <c r="M60" i="7"/>
  <c r="K60" i="7"/>
  <c r="J60" i="7"/>
  <c r="I60" i="7"/>
  <c r="H60" i="7"/>
  <c r="G60" i="7"/>
  <c r="F60" i="7"/>
  <c r="Y59" i="7"/>
  <c r="X59" i="7"/>
  <c r="W59" i="7"/>
  <c r="V59" i="7"/>
  <c r="U59" i="7"/>
  <c r="T59" i="7"/>
  <c r="R59" i="7"/>
  <c r="Q59" i="7"/>
  <c r="P59" i="7"/>
  <c r="O59" i="7"/>
  <c r="N59" i="7"/>
  <c r="M59" i="7"/>
  <c r="K59" i="7"/>
  <c r="J59" i="7"/>
  <c r="I59" i="7"/>
  <c r="H59" i="7"/>
  <c r="G59" i="7"/>
  <c r="F59" i="7"/>
  <c r="Y58" i="7"/>
  <c r="X58" i="7"/>
  <c r="W58" i="7"/>
  <c r="V58" i="7"/>
  <c r="U58" i="7"/>
  <c r="T58" i="7"/>
  <c r="R58" i="7"/>
  <c r="Q58" i="7"/>
  <c r="P58" i="7"/>
  <c r="O58" i="7"/>
  <c r="N58" i="7"/>
  <c r="M58" i="7"/>
  <c r="K58" i="7"/>
  <c r="J58" i="7"/>
  <c r="I58" i="7"/>
  <c r="H58" i="7"/>
  <c r="G58" i="7"/>
  <c r="F58" i="7"/>
  <c r="Y57" i="7"/>
  <c r="X57" i="7"/>
  <c r="W57" i="7"/>
  <c r="V57" i="7"/>
  <c r="U57" i="7"/>
  <c r="T57" i="7"/>
  <c r="R57" i="7"/>
  <c r="Q57" i="7"/>
  <c r="P57" i="7"/>
  <c r="O57" i="7"/>
  <c r="N57" i="7"/>
  <c r="M57" i="7"/>
  <c r="K57" i="7"/>
  <c r="J57" i="7"/>
  <c r="I57" i="7"/>
  <c r="H57" i="7"/>
  <c r="G57" i="7"/>
  <c r="F57" i="7"/>
  <c r="Y56" i="7"/>
  <c r="X56" i="7"/>
  <c r="W56" i="7"/>
  <c r="V56" i="7"/>
  <c r="U56" i="7"/>
  <c r="T56" i="7"/>
  <c r="R56" i="7"/>
  <c r="Q56" i="7"/>
  <c r="P56" i="7"/>
  <c r="O56" i="7"/>
  <c r="N56" i="7"/>
  <c r="M56" i="7"/>
  <c r="K56" i="7"/>
  <c r="J56" i="7"/>
  <c r="I56" i="7"/>
  <c r="H56" i="7"/>
  <c r="G56" i="7"/>
  <c r="F56" i="7"/>
  <c r="Y55" i="7"/>
  <c r="X55" i="7"/>
  <c r="W55" i="7"/>
  <c r="V55" i="7"/>
  <c r="U55" i="7"/>
  <c r="T55" i="7"/>
  <c r="R55" i="7"/>
  <c r="Q55" i="7"/>
  <c r="P55" i="7"/>
  <c r="O55" i="7"/>
  <c r="N55" i="7"/>
  <c r="M55" i="7"/>
  <c r="K55" i="7"/>
  <c r="J55" i="7"/>
  <c r="I55" i="7"/>
  <c r="H55" i="7"/>
  <c r="G55" i="7"/>
  <c r="F55" i="7"/>
  <c r="Y54" i="7"/>
  <c r="X54" i="7"/>
  <c r="W54" i="7"/>
  <c r="V54" i="7"/>
  <c r="U54" i="7"/>
  <c r="T54" i="7"/>
  <c r="R54" i="7"/>
  <c r="Q54" i="7"/>
  <c r="P54" i="7"/>
  <c r="O54" i="7"/>
  <c r="N54" i="7"/>
  <c r="M54" i="7"/>
  <c r="K54" i="7"/>
  <c r="J54" i="7"/>
  <c r="I54" i="7"/>
  <c r="H54" i="7"/>
  <c r="G54" i="7"/>
  <c r="F54" i="7"/>
  <c r="Y53" i="7"/>
  <c r="X53" i="7"/>
  <c r="W53" i="7"/>
  <c r="V53" i="7"/>
  <c r="U53" i="7"/>
  <c r="T53" i="7"/>
  <c r="R53" i="7"/>
  <c r="Q53" i="7"/>
  <c r="P53" i="7"/>
  <c r="O53" i="7"/>
  <c r="N53" i="7"/>
  <c r="M53" i="7"/>
  <c r="K53" i="7"/>
  <c r="J53" i="7"/>
  <c r="I53" i="7"/>
  <c r="H53" i="7"/>
  <c r="G53" i="7"/>
  <c r="F53" i="7"/>
  <c r="Y52" i="7"/>
  <c r="X52" i="7"/>
  <c r="W52" i="7"/>
  <c r="V52" i="7"/>
  <c r="U52" i="7"/>
  <c r="T52" i="7"/>
  <c r="R52" i="7"/>
  <c r="Q52" i="7"/>
  <c r="P52" i="7"/>
  <c r="O52" i="7"/>
  <c r="N52" i="7"/>
  <c r="M52" i="7"/>
  <c r="K52" i="7"/>
  <c r="J52" i="7"/>
  <c r="I52" i="7"/>
  <c r="H52" i="7"/>
  <c r="G52" i="7"/>
  <c r="F52" i="7"/>
  <c r="Y51" i="7"/>
  <c r="X51" i="7"/>
  <c r="W51" i="7"/>
  <c r="V51" i="7"/>
  <c r="U51" i="7"/>
  <c r="T51" i="7"/>
  <c r="R51" i="7"/>
  <c r="Q51" i="7"/>
  <c r="P51" i="7"/>
  <c r="O51" i="7"/>
  <c r="N51" i="7"/>
  <c r="M51" i="7"/>
  <c r="K51" i="7"/>
  <c r="J51" i="7"/>
  <c r="I51" i="7"/>
  <c r="H51" i="7"/>
  <c r="G51" i="7"/>
  <c r="F51" i="7"/>
  <c r="Y50" i="7"/>
  <c r="X50" i="7"/>
  <c r="W50" i="7"/>
  <c r="V50" i="7"/>
  <c r="U50" i="7"/>
  <c r="T50" i="7"/>
  <c r="R50" i="7"/>
  <c r="Q50" i="7"/>
  <c r="P50" i="7"/>
  <c r="O50" i="7"/>
  <c r="N50" i="7"/>
  <c r="M50" i="7"/>
  <c r="K50" i="7"/>
  <c r="J50" i="7"/>
  <c r="I50" i="7"/>
  <c r="H50" i="7"/>
  <c r="G50" i="7"/>
  <c r="F50" i="7"/>
  <c r="Y49" i="7"/>
  <c r="X49" i="7"/>
  <c r="W49" i="7"/>
  <c r="V49" i="7"/>
  <c r="U49" i="7"/>
  <c r="T49" i="7"/>
  <c r="R49" i="7"/>
  <c r="Q49" i="7"/>
  <c r="P49" i="7"/>
  <c r="O49" i="7"/>
  <c r="N49" i="7"/>
  <c r="M49" i="7"/>
  <c r="K49" i="7"/>
  <c r="J49" i="7"/>
  <c r="I49" i="7"/>
  <c r="H49" i="7"/>
  <c r="G49" i="7"/>
  <c r="F49" i="7"/>
  <c r="Y48" i="7"/>
  <c r="X48" i="7"/>
  <c r="W48" i="7"/>
  <c r="V48" i="7"/>
  <c r="U48" i="7"/>
  <c r="T48" i="7"/>
  <c r="R48" i="7"/>
  <c r="Q48" i="7"/>
  <c r="P48" i="7"/>
  <c r="O48" i="7"/>
  <c r="N48" i="7"/>
  <c r="M48" i="7"/>
  <c r="K48" i="7"/>
  <c r="J48" i="7"/>
  <c r="I48" i="7"/>
  <c r="H48" i="7"/>
  <c r="G48" i="7"/>
  <c r="F48" i="7"/>
  <c r="Y47" i="7"/>
  <c r="X47" i="7"/>
  <c r="W47" i="7"/>
  <c r="V47" i="7"/>
  <c r="U47" i="7"/>
  <c r="T47" i="7"/>
  <c r="R47" i="7"/>
  <c r="Q47" i="7"/>
  <c r="P47" i="7"/>
  <c r="O47" i="7"/>
  <c r="N47" i="7"/>
  <c r="M47" i="7"/>
  <c r="K47" i="7"/>
  <c r="J47" i="7"/>
  <c r="I47" i="7"/>
  <c r="H47" i="7"/>
  <c r="G47" i="7"/>
  <c r="F47" i="7"/>
  <c r="Y46" i="7"/>
  <c r="X46" i="7"/>
  <c r="W46" i="7"/>
  <c r="V46" i="7"/>
  <c r="U46" i="7"/>
  <c r="T46" i="7"/>
  <c r="R46" i="7"/>
  <c r="Q46" i="7"/>
  <c r="P46" i="7"/>
  <c r="O46" i="7"/>
  <c r="N46" i="7"/>
  <c r="M46" i="7"/>
  <c r="K46" i="7"/>
  <c r="J46" i="7"/>
  <c r="I46" i="7"/>
  <c r="H46" i="7"/>
  <c r="G46" i="7"/>
  <c r="F46" i="7"/>
  <c r="Y45" i="7"/>
  <c r="X45" i="7"/>
  <c r="W45" i="7"/>
  <c r="V45" i="7"/>
  <c r="U45" i="7"/>
  <c r="T45" i="7"/>
  <c r="R45" i="7"/>
  <c r="Q45" i="7"/>
  <c r="P45" i="7"/>
  <c r="O45" i="7"/>
  <c r="N45" i="7"/>
  <c r="M45" i="7"/>
  <c r="K45" i="7"/>
  <c r="J45" i="7"/>
  <c r="I45" i="7"/>
  <c r="H45" i="7"/>
  <c r="G45" i="7"/>
  <c r="F45" i="7"/>
  <c r="Y44" i="7"/>
  <c r="X44" i="7"/>
  <c r="W44" i="7"/>
  <c r="V44" i="7"/>
  <c r="U44" i="7"/>
  <c r="T44" i="7"/>
  <c r="R44" i="7"/>
  <c r="Q44" i="7"/>
  <c r="P44" i="7"/>
  <c r="O44" i="7"/>
  <c r="N44" i="7"/>
  <c r="M44" i="7"/>
  <c r="K44" i="7"/>
  <c r="J44" i="7"/>
  <c r="I44" i="7"/>
  <c r="H44" i="7"/>
  <c r="G44" i="7"/>
  <c r="F44" i="7"/>
  <c r="Y43" i="7"/>
  <c r="X43" i="7"/>
  <c r="W43" i="7"/>
  <c r="V43" i="7"/>
  <c r="U43" i="7"/>
  <c r="T43" i="7"/>
  <c r="R43" i="7"/>
  <c r="Q43" i="7"/>
  <c r="P43" i="7"/>
  <c r="O43" i="7"/>
  <c r="N43" i="7"/>
  <c r="M43" i="7"/>
  <c r="K43" i="7"/>
  <c r="J43" i="7"/>
  <c r="I43" i="7"/>
  <c r="H43" i="7"/>
  <c r="G43" i="7"/>
  <c r="F43" i="7"/>
  <c r="Y42" i="7"/>
  <c r="X42" i="7"/>
  <c r="W42" i="7"/>
  <c r="V42" i="7"/>
  <c r="U42" i="7"/>
  <c r="T42" i="7"/>
  <c r="R42" i="7"/>
  <c r="Q42" i="7"/>
  <c r="P42" i="7"/>
  <c r="O42" i="7"/>
  <c r="N42" i="7"/>
  <c r="M42" i="7"/>
  <c r="K42" i="7"/>
  <c r="J42" i="7"/>
  <c r="I42" i="7"/>
  <c r="H42" i="7"/>
  <c r="G42" i="7"/>
  <c r="F42" i="7"/>
  <c r="Y41" i="7"/>
  <c r="X41" i="7"/>
  <c r="W41" i="7"/>
  <c r="V41" i="7"/>
  <c r="U41" i="7"/>
  <c r="T41" i="7"/>
  <c r="R41" i="7"/>
  <c r="Q41" i="7"/>
  <c r="P41" i="7"/>
  <c r="O41" i="7"/>
  <c r="N41" i="7"/>
  <c r="M41" i="7"/>
  <c r="K41" i="7"/>
  <c r="J41" i="7"/>
  <c r="I41" i="7"/>
  <c r="H41" i="7"/>
  <c r="G41" i="7"/>
  <c r="F41" i="7"/>
  <c r="Y40" i="7"/>
  <c r="X40" i="7"/>
  <c r="W40" i="7"/>
  <c r="V40" i="7"/>
  <c r="U40" i="7"/>
  <c r="T40" i="7"/>
  <c r="R40" i="7"/>
  <c r="Q40" i="7"/>
  <c r="P40" i="7"/>
  <c r="O40" i="7"/>
  <c r="N40" i="7"/>
  <c r="M40" i="7"/>
  <c r="K40" i="7"/>
  <c r="J40" i="7"/>
  <c r="I40" i="7"/>
  <c r="H40" i="7"/>
  <c r="G40" i="7"/>
  <c r="F40" i="7"/>
  <c r="Y39" i="7"/>
  <c r="X39" i="7"/>
  <c r="W39" i="7"/>
  <c r="V39" i="7"/>
  <c r="U39" i="7"/>
  <c r="T39" i="7"/>
  <c r="R39" i="7"/>
  <c r="Q39" i="7"/>
  <c r="P39" i="7"/>
  <c r="O39" i="7"/>
  <c r="N39" i="7"/>
  <c r="M39" i="7"/>
  <c r="K39" i="7"/>
  <c r="J39" i="7"/>
  <c r="I39" i="7"/>
  <c r="H39" i="7"/>
  <c r="G39" i="7"/>
  <c r="F39" i="7"/>
  <c r="Y38" i="7"/>
  <c r="X38" i="7"/>
  <c r="W38" i="7"/>
  <c r="V38" i="7"/>
  <c r="U38" i="7"/>
  <c r="T38" i="7"/>
  <c r="R38" i="7"/>
  <c r="Q38" i="7"/>
  <c r="P38" i="7"/>
  <c r="O38" i="7"/>
  <c r="N38" i="7"/>
  <c r="M38" i="7"/>
  <c r="K38" i="7"/>
  <c r="J38" i="7"/>
  <c r="I38" i="7"/>
  <c r="H38" i="7"/>
  <c r="G38" i="7"/>
  <c r="F38" i="7"/>
  <c r="Y37" i="7"/>
  <c r="X37" i="7"/>
  <c r="W37" i="7"/>
  <c r="V37" i="7"/>
  <c r="U37" i="7"/>
  <c r="T37" i="7"/>
  <c r="R37" i="7"/>
  <c r="Q37" i="7"/>
  <c r="P37" i="7"/>
  <c r="O37" i="7"/>
  <c r="N37" i="7"/>
  <c r="M37" i="7"/>
  <c r="K37" i="7"/>
  <c r="J37" i="7"/>
  <c r="I37" i="7"/>
  <c r="H37" i="7"/>
  <c r="G37" i="7"/>
  <c r="F37" i="7"/>
  <c r="Y36" i="7"/>
  <c r="X36" i="7"/>
  <c r="W36" i="7"/>
  <c r="V36" i="7"/>
  <c r="U36" i="7"/>
  <c r="T36" i="7"/>
  <c r="R36" i="7"/>
  <c r="Q36" i="7"/>
  <c r="P36" i="7"/>
  <c r="O36" i="7"/>
  <c r="N36" i="7"/>
  <c r="M36" i="7"/>
  <c r="K36" i="7"/>
  <c r="J36" i="7"/>
  <c r="I36" i="7"/>
  <c r="H36" i="7"/>
  <c r="G36" i="7"/>
  <c r="F36" i="7"/>
  <c r="Y35" i="7"/>
  <c r="X35" i="7"/>
  <c r="W35" i="7"/>
  <c r="V35" i="7"/>
  <c r="U35" i="7"/>
  <c r="T35" i="7"/>
  <c r="R35" i="7"/>
  <c r="Q35" i="7"/>
  <c r="P35" i="7"/>
  <c r="O35" i="7"/>
  <c r="N35" i="7"/>
  <c r="M35" i="7"/>
  <c r="K35" i="7"/>
  <c r="J35" i="7"/>
  <c r="I35" i="7"/>
  <c r="H35" i="7"/>
  <c r="G35" i="7"/>
  <c r="F35" i="7"/>
  <c r="Y34" i="7"/>
  <c r="X34" i="7"/>
  <c r="W34" i="7"/>
  <c r="V34" i="7"/>
  <c r="U34" i="7"/>
  <c r="T34" i="7"/>
  <c r="R34" i="7"/>
  <c r="Q34" i="7"/>
  <c r="P34" i="7"/>
  <c r="O34" i="7"/>
  <c r="N34" i="7"/>
  <c r="M34" i="7"/>
  <c r="K34" i="7"/>
  <c r="J34" i="7"/>
  <c r="I34" i="7"/>
  <c r="H34" i="7"/>
  <c r="G34" i="7"/>
  <c r="F34" i="7"/>
  <c r="Y33" i="7"/>
  <c r="X33" i="7"/>
  <c r="W33" i="7"/>
  <c r="V33" i="7"/>
  <c r="U33" i="7"/>
  <c r="T33" i="7"/>
  <c r="R33" i="7"/>
  <c r="Q33" i="7"/>
  <c r="P33" i="7"/>
  <c r="O33" i="7"/>
  <c r="N33" i="7"/>
  <c r="M33" i="7"/>
  <c r="K33" i="7"/>
  <c r="J33" i="7"/>
  <c r="I33" i="7"/>
  <c r="H33" i="7"/>
  <c r="G33" i="7"/>
  <c r="F33" i="7"/>
  <c r="Y32" i="7"/>
  <c r="X32" i="7"/>
  <c r="W32" i="7"/>
  <c r="V32" i="7"/>
  <c r="U32" i="7"/>
  <c r="T32" i="7"/>
  <c r="R32" i="7"/>
  <c r="Q32" i="7"/>
  <c r="P32" i="7"/>
  <c r="O32" i="7"/>
  <c r="N32" i="7"/>
  <c r="M32" i="7"/>
  <c r="K32" i="7"/>
  <c r="J32" i="7"/>
  <c r="I32" i="7"/>
  <c r="H32" i="7"/>
  <c r="G32" i="7"/>
  <c r="F32" i="7"/>
  <c r="Y31" i="7"/>
  <c r="X31" i="7"/>
  <c r="W31" i="7"/>
  <c r="V31" i="7"/>
  <c r="U31" i="7"/>
  <c r="T31" i="7"/>
  <c r="R31" i="7"/>
  <c r="Q31" i="7"/>
  <c r="P31" i="7"/>
  <c r="O31" i="7"/>
  <c r="N31" i="7"/>
  <c r="M31" i="7"/>
  <c r="K31" i="7"/>
  <c r="J31" i="7"/>
  <c r="I31" i="7"/>
  <c r="H31" i="7"/>
  <c r="G31" i="7"/>
  <c r="F31" i="7"/>
  <c r="Y30" i="7"/>
  <c r="X30" i="7"/>
  <c r="W30" i="7"/>
  <c r="V30" i="7"/>
  <c r="U30" i="7"/>
  <c r="T30" i="7"/>
  <c r="R30" i="7"/>
  <c r="Q30" i="7"/>
  <c r="P30" i="7"/>
  <c r="O30" i="7"/>
  <c r="N30" i="7"/>
  <c r="M30" i="7"/>
  <c r="K30" i="7"/>
  <c r="J30" i="7"/>
  <c r="I30" i="7"/>
  <c r="H30" i="7"/>
  <c r="G30" i="7"/>
  <c r="F30" i="7"/>
  <c r="Y29" i="7"/>
  <c r="X29" i="7"/>
  <c r="W29" i="7"/>
  <c r="V29" i="7"/>
  <c r="U29" i="7"/>
  <c r="T29" i="7"/>
  <c r="R29" i="7"/>
  <c r="Q29" i="7"/>
  <c r="P29" i="7"/>
  <c r="O29" i="7"/>
  <c r="N29" i="7"/>
  <c r="M29" i="7"/>
  <c r="K29" i="7"/>
  <c r="J29" i="7"/>
  <c r="I29" i="7"/>
  <c r="H29" i="7"/>
  <c r="G29" i="7"/>
  <c r="F29" i="7"/>
  <c r="Y28" i="7"/>
  <c r="X28" i="7"/>
  <c r="W28" i="7"/>
  <c r="V28" i="7"/>
  <c r="U28" i="7"/>
  <c r="T28" i="7"/>
  <c r="R28" i="7"/>
  <c r="Q28" i="7"/>
  <c r="P28" i="7"/>
  <c r="O28" i="7"/>
  <c r="N28" i="7"/>
  <c r="M28" i="7"/>
  <c r="K28" i="7"/>
  <c r="J28" i="7"/>
  <c r="I28" i="7"/>
  <c r="H28" i="7"/>
  <c r="G28" i="7"/>
  <c r="F28" i="7"/>
  <c r="Y27" i="7"/>
  <c r="X27" i="7"/>
  <c r="W27" i="7"/>
  <c r="V27" i="7"/>
  <c r="U27" i="7"/>
  <c r="T27" i="7"/>
  <c r="R27" i="7"/>
  <c r="Q27" i="7"/>
  <c r="P27" i="7"/>
  <c r="O27" i="7"/>
  <c r="N27" i="7"/>
  <c r="M27" i="7"/>
  <c r="K27" i="7"/>
  <c r="J27" i="7"/>
  <c r="I27" i="7"/>
  <c r="H27" i="7"/>
  <c r="G27" i="7"/>
  <c r="F27" i="7"/>
  <c r="Y26" i="7"/>
  <c r="X26" i="7"/>
  <c r="W26" i="7"/>
  <c r="V26" i="7"/>
  <c r="U26" i="7"/>
  <c r="T26" i="7"/>
  <c r="R26" i="7"/>
  <c r="Q26" i="7"/>
  <c r="P26" i="7"/>
  <c r="O26" i="7"/>
  <c r="N26" i="7"/>
  <c r="M26" i="7"/>
  <c r="K26" i="7"/>
  <c r="J26" i="7"/>
  <c r="I26" i="7"/>
  <c r="H26" i="7"/>
  <c r="G26" i="7"/>
  <c r="F26" i="7"/>
  <c r="Y25" i="7"/>
  <c r="X25" i="7"/>
  <c r="W25" i="7"/>
  <c r="V25" i="7"/>
  <c r="U25" i="7"/>
  <c r="T25" i="7"/>
  <c r="R25" i="7"/>
  <c r="Q25" i="7"/>
  <c r="P25" i="7"/>
  <c r="O25" i="7"/>
  <c r="N25" i="7"/>
  <c r="M25" i="7"/>
  <c r="K25" i="7"/>
  <c r="J25" i="7"/>
  <c r="I25" i="7"/>
  <c r="H25" i="7"/>
  <c r="G25" i="7"/>
  <c r="F25" i="7"/>
  <c r="Y24" i="7"/>
  <c r="X24" i="7"/>
  <c r="W24" i="7"/>
  <c r="V24" i="7"/>
  <c r="U24" i="7"/>
  <c r="T24" i="7"/>
  <c r="R24" i="7"/>
  <c r="Q24" i="7"/>
  <c r="P24" i="7"/>
  <c r="O24" i="7"/>
  <c r="N24" i="7"/>
  <c r="M24" i="7"/>
  <c r="K24" i="7"/>
  <c r="J24" i="7"/>
  <c r="I24" i="7"/>
  <c r="H24" i="7"/>
  <c r="G24" i="7"/>
  <c r="F24" i="7"/>
  <c r="Y23" i="7"/>
  <c r="X23" i="7"/>
  <c r="W23" i="7"/>
  <c r="V23" i="7"/>
  <c r="U23" i="7"/>
  <c r="T23" i="7"/>
  <c r="R23" i="7"/>
  <c r="Q23" i="7"/>
  <c r="P23" i="7"/>
  <c r="O23" i="7"/>
  <c r="N23" i="7"/>
  <c r="M23" i="7"/>
  <c r="K23" i="7"/>
  <c r="J23" i="7"/>
  <c r="I23" i="7"/>
  <c r="H23" i="7"/>
  <c r="G23" i="7"/>
  <c r="F23" i="7"/>
  <c r="Y22" i="7"/>
  <c r="X22" i="7"/>
  <c r="W22" i="7"/>
  <c r="V22" i="7"/>
  <c r="U22" i="7"/>
  <c r="T22" i="7"/>
  <c r="R22" i="7"/>
  <c r="Q22" i="7"/>
  <c r="P22" i="7"/>
  <c r="O22" i="7"/>
  <c r="N22" i="7"/>
  <c r="M22" i="7"/>
  <c r="K22" i="7"/>
  <c r="J22" i="7"/>
  <c r="I22" i="7"/>
  <c r="H22" i="7"/>
  <c r="G22" i="7"/>
  <c r="F22" i="7"/>
  <c r="Y21" i="7"/>
  <c r="X21" i="7"/>
  <c r="W21" i="7"/>
  <c r="V21" i="7"/>
  <c r="U21" i="7"/>
  <c r="T21" i="7"/>
  <c r="R21" i="7"/>
  <c r="Q21" i="7"/>
  <c r="P21" i="7"/>
  <c r="O21" i="7"/>
  <c r="N21" i="7"/>
  <c r="M21" i="7"/>
  <c r="K21" i="7"/>
  <c r="J21" i="7"/>
  <c r="I21" i="7"/>
  <c r="H21" i="7"/>
  <c r="G21" i="7"/>
  <c r="F21" i="7"/>
  <c r="Y20" i="7"/>
  <c r="X20" i="7"/>
  <c r="W20" i="7"/>
  <c r="V20" i="7"/>
  <c r="U20" i="7"/>
  <c r="T20" i="7"/>
  <c r="R20" i="7"/>
  <c r="Q20" i="7"/>
  <c r="P20" i="7"/>
  <c r="O20" i="7"/>
  <c r="N20" i="7"/>
  <c r="M20" i="7"/>
  <c r="K20" i="7"/>
  <c r="J20" i="7"/>
  <c r="I20" i="7"/>
  <c r="H20" i="7"/>
  <c r="G20" i="7"/>
  <c r="F20" i="7"/>
  <c r="Y19" i="7"/>
  <c r="X19" i="7"/>
  <c r="W19" i="7"/>
  <c r="V19" i="7"/>
  <c r="U19" i="7"/>
  <c r="T19" i="7"/>
  <c r="R19" i="7"/>
  <c r="Q19" i="7"/>
  <c r="P19" i="7"/>
  <c r="O19" i="7"/>
  <c r="N19" i="7"/>
  <c r="M19" i="7"/>
  <c r="K19" i="7"/>
  <c r="J19" i="7"/>
  <c r="I19" i="7"/>
  <c r="H19" i="7"/>
  <c r="G19" i="7"/>
  <c r="F19" i="7"/>
  <c r="Y18" i="7"/>
  <c r="X18" i="7"/>
  <c r="W18" i="7"/>
  <c r="V18" i="7"/>
  <c r="U18" i="7"/>
  <c r="T18" i="7"/>
  <c r="R18" i="7"/>
  <c r="Q18" i="7"/>
  <c r="P18" i="7"/>
  <c r="O18" i="7"/>
  <c r="N18" i="7"/>
  <c r="M18" i="7"/>
  <c r="K18" i="7"/>
  <c r="J18" i="7"/>
  <c r="I18" i="7"/>
  <c r="H18" i="7"/>
  <c r="G18" i="7"/>
  <c r="F18" i="7"/>
  <c r="Y17" i="7"/>
  <c r="X17" i="7"/>
  <c r="W17" i="7"/>
  <c r="V17" i="7"/>
  <c r="U17" i="7"/>
  <c r="T17" i="7"/>
  <c r="R17" i="7"/>
  <c r="Q17" i="7"/>
  <c r="P17" i="7"/>
  <c r="O17" i="7"/>
  <c r="N17" i="7"/>
  <c r="M17" i="7"/>
  <c r="K17" i="7"/>
  <c r="J17" i="7"/>
  <c r="I17" i="7"/>
  <c r="H17" i="7"/>
  <c r="G17" i="7"/>
  <c r="F17" i="7"/>
  <c r="Y16" i="7"/>
  <c r="X16" i="7"/>
  <c r="W16" i="7"/>
  <c r="V16" i="7"/>
  <c r="U16" i="7"/>
  <c r="T16" i="7"/>
  <c r="R16" i="7"/>
  <c r="Q16" i="7"/>
  <c r="P16" i="7"/>
  <c r="O16" i="7"/>
  <c r="N16" i="7"/>
  <c r="M16" i="7"/>
  <c r="K16" i="7"/>
  <c r="J16" i="7"/>
  <c r="I16" i="7"/>
  <c r="H16" i="7"/>
  <c r="G16" i="7"/>
  <c r="F16" i="7"/>
  <c r="Y15" i="7"/>
  <c r="X15" i="7"/>
  <c r="W15" i="7"/>
  <c r="V15" i="7"/>
  <c r="U15" i="7"/>
  <c r="T15" i="7"/>
  <c r="R15" i="7"/>
  <c r="Q15" i="7"/>
  <c r="P15" i="7"/>
  <c r="O15" i="7"/>
  <c r="N15" i="7"/>
  <c r="M15" i="7"/>
  <c r="K15" i="7"/>
  <c r="J15" i="7"/>
  <c r="I15" i="7"/>
  <c r="H15" i="7"/>
  <c r="G15" i="7"/>
  <c r="F15" i="7"/>
  <c r="Y14" i="7"/>
  <c r="X14" i="7"/>
  <c r="W14" i="7"/>
  <c r="V14" i="7"/>
  <c r="U14" i="7"/>
  <c r="T14" i="7"/>
  <c r="R14" i="7"/>
  <c r="Q14" i="7"/>
  <c r="P14" i="7"/>
  <c r="O14" i="7"/>
  <c r="N14" i="7"/>
  <c r="M14" i="7"/>
  <c r="K14" i="7"/>
  <c r="J14" i="7"/>
  <c r="I14" i="7"/>
  <c r="H14" i="7"/>
  <c r="G14" i="7"/>
  <c r="F14" i="7"/>
  <c r="Y13" i="7"/>
  <c r="X13" i="7"/>
  <c r="W13" i="7"/>
  <c r="V13" i="7"/>
  <c r="U13" i="7"/>
  <c r="T13" i="7"/>
  <c r="R13" i="7"/>
  <c r="Q13" i="7"/>
  <c r="P13" i="7"/>
  <c r="O13" i="7"/>
  <c r="N13" i="7"/>
  <c r="M13" i="7"/>
  <c r="K13" i="7"/>
  <c r="J13" i="7"/>
  <c r="I13" i="7"/>
  <c r="H13" i="7"/>
  <c r="G13" i="7"/>
  <c r="F13" i="7"/>
  <c r="Y12" i="7"/>
  <c r="X12" i="7"/>
  <c r="W12" i="7"/>
  <c r="V12" i="7"/>
  <c r="U12" i="7"/>
  <c r="T12" i="7"/>
  <c r="R12" i="7"/>
  <c r="Q12" i="7"/>
  <c r="P12" i="7"/>
  <c r="O12" i="7"/>
  <c r="N12" i="7"/>
  <c r="M12" i="7"/>
  <c r="K12" i="7"/>
  <c r="J12" i="7"/>
  <c r="I12" i="7"/>
  <c r="H12" i="7"/>
  <c r="G12" i="7"/>
  <c r="F12" i="7"/>
  <c r="Y11" i="7"/>
  <c r="X11" i="7"/>
  <c r="W11" i="7"/>
  <c r="V11" i="7"/>
  <c r="U11" i="7"/>
  <c r="T11" i="7"/>
  <c r="R11" i="7"/>
  <c r="Q11" i="7"/>
  <c r="P11" i="7"/>
  <c r="O11" i="7"/>
  <c r="N11" i="7"/>
  <c r="M11" i="7"/>
  <c r="K11" i="7"/>
  <c r="J11" i="7"/>
  <c r="I11" i="7"/>
  <c r="H11" i="7"/>
  <c r="G11" i="7"/>
  <c r="F11" i="7"/>
  <c r="Y10" i="7"/>
  <c r="X10" i="7"/>
  <c r="W10" i="7"/>
  <c r="V10" i="7"/>
  <c r="U10" i="7"/>
  <c r="T10" i="7"/>
  <c r="R10" i="7"/>
  <c r="Q10" i="7"/>
  <c r="P10" i="7"/>
  <c r="O10" i="7"/>
  <c r="N10" i="7"/>
  <c r="M10" i="7"/>
  <c r="K10" i="7"/>
  <c r="J10" i="7"/>
  <c r="I10" i="7"/>
  <c r="H10" i="7"/>
  <c r="G10" i="7"/>
  <c r="F10" i="7"/>
  <c r="BA121" i="8"/>
  <c r="AZ121" i="8"/>
  <c r="AY121" i="8"/>
  <c r="AX121" i="8"/>
  <c r="AW121" i="8"/>
  <c r="AV121" i="8"/>
  <c r="AT121" i="8"/>
  <c r="AS121" i="8"/>
  <c r="AR121" i="8"/>
  <c r="AQ121" i="8"/>
  <c r="AP121" i="8"/>
  <c r="AO121" i="8"/>
  <c r="AM121" i="8"/>
  <c r="AL121" i="8"/>
  <c r="AK121" i="8"/>
  <c r="AJ121" i="8"/>
  <c r="AI121" i="8"/>
  <c r="AH121" i="8"/>
  <c r="AF121" i="8"/>
  <c r="AE121" i="8"/>
  <c r="AD121" i="8"/>
  <c r="AC121" i="8"/>
  <c r="AB121" i="8"/>
  <c r="AA121" i="8"/>
  <c r="Y121" i="8"/>
  <c r="X121" i="8"/>
  <c r="W121" i="8"/>
  <c r="V121" i="8"/>
  <c r="U121" i="8"/>
  <c r="T121" i="8"/>
  <c r="R121" i="8"/>
  <c r="Q121" i="8"/>
  <c r="P121" i="8"/>
  <c r="O121" i="8"/>
  <c r="N121" i="8"/>
  <c r="M121" i="8"/>
  <c r="K121" i="8"/>
  <c r="J121" i="8"/>
  <c r="I121" i="8"/>
  <c r="H121" i="8"/>
  <c r="G121" i="8"/>
  <c r="F121" i="8"/>
  <c r="BA120" i="8"/>
  <c r="AZ120" i="8"/>
  <c r="AY120" i="8"/>
  <c r="AX120" i="8"/>
  <c r="AW120" i="8"/>
  <c r="AV120" i="8"/>
  <c r="AT120" i="8"/>
  <c r="AS120" i="8"/>
  <c r="AR120" i="8"/>
  <c r="AQ120" i="8"/>
  <c r="AP120" i="8"/>
  <c r="AO120" i="8"/>
  <c r="AM120" i="8"/>
  <c r="AL120" i="8"/>
  <c r="AK120" i="8"/>
  <c r="AJ120" i="8"/>
  <c r="AI120" i="8"/>
  <c r="AH120" i="8"/>
  <c r="AF120" i="8"/>
  <c r="AE120" i="8"/>
  <c r="AD120" i="8"/>
  <c r="AC120" i="8"/>
  <c r="AB120" i="8"/>
  <c r="AA120" i="8"/>
  <c r="Y120" i="8"/>
  <c r="X120" i="8"/>
  <c r="W120" i="8"/>
  <c r="V120" i="8"/>
  <c r="U120" i="8"/>
  <c r="T120" i="8"/>
  <c r="R120" i="8"/>
  <c r="Q120" i="8"/>
  <c r="P120" i="8"/>
  <c r="O120" i="8"/>
  <c r="N120" i="8"/>
  <c r="M120" i="8"/>
  <c r="K120" i="8"/>
  <c r="J120" i="8"/>
  <c r="I120" i="8"/>
  <c r="H120" i="8"/>
  <c r="G120" i="8"/>
  <c r="F120" i="8"/>
  <c r="BA119" i="8"/>
  <c r="AZ119" i="8"/>
  <c r="AY119" i="8"/>
  <c r="AX119" i="8"/>
  <c r="AW119" i="8"/>
  <c r="AV119" i="8"/>
  <c r="AT119" i="8"/>
  <c r="AS119" i="8"/>
  <c r="AR119" i="8"/>
  <c r="AQ119" i="8"/>
  <c r="AP119" i="8"/>
  <c r="AO119" i="8"/>
  <c r="AM119" i="8"/>
  <c r="AL119" i="8"/>
  <c r="AK119" i="8"/>
  <c r="AJ119" i="8"/>
  <c r="AI119" i="8"/>
  <c r="AH119" i="8"/>
  <c r="AF119" i="8"/>
  <c r="AE119" i="8"/>
  <c r="AD119" i="8"/>
  <c r="AC119" i="8"/>
  <c r="AB119" i="8"/>
  <c r="AA119" i="8"/>
  <c r="Y119" i="8"/>
  <c r="X119" i="8"/>
  <c r="W119" i="8"/>
  <c r="V119" i="8"/>
  <c r="U119" i="8"/>
  <c r="T119" i="8"/>
  <c r="R119" i="8"/>
  <c r="Q119" i="8"/>
  <c r="P119" i="8"/>
  <c r="O119" i="8"/>
  <c r="N119" i="8"/>
  <c r="M119" i="8"/>
  <c r="K119" i="8"/>
  <c r="J119" i="8"/>
  <c r="I119" i="8"/>
  <c r="H119" i="8"/>
  <c r="G119" i="8"/>
  <c r="F119" i="8"/>
  <c r="BA118" i="8"/>
  <c r="AZ118" i="8"/>
  <c r="AY118" i="8"/>
  <c r="AX118" i="8"/>
  <c r="AW118" i="8"/>
  <c r="AV118" i="8"/>
  <c r="AT118" i="8"/>
  <c r="AS118" i="8"/>
  <c r="AR118" i="8"/>
  <c r="AQ118" i="8"/>
  <c r="AP118" i="8"/>
  <c r="AO118" i="8"/>
  <c r="AM118" i="8"/>
  <c r="AL118" i="8"/>
  <c r="AK118" i="8"/>
  <c r="AJ118" i="8"/>
  <c r="AI118" i="8"/>
  <c r="AH118" i="8"/>
  <c r="AF118" i="8"/>
  <c r="AE118" i="8"/>
  <c r="AD118" i="8"/>
  <c r="AC118" i="8"/>
  <c r="AB118" i="8"/>
  <c r="AA118" i="8"/>
  <c r="Y118" i="8"/>
  <c r="X118" i="8"/>
  <c r="W118" i="8"/>
  <c r="V118" i="8"/>
  <c r="U118" i="8"/>
  <c r="T118" i="8"/>
  <c r="R118" i="8"/>
  <c r="Q118" i="8"/>
  <c r="P118" i="8"/>
  <c r="O118" i="8"/>
  <c r="N118" i="8"/>
  <c r="M118" i="8"/>
  <c r="K118" i="8"/>
  <c r="J118" i="8"/>
  <c r="I118" i="8"/>
  <c r="H118" i="8"/>
  <c r="G118" i="8"/>
  <c r="F118" i="8"/>
  <c r="BA117" i="8"/>
  <c r="AZ117" i="8"/>
  <c r="AY117" i="8"/>
  <c r="AX117" i="8"/>
  <c r="AW117" i="8"/>
  <c r="AV117" i="8"/>
  <c r="AT117" i="8"/>
  <c r="AS117" i="8"/>
  <c r="AR117" i="8"/>
  <c r="AQ117" i="8"/>
  <c r="AP117" i="8"/>
  <c r="AO117" i="8"/>
  <c r="AM117" i="8"/>
  <c r="AL117" i="8"/>
  <c r="AK117" i="8"/>
  <c r="AJ117" i="8"/>
  <c r="AI117" i="8"/>
  <c r="AH117" i="8"/>
  <c r="AF117" i="8"/>
  <c r="AE117" i="8"/>
  <c r="AD117" i="8"/>
  <c r="AC117" i="8"/>
  <c r="AB117" i="8"/>
  <c r="AA117" i="8"/>
  <c r="Y117" i="8"/>
  <c r="X117" i="8"/>
  <c r="W117" i="8"/>
  <c r="V117" i="8"/>
  <c r="U117" i="8"/>
  <c r="T117" i="8"/>
  <c r="R117" i="8"/>
  <c r="Q117" i="8"/>
  <c r="P117" i="8"/>
  <c r="O117" i="8"/>
  <c r="N117" i="8"/>
  <c r="M117" i="8"/>
  <c r="K117" i="8"/>
  <c r="J117" i="8"/>
  <c r="I117" i="8"/>
  <c r="H117" i="8"/>
  <c r="G117" i="8"/>
  <c r="F117" i="8"/>
  <c r="BA116" i="8"/>
  <c r="AZ116" i="8"/>
  <c r="AY116" i="8"/>
  <c r="AX116" i="8"/>
  <c r="AW116" i="8"/>
  <c r="AV116" i="8"/>
  <c r="AT116" i="8"/>
  <c r="AS116" i="8"/>
  <c r="AR116" i="8"/>
  <c r="AQ116" i="8"/>
  <c r="AP116" i="8"/>
  <c r="AO116" i="8"/>
  <c r="AM116" i="8"/>
  <c r="AL116" i="8"/>
  <c r="AK116" i="8"/>
  <c r="AJ116" i="8"/>
  <c r="AI116" i="8"/>
  <c r="AH116" i="8"/>
  <c r="AF116" i="8"/>
  <c r="AE116" i="8"/>
  <c r="AD116" i="8"/>
  <c r="AC116" i="8"/>
  <c r="AB116" i="8"/>
  <c r="AA116" i="8"/>
  <c r="Y116" i="8"/>
  <c r="X116" i="8"/>
  <c r="W116" i="8"/>
  <c r="V116" i="8"/>
  <c r="U116" i="8"/>
  <c r="T116" i="8"/>
  <c r="R116" i="8"/>
  <c r="Q116" i="8"/>
  <c r="P116" i="8"/>
  <c r="O116" i="8"/>
  <c r="N116" i="8"/>
  <c r="M116" i="8"/>
  <c r="K116" i="8"/>
  <c r="J116" i="8"/>
  <c r="I116" i="8"/>
  <c r="H116" i="8"/>
  <c r="G116" i="8"/>
  <c r="F116" i="8"/>
  <c r="BA115" i="8"/>
  <c r="AZ115" i="8"/>
  <c r="AY115" i="8"/>
  <c r="AX115" i="8"/>
  <c r="AW115" i="8"/>
  <c r="AV115" i="8"/>
  <c r="AT115" i="8"/>
  <c r="AS115" i="8"/>
  <c r="AR115" i="8"/>
  <c r="AQ115" i="8"/>
  <c r="AP115" i="8"/>
  <c r="AO115" i="8"/>
  <c r="AM115" i="8"/>
  <c r="AL115" i="8"/>
  <c r="AK115" i="8"/>
  <c r="AJ115" i="8"/>
  <c r="AI115" i="8"/>
  <c r="AH115" i="8"/>
  <c r="AF115" i="8"/>
  <c r="AE115" i="8"/>
  <c r="AD115" i="8"/>
  <c r="AC115" i="8"/>
  <c r="AB115" i="8"/>
  <c r="AA115" i="8"/>
  <c r="Y115" i="8"/>
  <c r="X115" i="8"/>
  <c r="W115" i="8"/>
  <c r="V115" i="8"/>
  <c r="U115" i="8"/>
  <c r="T115" i="8"/>
  <c r="R115" i="8"/>
  <c r="Q115" i="8"/>
  <c r="P115" i="8"/>
  <c r="O115" i="8"/>
  <c r="N115" i="8"/>
  <c r="M115" i="8"/>
  <c r="K115" i="8"/>
  <c r="J115" i="8"/>
  <c r="I115" i="8"/>
  <c r="H115" i="8"/>
  <c r="G115" i="8"/>
  <c r="F115" i="8"/>
  <c r="BA114" i="8"/>
  <c r="AZ114" i="8"/>
  <c r="AY114" i="8"/>
  <c r="AX114" i="8"/>
  <c r="AW114" i="8"/>
  <c r="AV114" i="8"/>
  <c r="AT114" i="8"/>
  <c r="AS114" i="8"/>
  <c r="AR114" i="8"/>
  <c r="AQ114" i="8"/>
  <c r="AP114" i="8"/>
  <c r="AO114" i="8"/>
  <c r="AM114" i="8"/>
  <c r="AL114" i="8"/>
  <c r="AK114" i="8"/>
  <c r="AJ114" i="8"/>
  <c r="AI114" i="8"/>
  <c r="AH114" i="8"/>
  <c r="AF114" i="8"/>
  <c r="AE114" i="8"/>
  <c r="AD114" i="8"/>
  <c r="AC114" i="8"/>
  <c r="AB114" i="8"/>
  <c r="AA114" i="8"/>
  <c r="Y114" i="8"/>
  <c r="X114" i="8"/>
  <c r="W114" i="8"/>
  <c r="V114" i="8"/>
  <c r="U114" i="8"/>
  <c r="T114" i="8"/>
  <c r="R114" i="8"/>
  <c r="Q114" i="8"/>
  <c r="P114" i="8"/>
  <c r="O114" i="8"/>
  <c r="N114" i="8"/>
  <c r="M114" i="8"/>
  <c r="K114" i="8"/>
  <c r="J114" i="8"/>
  <c r="I114" i="8"/>
  <c r="H114" i="8"/>
  <c r="G114" i="8"/>
  <c r="F114" i="8"/>
  <c r="BA113" i="8"/>
  <c r="AZ113" i="8"/>
  <c r="AY113" i="8"/>
  <c r="AX113" i="8"/>
  <c r="AW113" i="8"/>
  <c r="AV113" i="8"/>
  <c r="AT113" i="8"/>
  <c r="AS113" i="8"/>
  <c r="AR113" i="8"/>
  <c r="AQ113" i="8"/>
  <c r="AP113" i="8"/>
  <c r="AO113" i="8"/>
  <c r="AM113" i="8"/>
  <c r="AL113" i="8"/>
  <c r="AK113" i="8"/>
  <c r="AJ113" i="8"/>
  <c r="AI113" i="8"/>
  <c r="AH113" i="8"/>
  <c r="AF113" i="8"/>
  <c r="AE113" i="8"/>
  <c r="AD113" i="8"/>
  <c r="AC113" i="8"/>
  <c r="AB113" i="8"/>
  <c r="AA113" i="8"/>
  <c r="Y113" i="8"/>
  <c r="X113" i="8"/>
  <c r="W113" i="8"/>
  <c r="V113" i="8"/>
  <c r="U113" i="8"/>
  <c r="T113" i="8"/>
  <c r="R113" i="8"/>
  <c r="Q113" i="8"/>
  <c r="P113" i="8"/>
  <c r="O113" i="8"/>
  <c r="N113" i="8"/>
  <c r="M113" i="8"/>
  <c r="K113" i="8"/>
  <c r="J113" i="8"/>
  <c r="I113" i="8"/>
  <c r="H113" i="8"/>
  <c r="G113" i="8"/>
  <c r="F113" i="8"/>
  <c r="BA112" i="8"/>
  <c r="AZ112" i="8"/>
  <c r="AY112" i="8"/>
  <c r="AX112" i="8"/>
  <c r="AW112" i="8"/>
  <c r="AV112" i="8"/>
  <c r="AT112" i="8"/>
  <c r="AS112" i="8"/>
  <c r="AR112" i="8"/>
  <c r="AQ112" i="8"/>
  <c r="AP112" i="8"/>
  <c r="AO112" i="8"/>
  <c r="AM112" i="8"/>
  <c r="AL112" i="8"/>
  <c r="AK112" i="8"/>
  <c r="AJ112" i="8"/>
  <c r="AI112" i="8"/>
  <c r="AH112" i="8"/>
  <c r="AF112" i="8"/>
  <c r="AE112" i="8"/>
  <c r="AD112" i="8"/>
  <c r="AC112" i="8"/>
  <c r="AB112" i="8"/>
  <c r="AA112" i="8"/>
  <c r="Y112" i="8"/>
  <c r="X112" i="8"/>
  <c r="W112" i="8"/>
  <c r="V112" i="8"/>
  <c r="U112" i="8"/>
  <c r="T112" i="8"/>
  <c r="R112" i="8"/>
  <c r="Q112" i="8"/>
  <c r="P112" i="8"/>
  <c r="O112" i="8"/>
  <c r="N112" i="8"/>
  <c r="M112" i="8"/>
  <c r="K112" i="8"/>
  <c r="J112" i="8"/>
  <c r="I112" i="8"/>
  <c r="H112" i="8"/>
  <c r="G112" i="8"/>
  <c r="F112" i="8"/>
  <c r="BA111" i="8"/>
  <c r="AZ111" i="8"/>
  <c r="AY111" i="8"/>
  <c r="AX111" i="8"/>
  <c r="AW111" i="8"/>
  <c r="AV111" i="8"/>
  <c r="AT111" i="8"/>
  <c r="AS111" i="8"/>
  <c r="AR111" i="8"/>
  <c r="AQ111" i="8"/>
  <c r="AP111" i="8"/>
  <c r="AO111" i="8"/>
  <c r="AM111" i="8"/>
  <c r="AL111" i="8"/>
  <c r="AK111" i="8"/>
  <c r="AJ111" i="8"/>
  <c r="AI111" i="8"/>
  <c r="AH111" i="8"/>
  <c r="AF111" i="8"/>
  <c r="AE111" i="8"/>
  <c r="AD111" i="8"/>
  <c r="AC111" i="8"/>
  <c r="AB111" i="8"/>
  <c r="AA111" i="8"/>
  <c r="Y111" i="8"/>
  <c r="X111" i="8"/>
  <c r="W111" i="8"/>
  <c r="V111" i="8"/>
  <c r="U111" i="8"/>
  <c r="T111" i="8"/>
  <c r="R111" i="8"/>
  <c r="Q111" i="8"/>
  <c r="P111" i="8"/>
  <c r="O111" i="8"/>
  <c r="N111" i="8"/>
  <c r="M111" i="8"/>
  <c r="K111" i="8"/>
  <c r="J111" i="8"/>
  <c r="I111" i="8"/>
  <c r="H111" i="8"/>
  <c r="G111" i="8"/>
  <c r="F111" i="8"/>
  <c r="BA110" i="8"/>
  <c r="AZ110" i="8"/>
  <c r="AY110" i="8"/>
  <c r="AX110" i="8"/>
  <c r="AW110" i="8"/>
  <c r="AV110" i="8"/>
  <c r="AT110" i="8"/>
  <c r="AS110" i="8"/>
  <c r="AR110" i="8"/>
  <c r="AQ110" i="8"/>
  <c r="AP110" i="8"/>
  <c r="AO110" i="8"/>
  <c r="AM110" i="8"/>
  <c r="AL110" i="8"/>
  <c r="AK110" i="8"/>
  <c r="AJ110" i="8"/>
  <c r="AI110" i="8"/>
  <c r="AH110" i="8"/>
  <c r="AF110" i="8"/>
  <c r="AE110" i="8"/>
  <c r="AD110" i="8"/>
  <c r="AC110" i="8"/>
  <c r="AB110" i="8"/>
  <c r="AA110" i="8"/>
  <c r="Y110" i="8"/>
  <c r="X110" i="8"/>
  <c r="W110" i="8"/>
  <c r="V110" i="8"/>
  <c r="U110" i="8"/>
  <c r="T110" i="8"/>
  <c r="R110" i="8"/>
  <c r="Q110" i="8"/>
  <c r="P110" i="8"/>
  <c r="O110" i="8"/>
  <c r="N110" i="8"/>
  <c r="M110" i="8"/>
  <c r="K110" i="8"/>
  <c r="J110" i="8"/>
  <c r="I110" i="8"/>
  <c r="H110" i="8"/>
  <c r="G110" i="8"/>
  <c r="F110" i="8"/>
  <c r="BA109" i="8"/>
  <c r="AZ109" i="8"/>
  <c r="AY109" i="8"/>
  <c r="AX109" i="8"/>
  <c r="AW109" i="8"/>
  <c r="AV109" i="8"/>
  <c r="AT109" i="8"/>
  <c r="AS109" i="8"/>
  <c r="AR109" i="8"/>
  <c r="AQ109" i="8"/>
  <c r="AP109" i="8"/>
  <c r="AO109" i="8"/>
  <c r="AM109" i="8"/>
  <c r="AL109" i="8"/>
  <c r="AK109" i="8"/>
  <c r="AJ109" i="8"/>
  <c r="AI109" i="8"/>
  <c r="AH109" i="8"/>
  <c r="AF109" i="8"/>
  <c r="AE109" i="8"/>
  <c r="AD109" i="8"/>
  <c r="AC109" i="8"/>
  <c r="AB109" i="8"/>
  <c r="AA109" i="8"/>
  <c r="Y109" i="8"/>
  <c r="X109" i="8"/>
  <c r="W109" i="8"/>
  <c r="V109" i="8"/>
  <c r="U109" i="8"/>
  <c r="T109" i="8"/>
  <c r="R109" i="8"/>
  <c r="Q109" i="8"/>
  <c r="P109" i="8"/>
  <c r="O109" i="8"/>
  <c r="N109" i="8"/>
  <c r="M109" i="8"/>
  <c r="K109" i="8"/>
  <c r="J109" i="8"/>
  <c r="I109" i="8"/>
  <c r="H109" i="8"/>
  <c r="G109" i="8"/>
  <c r="F109" i="8"/>
  <c r="BA108" i="8"/>
  <c r="AZ108" i="8"/>
  <c r="AY108" i="8"/>
  <c r="AX108" i="8"/>
  <c r="AW108" i="8"/>
  <c r="AV108" i="8"/>
  <c r="AT108" i="8"/>
  <c r="AS108" i="8"/>
  <c r="AR108" i="8"/>
  <c r="AQ108" i="8"/>
  <c r="AP108" i="8"/>
  <c r="AO108" i="8"/>
  <c r="AM108" i="8"/>
  <c r="AL108" i="8"/>
  <c r="AK108" i="8"/>
  <c r="AJ108" i="8"/>
  <c r="AI108" i="8"/>
  <c r="AH108" i="8"/>
  <c r="AF108" i="8"/>
  <c r="AE108" i="8"/>
  <c r="AD108" i="8"/>
  <c r="AC108" i="8"/>
  <c r="AB108" i="8"/>
  <c r="AA108" i="8"/>
  <c r="Y108" i="8"/>
  <c r="X108" i="8"/>
  <c r="W108" i="8"/>
  <c r="V108" i="8"/>
  <c r="U108" i="8"/>
  <c r="T108" i="8"/>
  <c r="R108" i="8"/>
  <c r="Q108" i="8"/>
  <c r="P108" i="8"/>
  <c r="O108" i="8"/>
  <c r="N108" i="8"/>
  <c r="M108" i="8"/>
  <c r="K108" i="8"/>
  <c r="J108" i="8"/>
  <c r="I108" i="8"/>
  <c r="H108" i="8"/>
  <c r="G108" i="8"/>
  <c r="F108" i="8"/>
  <c r="BA107" i="8"/>
  <c r="AZ107" i="8"/>
  <c r="AY107" i="8"/>
  <c r="AX107" i="8"/>
  <c r="AW107" i="8"/>
  <c r="AV107" i="8"/>
  <c r="AT107" i="8"/>
  <c r="AS107" i="8"/>
  <c r="AR107" i="8"/>
  <c r="AQ107" i="8"/>
  <c r="AP107" i="8"/>
  <c r="AO107" i="8"/>
  <c r="AM107" i="8"/>
  <c r="AL107" i="8"/>
  <c r="AK107" i="8"/>
  <c r="AJ107" i="8"/>
  <c r="AI107" i="8"/>
  <c r="AH107" i="8"/>
  <c r="AF107" i="8"/>
  <c r="AE107" i="8"/>
  <c r="AD107" i="8"/>
  <c r="AC107" i="8"/>
  <c r="AB107" i="8"/>
  <c r="AA107" i="8"/>
  <c r="Y107" i="8"/>
  <c r="X107" i="8"/>
  <c r="W107" i="8"/>
  <c r="V107" i="8"/>
  <c r="U107" i="8"/>
  <c r="T107" i="8"/>
  <c r="R107" i="8"/>
  <c r="Q107" i="8"/>
  <c r="P107" i="8"/>
  <c r="O107" i="8"/>
  <c r="N107" i="8"/>
  <c r="M107" i="8"/>
  <c r="K107" i="8"/>
  <c r="J107" i="8"/>
  <c r="I107" i="8"/>
  <c r="H107" i="8"/>
  <c r="G107" i="8"/>
  <c r="F107" i="8"/>
  <c r="BA106" i="8"/>
  <c r="AZ106" i="8"/>
  <c r="AY106" i="8"/>
  <c r="AX106" i="8"/>
  <c r="AW106" i="8"/>
  <c r="AV106" i="8"/>
  <c r="AT106" i="8"/>
  <c r="AS106" i="8"/>
  <c r="AR106" i="8"/>
  <c r="AQ106" i="8"/>
  <c r="AP106" i="8"/>
  <c r="AO106" i="8"/>
  <c r="AM106" i="8"/>
  <c r="AL106" i="8"/>
  <c r="AK106" i="8"/>
  <c r="AJ106" i="8"/>
  <c r="AI106" i="8"/>
  <c r="AH106" i="8"/>
  <c r="AF106" i="8"/>
  <c r="AE106" i="8"/>
  <c r="AD106" i="8"/>
  <c r="AC106" i="8"/>
  <c r="AB106" i="8"/>
  <c r="AA106" i="8"/>
  <c r="Y106" i="8"/>
  <c r="X106" i="8"/>
  <c r="W106" i="8"/>
  <c r="V106" i="8"/>
  <c r="U106" i="8"/>
  <c r="T106" i="8"/>
  <c r="R106" i="8"/>
  <c r="Q106" i="8"/>
  <c r="P106" i="8"/>
  <c r="O106" i="8"/>
  <c r="N106" i="8"/>
  <c r="M106" i="8"/>
  <c r="K106" i="8"/>
  <c r="J106" i="8"/>
  <c r="I106" i="8"/>
  <c r="H106" i="8"/>
  <c r="G106" i="8"/>
  <c r="F106" i="8"/>
  <c r="BA105" i="8"/>
  <c r="AZ105" i="8"/>
  <c r="AY105" i="8"/>
  <c r="AX105" i="8"/>
  <c r="AW105" i="8"/>
  <c r="AV105" i="8"/>
  <c r="AT105" i="8"/>
  <c r="AS105" i="8"/>
  <c r="AR105" i="8"/>
  <c r="AQ105" i="8"/>
  <c r="AP105" i="8"/>
  <c r="AO105" i="8"/>
  <c r="AM105" i="8"/>
  <c r="AL105" i="8"/>
  <c r="AK105" i="8"/>
  <c r="AJ105" i="8"/>
  <c r="AI105" i="8"/>
  <c r="AH105" i="8"/>
  <c r="AF105" i="8"/>
  <c r="AE105" i="8"/>
  <c r="AD105" i="8"/>
  <c r="AC105" i="8"/>
  <c r="AB105" i="8"/>
  <c r="AA105" i="8"/>
  <c r="Y105" i="8"/>
  <c r="X105" i="8"/>
  <c r="W105" i="8"/>
  <c r="V105" i="8"/>
  <c r="U105" i="8"/>
  <c r="T105" i="8"/>
  <c r="R105" i="8"/>
  <c r="Q105" i="8"/>
  <c r="P105" i="8"/>
  <c r="O105" i="8"/>
  <c r="N105" i="8"/>
  <c r="M105" i="8"/>
  <c r="K105" i="8"/>
  <c r="J105" i="8"/>
  <c r="I105" i="8"/>
  <c r="H105" i="8"/>
  <c r="G105" i="8"/>
  <c r="F105" i="8"/>
  <c r="BA104" i="8"/>
  <c r="AZ104" i="8"/>
  <c r="AY104" i="8"/>
  <c r="AX104" i="8"/>
  <c r="AW104" i="8"/>
  <c r="AV104" i="8"/>
  <c r="AT104" i="8"/>
  <c r="AS104" i="8"/>
  <c r="AR104" i="8"/>
  <c r="AQ104" i="8"/>
  <c r="AP104" i="8"/>
  <c r="AO104" i="8"/>
  <c r="AM104" i="8"/>
  <c r="AL104" i="8"/>
  <c r="AK104" i="8"/>
  <c r="AJ104" i="8"/>
  <c r="AI104" i="8"/>
  <c r="AH104" i="8"/>
  <c r="AF104" i="8"/>
  <c r="AE104" i="8"/>
  <c r="AD104" i="8"/>
  <c r="AC104" i="8"/>
  <c r="AB104" i="8"/>
  <c r="AA104" i="8"/>
  <c r="Y104" i="8"/>
  <c r="X104" i="8"/>
  <c r="W104" i="8"/>
  <c r="V104" i="8"/>
  <c r="U104" i="8"/>
  <c r="T104" i="8"/>
  <c r="R104" i="8"/>
  <c r="Q104" i="8"/>
  <c r="P104" i="8"/>
  <c r="O104" i="8"/>
  <c r="N104" i="8"/>
  <c r="M104" i="8"/>
  <c r="K104" i="8"/>
  <c r="J104" i="8"/>
  <c r="I104" i="8"/>
  <c r="H104" i="8"/>
  <c r="G104" i="8"/>
  <c r="F104" i="8"/>
  <c r="BA103" i="8"/>
  <c r="AZ103" i="8"/>
  <c r="AY103" i="8"/>
  <c r="AX103" i="8"/>
  <c r="AW103" i="8"/>
  <c r="AV103" i="8"/>
  <c r="AT103" i="8"/>
  <c r="AS103" i="8"/>
  <c r="AR103" i="8"/>
  <c r="AQ103" i="8"/>
  <c r="AP103" i="8"/>
  <c r="AO103" i="8"/>
  <c r="AM103" i="8"/>
  <c r="AL103" i="8"/>
  <c r="AK103" i="8"/>
  <c r="AJ103" i="8"/>
  <c r="AI103" i="8"/>
  <c r="AH103" i="8"/>
  <c r="AF103" i="8"/>
  <c r="AE103" i="8"/>
  <c r="AD103" i="8"/>
  <c r="AC103" i="8"/>
  <c r="AB103" i="8"/>
  <c r="AA103" i="8"/>
  <c r="Y103" i="8"/>
  <c r="X103" i="8"/>
  <c r="W103" i="8"/>
  <c r="V103" i="8"/>
  <c r="U103" i="8"/>
  <c r="T103" i="8"/>
  <c r="R103" i="8"/>
  <c r="Q103" i="8"/>
  <c r="P103" i="8"/>
  <c r="O103" i="8"/>
  <c r="N103" i="8"/>
  <c r="M103" i="8"/>
  <c r="K103" i="8"/>
  <c r="J103" i="8"/>
  <c r="I103" i="8"/>
  <c r="H103" i="8"/>
  <c r="G103" i="8"/>
  <c r="F103" i="8"/>
  <c r="BA102" i="8"/>
  <c r="AZ102" i="8"/>
  <c r="AY102" i="8"/>
  <c r="AX102" i="8"/>
  <c r="AW102" i="8"/>
  <c r="AV102" i="8"/>
  <c r="AT102" i="8"/>
  <c r="AS102" i="8"/>
  <c r="AR102" i="8"/>
  <c r="AQ102" i="8"/>
  <c r="AP102" i="8"/>
  <c r="AO102" i="8"/>
  <c r="AM102" i="8"/>
  <c r="AL102" i="8"/>
  <c r="AK102" i="8"/>
  <c r="AJ102" i="8"/>
  <c r="AI102" i="8"/>
  <c r="AH102" i="8"/>
  <c r="AF102" i="8"/>
  <c r="AE102" i="8"/>
  <c r="AD102" i="8"/>
  <c r="AC102" i="8"/>
  <c r="AB102" i="8"/>
  <c r="AA102" i="8"/>
  <c r="Y102" i="8"/>
  <c r="X102" i="8"/>
  <c r="W102" i="8"/>
  <c r="V102" i="8"/>
  <c r="U102" i="8"/>
  <c r="T102" i="8"/>
  <c r="R102" i="8"/>
  <c r="Q102" i="8"/>
  <c r="P102" i="8"/>
  <c r="O102" i="8"/>
  <c r="N102" i="8"/>
  <c r="M102" i="8"/>
  <c r="K102" i="8"/>
  <c r="J102" i="8"/>
  <c r="I102" i="8"/>
  <c r="H102" i="8"/>
  <c r="G102" i="8"/>
  <c r="F102" i="8"/>
  <c r="BA101" i="8"/>
  <c r="AZ101" i="8"/>
  <c r="AY101" i="8"/>
  <c r="AX101" i="8"/>
  <c r="AW101" i="8"/>
  <c r="AV101" i="8"/>
  <c r="AT101" i="8"/>
  <c r="AS101" i="8"/>
  <c r="AR101" i="8"/>
  <c r="AQ101" i="8"/>
  <c r="AP101" i="8"/>
  <c r="AO101" i="8"/>
  <c r="AM101" i="8"/>
  <c r="AL101" i="8"/>
  <c r="AK101" i="8"/>
  <c r="AJ101" i="8"/>
  <c r="AI101" i="8"/>
  <c r="AH101" i="8"/>
  <c r="AF101" i="8"/>
  <c r="AE101" i="8"/>
  <c r="AD101" i="8"/>
  <c r="AC101" i="8"/>
  <c r="AB101" i="8"/>
  <c r="AA101" i="8"/>
  <c r="Y101" i="8"/>
  <c r="X101" i="8"/>
  <c r="W101" i="8"/>
  <c r="V101" i="8"/>
  <c r="U101" i="8"/>
  <c r="T101" i="8"/>
  <c r="R101" i="8"/>
  <c r="Q101" i="8"/>
  <c r="P101" i="8"/>
  <c r="O101" i="8"/>
  <c r="N101" i="8"/>
  <c r="M101" i="8"/>
  <c r="K101" i="8"/>
  <c r="J101" i="8"/>
  <c r="I101" i="8"/>
  <c r="H101" i="8"/>
  <c r="G101" i="8"/>
  <c r="F101" i="8"/>
  <c r="BA100" i="8"/>
  <c r="AZ100" i="8"/>
  <c r="AY100" i="8"/>
  <c r="AX100" i="8"/>
  <c r="AW100" i="8"/>
  <c r="AV100" i="8"/>
  <c r="AT100" i="8"/>
  <c r="AS100" i="8"/>
  <c r="AR100" i="8"/>
  <c r="AQ100" i="8"/>
  <c r="AP100" i="8"/>
  <c r="AO100" i="8"/>
  <c r="AM100" i="8"/>
  <c r="AL100" i="8"/>
  <c r="AK100" i="8"/>
  <c r="AJ100" i="8"/>
  <c r="AI100" i="8"/>
  <c r="AH100" i="8"/>
  <c r="AF100" i="8"/>
  <c r="AE100" i="8"/>
  <c r="AD100" i="8"/>
  <c r="AC100" i="8"/>
  <c r="AB100" i="8"/>
  <c r="AA100" i="8"/>
  <c r="Y100" i="8"/>
  <c r="X100" i="8"/>
  <c r="W100" i="8"/>
  <c r="V100" i="8"/>
  <c r="U100" i="8"/>
  <c r="T100" i="8"/>
  <c r="R100" i="8"/>
  <c r="Q100" i="8"/>
  <c r="P100" i="8"/>
  <c r="O100" i="8"/>
  <c r="N100" i="8"/>
  <c r="M100" i="8"/>
  <c r="K100" i="8"/>
  <c r="J100" i="8"/>
  <c r="I100" i="8"/>
  <c r="H100" i="8"/>
  <c r="G100" i="8"/>
  <c r="F100" i="8"/>
  <c r="BA99" i="8"/>
  <c r="AZ99" i="8"/>
  <c r="AY99" i="8"/>
  <c r="AX99" i="8"/>
  <c r="AW99" i="8"/>
  <c r="AV99" i="8"/>
  <c r="AT99" i="8"/>
  <c r="AS99" i="8"/>
  <c r="AR99" i="8"/>
  <c r="AQ99" i="8"/>
  <c r="AP99" i="8"/>
  <c r="AO99" i="8"/>
  <c r="AM99" i="8"/>
  <c r="AL99" i="8"/>
  <c r="AK99" i="8"/>
  <c r="AJ99" i="8"/>
  <c r="AI99" i="8"/>
  <c r="AH99" i="8"/>
  <c r="AF99" i="8"/>
  <c r="AE99" i="8"/>
  <c r="AD99" i="8"/>
  <c r="AC99" i="8"/>
  <c r="AB99" i="8"/>
  <c r="AA99" i="8"/>
  <c r="Y99" i="8"/>
  <c r="X99" i="8"/>
  <c r="W99" i="8"/>
  <c r="V99" i="8"/>
  <c r="U99" i="8"/>
  <c r="T99" i="8"/>
  <c r="R99" i="8"/>
  <c r="Q99" i="8"/>
  <c r="P99" i="8"/>
  <c r="O99" i="8"/>
  <c r="N99" i="8"/>
  <c r="M99" i="8"/>
  <c r="K99" i="8"/>
  <c r="J99" i="8"/>
  <c r="I99" i="8"/>
  <c r="H99" i="8"/>
  <c r="G99" i="8"/>
  <c r="F99" i="8"/>
  <c r="BA98" i="8"/>
  <c r="AZ98" i="8"/>
  <c r="AY98" i="8"/>
  <c r="AX98" i="8"/>
  <c r="AW98" i="8"/>
  <c r="AV98" i="8"/>
  <c r="AT98" i="8"/>
  <c r="AS98" i="8"/>
  <c r="AR98" i="8"/>
  <c r="AQ98" i="8"/>
  <c r="AP98" i="8"/>
  <c r="AO98" i="8"/>
  <c r="AM98" i="8"/>
  <c r="AL98" i="8"/>
  <c r="AK98" i="8"/>
  <c r="AJ98" i="8"/>
  <c r="AI98" i="8"/>
  <c r="AH98" i="8"/>
  <c r="AF98" i="8"/>
  <c r="AE98" i="8"/>
  <c r="AD98" i="8"/>
  <c r="AC98" i="8"/>
  <c r="AB98" i="8"/>
  <c r="AA98" i="8"/>
  <c r="Y98" i="8"/>
  <c r="X98" i="8"/>
  <c r="W98" i="8"/>
  <c r="V98" i="8"/>
  <c r="U98" i="8"/>
  <c r="T98" i="8"/>
  <c r="R98" i="8"/>
  <c r="Q98" i="8"/>
  <c r="P98" i="8"/>
  <c r="O98" i="8"/>
  <c r="N98" i="8"/>
  <c r="M98" i="8"/>
  <c r="K98" i="8"/>
  <c r="J98" i="8"/>
  <c r="I98" i="8"/>
  <c r="H98" i="8"/>
  <c r="G98" i="8"/>
  <c r="F98" i="8"/>
  <c r="BA97" i="8"/>
  <c r="AZ97" i="8"/>
  <c r="AY97" i="8"/>
  <c r="AX97" i="8"/>
  <c r="AW97" i="8"/>
  <c r="AV97" i="8"/>
  <c r="AT97" i="8"/>
  <c r="AS97" i="8"/>
  <c r="AR97" i="8"/>
  <c r="AQ97" i="8"/>
  <c r="AP97" i="8"/>
  <c r="AO97" i="8"/>
  <c r="AM97" i="8"/>
  <c r="AL97" i="8"/>
  <c r="AK97" i="8"/>
  <c r="AJ97" i="8"/>
  <c r="AI97" i="8"/>
  <c r="AH97" i="8"/>
  <c r="AF97" i="8"/>
  <c r="AE97" i="8"/>
  <c r="AD97" i="8"/>
  <c r="AC97" i="8"/>
  <c r="AB97" i="8"/>
  <c r="AA97" i="8"/>
  <c r="Y97" i="8"/>
  <c r="X97" i="8"/>
  <c r="W97" i="8"/>
  <c r="V97" i="8"/>
  <c r="U97" i="8"/>
  <c r="T97" i="8"/>
  <c r="R97" i="8"/>
  <c r="Q97" i="8"/>
  <c r="P97" i="8"/>
  <c r="O97" i="8"/>
  <c r="N97" i="8"/>
  <c r="M97" i="8"/>
  <c r="K97" i="8"/>
  <c r="J97" i="8"/>
  <c r="I97" i="8"/>
  <c r="H97" i="8"/>
  <c r="G97" i="8"/>
  <c r="F97" i="8"/>
  <c r="BA96" i="8"/>
  <c r="AZ96" i="8"/>
  <c r="AY96" i="8"/>
  <c r="AX96" i="8"/>
  <c r="AW96" i="8"/>
  <c r="AV96" i="8"/>
  <c r="AT96" i="8"/>
  <c r="AS96" i="8"/>
  <c r="AR96" i="8"/>
  <c r="AQ96" i="8"/>
  <c r="AP96" i="8"/>
  <c r="AO96" i="8"/>
  <c r="AM96" i="8"/>
  <c r="AL96" i="8"/>
  <c r="AK96" i="8"/>
  <c r="AJ96" i="8"/>
  <c r="AI96" i="8"/>
  <c r="AH96" i="8"/>
  <c r="AF96" i="8"/>
  <c r="AE96" i="8"/>
  <c r="AD96" i="8"/>
  <c r="AC96" i="8"/>
  <c r="AB96" i="8"/>
  <c r="AA96" i="8"/>
  <c r="Y96" i="8"/>
  <c r="X96" i="8"/>
  <c r="W96" i="8"/>
  <c r="V96" i="8"/>
  <c r="U96" i="8"/>
  <c r="T96" i="8"/>
  <c r="R96" i="8"/>
  <c r="Q96" i="8"/>
  <c r="P96" i="8"/>
  <c r="O96" i="8"/>
  <c r="N96" i="8"/>
  <c r="M96" i="8"/>
  <c r="K96" i="8"/>
  <c r="J96" i="8"/>
  <c r="I96" i="8"/>
  <c r="H96" i="8"/>
  <c r="G96" i="8"/>
  <c r="F96" i="8"/>
  <c r="BA95" i="8"/>
  <c r="AZ95" i="8"/>
  <c r="AY95" i="8"/>
  <c r="AX95" i="8"/>
  <c r="AW95" i="8"/>
  <c r="AV95" i="8"/>
  <c r="AT95" i="8"/>
  <c r="AS95" i="8"/>
  <c r="AR95" i="8"/>
  <c r="AQ95" i="8"/>
  <c r="AP95" i="8"/>
  <c r="AO95" i="8"/>
  <c r="AM95" i="8"/>
  <c r="AL95" i="8"/>
  <c r="AK95" i="8"/>
  <c r="AJ95" i="8"/>
  <c r="AI95" i="8"/>
  <c r="AH95" i="8"/>
  <c r="AF95" i="8"/>
  <c r="AE95" i="8"/>
  <c r="AD95" i="8"/>
  <c r="AC95" i="8"/>
  <c r="AB95" i="8"/>
  <c r="AA95" i="8"/>
  <c r="Y95" i="8"/>
  <c r="X95" i="8"/>
  <c r="W95" i="8"/>
  <c r="V95" i="8"/>
  <c r="U95" i="8"/>
  <c r="T95" i="8"/>
  <c r="R95" i="8"/>
  <c r="Q95" i="8"/>
  <c r="P95" i="8"/>
  <c r="O95" i="8"/>
  <c r="N95" i="8"/>
  <c r="M95" i="8"/>
  <c r="K95" i="8"/>
  <c r="J95" i="8"/>
  <c r="I95" i="8"/>
  <c r="H95" i="8"/>
  <c r="G95" i="8"/>
  <c r="F95" i="8"/>
  <c r="BA94" i="8"/>
  <c r="AZ94" i="8"/>
  <c r="AY94" i="8"/>
  <c r="AX94" i="8"/>
  <c r="AW94" i="8"/>
  <c r="AV94" i="8"/>
  <c r="AT94" i="8"/>
  <c r="AS94" i="8"/>
  <c r="AR94" i="8"/>
  <c r="AQ94" i="8"/>
  <c r="AP94" i="8"/>
  <c r="AO94" i="8"/>
  <c r="AM94" i="8"/>
  <c r="AL94" i="8"/>
  <c r="AK94" i="8"/>
  <c r="AJ94" i="8"/>
  <c r="AI94" i="8"/>
  <c r="AH94" i="8"/>
  <c r="AF94" i="8"/>
  <c r="AE94" i="8"/>
  <c r="AD94" i="8"/>
  <c r="AC94" i="8"/>
  <c r="AB94" i="8"/>
  <c r="AA94" i="8"/>
  <c r="Y94" i="8"/>
  <c r="X94" i="8"/>
  <c r="W94" i="8"/>
  <c r="V94" i="8"/>
  <c r="U94" i="8"/>
  <c r="T94" i="8"/>
  <c r="R94" i="8"/>
  <c r="Q94" i="8"/>
  <c r="P94" i="8"/>
  <c r="O94" i="8"/>
  <c r="N94" i="8"/>
  <c r="M94" i="8"/>
  <c r="K94" i="8"/>
  <c r="J94" i="8"/>
  <c r="I94" i="8"/>
  <c r="H94" i="8"/>
  <c r="G94" i="8"/>
  <c r="F94" i="8"/>
  <c r="BA93" i="8"/>
  <c r="AZ93" i="8"/>
  <c r="AY93" i="8"/>
  <c r="AX93" i="8"/>
  <c r="AW93" i="8"/>
  <c r="AV93" i="8"/>
  <c r="AT93" i="8"/>
  <c r="AS93" i="8"/>
  <c r="AR93" i="8"/>
  <c r="AQ93" i="8"/>
  <c r="AP93" i="8"/>
  <c r="AO93" i="8"/>
  <c r="AM93" i="8"/>
  <c r="AL93" i="8"/>
  <c r="AK93" i="8"/>
  <c r="AJ93" i="8"/>
  <c r="AI93" i="8"/>
  <c r="AH93" i="8"/>
  <c r="AF93" i="8"/>
  <c r="AE93" i="8"/>
  <c r="AD93" i="8"/>
  <c r="AC93" i="8"/>
  <c r="AB93" i="8"/>
  <c r="AA93" i="8"/>
  <c r="Y93" i="8"/>
  <c r="X93" i="8"/>
  <c r="W93" i="8"/>
  <c r="V93" i="8"/>
  <c r="U93" i="8"/>
  <c r="T93" i="8"/>
  <c r="R93" i="8"/>
  <c r="Q93" i="8"/>
  <c r="P93" i="8"/>
  <c r="O93" i="8"/>
  <c r="N93" i="8"/>
  <c r="M93" i="8"/>
  <c r="K93" i="8"/>
  <c r="J93" i="8"/>
  <c r="I93" i="8"/>
  <c r="H93" i="8"/>
  <c r="G93" i="8"/>
  <c r="F93" i="8"/>
  <c r="BA92" i="8"/>
  <c r="AZ92" i="8"/>
  <c r="AY92" i="8"/>
  <c r="AX92" i="8"/>
  <c r="AW92" i="8"/>
  <c r="AV92" i="8"/>
  <c r="AT92" i="8"/>
  <c r="AS92" i="8"/>
  <c r="AR92" i="8"/>
  <c r="AQ92" i="8"/>
  <c r="AP92" i="8"/>
  <c r="AO92" i="8"/>
  <c r="AM92" i="8"/>
  <c r="AL92" i="8"/>
  <c r="AK92" i="8"/>
  <c r="AJ92" i="8"/>
  <c r="AI92" i="8"/>
  <c r="AH92" i="8"/>
  <c r="AF92" i="8"/>
  <c r="AE92" i="8"/>
  <c r="AD92" i="8"/>
  <c r="AC92" i="8"/>
  <c r="AB92" i="8"/>
  <c r="AA92" i="8"/>
  <c r="Y92" i="8"/>
  <c r="X92" i="8"/>
  <c r="W92" i="8"/>
  <c r="V92" i="8"/>
  <c r="U92" i="8"/>
  <c r="T92" i="8"/>
  <c r="R92" i="8"/>
  <c r="Q92" i="8"/>
  <c r="P92" i="8"/>
  <c r="O92" i="8"/>
  <c r="N92" i="8"/>
  <c r="M92" i="8"/>
  <c r="K92" i="8"/>
  <c r="J92" i="8"/>
  <c r="I92" i="8"/>
  <c r="H92" i="8"/>
  <c r="G92" i="8"/>
  <c r="F92" i="8"/>
  <c r="BA91" i="8"/>
  <c r="AZ91" i="8"/>
  <c r="AY91" i="8"/>
  <c r="AX91" i="8"/>
  <c r="AW91" i="8"/>
  <c r="AV91" i="8"/>
  <c r="AT91" i="8"/>
  <c r="AS91" i="8"/>
  <c r="AR91" i="8"/>
  <c r="AQ91" i="8"/>
  <c r="AP91" i="8"/>
  <c r="AO91" i="8"/>
  <c r="AM91" i="8"/>
  <c r="AL91" i="8"/>
  <c r="AK91" i="8"/>
  <c r="AJ91" i="8"/>
  <c r="AI91" i="8"/>
  <c r="AH91" i="8"/>
  <c r="AF91" i="8"/>
  <c r="AE91" i="8"/>
  <c r="AD91" i="8"/>
  <c r="AC91" i="8"/>
  <c r="AB91" i="8"/>
  <c r="AA91" i="8"/>
  <c r="Y91" i="8"/>
  <c r="X91" i="8"/>
  <c r="W91" i="8"/>
  <c r="V91" i="8"/>
  <c r="U91" i="8"/>
  <c r="T91" i="8"/>
  <c r="R91" i="8"/>
  <c r="Q91" i="8"/>
  <c r="P91" i="8"/>
  <c r="O91" i="8"/>
  <c r="N91" i="8"/>
  <c r="M91" i="8"/>
  <c r="K91" i="8"/>
  <c r="J91" i="8"/>
  <c r="I91" i="8"/>
  <c r="H91" i="8"/>
  <c r="G91" i="8"/>
  <c r="F91" i="8"/>
  <c r="BA90" i="8"/>
  <c r="AZ90" i="8"/>
  <c r="AY90" i="8"/>
  <c r="AX90" i="8"/>
  <c r="AW90" i="8"/>
  <c r="AV90" i="8"/>
  <c r="AT90" i="8"/>
  <c r="AS90" i="8"/>
  <c r="AR90" i="8"/>
  <c r="AQ90" i="8"/>
  <c r="AP90" i="8"/>
  <c r="AO90" i="8"/>
  <c r="AM90" i="8"/>
  <c r="AL90" i="8"/>
  <c r="AK90" i="8"/>
  <c r="AJ90" i="8"/>
  <c r="AI90" i="8"/>
  <c r="AH90" i="8"/>
  <c r="AF90" i="8"/>
  <c r="AE90" i="8"/>
  <c r="AD90" i="8"/>
  <c r="AC90" i="8"/>
  <c r="AB90" i="8"/>
  <c r="AA90" i="8"/>
  <c r="Y90" i="8"/>
  <c r="X90" i="8"/>
  <c r="W90" i="8"/>
  <c r="V90" i="8"/>
  <c r="U90" i="8"/>
  <c r="T90" i="8"/>
  <c r="R90" i="8"/>
  <c r="Q90" i="8"/>
  <c r="P90" i="8"/>
  <c r="O90" i="8"/>
  <c r="N90" i="8"/>
  <c r="M90" i="8"/>
  <c r="K90" i="8"/>
  <c r="J90" i="8"/>
  <c r="I90" i="8"/>
  <c r="H90" i="8"/>
  <c r="G90" i="8"/>
  <c r="F90" i="8"/>
  <c r="BA89" i="8"/>
  <c r="AZ89" i="8"/>
  <c r="AY89" i="8"/>
  <c r="AX89" i="8"/>
  <c r="AW89" i="8"/>
  <c r="AV89" i="8"/>
  <c r="AT89" i="8"/>
  <c r="AS89" i="8"/>
  <c r="AR89" i="8"/>
  <c r="AQ89" i="8"/>
  <c r="AP89" i="8"/>
  <c r="AO89" i="8"/>
  <c r="AM89" i="8"/>
  <c r="AL89" i="8"/>
  <c r="AK89" i="8"/>
  <c r="AJ89" i="8"/>
  <c r="AI89" i="8"/>
  <c r="AH89" i="8"/>
  <c r="AF89" i="8"/>
  <c r="AE89" i="8"/>
  <c r="AD89" i="8"/>
  <c r="AC89" i="8"/>
  <c r="AB89" i="8"/>
  <c r="AA89" i="8"/>
  <c r="Y89" i="8"/>
  <c r="X89" i="8"/>
  <c r="W89" i="8"/>
  <c r="V89" i="8"/>
  <c r="U89" i="8"/>
  <c r="T89" i="8"/>
  <c r="R89" i="8"/>
  <c r="Q89" i="8"/>
  <c r="P89" i="8"/>
  <c r="O89" i="8"/>
  <c r="N89" i="8"/>
  <c r="M89" i="8"/>
  <c r="K89" i="8"/>
  <c r="J89" i="8"/>
  <c r="I89" i="8"/>
  <c r="H89" i="8"/>
  <c r="G89" i="8"/>
  <c r="F89" i="8"/>
  <c r="BA88" i="8"/>
  <c r="AZ88" i="8"/>
  <c r="AY88" i="8"/>
  <c r="AX88" i="8"/>
  <c r="AW88" i="8"/>
  <c r="AV88" i="8"/>
  <c r="AT88" i="8"/>
  <c r="AS88" i="8"/>
  <c r="AR88" i="8"/>
  <c r="AQ88" i="8"/>
  <c r="AP88" i="8"/>
  <c r="AO88" i="8"/>
  <c r="AM88" i="8"/>
  <c r="AL88" i="8"/>
  <c r="AK88" i="8"/>
  <c r="AJ88" i="8"/>
  <c r="AI88" i="8"/>
  <c r="AH88" i="8"/>
  <c r="AF88" i="8"/>
  <c r="AE88" i="8"/>
  <c r="AD88" i="8"/>
  <c r="AC88" i="8"/>
  <c r="AB88" i="8"/>
  <c r="AA88" i="8"/>
  <c r="Y88" i="8"/>
  <c r="X88" i="8"/>
  <c r="W88" i="8"/>
  <c r="V88" i="8"/>
  <c r="U88" i="8"/>
  <c r="T88" i="8"/>
  <c r="R88" i="8"/>
  <c r="Q88" i="8"/>
  <c r="P88" i="8"/>
  <c r="O88" i="8"/>
  <c r="N88" i="8"/>
  <c r="M88" i="8"/>
  <c r="K88" i="8"/>
  <c r="J88" i="8"/>
  <c r="I88" i="8"/>
  <c r="H88" i="8"/>
  <c r="G88" i="8"/>
  <c r="F88" i="8"/>
  <c r="BA87" i="8"/>
  <c r="AZ87" i="8"/>
  <c r="AY87" i="8"/>
  <c r="AX87" i="8"/>
  <c r="AW87" i="8"/>
  <c r="AV87" i="8"/>
  <c r="AT87" i="8"/>
  <c r="AS87" i="8"/>
  <c r="AR87" i="8"/>
  <c r="AQ87" i="8"/>
  <c r="AP87" i="8"/>
  <c r="AO87" i="8"/>
  <c r="AM87" i="8"/>
  <c r="AL87" i="8"/>
  <c r="AK87" i="8"/>
  <c r="AJ87" i="8"/>
  <c r="AI87" i="8"/>
  <c r="AH87" i="8"/>
  <c r="AF87" i="8"/>
  <c r="AE87" i="8"/>
  <c r="AD87" i="8"/>
  <c r="AC87" i="8"/>
  <c r="AB87" i="8"/>
  <c r="AA87" i="8"/>
  <c r="Y87" i="8"/>
  <c r="X87" i="8"/>
  <c r="W87" i="8"/>
  <c r="V87" i="8"/>
  <c r="U87" i="8"/>
  <c r="T87" i="8"/>
  <c r="R87" i="8"/>
  <c r="Q87" i="8"/>
  <c r="P87" i="8"/>
  <c r="O87" i="8"/>
  <c r="N87" i="8"/>
  <c r="M87" i="8"/>
  <c r="K87" i="8"/>
  <c r="J87" i="8"/>
  <c r="I87" i="8"/>
  <c r="H87" i="8"/>
  <c r="G87" i="8"/>
  <c r="F87" i="8"/>
  <c r="BA86" i="8"/>
  <c r="AZ86" i="8"/>
  <c r="AY86" i="8"/>
  <c r="AX86" i="8"/>
  <c r="AW86" i="8"/>
  <c r="AV86" i="8"/>
  <c r="AT86" i="8"/>
  <c r="AS86" i="8"/>
  <c r="AR86" i="8"/>
  <c r="AQ86" i="8"/>
  <c r="AP86" i="8"/>
  <c r="AO86" i="8"/>
  <c r="AM86" i="8"/>
  <c r="AL86" i="8"/>
  <c r="AK86" i="8"/>
  <c r="AJ86" i="8"/>
  <c r="AI86" i="8"/>
  <c r="AH86" i="8"/>
  <c r="AF86" i="8"/>
  <c r="AE86" i="8"/>
  <c r="AD86" i="8"/>
  <c r="AC86" i="8"/>
  <c r="AB86" i="8"/>
  <c r="AA86" i="8"/>
  <c r="Y86" i="8"/>
  <c r="X86" i="8"/>
  <c r="W86" i="8"/>
  <c r="V86" i="8"/>
  <c r="U86" i="8"/>
  <c r="T86" i="8"/>
  <c r="R86" i="8"/>
  <c r="Q86" i="8"/>
  <c r="P86" i="8"/>
  <c r="O86" i="8"/>
  <c r="N86" i="8"/>
  <c r="M86" i="8"/>
  <c r="K86" i="8"/>
  <c r="J86" i="8"/>
  <c r="I86" i="8"/>
  <c r="H86" i="8"/>
  <c r="G86" i="8"/>
  <c r="F86" i="8"/>
  <c r="BA85" i="8"/>
  <c r="AZ85" i="8"/>
  <c r="AY85" i="8"/>
  <c r="AX85" i="8"/>
  <c r="AW85" i="8"/>
  <c r="AV85" i="8"/>
  <c r="AT85" i="8"/>
  <c r="AS85" i="8"/>
  <c r="AR85" i="8"/>
  <c r="AQ85" i="8"/>
  <c r="AP85" i="8"/>
  <c r="AO85" i="8"/>
  <c r="AM85" i="8"/>
  <c r="AL85" i="8"/>
  <c r="AK85" i="8"/>
  <c r="AJ85" i="8"/>
  <c r="AI85" i="8"/>
  <c r="AH85" i="8"/>
  <c r="AF85" i="8"/>
  <c r="AE85" i="8"/>
  <c r="AD85" i="8"/>
  <c r="AC85" i="8"/>
  <c r="AB85" i="8"/>
  <c r="AA85" i="8"/>
  <c r="Y85" i="8"/>
  <c r="X85" i="8"/>
  <c r="W85" i="8"/>
  <c r="V85" i="8"/>
  <c r="U85" i="8"/>
  <c r="T85" i="8"/>
  <c r="R85" i="8"/>
  <c r="Q85" i="8"/>
  <c r="P85" i="8"/>
  <c r="O85" i="8"/>
  <c r="N85" i="8"/>
  <c r="M85" i="8"/>
  <c r="K85" i="8"/>
  <c r="J85" i="8"/>
  <c r="I85" i="8"/>
  <c r="H85" i="8"/>
  <c r="G85" i="8"/>
  <c r="F85" i="8"/>
  <c r="BA84" i="8"/>
  <c r="AZ84" i="8"/>
  <c r="AY84" i="8"/>
  <c r="AX84" i="8"/>
  <c r="AW84" i="8"/>
  <c r="AV84" i="8"/>
  <c r="AT84" i="8"/>
  <c r="AS84" i="8"/>
  <c r="AR84" i="8"/>
  <c r="AQ84" i="8"/>
  <c r="AP84" i="8"/>
  <c r="AO84" i="8"/>
  <c r="AM84" i="8"/>
  <c r="AL84" i="8"/>
  <c r="AK84" i="8"/>
  <c r="AJ84" i="8"/>
  <c r="AI84" i="8"/>
  <c r="AH84" i="8"/>
  <c r="AF84" i="8"/>
  <c r="AE84" i="8"/>
  <c r="AD84" i="8"/>
  <c r="AC84" i="8"/>
  <c r="AB84" i="8"/>
  <c r="AA84" i="8"/>
  <c r="Y84" i="8"/>
  <c r="X84" i="8"/>
  <c r="W84" i="8"/>
  <c r="V84" i="8"/>
  <c r="U84" i="8"/>
  <c r="T84" i="8"/>
  <c r="R84" i="8"/>
  <c r="Q84" i="8"/>
  <c r="P84" i="8"/>
  <c r="O84" i="8"/>
  <c r="N84" i="8"/>
  <c r="M84" i="8"/>
  <c r="K84" i="8"/>
  <c r="J84" i="8"/>
  <c r="I84" i="8"/>
  <c r="H84" i="8"/>
  <c r="G84" i="8"/>
  <c r="F84" i="8"/>
  <c r="BA83" i="8"/>
  <c r="AZ83" i="8"/>
  <c r="AY83" i="8"/>
  <c r="AX83" i="8"/>
  <c r="AW83" i="8"/>
  <c r="AV83" i="8"/>
  <c r="AT83" i="8"/>
  <c r="AS83" i="8"/>
  <c r="AR83" i="8"/>
  <c r="AQ83" i="8"/>
  <c r="AP83" i="8"/>
  <c r="AO83" i="8"/>
  <c r="AM83" i="8"/>
  <c r="AL83" i="8"/>
  <c r="AK83" i="8"/>
  <c r="AJ83" i="8"/>
  <c r="AI83" i="8"/>
  <c r="AH83" i="8"/>
  <c r="AF83" i="8"/>
  <c r="AE83" i="8"/>
  <c r="AD83" i="8"/>
  <c r="AC83" i="8"/>
  <c r="AB83" i="8"/>
  <c r="AA83" i="8"/>
  <c r="Y83" i="8"/>
  <c r="X83" i="8"/>
  <c r="W83" i="8"/>
  <c r="V83" i="8"/>
  <c r="U83" i="8"/>
  <c r="T83" i="8"/>
  <c r="R83" i="8"/>
  <c r="Q83" i="8"/>
  <c r="P83" i="8"/>
  <c r="O83" i="8"/>
  <c r="N83" i="8"/>
  <c r="M83" i="8"/>
  <c r="K83" i="8"/>
  <c r="J83" i="8"/>
  <c r="I83" i="8"/>
  <c r="H83" i="8"/>
  <c r="G83" i="8"/>
  <c r="F83" i="8"/>
  <c r="BA82" i="8"/>
  <c r="AZ82" i="8"/>
  <c r="AY82" i="8"/>
  <c r="AX82" i="8"/>
  <c r="AW82" i="8"/>
  <c r="AV82" i="8"/>
  <c r="AT82" i="8"/>
  <c r="AS82" i="8"/>
  <c r="AR82" i="8"/>
  <c r="AQ82" i="8"/>
  <c r="AP82" i="8"/>
  <c r="AO82" i="8"/>
  <c r="AM82" i="8"/>
  <c r="AL82" i="8"/>
  <c r="AK82" i="8"/>
  <c r="AJ82" i="8"/>
  <c r="AI82" i="8"/>
  <c r="AH82" i="8"/>
  <c r="AF82" i="8"/>
  <c r="AE82" i="8"/>
  <c r="AD82" i="8"/>
  <c r="AC82" i="8"/>
  <c r="AB82" i="8"/>
  <c r="AA82" i="8"/>
  <c r="Y82" i="8"/>
  <c r="X82" i="8"/>
  <c r="W82" i="8"/>
  <c r="V82" i="8"/>
  <c r="U82" i="8"/>
  <c r="T82" i="8"/>
  <c r="R82" i="8"/>
  <c r="Q82" i="8"/>
  <c r="P82" i="8"/>
  <c r="O82" i="8"/>
  <c r="N82" i="8"/>
  <c r="M82" i="8"/>
  <c r="K82" i="8"/>
  <c r="J82" i="8"/>
  <c r="I82" i="8"/>
  <c r="H82" i="8"/>
  <c r="G82" i="8"/>
  <c r="F82" i="8"/>
  <c r="BA81" i="8"/>
  <c r="AZ81" i="8"/>
  <c r="AY81" i="8"/>
  <c r="AX81" i="8"/>
  <c r="AW81" i="8"/>
  <c r="AV81" i="8"/>
  <c r="AT81" i="8"/>
  <c r="AS81" i="8"/>
  <c r="AR81" i="8"/>
  <c r="AQ81" i="8"/>
  <c r="AP81" i="8"/>
  <c r="AO81" i="8"/>
  <c r="AM81" i="8"/>
  <c r="AL81" i="8"/>
  <c r="AK81" i="8"/>
  <c r="AJ81" i="8"/>
  <c r="AI81" i="8"/>
  <c r="AH81" i="8"/>
  <c r="AF81" i="8"/>
  <c r="AE81" i="8"/>
  <c r="AD81" i="8"/>
  <c r="AC81" i="8"/>
  <c r="AB81" i="8"/>
  <c r="AA81" i="8"/>
  <c r="Y81" i="8"/>
  <c r="X81" i="8"/>
  <c r="W81" i="8"/>
  <c r="V81" i="8"/>
  <c r="U81" i="8"/>
  <c r="T81" i="8"/>
  <c r="R81" i="8"/>
  <c r="Q81" i="8"/>
  <c r="P81" i="8"/>
  <c r="O81" i="8"/>
  <c r="N81" i="8"/>
  <c r="M81" i="8"/>
  <c r="K81" i="8"/>
  <c r="J81" i="8"/>
  <c r="I81" i="8"/>
  <c r="H81" i="8"/>
  <c r="G81" i="8"/>
  <c r="F81" i="8"/>
  <c r="BA80" i="8"/>
  <c r="AZ80" i="8"/>
  <c r="AY80" i="8"/>
  <c r="AX80" i="8"/>
  <c r="AW80" i="8"/>
  <c r="AV80" i="8"/>
  <c r="AT80" i="8"/>
  <c r="AS80" i="8"/>
  <c r="AR80" i="8"/>
  <c r="AQ80" i="8"/>
  <c r="AP80" i="8"/>
  <c r="AO80" i="8"/>
  <c r="AM80" i="8"/>
  <c r="AL80" i="8"/>
  <c r="AK80" i="8"/>
  <c r="AJ80" i="8"/>
  <c r="AI80" i="8"/>
  <c r="AH80" i="8"/>
  <c r="AF80" i="8"/>
  <c r="AE80" i="8"/>
  <c r="AD80" i="8"/>
  <c r="AC80" i="8"/>
  <c r="AB80" i="8"/>
  <c r="AA80" i="8"/>
  <c r="Y80" i="8"/>
  <c r="X80" i="8"/>
  <c r="W80" i="8"/>
  <c r="V80" i="8"/>
  <c r="U80" i="8"/>
  <c r="T80" i="8"/>
  <c r="R80" i="8"/>
  <c r="Q80" i="8"/>
  <c r="P80" i="8"/>
  <c r="O80" i="8"/>
  <c r="N80" i="8"/>
  <c r="M80" i="8"/>
  <c r="K80" i="8"/>
  <c r="J80" i="8"/>
  <c r="I80" i="8"/>
  <c r="H80" i="8"/>
  <c r="G80" i="8"/>
  <c r="F80" i="8"/>
  <c r="BA79" i="8"/>
  <c r="AZ79" i="8"/>
  <c r="AY79" i="8"/>
  <c r="AX79" i="8"/>
  <c r="AW79" i="8"/>
  <c r="AV79" i="8"/>
  <c r="AT79" i="8"/>
  <c r="AS79" i="8"/>
  <c r="AR79" i="8"/>
  <c r="AQ79" i="8"/>
  <c r="AP79" i="8"/>
  <c r="AO79" i="8"/>
  <c r="AM79" i="8"/>
  <c r="AL79" i="8"/>
  <c r="AK79" i="8"/>
  <c r="AJ79" i="8"/>
  <c r="AI79" i="8"/>
  <c r="AH79" i="8"/>
  <c r="AF79" i="8"/>
  <c r="AE79" i="8"/>
  <c r="AD79" i="8"/>
  <c r="AC79" i="8"/>
  <c r="AB79" i="8"/>
  <c r="AA79" i="8"/>
  <c r="Y79" i="8"/>
  <c r="X79" i="8"/>
  <c r="W79" i="8"/>
  <c r="V79" i="8"/>
  <c r="U79" i="8"/>
  <c r="T79" i="8"/>
  <c r="R79" i="8"/>
  <c r="Q79" i="8"/>
  <c r="P79" i="8"/>
  <c r="O79" i="8"/>
  <c r="N79" i="8"/>
  <c r="M79" i="8"/>
  <c r="K79" i="8"/>
  <c r="J79" i="8"/>
  <c r="I79" i="8"/>
  <c r="H79" i="8"/>
  <c r="G79" i="8"/>
  <c r="F79" i="8"/>
  <c r="BA78" i="8"/>
  <c r="AZ78" i="8"/>
  <c r="AY78" i="8"/>
  <c r="AX78" i="8"/>
  <c r="AW78" i="8"/>
  <c r="AV78" i="8"/>
  <c r="AT78" i="8"/>
  <c r="AS78" i="8"/>
  <c r="AR78" i="8"/>
  <c r="AQ78" i="8"/>
  <c r="AP78" i="8"/>
  <c r="AO78" i="8"/>
  <c r="AM78" i="8"/>
  <c r="AL78" i="8"/>
  <c r="AK78" i="8"/>
  <c r="AJ78" i="8"/>
  <c r="AI78" i="8"/>
  <c r="AH78" i="8"/>
  <c r="AF78" i="8"/>
  <c r="AE78" i="8"/>
  <c r="AD78" i="8"/>
  <c r="AC78" i="8"/>
  <c r="AB78" i="8"/>
  <c r="AA78" i="8"/>
  <c r="Y78" i="8"/>
  <c r="X78" i="8"/>
  <c r="W78" i="8"/>
  <c r="V78" i="8"/>
  <c r="U78" i="8"/>
  <c r="T78" i="8"/>
  <c r="R78" i="8"/>
  <c r="Q78" i="8"/>
  <c r="P78" i="8"/>
  <c r="O78" i="8"/>
  <c r="N78" i="8"/>
  <c r="M78" i="8"/>
  <c r="K78" i="8"/>
  <c r="J78" i="8"/>
  <c r="I78" i="8"/>
  <c r="H78" i="8"/>
  <c r="G78" i="8"/>
  <c r="F78" i="8"/>
  <c r="BA77" i="8"/>
  <c r="AZ77" i="8"/>
  <c r="AY77" i="8"/>
  <c r="AX77" i="8"/>
  <c r="AW77" i="8"/>
  <c r="AV77" i="8"/>
  <c r="AT77" i="8"/>
  <c r="AS77" i="8"/>
  <c r="AR77" i="8"/>
  <c r="AQ77" i="8"/>
  <c r="AP77" i="8"/>
  <c r="AO77" i="8"/>
  <c r="AM77" i="8"/>
  <c r="AL77" i="8"/>
  <c r="AK77" i="8"/>
  <c r="AJ77" i="8"/>
  <c r="AI77" i="8"/>
  <c r="AH77" i="8"/>
  <c r="AF77" i="8"/>
  <c r="AE77" i="8"/>
  <c r="AD77" i="8"/>
  <c r="AC77" i="8"/>
  <c r="AB77" i="8"/>
  <c r="AA77" i="8"/>
  <c r="Y77" i="8"/>
  <c r="X77" i="8"/>
  <c r="W77" i="8"/>
  <c r="V77" i="8"/>
  <c r="U77" i="8"/>
  <c r="T77" i="8"/>
  <c r="R77" i="8"/>
  <c r="Q77" i="8"/>
  <c r="P77" i="8"/>
  <c r="O77" i="8"/>
  <c r="N77" i="8"/>
  <c r="M77" i="8"/>
  <c r="K77" i="8"/>
  <c r="J77" i="8"/>
  <c r="I77" i="8"/>
  <c r="H77" i="8"/>
  <c r="G77" i="8"/>
  <c r="F77" i="8"/>
  <c r="BA76" i="8"/>
  <c r="AZ76" i="8"/>
  <c r="AY76" i="8"/>
  <c r="AX76" i="8"/>
  <c r="AW76" i="8"/>
  <c r="AV76" i="8"/>
  <c r="AT76" i="8"/>
  <c r="AS76" i="8"/>
  <c r="AR76" i="8"/>
  <c r="AQ76" i="8"/>
  <c r="AP76" i="8"/>
  <c r="AO76" i="8"/>
  <c r="AM76" i="8"/>
  <c r="AL76" i="8"/>
  <c r="AK76" i="8"/>
  <c r="AJ76" i="8"/>
  <c r="AI76" i="8"/>
  <c r="AH76" i="8"/>
  <c r="AF76" i="8"/>
  <c r="AE76" i="8"/>
  <c r="AD76" i="8"/>
  <c r="AC76" i="8"/>
  <c r="AB76" i="8"/>
  <c r="AA76" i="8"/>
  <c r="Y76" i="8"/>
  <c r="X76" i="8"/>
  <c r="W76" i="8"/>
  <c r="V76" i="8"/>
  <c r="U76" i="8"/>
  <c r="T76" i="8"/>
  <c r="R76" i="8"/>
  <c r="Q76" i="8"/>
  <c r="P76" i="8"/>
  <c r="O76" i="8"/>
  <c r="N76" i="8"/>
  <c r="M76" i="8"/>
  <c r="K76" i="8"/>
  <c r="J76" i="8"/>
  <c r="I76" i="8"/>
  <c r="H76" i="8"/>
  <c r="G76" i="8"/>
  <c r="F76" i="8"/>
  <c r="BA75" i="8"/>
  <c r="AZ75" i="8"/>
  <c r="AY75" i="8"/>
  <c r="AX75" i="8"/>
  <c r="AW75" i="8"/>
  <c r="AV75" i="8"/>
  <c r="AT75" i="8"/>
  <c r="AS75" i="8"/>
  <c r="AR75" i="8"/>
  <c r="AQ75" i="8"/>
  <c r="AP75" i="8"/>
  <c r="AO75" i="8"/>
  <c r="AM75" i="8"/>
  <c r="AL75" i="8"/>
  <c r="AK75" i="8"/>
  <c r="AJ75" i="8"/>
  <c r="AI75" i="8"/>
  <c r="AH75" i="8"/>
  <c r="AF75" i="8"/>
  <c r="AE75" i="8"/>
  <c r="AD75" i="8"/>
  <c r="AC75" i="8"/>
  <c r="AB75" i="8"/>
  <c r="AA75" i="8"/>
  <c r="Y75" i="8"/>
  <c r="X75" i="8"/>
  <c r="W75" i="8"/>
  <c r="V75" i="8"/>
  <c r="U75" i="8"/>
  <c r="T75" i="8"/>
  <c r="R75" i="8"/>
  <c r="Q75" i="8"/>
  <c r="P75" i="8"/>
  <c r="O75" i="8"/>
  <c r="N75" i="8"/>
  <c r="M75" i="8"/>
  <c r="K75" i="8"/>
  <c r="J75" i="8"/>
  <c r="I75" i="8"/>
  <c r="H75" i="8"/>
  <c r="G75" i="8"/>
  <c r="F75" i="8"/>
  <c r="BA74" i="8"/>
  <c r="AZ74" i="8"/>
  <c r="AY74" i="8"/>
  <c r="AX74" i="8"/>
  <c r="AW74" i="8"/>
  <c r="AV74" i="8"/>
  <c r="AT74" i="8"/>
  <c r="AS74" i="8"/>
  <c r="AR74" i="8"/>
  <c r="AQ74" i="8"/>
  <c r="AP74" i="8"/>
  <c r="AO74" i="8"/>
  <c r="AM74" i="8"/>
  <c r="AL74" i="8"/>
  <c r="AK74" i="8"/>
  <c r="AJ74" i="8"/>
  <c r="AI74" i="8"/>
  <c r="AH74" i="8"/>
  <c r="AF74" i="8"/>
  <c r="AE74" i="8"/>
  <c r="AD74" i="8"/>
  <c r="AC74" i="8"/>
  <c r="AB74" i="8"/>
  <c r="AA74" i="8"/>
  <c r="Y74" i="8"/>
  <c r="X74" i="8"/>
  <c r="W74" i="8"/>
  <c r="V74" i="8"/>
  <c r="U74" i="8"/>
  <c r="T74" i="8"/>
  <c r="R74" i="8"/>
  <c r="Q74" i="8"/>
  <c r="P74" i="8"/>
  <c r="O74" i="8"/>
  <c r="N74" i="8"/>
  <c r="M74" i="8"/>
  <c r="K74" i="8"/>
  <c r="J74" i="8"/>
  <c r="I74" i="8"/>
  <c r="H74" i="8"/>
  <c r="G74" i="8"/>
  <c r="F74" i="8"/>
  <c r="BA73" i="8"/>
  <c r="AZ73" i="8"/>
  <c r="AY73" i="8"/>
  <c r="AX73" i="8"/>
  <c r="AW73" i="8"/>
  <c r="AV73" i="8"/>
  <c r="AT73" i="8"/>
  <c r="AS73" i="8"/>
  <c r="AR73" i="8"/>
  <c r="AQ73" i="8"/>
  <c r="AP73" i="8"/>
  <c r="AO73" i="8"/>
  <c r="AM73" i="8"/>
  <c r="AL73" i="8"/>
  <c r="AK73" i="8"/>
  <c r="AJ73" i="8"/>
  <c r="AI73" i="8"/>
  <c r="AH73" i="8"/>
  <c r="AF73" i="8"/>
  <c r="AE73" i="8"/>
  <c r="AD73" i="8"/>
  <c r="AC73" i="8"/>
  <c r="AB73" i="8"/>
  <c r="AA73" i="8"/>
  <c r="Y73" i="8"/>
  <c r="X73" i="8"/>
  <c r="W73" i="8"/>
  <c r="V73" i="8"/>
  <c r="U73" i="8"/>
  <c r="T73" i="8"/>
  <c r="R73" i="8"/>
  <c r="Q73" i="8"/>
  <c r="P73" i="8"/>
  <c r="O73" i="8"/>
  <c r="N73" i="8"/>
  <c r="M73" i="8"/>
  <c r="K73" i="8"/>
  <c r="J73" i="8"/>
  <c r="I73" i="8"/>
  <c r="H73" i="8"/>
  <c r="G73" i="8"/>
  <c r="F73" i="8"/>
  <c r="BA72" i="8"/>
  <c r="AZ72" i="8"/>
  <c r="AY72" i="8"/>
  <c r="AX72" i="8"/>
  <c r="AW72" i="8"/>
  <c r="AV72" i="8"/>
  <c r="AT72" i="8"/>
  <c r="AS72" i="8"/>
  <c r="AR72" i="8"/>
  <c r="AQ72" i="8"/>
  <c r="AP72" i="8"/>
  <c r="AO72" i="8"/>
  <c r="AM72" i="8"/>
  <c r="AL72" i="8"/>
  <c r="AK72" i="8"/>
  <c r="AJ72" i="8"/>
  <c r="AI72" i="8"/>
  <c r="AH72" i="8"/>
  <c r="AF72" i="8"/>
  <c r="AE72" i="8"/>
  <c r="AD72" i="8"/>
  <c r="AC72" i="8"/>
  <c r="AB72" i="8"/>
  <c r="AA72" i="8"/>
  <c r="Y72" i="8"/>
  <c r="X72" i="8"/>
  <c r="W72" i="8"/>
  <c r="V72" i="8"/>
  <c r="U72" i="8"/>
  <c r="T72" i="8"/>
  <c r="R72" i="8"/>
  <c r="Q72" i="8"/>
  <c r="P72" i="8"/>
  <c r="O72" i="8"/>
  <c r="N72" i="8"/>
  <c r="M72" i="8"/>
  <c r="K72" i="8"/>
  <c r="J72" i="8"/>
  <c r="I72" i="8"/>
  <c r="H72" i="8"/>
  <c r="G72" i="8"/>
  <c r="F72" i="8"/>
  <c r="BA71" i="8"/>
  <c r="AZ71" i="8"/>
  <c r="AY71" i="8"/>
  <c r="AX71" i="8"/>
  <c r="AW71" i="8"/>
  <c r="AV71" i="8"/>
  <c r="AT71" i="8"/>
  <c r="AS71" i="8"/>
  <c r="AR71" i="8"/>
  <c r="AQ71" i="8"/>
  <c r="AP71" i="8"/>
  <c r="AO71" i="8"/>
  <c r="AM71" i="8"/>
  <c r="AL71" i="8"/>
  <c r="AK71" i="8"/>
  <c r="AJ71" i="8"/>
  <c r="AI71" i="8"/>
  <c r="AH71" i="8"/>
  <c r="AF71" i="8"/>
  <c r="AE71" i="8"/>
  <c r="AD71" i="8"/>
  <c r="AC71" i="8"/>
  <c r="AB71" i="8"/>
  <c r="AA71" i="8"/>
  <c r="Y71" i="8"/>
  <c r="X71" i="8"/>
  <c r="W71" i="8"/>
  <c r="V71" i="8"/>
  <c r="U71" i="8"/>
  <c r="T71" i="8"/>
  <c r="R71" i="8"/>
  <c r="Q71" i="8"/>
  <c r="P71" i="8"/>
  <c r="O71" i="8"/>
  <c r="N71" i="8"/>
  <c r="M71" i="8"/>
  <c r="K71" i="8"/>
  <c r="J71" i="8"/>
  <c r="I71" i="8"/>
  <c r="H71" i="8"/>
  <c r="G71" i="8"/>
  <c r="F71" i="8"/>
  <c r="BA70" i="8"/>
  <c r="AZ70" i="8"/>
  <c r="AY70" i="8"/>
  <c r="AX70" i="8"/>
  <c r="AW70" i="8"/>
  <c r="AV70" i="8"/>
  <c r="AT70" i="8"/>
  <c r="AS70" i="8"/>
  <c r="AR70" i="8"/>
  <c r="AQ70" i="8"/>
  <c r="AP70" i="8"/>
  <c r="AO70" i="8"/>
  <c r="AM70" i="8"/>
  <c r="AL70" i="8"/>
  <c r="AK70" i="8"/>
  <c r="AJ70" i="8"/>
  <c r="AI70" i="8"/>
  <c r="AH70" i="8"/>
  <c r="AF70" i="8"/>
  <c r="AE70" i="8"/>
  <c r="AD70" i="8"/>
  <c r="AC70" i="8"/>
  <c r="AB70" i="8"/>
  <c r="AA70" i="8"/>
  <c r="Y70" i="8"/>
  <c r="X70" i="8"/>
  <c r="W70" i="8"/>
  <c r="V70" i="8"/>
  <c r="U70" i="8"/>
  <c r="T70" i="8"/>
  <c r="R70" i="8"/>
  <c r="Q70" i="8"/>
  <c r="P70" i="8"/>
  <c r="O70" i="8"/>
  <c r="N70" i="8"/>
  <c r="M70" i="8"/>
  <c r="K70" i="8"/>
  <c r="J70" i="8"/>
  <c r="I70" i="8"/>
  <c r="H70" i="8"/>
  <c r="G70" i="8"/>
  <c r="F70" i="8"/>
  <c r="BA69" i="8"/>
  <c r="AZ69" i="8"/>
  <c r="AY69" i="8"/>
  <c r="AX69" i="8"/>
  <c r="AW69" i="8"/>
  <c r="AV69" i="8"/>
  <c r="AT69" i="8"/>
  <c r="AS69" i="8"/>
  <c r="AR69" i="8"/>
  <c r="AQ69" i="8"/>
  <c r="AP69" i="8"/>
  <c r="AO69" i="8"/>
  <c r="AM69" i="8"/>
  <c r="AL69" i="8"/>
  <c r="AK69" i="8"/>
  <c r="AJ69" i="8"/>
  <c r="AI69" i="8"/>
  <c r="AH69" i="8"/>
  <c r="AF69" i="8"/>
  <c r="AE69" i="8"/>
  <c r="AD69" i="8"/>
  <c r="AC69" i="8"/>
  <c r="AB69" i="8"/>
  <c r="AA69" i="8"/>
  <c r="Y69" i="8"/>
  <c r="X69" i="8"/>
  <c r="W69" i="8"/>
  <c r="V69" i="8"/>
  <c r="U69" i="8"/>
  <c r="T69" i="8"/>
  <c r="R69" i="8"/>
  <c r="Q69" i="8"/>
  <c r="P69" i="8"/>
  <c r="O69" i="8"/>
  <c r="N69" i="8"/>
  <c r="M69" i="8"/>
  <c r="K69" i="8"/>
  <c r="J69" i="8"/>
  <c r="I69" i="8"/>
  <c r="H69" i="8"/>
  <c r="G69" i="8"/>
  <c r="F69" i="8"/>
  <c r="BA68" i="8"/>
  <c r="AZ68" i="8"/>
  <c r="AY68" i="8"/>
  <c r="AX68" i="8"/>
  <c r="AW68" i="8"/>
  <c r="AV68" i="8"/>
  <c r="AT68" i="8"/>
  <c r="AS68" i="8"/>
  <c r="AR68" i="8"/>
  <c r="AQ68" i="8"/>
  <c r="AP68" i="8"/>
  <c r="AO68" i="8"/>
  <c r="AM68" i="8"/>
  <c r="AL68" i="8"/>
  <c r="AK68" i="8"/>
  <c r="AJ68" i="8"/>
  <c r="AI68" i="8"/>
  <c r="AH68" i="8"/>
  <c r="AF68" i="8"/>
  <c r="AE68" i="8"/>
  <c r="AD68" i="8"/>
  <c r="AC68" i="8"/>
  <c r="AB68" i="8"/>
  <c r="AA68" i="8"/>
  <c r="Y68" i="8"/>
  <c r="X68" i="8"/>
  <c r="W68" i="8"/>
  <c r="V68" i="8"/>
  <c r="U68" i="8"/>
  <c r="T68" i="8"/>
  <c r="R68" i="8"/>
  <c r="Q68" i="8"/>
  <c r="P68" i="8"/>
  <c r="O68" i="8"/>
  <c r="N68" i="8"/>
  <c r="M68" i="8"/>
  <c r="K68" i="8"/>
  <c r="J68" i="8"/>
  <c r="I68" i="8"/>
  <c r="H68" i="8"/>
  <c r="G68" i="8"/>
  <c r="F68" i="8"/>
  <c r="BA67" i="8"/>
  <c r="AZ67" i="8"/>
  <c r="AY67" i="8"/>
  <c r="AX67" i="8"/>
  <c r="AW67" i="8"/>
  <c r="AV67" i="8"/>
  <c r="AT67" i="8"/>
  <c r="AS67" i="8"/>
  <c r="AR67" i="8"/>
  <c r="AQ67" i="8"/>
  <c r="AP67" i="8"/>
  <c r="AO67" i="8"/>
  <c r="AM67" i="8"/>
  <c r="AL67" i="8"/>
  <c r="AK67" i="8"/>
  <c r="AJ67" i="8"/>
  <c r="AI67" i="8"/>
  <c r="AH67" i="8"/>
  <c r="AF67" i="8"/>
  <c r="AE67" i="8"/>
  <c r="AD67" i="8"/>
  <c r="AC67" i="8"/>
  <c r="AB67" i="8"/>
  <c r="AA67" i="8"/>
  <c r="Y67" i="8"/>
  <c r="X67" i="8"/>
  <c r="W67" i="8"/>
  <c r="V67" i="8"/>
  <c r="U67" i="8"/>
  <c r="T67" i="8"/>
  <c r="R67" i="8"/>
  <c r="Q67" i="8"/>
  <c r="P67" i="8"/>
  <c r="O67" i="8"/>
  <c r="N67" i="8"/>
  <c r="M67" i="8"/>
  <c r="K67" i="8"/>
  <c r="J67" i="8"/>
  <c r="I67" i="8"/>
  <c r="H67" i="8"/>
  <c r="G67" i="8"/>
  <c r="F67" i="8"/>
  <c r="BA66" i="8"/>
  <c r="AZ66" i="8"/>
  <c r="AY66" i="8"/>
  <c r="AX66" i="8"/>
  <c r="AW66" i="8"/>
  <c r="AV66" i="8"/>
  <c r="AT66" i="8"/>
  <c r="AS66" i="8"/>
  <c r="AR66" i="8"/>
  <c r="AQ66" i="8"/>
  <c r="AP66" i="8"/>
  <c r="AO66" i="8"/>
  <c r="AM66" i="8"/>
  <c r="AL66" i="8"/>
  <c r="AK66" i="8"/>
  <c r="AJ66" i="8"/>
  <c r="AI66" i="8"/>
  <c r="AH66" i="8"/>
  <c r="AF66" i="8"/>
  <c r="AE66" i="8"/>
  <c r="AD66" i="8"/>
  <c r="AC66" i="8"/>
  <c r="AB66" i="8"/>
  <c r="AA66" i="8"/>
  <c r="Y66" i="8"/>
  <c r="X66" i="8"/>
  <c r="W66" i="8"/>
  <c r="V66" i="8"/>
  <c r="U66" i="8"/>
  <c r="T66" i="8"/>
  <c r="R66" i="8"/>
  <c r="Q66" i="8"/>
  <c r="P66" i="8"/>
  <c r="O66" i="8"/>
  <c r="N66" i="8"/>
  <c r="M66" i="8"/>
  <c r="K66" i="8"/>
  <c r="J66" i="8"/>
  <c r="I66" i="8"/>
  <c r="H66" i="8"/>
  <c r="G66" i="8"/>
  <c r="F66" i="8"/>
  <c r="BA65" i="8"/>
  <c r="AZ65" i="8"/>
  <c r="AY65" i="8"/>
  <c r="AX65" i="8"/>
  <c r="AW65" i="8"/>
  <c r="AV65" i="8"/>
  <c r="AT65" i="8"/>
  <c r="AS65" i="8"/>
  <c r="AR65" i="8"/>
  <c r="AQ65" i="8"/>
  <c r="AP65" i="8"/>
  <c r="AO65" i="8"/>
  <c r="AM65" i="8"/>
  <c r="AL65" i="8"/>
  <c r="AK65" i="8"/>
  <c r="AJ65" i="8"/>
  <c r="AI65" i="8"/>
  <c r="AH65" i="8"/>
  <c r="AF65" i="8"/>
  <c r="AE65" i="8"/>
  <c r="AD65" i="8"/>
  <c r="AC65" i="8"/>
  <c r="AB65" i="8"/>
  <c r="AA65" i="8"/>
  <c r="Y65" i="8"/>
  <c r="X65" i="8"/>
  <c r="W65" i="8"/>
  <c r="V65" i="8"/>
  <c r="U65" i="8"/>
  <c r="T65" i="8"/>
  <c r="R65" i="8"/>
  <c r="Q65" i="8"/>
  <c r="P65" i="8"/>
  <c r="O65" i="8"/>
  <c r="N65" i="8"/>
  <c r="M65" i="8"/>
  <c r="K65" i="8"/>
  <c r="J65" i="8"/>
  <c r="I65" i="8"/>
  <c r="H65" i="8"/>
  <c r="G65" i="8"/>
  <c r="F65" i="8"/>
  <c r="BA64" i="8"/>
  <c r="AZ64" i="8"/>
  <c r="AY64" i="8"/>
  <c r="AX64" i="8"/>
  <c r="AW64" i="8"/>
  <c r="AV64" i="8"/>
  <c r="AT64" i="8"/>
  <c r="AS64" i="8"/>
  <c r="AR64" i="8"/>
  <c r="AQ64" i="8"/>
  <c r="AP64" i="8"/>
  <c r="AO64" i="8"/>
  <c r="AM64" i="8"/>
  <c r="AL64" i="8"/>
  <c r="AK64" i="8"/>
  <c r="AJ64" i="8"/>
  <c r="AI64" i="8"/>
  <c r="AH64" i="8"/>
  <c r="AF64" i="8"/>
  <c r="AE64" i="8"/>
  <c r="AD64" i="8"/>
  <c r="AC64" i="8"/>
  <c r="AB64" i="8"/>
  <c r="AA64" i="8"/>
  <c r="Y64" i="8"/>
  <c r="X64" i="8"/>
  <c r="W64" i="8"/>
  <c r="V64" i="8"/>
  <c r="U64" i="8"/>
  <c r="T64" i="8"/>
  <c r="R64" i="8"/>
  <c r="Q64" i="8"/>
  <c r="P64" i="8"/>
  <c r="O64" i="8"/>
  <c r="N64" i="8"/>
  <c r="M64" i="8"/>
  <c r="K64" i="8"/>
  <c r="J64" i="8"/>
  <c r="I64" i="8"/>
  <c r="H64" i="8"/>
  <c r="G64" i="8"/>
  <c r="F64" i="8"/>
  <c r="BA63" i="8"/>
  <c r="AZ63" i="8"/>
  <c r="AY63" i="8"/>
  <c r="AX63" i="8"/>
  <c r="AW63" i="8"/>
  <c r="AV63" i="8"/>
  <c r="AT63" i="8"/>
  <c r="AS63" i="8"/>
  <c r="AR63" i="8"/>
  <c r="AQ63" i="8"/>
  <c r="AP63" i="8"/>
  <c r="AO63" i="8"/>
  <c r="AM63" i="8"/>
  <c r="AL63" i="8"/>
  <c r="AK63" i="8"/>
  <c r="AJ63" i="8"/>
  <c r="AI63" i="8"/>
  <c r="AH63" i="8"/>
  <c r="AF63" i="8"/>
  <c r="AE63" i="8"/>
  <c r="AD63" i="8"/>
  <c r="AC63" i="8"/>
  <c r="AB63" i="8"/>
  <c r="AA63" i="8"/>
  <c r="Y63" i="8"/>
  <c r="X63" i="8"/>
  <c r="W63" i="8"/>
  <c r="V63" i="8"/>
  <c r="U63" i="8"/>
  <c r="T63" i="8"/>
  <c r="R63" i="8"/>
  <c r="Q63" i="8"/>
  <c r="P63" i="8"/>
  <c r="O63" i="8"/>
  <c r="N63" i="8"/>
  <c r="M63" i="8"/>
  <c r="K63" i="8"/>
  <c r="J63" i="8"/>
  <c r="I63" i="8"/>
  <c r="H63" i="8"/>
  <c r="G63" i="8"/>
  <c r="F63" i="8"/>
  <c r="BA62" i="8"/>
  <c r="AZ62" i="8"/>
  <c r="AY62" i="8"/>
  <c r="AX62" i="8"/>
  <c r="AW62" i="8"/>
  <c r="AV62" i="8"/>
  <c r="AT62" i="8"/>
  <c r="AS62" i="8"/>
  <c r="AR62" i="8"/>
  <c r="AQ62" i="8"/>
  <c r="AP62" i="8"/>
  <c r="AO62" i="8"/>
  <c r="AM62" i="8"/>
  <c r="AL62" i="8"/>
  <c r="AK62" i="8"/>
  <c r="AJ62" i="8"/>
  <c r="AI62" i="8"/>
  <c r="AH62" i="8"/>
  <c r="AF62" i="8"/>
  <c r="AE62" i="8"/>
  <c r="AD62" i="8"/>
  <c r="AC62" i="8"/>
  <c r="AB62" i="8"/>
  <c r="AA62" i="8"/>
  <c r="Y62" i="8"/>
  <c r="X62" i="8"/>
  <c r="W62" i="8"/>
  <c r="V62" i="8"/>
  <c r="U62" i="8"/>
  <c r="T62" i="8"/>
  <c r="R62" i="8"/>
  <c r="Q62" i="8"/>
  <c r="P62" i="8"/>
  <c r="O62" i="8"/>
  <c r="N62" i="8"/>
  <c r="M62" i="8"/>
  <c r="K62" i="8"/>
  <c r="J62" i="8"/>
  <c r="I62" i="8"/>
  <c r="H62" i="8"/>
  <c r="G62" i="8"/>
  <c r="F62" i="8"/>
  <c r="BA61" i="8"/>
  <c r="AZ61" i="8"/>
  <c r="AY61" i="8"/>
  <c r="AX61" i="8"/>
  <c r="AW61" i="8"/>
  <c r="AV61" i="8"/>
  <c r="AT61" i="8"/>
  <c r="AS61" i="8"/>
  <c r="AR61" i="8"/>
  <c r="AQ61" i="8"/>
  <c r="AP61" i="8"/>
  <c r="AO61" i="8"/>
  <c r="AM61" i="8"/>
  <c r="AL61" i="8"/>
  <c r="AK61" i="8"/>
  <c r="AJ61" i="8"/>
  <c r="AI61" i="8"/>
  <c r="AH61" i="8"/>
  <c r="AF61" i="8"/>
  <c r="AE61" i="8"/>
  <c r="AD61" i="8"/>
  <c r="AC61" i="8"/>
  <c r="AB61" i="8"/>
  <c r="AA61" i="8"/>
  <c r="Y61" i="8"/>
  <c r="X61" i="8"/>
  <c r="W61" i="8"/>
  <c r="V61" i="8"/>
  <c r="U61" i="8"/>
  <c r="T61" i="8"/>
  <c r="R61" i="8"/>
  <c r="Q61" i="8"/>
  <c r="P61" i="8"/>
  <c r="O61" i="8"/>
  <c r="N61" i="8"/>
  <c r="M61" i="8"/>
  <c r="K61" i="8"/>
  <c r="J61" i="8"/>
  <c r="I61" i="8"/>
  <c r="H61" i="8"/>
  <c r="G61" i="8"/>
  <c r="F61" i="8"/>
  <c r="BA60" i="8"/>
  <c r="AZ60" i="8"/>
  <c r="AY60" i="8"/>
  <c r="AX60" i="8"/>
  <c r="AW60" i="8"/>
  <c r="AV60" i="8"/>
  <c r="AT60" i="8"/>
  <c r="AS60" i="8"/>
  <c r="AR60" i="8"/>
  <c r="AQ60" i="8"/>
  <c r="AP60" i="8"/>
  <c r="AO60" i="8"/>
  <c r="AM60" i="8"/>
  <c r="AL60" i="8"/>
  <c r="AK60" i="8"/>
  <c r="AJ60" i="8"/>
  <c r="AI60" i="8"/>
  <c r="AH60" i="8"/>
  <c r="AF60" i="8"/>
  <c r="AE60" i="8"/>
  <c r="AD60" i="8"/>
  <c r="AC60" i="8"/>
  <c r="AB60" i="8"/>
  <c r="AA60" i="8"/>
  <c r="Y60" i="8"/>
  <c r="X60" i="8"/>
  <c r="W60" i="8"/>
  <c r="V60" i="8"/>
  <c r="U60" i="8"/>
  <c r="T60" i="8"/>
  <c r="R60" i="8"/>
  <c r="Q60" i="8"/>
  <c r="P60" i="8"/>
  <c r="O60" i="8"/>
  <c r="N60" i="8"/>
  <c r="M60" i="8"/>
  <c r="K60" i="8"/>
  <c r="J60" i="8"/>
  <c r="I60" i="8"/>
  <c r="H60" i="8"/>
  <c r="G60" i="8"/>
  <c r="F60" i="8"/>
  <c r="BA59" i="8"/>
  <c r="AZ59" i="8"/>
  <c r="AY59" i="8"/>
  <c r="AX59" i="8"/>
  <c r="AW59" i="8"/>
  <c r="AV59" i="8"/>
  <c r="AT59" i="8"/>
  <c r="AS59" i="8"/>
  <c r="AR59" i="8"/>
  <c r="AQ59" i="8"/>
  <c r="AP59" i="8"/>
  <c r="AO59" i="8"/>
  <c r="AM59" i="8"/>
  <c r="AL59" i="8"/>
  <c r="AK59" i="8"/>
  <c r="AJ59" i="8"/>
  <c r="AI59" i="8"/>
  <c r="AH59" i="8"/>
  <c r="AF59" i="8"/>
  <c r="AE59" i="8"/>
  <c r="AD59" i="8"/>
  <c r="AC59" i="8"/>
  <c r="AB59" i="8"/>
  <c r="AA59" i="8"/>
  <c r="Y59" i="8"/>
  <c r="X59" i="8"/>
  <c r="W59" i="8"/>
  <c r="V59" i="8"/>
  <c r="U59" i="8"/>
  <c r="T59" i="8"/>
  <c r="R59" i="8"/>
  <c r="Q59" i="8"/>
  <c r="P59" i="8"/>
  <c r="O59" i="8"/>
  <c r="N59" i="8"/>
  <c r="M59" i="8"/>
  <c r="K59" i="8"/>
  <c r="J59" i="8"/>
  <c r="I59" i="8"/>
  <c r="H59" i="8"/>
  <c r="G59" i="8"/>
  <c r="F59" i="8"/>
  <c r="BA58" i="8"/>
  <c r="AZ58" i="8"/>
  <c r="AY58" i="8"/>
  <c r="AX58" i="8"/>
  <c r="AW58" i="8"/>
  <c r="AV58" i="8"/>
  <c r="AT58" i="8"/>
  <c r="AS58" i="8"/>
  <c r="AR58" i="8"/>
  <c r="AQ58" i="8"/>
  <c r="AP58" i="8"/>
  <c r="AO58" i="8"/>
  <c r="AM58" i="8"/>
  <c r="AL58" i="8"/>
  <c r="AK58" i="8"/>
  <c r="AJ58" i="8"/>
  <c r="AI58" i="8"/>
  <c r="AH58" i="8"/>
  <c r="AF58" i="8"/>
  <c r="AE58" i="8"/>
  <c r="AD58" i="8"/>
  <c r="AC58" i="8"/>
  <c r="AB58" i="8"/>
  <c r="AA58" i="8"/>
  <c r="Y58" i="8"/>
  <c r="X58" i="8"/>
  <c r="W58" i="8"/>
  <c r="V58" i="8"/>
  <c r="U58" i="8"/>
  <c r="T58" i="8"/>
  <c r="R58" i="8"/>
  <c r="Q58" i="8"/>
  <c r="P58" i="8"/>
  <c r="O58" i="8"/>
  <c r="N58" i="8"/>
  <c r="M58" i="8"/>
  <c r="K58" i="8"/>
  <c r="J58" i="8"/>
  <c r="I58" i="8"/>
  <c r="H58" i="8"/>
  <c r="G58" i="8"/>
  <c r="F58" i="8"/>
  <c r="BA57" i="8"/>
  <c r="AZ57" i="8"/>
  <c r="AY57" i="8"/>
  <c r="AX57" i="8"/>
  <c r="AW57" i="8"/>
  <c r="AV57" i="8"/>
  <c r="AT57" i="8"/>
  <c r="AS57" i="8"/>
  <c r="AR57" i="8"/>
  <c r="AQ57" i="8"/>
  <c r="AP57" i="8"/>
  <c r="AO57" i="8"/>
  <c r="AM57" i="8"/>
  <c r="AL57" i="8"/>
  <c r="AK57" i="8"/>
  <c r="AJ57" i="8"/>
  <c r="AI57" i="8"/>
  <c r="AH57" i="8"/>
  <c r="AF57" i="8"/>
  <c r="AE57" i="8"/>
  <c r="AD57" i="8"/>
  <c r="AC57" i="8"/>
  <c r="AB57" i="8"/>
  <c r="AA57" i="8"/>
  <c r="Y57" i="8"/>
  <c r="X57" i="8"/>
  <c r="W57" i="8"/>
  <c r="V57" i="8"/>
  <c r="U57" i="8"/>
  <c r="T57" i="8"/>
  <c r="R57" i="8"/>
  <c r="Q57" i="8"/>
  <c r="P57" i="8"/>
  <c r="O57" i="8"/>
  <c r="N57" i="8"/>
  <c r="M57" i="8"/>
  <c r="K57" i="8"/>
  <c r="J57" i="8"/>
  <c r="I57" i="8"/>
  <c r="H57" i="8"/>
  <c r="G57" i="8"/>
  <c r="F57" i="8"/>
  <c r="BA56" i="8"/>
  <c r="AZ56" i="8"/>
  <c r="AY56" i="8"/>
  <c r="AX56" i="8"/>
  <c r="AW56" i="8"/>
  <c r="AV56" i="8"/>
  <c r="AT56" i="8"/>
  <c r="AS56" i="8"/>
  <c r="AR56" i="8"/>
  <c r="AQ56" i="8"/>
  <c r="AP56" i="8"/>
  <c r="AO56" i="8"/>
  <c r="AM56" i="8"/>
  <c r="AL56" i="8"/>
  <c r="AK56" i="8"/>
  <c r="AJ56" i="8"/>
  <c r="AI56" i="8"/>
  <c r="AH56" i="8"/>
  <c r="AF56" i="8"/>
  <c r="AE56" i="8"/>
  <c r="AD56" i="8"/>
  <c r="AC56" i="8"/>
  <c r="AB56" i="8"/>
  <c r="AA56" i="8"/>
  <c r="Y56" i="8"/>
  <c r="X56" i="8"/>
  <c r="W56" i="8"/>
  <c r="V56" i="8"/>
  <c r="U56" i="8"/>
  <c r="T56" i="8"/>
  <c r="R56" i="8"/>
  <c r="Q56" i="8"/>
  <c r="P56" i="8"/>
  <c r="O56" i="8"/>
  <c r="N56" i="8"/>
  <c r="M56" i="8"/>
  <c r="K56" i="8"/>
  <c r="J56" i="8"/>
  <c r="I56" i="8"/>
  <c r="H56" i="8"/>
  <c r="G56" i="8"/>
  <c r="F56" i="8"/>
  <c r="BA55" i="8"/>
  <c r="AZ55" i="8"/>
  <c r="AY55" i="8"/>
  <c r="AX55" i="8"/>
  <c r="AW55" i="8"/>
  <c r="AV55" i="8"/>
  <c r="AT55" i="8"/>
  <c r="AS55" i="8"/>
  <c r="AR55" i="8"/>
  <c r="AQ55" i="8"/>
  <c r="AP55" i="8"/>
  <c r="AO55" i="8"/>
  <c r="AM55" i="8"/>
  <c r="AL55" i="8"/>
  <c r="AK55" i="8"/>
  <c r="AJ55" i="8"/>
  <c r="AI55" i="8"/>
  <c r="AH55" i="8"/>
  <c r="AF55" i="8"/>
  <c r="AE55" i="8"/>
  <c r="AD55" i="8"/>
  <c r="AC55" i="8"/>
  <c r="AB55" i="8"/>
  <c r="AA55" i="8"/>
  <c r="Y55" i="8"/>
  <c r="X55" i="8"/>
  <c r="W55" i="8"/>
  <c r="V55" i="8"/>
  <c r="U55" i="8"/>
  <c r="T55" i="8"/>
  <c r="R55" i="8"/>
  <c r="Q55" i="8"/>
  <c r="P55" i="8"/>
  <c r="O55" i="8"/>
  <c r="N55" i="8"/>
  <c r="M55" i="8"/>
  <c r="K55" i="8"/>
  <c r="J55" i="8"/>
  <c r="I55" i="8"/>
  <c r="H55" i="8"/>
  <c r="G55" i="8"/>
  <c r="F55" i="8"/>
  <c r="BA54" i="8"/>
  <c r="AZ54" i="8"/>
  <c r="AY54" i="8"/>
  <c r="AX54" i="8"/>
  <c r="AW54" i="8"/>
  <c r="AV54" i="8"/>
  <c r="AT54" i="8"/>
  <c r="AS54" i="8"/>
  <c r="AR54" i="8"/>
  <c r="AQ54" i="8"/>
  <c r="AP54" i="8"/>
  <c r="AO54" i="8"/>
  <c r="AM54" i="8"/>
  <c r="AL54" i="8"/>
  <c r="AK54" i="8"/>
  <c r="AJ54" i="8"/>
  <c r="AI54" i="8"/>
  <c r="AH54" i="8"/>
  <c r="AF54" i="8"/>
  <c r="AE54" i="8"/>
  <c r="AD54" i="8"/>
  <c r="AC54" i="8"/>
  <c r="AB54" i="8"/>
  <c r="AA54" i="8"/>
  <c r="Y54" i="8"/>
  <c r="X54" i="8"/>
  <c r="W54" i="8"/>
  <c r="V54" i="8"/>
  <c r="U54" i="8"/>
  <c r="T54" i="8"/>
  <c r="R54" i="8"/>
  <c r="Q54" i="8"/>
  <c r="P54" i="8"/>
  <c r="O54" i="8"/>
  <c r="N54" i="8"/>
  <c r="M54" i="8"/>
  <c r="K54" i="8"/>
  <c r="J54" i="8"/>
  <c r="I54" i="8"/>
  <c r="H54" i="8"/>
  <c r="G54" i="8"/>
  <c r="F54" i="8"/>
  <c r="BA53" i="8"/>
  <c r="AZ53" i="8"/>
  <c r="AY53" i="8"/>
  <c r="AX53" i="8"/>
  <c r="AW53" i="8"/>
  <c r="AV53" i="8"/>
  <c r="AT53" i="8"/>
  <c r="AS53" i="8"/>
  <c r="AR53" i="8"/>
  <c r="AQ53" i="8"/>
  <c r="AP53" i="8"/>
  <c r="AO53" i="8"/>
  <c r="AM53" i="8"/>
  <c r="AL53" i="8"/>
  <c r="AK53" i="8"/>
  <c r="AJ53" i="8"/>
  <c r="AI53" i="8"/>
  <c r="AH53" i="8"/>
  <c r="AF53" i="8"/>
  <c r="AE53" i="8"/>
  <c r="AD53" i="8"/>
  <c r="AC53" i="8"/>
  <c r="AB53" i="8"/>
  <c r="AA53" i="8"/>
  <c r="Y53" i="8"/>
  <c r="X53" i="8"/>
  <c r="W53" i="8"/>
  <c r="V53" i="8"/>
  <c r="U53" i="8"/>
  <c r="T53" i="8"/>
  <c r="R53" i="8"/>
  <c r="Q53" i="8"/>
  <c r="P53" i="8"/>
  <c r="O53" i="8"/>
  <c r="N53" i="8"/>
  <c r="M53" i="8"/>
  <c r="K53" i="8"/>
  <c r="J53" i="8"/>
  <c r="I53" i="8"/>
  <c r="H53" i="8"/>
  <c r="G53" i="8"/>
  <c r="F53" i="8"/>
  <c r="BA52" i="8"/>
  <c r="AZ52" i="8"/>
  <c r="AY52" i="8"/>
  <c r="AX52" i="8"/>
  <c r="AW52" i="8"/>
  <c r="AV52" i="8"/>
  <c r="AT52" i="8"/>
  <c r="AS52" i="8"/>
  <c r="AR52" i="8"/>
  <c r="AQ52" i="8"/>
  <c r="AP52" i="8"/>
  <c r="AO52" i="8"/>
  <c r="AM52" i="8"/>
  <c r="AL52" i="8"/>
  <c r="AK52" i="8"/>
  <c r="AJ52" i="8"/>
  <c r="AI52" i="8"/>
  <c r="AH52" i="8"/>
  <c r="AF52" i="8"/>
  <c r="AE52" i="8"/>
  <c r="AD52" i="8"/>
  <c r="AC52" i="8"/>
  <c r="AB52" i="8"/>
  <c r="AA52" i="8"/>
  <c r="Y52" i="8"/>
  <c r="X52" i="8"/>
  <c r="W52" i="8"/>
  <c r="V52" i="8"/>
  <c r="U52" i="8"/>
  <c r="T52" i="8"/>
  <c r="R52" i="8"/>
  <c r="Q52" i="8"/>
  <c r="P52" i="8"/>
  <c r="O52" i="8"/>
  <c r="N52" i="8"/>
  <c r="M52" i="8"/>
  <c r="K52" i="8"/>
  <c r="J52" i="8"/>
  <c r="I52" i="8"/>
  <c r="H52" i="8"/>
  <c r="G52" i="8"/>
  <c r="F52" i="8"/>
  <c r="BA51" i="8"/>
  <c r="AZ51" i="8"/>
  <c r="AY51" i="8"/>
  <c r="AX51" i="8"/>
  <c r="AW51" i="8"/>
  <c r="AV51" i="8"/>
  <c r="AT51" i="8"/>
  <c r="AS51" i="8"/>
  <c r="AR51" i="8"/>
  <c r="AQ51" i="8"/>
  <c r="AP51" i="8"/>
  <c r="AO51" i="8"/>
  <c r="AM51" i="8"/>
  <c r="AL51" i="8"/>
  <c r="AK51" i="8"/>
  <c r="AJ51" i="8"/>
  <c r="AI51" i="8"/>
  <c r="AH51" i="8"/>
  <c r="AF51" i="8"/>
  <c r="AE51" i="8"/>
  <c r="AD51" i="8"/>
  <c r="AC51" i="8"/>
  <c r="AB51" i="8"/>
  <c r="AA51" i="8"/>
  <c r="Y51" i="8"/>
  <c r="X51" i="8"/>
  <c r="W51" i="8"/>
  <c r="V51" i="8"/>
  <c r="U51" i="8"/>
  <c r="T51" i="8"/>
  <c r="R51" i="8"/>
  <c r="Q51" i="8"/>
  <c r="P51" i="8"/>
  <c r="O51" i="8"/>
  <c r="N51" i="8"/>
  <c r="M51" i="8"/>
  <c r="K51" i="8"/>
  <c r="J51" i="8"/>
  <c r="I51" i="8"/>
  <c r="H51" i="8"/>
  <c r="G51" i="8"/>
  <c r="F51" i="8"/>
  <c r="BA50" i="8"/>
  <c r="AZ50" i="8"/>
  <c r="AY50" i="8"/>
  <c r="AX50" i="8"/>
  <c r="AW50" i="8"/>
  <c r="AV50" i="8"/>
  <c r="AT50" i="8"/>
  <c r="AS50" i="8"/>
  <c r="AR50" i="8"/>
  <c r="AQ50" i="8"/>
  <c r="AP50" i="8"/>
  <c r="AO50" i="8"/>
  <c r="AM50" i="8"/>
  <c r="AL50" i="8"/>
  <c r="AK50" i="8"/>
  <c r="AJ50" i="8"/>
  <c r="AI50" i="8"/>
  <c r="AH50" i="8"/>
  <c r="AF50" i="8"/>
  <c r="AE50" i="8"/>
  <c r="AD50" i="8"/>
  <c r="AC50" i="8"/>
  <c r="AB50" i="8"/>
  <c r="AA50" i="8"/>
  <c r="Y50" i="8"/>
  <c r="X50" i="8"/>
  <c r="W50" i="8"/>
  <c r="V50" i="8"/>
  <c r="U50" i="8"/>
  <c r="T50" i="8"/>
  <c r="R50" i="8"/>
  <c r="Q50" i="8"/>
  <c r="P50" i="8"/>
  <c r="O50" i="8"/>
  <c r="N50" i="8"/>
  <c r="M50" i="8"/>
  <c r="K50" i="8"/>
  <c r="J50" i="8"/>
  <c r="I50" i="8"/>
  <c r="H50" i="8"/>
  <c r="G50" i="8"/>
  <c r="F50" i="8"/>
  <c r="BA49" i="8"/>
  <c r="AZ49" i="8"/>
  <c r="AY49" i="8"/>
  <c r="AX49" i="8"/>
  <c r="AW49" i="8"/>
  <c r="AV49" i="8"/>
  <c r="AT49" i="8"/>
  <c r="AS49" i="8"/>
  <c r="AR49" i="8"/>
  <c r="AQ49" i="8"/>
  <c r="AP49" i="8"/>
  <c r="AO49" i="8"/>
  <c r="AM49" i="8"/>
  <c r="AL49" i="8"/>
  <c r="AK49" i="8"/>
  <c r="AJ49" i="8"/>
  <c r="AI49" i="8"/>
  <c r="AH49" i="8"/>
  <c r="AF49" i="8"/>
  <c r="AE49" i="8"/>
  <c r="AD49" i="8"/>
  <c r="AC49" i="8"/>
  <c r="AB49" i="8"/>
  <c r="AA49" i="8"/>
  <c r="Y49" i="8"/>
  <c r="X49" i="8"/>
  <c r="W49" i="8"/>
  <c r="V49" i="8"/>
  <c r="U49" i="8"/>
  <c r="T49" i="8"/>
  <c r="R49" i="8"/>
  <c r="Q49" i="8"/>
  <c r="P49" i="8"/>
  <c r="O49" i="8"/>
  <c r="N49" i="8"/>
  <c r="M49" i="8"/>
  <c r="K49" i="8"/>
  <c r="J49" i="8"/>
  <c r="I49" i="8"/>
  <c r="H49" i="8"/>
  <c r="G49" i="8"/>
  <c r="F49" i="8"/>
  <c r="BA48" i="8"/>
  <c r="AZ48" i="8"/>
  <c r="AY48" i="8"/>
  <c r="AX48" i="8"/>
  <c r="AW48" i="8"/>
  <c r="AV48" i="8"/>
  <c r="AT48" i="8"/>
  <c r="AS48" i="8"/>
  <c r="AR48" i="8"/>
  <c r="AQ48" i="8"/>
  <c r="AP48" i="8"/>
  <c r="AO48" i="8"/>
  <c r="AM48" i="8"/>
  <c r="AL48" i="8"/>
  <c r="AK48" i="8"/>
  <c r="AJ48" i="8"/>
  <c r="AI48" i="8"/>
  <c r="AH48" i="8"/>
  <c r="AF48" i="8"/>
  <c r="AE48" i="8"/>
  <c r="AD48" i="8"/>
  <c r="AC48" i="8"/>
  <c r="AB48" i="8"/>
  <c r="AA48" i="8"/>
  <c r="Y48" i="8"/>
  <c r="X48" i="8"/>
  <c r="W48" i="8"/>
  <c r="V48" i="8"/>
  <c r="U48" i="8"/>
  <c r="T48" i="8"/>
  <c r="R48" i="8"/>
  <c r="Q48" i="8"/>
  <c r="P48" i="8"/>
  <c r="O48" i="8"/>
  <c r="N48" i="8"/>
  <c r="M48" i="8"/>
  <c r="K48" i="8"/>
  <c r="J48" i="8"/>
  <c r="I48" i="8"/>
  <c r="H48" i="8"/>
  <c r="G48" i="8"/>
  <c r="F48" i="8"/>
  <c r="BA47" i="8"/>
  <c r="AZ47" i="8"/>
  <c r="AY47" i="8"/>
  <c r="AX47" i="8"/>
  <c r="AW47" i="8"/>
  <c r="AV47" i="8"/>
  <c r="AT47" i="8"/>
  <c r="AS47" i="8"/>
  <c r="AR47" i="8"/>
  <c r="AQ47" i="8"/>
  <c r="AP47" i="8"/>
  <c r="AO47" i="8"/>
  <c r="AM47" i="8"/>
  <c r="AL47" i="8"/>
  <c r="AK47" i="8"/>
  <c r="AJ47" i="8"/>
  <c r="AI47" i="8"/>
  <c r="AH47" i="8"/>
  <c r="AF47" i="8"/>
  <c r="AE47" i="8"/>
  <c r="AD47" i="8"/>
  <c r="AC47" i="8"/>
  <c r="AB47" i="8"/>
  <c r="AA47" i="8"/>
  <c r="Y47" i="8"/>
  <c r="X47" i="8"/>
  <c r="W47" i="8"/>
  <c r="V47" i="8"/>
  <c r="U47" i="8"/>
  <c r="T47" i="8"/>
  <c r="R47" i="8"/>
  <c r="Q47" i="8"/>
  <c r="P47" i="8"/>
  <c r="O47" i="8"/>
  <c r="N47" i="8"/>
  <c r="M47" i="8"/>
  <c r="K47" i="8"/>
  <c r="J47" i="8"/>
  <c r="I47" i="8"/>
  <c r="H47" i="8"/>
  <c r="G47" i="8"/>
  <c r="F47" i="8"/>
  <c r="BA46" i="8"/>
  <c r="AZ46" i="8"/>
  <c r="AY46" i="8"/>
  <c r="AX46" i="8"/>
  <c r="AW46" i="8"/>
  <c r="AV46" i="8"/>
  <c r="AT46" i="8"/>
  <c r="AS46" i="8"/>
  <c r="AR46" i="8"/>
  <c r="AQ46" i="8"/>
  <c r="AP46" i="8"/>
  <c r="AO46" i="8"/>
  <c r="AM46" i="8"/>
  <c r="AL46" i="8"/>
  <c r="AK46" i="8"/>
  <c r="AJ46" i="8"/>
  <c r="AI46" i="8"/>
  <c r="AH46" i="8"/>
  <c r="AF46" i="8"/>
  <c r="AE46" i="8"/>
  <c r="AD46" i="8"/>
  <c r="AC46" i="8"/>
  <c r="AB46" i="8"/>
  <c r="AA46" i="8"/>
  <c r="Y46" i="8"/>
  <c r="X46" i="8"/>
  <c r="W46" i="8"/>
  <c r="V46" i="8"/>
  <c r="U46" i="8"/>
  <c r="T46" i="8"/>
  <c r="R46" i="8"/>
  <c r="Q46" i="8"/>
  <c r="P46" i="8"/>
  <c r="O46" i="8"/>
  <c r="N46" i="8"/>
  <c r="M46" i="8"/>
  <c r="K46" i="8"/>
  <c r="J46" i="8"/>
  <c r="I46" i="8"/>
  <c r="H46" i="8"/>
  <c r="G46" i="8"/>
  <c r="F46" i="8"/>
  <c r="BA45" i="8"/>
  <c r="AZ45" i="8"/>
  <c r="AY45" i="8"/>
  <c r="AX45" i="8"/>
  <c r="AW45" i="8"/>
  <c r="AV45" i="8"/>
  <c r="AT45" i="8"/>
  <c r="AS45" i="8"/>
  <c r="AR45" i="8"/>
  <c r="AQ45" i="8"/>
  <c r="AP45" i="8"/>
  <c r="AO45" i="8"/>
  <c r="AM45" i="8"/>
  <c r="AL45" i="8"/>
  <c r="AK45" i="8"/>
  <c r="AJ45" i="8"/>
  <c r="AI45" i="8"/>
  <c r="AH45" i="8"/>
  <c r="AF45" i="8"/>
  <c r="AE45" i="8"/>
  <c r="AD45" i="8"/>
  <c r="AC45" i="8"/>
  <c r="AB45" i="8"/>
  <c r="AA45" i="8"/>
  <c r="Y45" i="8"/>
  <c r="X45" i="8"/>
  <c r="W45" i="8"/>
  <c r="V45" i="8"/>
  <c r="U45" i="8"/>
  <c r="T45" i="8"/>
  <c r="R45" i="8"/>
  <c r="Q45" i="8"/>
  <c r="P45" i="8"/>
  <c r="O45" i="8"/>
  <c r="N45" i="8"/>
  <c r="M45" i="8"/>
  <c r="K45" i="8"/>
  <c r="J45" i="8"/>
  <c r="I45" i="8"/>
  <c r="H45" i="8"/>
  <c r="G45" i="8"/>
  <c r="F45" i="8"/>
  <c r="BA44" i="8"/>
  <c r="AZ44" i="8"/>
  <c r="AY44" i="8"/>
  <c r="AX44" i="8"/>
  <c r="AW44" i="8"/>
  <c r="AV44" i="8"/>
  <c r="AT44" i="8"/>
  <c r="AS44" i="8"/>
  <c r="AR44" i="8"/>
  <c r="AQ44" i="8"/>
  <c r="AP44" i="8"/>
  <c r="AO44" i="8"/>
  <c r="AM44" i="8"/>
  <c r="AL44" i="8"/>
  <c r="AK44" i="8"/>
  <c r="AJ44" i="8"/>
  <c r="AI44" i="8"/>
  <c r="AH44" i="8"/>
  <c r="AF44" i="8"/>
  <c r="AE44" i="8"/>
  <c r="AD44" i="8"/>
  <c r="AC44" i="8"/>
  <c r="AB44" i="8"/>
  <c r="AA44" i="8"/>
  <c r="Y44" i="8"/>
  <c r="X44" i="8"/>
  <c r="W44" i="8"/>
  <c r="V44" i="8"/>
  <c r="U44" i="8"/>
  <c r="T44" i="8"/>
  <c r="R44" i="8"/>
  <c r="Q44" i="8"/>
  <c r="P44" i="8"/>
  <c r="O44" i="8"/>
  <c r="N44" i="8"/>
  <c r="M44" i="8"/>
  <c r="K44" i="8"/>
  <c r="J44" i="8"/>
  <c r="I44" i="8"/>
  <c r="H44" i="8"/>
  <c r="G44" i="8"/>
  <c r="F44" i="8"/>
  <c r="BA43" i="8"/>
  <c r="AZ43" i="8"/>
  <c r="AY43" i="8"/>
  <c r="AX43" i="8"/>
  <c r="AW43" i="8"/>
  <c r="AV43" i="8"/>
  <c r="AT43" i="8"/>
  <c r="AS43" i="8"/>
  <c r="AR43" i="8"/>
  <c r="AQ43" i="8"/>
  <c r="AP43" i="8"/>
  <c r="AO43" i="8"/>
  <c r="AM43" i="8"/>
  <c r="AL43" i="8"/>
  <c r="AK43" i="8"/>
  <c r="AJ43" i="8"/>
  <c r="AI43" i="8"/>
  <c r="AH43" i="8"/>
  <c r="AF43" i="8"/>
  <c r="AE43" i="8"/>
  <c r="AD43" i="8"/>
  <c r="AC43" i="8"/>
  <c r="AB43" i="8"/>
  <c r="AA43" i="8"/>
  <c r="Y43" i="8"/>
  <c r="X43" i="8"/>
  <c r="W43" i="8"/>
  <c r="V43" i="8"/>
  <c r="U43" i="8"/>
  <c r="T43" i="8"/>
  <c r="R43" i="8"/>
  <c r="Q43" i="8"/>
  <c r="P43" i="8"/>
  <c r="O43" i="8"/>
  <c r="N43" i="8"/>
  <c r="M43" i="8"/>
  <c r="K43" i="8"/>
  <c r="J43" i="8"/>
  <c r="I43" i="8"/>
  <c r="H43" i="8"/>
  <c r="G43" i="8"/>
  <c r="F43" i="8"/>
  <c r="BA42" i="8"/>
  <c r="AZ42" i="8"/>
  <c r="AY42" i="8"/>
  <c r="AX42" i="8"/>
  <c r="AW42" i="8"/>
  <c r="AV42" i="8"/>
  <c r="AT42" i="8"/>
  <c r="AS42" i="8"/>
  <c r="AR42" i="8"/>
  <c r="AQ42" i="8"/>
  <c r="AP42" i="8"/>
  <c r="AO42" i="8"/>
  <c r="AM42" i="8"/>
  <c r="AL42" i="8"/>
  <c r="AK42" i="8"/>
  <c r="AJ42" i="8"/>
  <c r="AI42" i="8"/>
  <c r="AH42" i="8"/>
  <c r="AF42" i="8"/>
  <c r="AE42" i="8"/>
  <c r="AD42" i="8"/>
  <c r="AC42" i="8"/>
  <c r="AB42" i="8"/>
  <c r="AA42" i="8"/>
  <c r="Y42" i="8"/>
  <c r="X42" i="8"/>
  <c r="W42" i="8"/>
  <c r="V42" i="8"/>
  <c r="U42" i="8"/>
  <c r="T42" i="8"/>
  <c r="R42" i="8"/>
  <c r="Q42" i="8"/>
  <c r="P42" i="8"/>
  <c r="O42" i="8"/>
  <c r="N42" i="8"/>
  <c r="M42" i="8"/>
  <c r="K42" i="8"/>
  <c r="J42" i="8"/>
  <c r="I42" i="8"/>
  <c r="H42" i="8"/>
  <c r="G42" i="8"/>
  <c r="F42" i="8"/>
  <c r="BA41" i="8"/>
  <c r="AZ41" i="8"/>
  <c r="AY41" i="8"/>
  <c r="AX41" i="8"/>
  <c r="AW41" i="8"/>
  <c r="AV41" i="8"/>
  <c r="AT41" i="8"/>
  <c r="AS41" i="8"/>
  <c r="AR41" i="8"/>
  <c r="AQ41" i="8"/>
  <c r="AP41" i="8"/>
  <c r="AO41" i="8"/>
  <c r="AM41" i="8"/>
  <c r="AL41" i="8"/>
  <c r="AK41" i="8"/>
  <c r="AJ41" i="8"/>
  <c r="AI41" i="8"/>
  <c r="AH41" i="8"/>
  <c r="AF41" i="8"/>
  <c r="AE41" i="8"/>
  <c r="AD41" i="8"/>
  <c r="AC41" i="8"/>
  <c r="AB41" i="8"/>
  <c r="AA41" i="8"/>
  <c r="Y41" i="8"/>
  <c r="X41" i="8"/>
  <c r="W41" i="8"/>
  <c r="V41" i="8"/>
  <c r="U41" i="8"/>
  <c r="T41" i="8"/>
  <c r="R41" i="8"/>
  <c r="Q41" i="8"/>
  <c r="P41" i="8"/>
  <c r="O41" i="8"/>
  <c r="N41" i="8"/>
  <c r="M41" i="8"/>
  <c r="K41" i="8"/>
  <c r="J41" i="8"/>
  <c r="I41" i="8"/>
  <c r="H41" i="8"/>
  <c r="G41" i="8"/>
  <c r="F41" i="8"/>
  <c r="BA40" i="8"/>
  <c r="AZ40" i="8"/>
  <c r="AY40" i="8"/>
  <c r="AX40" i="8"/>
  <c r="AW40" i="8"/>
  <c r="AV40" i="8"/>
  <c r="AT40" i="8"/>
  <c r="AS40" i="8"/>
  <c r="AR40" i="8"/>
  <c r="AQ40" i="8"/>
  <c r="AP40" i="8"/>
  <c r="AO40" i="8"/>
  <c r="AM40" i="8"/>
  <c r="AL40" i="8"/>
  <c r="AK40" i="8"/>
  <c r="AJ40" i="8"/>
  <c r="AI40" i="8"/>
  <c r="AH40" i="8"/>
  <c r="AF40" i="8"/>
  <c r="AE40" i="8"/>
  <c r="AD40" i="8"/>
  <c r="AC40" i="8"/>
  <c r="AB40" i="8"/>
  <c r="AA40" i="8"/>
  <c r="Y40" i="8"/>
  <c r="X40" i="8"/>
  <c r="W40" i="8"/>
  <c r="V40" i="8"/>
  <c r="U40" i="8"/>
  <c r="T40" i="8"/>
  <c r="R40" i="8"/>
  <c r="Q40" i="8"/>
  <c r="P40" i="8"/>
  <c r="O40" i="8"/>
  <c r="N40" i="8"/>
  <c r="M40" i="8"/>
  <c r="K40" i="8"/>
  <c r="J40" i="8"/>
  <c r="I40" i="8"/>
  <c r="H40" i="8"/>
  <c r="G40" i="8"/>
  <c r="F40" i="8"/>
  <c r="BA39" i="8"/>
  <c r="AZ39" i="8"/>
  <c r="AY39" i="8"/>
  <c r="AX39" i="8"/>
  <c r="AW39" i="8"/>
  <c r="AV39" i="8"/>
  <c r="AT39" i="8"/>
  <c r="AS39" i="8"/>
  <c r="AR39" i="8"/>
  <c r="AQ39" i="8"/>
  <c r="AP39" i="8"/>
  <c r="AO39" i="8"/>
  <c r="AM39" i="8"/>
  <c r="AL39" i="8"/>
  <c r="AK39" i="8"/>
  <c r="AJ39" i="8"/>
  <c r="AI39" i="8"/>
  <c r="AH39" i="8"/>
  <c r="AF39" i="8"/>
  <c r="AE39" i="8"/>
  <c r="AD39" i="8"/>
  <c r="AC39" i="8"/>
  <c r="AB39" i="8"/>
  <c r="AA39" i="8"/>
  <c r="Y39" i="8"/>
  <c r="X39" i="8"/>
  <c r="W39" i="8"/>
  <c r="V39" i="8"/>
  <c r="U39" i="8"/>
  <c r="T39" i="8"/>
  <c r="R39" i="8"/>
  <c r="Q39" i="8"/>
  <c r="P39" i="8"/>
  <c r="O39" i="8"/>
  <c r="N39" i="8"/>
  <c r="M39" i="8"/>
  <c r="K39" i="8"/>
  <c r="J39" i="8"/>
  <c r="I39" i="8"/>
  <c r="H39" i="8"/>
  <c r="G39" i="8"/>
  <c r="F39" i="8"/>
  <c r="BA38" i="8"/>
  <c r="AZ38" i="8"/>
  <c r="AY38" i="8"/>
  <c r="AX38" i="8"/>
  <c r="AW38" i="8"/>
  <c r="AV38" i="8"/>
  <c r="AT38" i="8"/>
  <c r="AS38" i="8"/>
  <c r="AR38" i="8"/>
  <c r="AQ38" i="8"/>
  <c r="AP38" i="8"/>
  <c r="AO38" i="8"/>
  <c r="AM38" i="8"/>
  <c r="AL38" i="8"/>
  <c r="AK38" i="8"/>
  <c r="AJ38" i="8"/>
  <c r="AI38" i="8"/>
  <c r="AH38" i="8"/>
  <c r="AF38" i="8"/>
  <c r="AE38" i="8"/>
  <c r="AD38" i="8"/>
  <c r="AC38" i="8"/>
  <c r="AB38" i="8"/>
  <c r="AA38" i="8"/>
  <c r="Y38" i="8"/>
  <c r="X38" i="8"/>
  <c r="W38" i="8"/>
  <c r="V38" i="8"/>
  <c r="U38" i="8"/>
  <c r="T38" i="8"/>
  <c r="R38" i="8"/>
  <c r="Q38" i="8"/>
  <c r="P38" i="8"/>
  <c r="O38" i="8"/>
  <c r="N38" i="8"/>
  <c r="M38" i="8"/>
  <c r="K38" i="8"/>
  <c r="J38" i="8"/>
  <c r="I38" i="8"/>
  <c r="H38" i="8"/>
  <c r="G38" i="8"/>
  <c r="F38" i="8"/>
  <c r="BA37" i="8"/>
  <c r="AZ37" i="8"/>
  <c r="AY37" i="8"/>
  <c r="AX37" i="8"/>
  <c r="AW37" i="8"/>
  <c r="AV37" i="8"/>
  <c r="AT37" i="8"/>
  <c r="AS37" i="8"/>
  <c r="AR37" i="8"/>
  <c r="AQ37" i="8"/>
  <c r="AP37" i="8"/>
  <c r="AO37" i="8"/>
  <c r="AM37" i="8"/>
  <c r="AL37" i="8"/>
  <c r="AK37" i="8"/>
  <c r="AJ37" i="8"/>
  <c r="AI37" i="8"/>
  <c r="AH37" i="8"/>
  <c r="AF37" i="8"/>
  <c r="AE37" i="8"/>
  <c r="AD37" i="8"/>
  <c r="AC37" i="8"/>
  <c r="AB37" i="8"/>
  <c r="AA37" i="8"/>
  <c r="Y37" i="8"/>
  <c r="X37" i="8"/>
  <c r="W37" i="8"/>
  <c r="V37" i="8"/>
  <c r="U37" i="8"/>
  <c r="T37" i="8"/>
  <c r="R37" i="8"/>
  <c r="Q37" i="8"/>
  <c r="P37" i="8"/>
  <c r="O37" i="8"/>
  <c r="N37" i="8"/>
  <c r="M37" i="8"/>
  <c r="K37" i="8"/>
  <c r="J37" i="8"/>
  <c r="I37" i="8"/>
  <c r="H37" i="8"/>
  <c r="G37" i="8"/>
  <c r="F37" i="8"/>
  <c r="BA36" i="8"/>
  <c r="AZ36" i="8"/>
  <c r="AY36" i="8"/>
  <c r="AX36" i="8"/>
  <c r="AW36" i="8"/>
  <c r="AV36" i="8"/>
  <c r="AT36" i="8"/>
  <c r="AS36" i="8"/>
  <c r="AR36" i="8"/>
  <c r="AQ36" i="8"/>
  <c r="AP36" i="8"/>
  <c r="AO36" i="8"/>
  <c r="AM36" i="8"/>
  <c r="AL36" i="8"/>
  <c r="AK36" i="8"/>
  <c r="AJ36" i="8"/>
  <c r="AI36" i="8"/>
  <c r="AH36" i="8"/>
  <c r="AF36" i="8"/>
  <c r="AE36" i="8"/>
  <c r="AD36" i="8"/>
  <c r="AC36" i="8"/>
  <c r="AB36" i="8"/>
  <c r="AA36" i="8"/>
  <c r="Y36" i="8"/>
  <c r="X36" i="8"/>
  <c r="W36" i="8"/>
  <c r="V36" i="8"/>
  <c r="U36" i="8"/>
  <c r="T36" i="8"/>
  <c r="R36" i="8"/>
  <c r="Q36" i="8"/>
  <c r="P36" i="8"/>
  <c r="O36" i="8"/>
  <c r="N36" i="8"/>
  <c r="M36" i="8"/>
  <c r="K36" i="8"/>
  <c r="J36" i="8"/>
  <c r="I36" i="8"/>
  <c r="H36" i="8"/>
  <c r="G36" i="8"/>
  <c r="F36" i="8"/>
  <c r="BA35" i="8"/>
  <c r="AZ35" i="8"/>
  <c r="AY35" i="8"/>
  <c r="AX35" i="8"/>
  <c r="AW35" i="8"/>
  <c r="AV35" i="8"/>
  <c r="AT35" i="8"/>
  <c r="AS35" i="8"/>
  <c r="AR35" i="8"/>
  <c r="AQ35" i="8"/>
  <c r="AP35" i="8"/>
  <c r="AO35" i="8"/>
  <c r="AM35" i="8"/>
  <c r="AL35" i="8"/>
  <c r="AK35" i="8"/>
  <c r="AJ35" i="8"/>
  <c r="AI35" i="8"/>
  <c r="AH35" i="8"/>
  <c r="AF35" i="8"/>
  <c r="AE35" i="8"/>
  <c r="AD35" i="8"/>
  <c r="AC35" i="8"/>
  <c r="AB35" i="8"/>
  <c r="AA35" i="8"/>
  <c r="Y35" i="8"/>
  <c r="X35" i="8"/>
  <c r="W35" i="8"/>
  <c r="V35" i="8"/>
  <c r="U35" i="8"/>
  <c r="T35" i="8"/>
  <c r="R35" i="8"/>
  <c r="Q35" i="8"/>
  <c r="P35" i="8"/>
  <c r="O35" i="8"/>
  <c r="N35" i="8"/>
  <c r="M35" i="8"/>
  <c r="K35" i="8"/>
  <c r="J35" i="8"/>
  <c r="I35" i="8"/>
  <c r="H35" i="8"/>
  <c r="G35" i="8"/>
  <c r="F35" i="8"/>
  <c r="BA34" i="8"/>
  <c r="AZ34" i="8"/>
  <c r="AY34" i="8"/>
  <c r="AX34" i="8"/>
  <c r="AW34" i="8"/>
  <c r="AV34" i="8"/>
  <c r="AT34" i="8"/>
  <c r="AS34" i="8"/>
  <c r="AR34" i="8"/>
  <c r="AQ34" i="8"/>
  <c r="AP34" i="8"/>
  <c r="AO34" i="8"/>
  <c r="AM34" i="8"/>
  <c r="AL34" i="8"/>
  <c r="AK34" i="8"/>
  <c r="AJ34" i="8"/>
  <c r="AI34" i="8"/>
  <c r="AH34" i="8"/>
  <c r="AF34" i="8"/>
  <c r="AE34" i="8"/>
  <c r="AD34" i="8"/>
  <c r="AC34" i="8"/>
  <c r="AB34" i="8"/>
  <c r="AA34" i="8"/>
  <c r="Y34" i="8"/>
  <c r="X34" i="8"/>
  <c r="W34" i="8"/>
  <c r="V34" i="8"/>
  <c r="U34" i="8"/>
  <c r="T34" i="8"/>
  <c r="R34" i="8"/>
  <c r="Q34" i="8"/>
  <c r="P34" i="8"/>
  <c r="O34" i="8"/>
  <c r="N34" i="8"/>
  <c r="M34" i="8"/>
  <c r="K34" i="8"/>
  <c r="J34" i="8"/>
  <c r="I34" i="8"/>
  <c r="H34" i="8"/>
  <c r="G34" i="8"/>
  <c r="F34" i="8"/>
  <c r="BA33" i="8"/>
  <c r="AZ33" i="8"/>
  <c r="AY33" i="8"/>
  <c r="AX33" i="8"/>
  <c r="AW33" i="8"/>
  <c r="AV33" i="8"/>
  <c r="AT33" i="8"/>
  <c r="AS33" i="8"/>
  <c r="AR33" i="8"/>
  <c r="AQ33" i="8"/>
  <c r="AP33" i="8"/>
  <c r="AO33" i="8"/>
  <c r="AM33" i="8"/>
  <c r="AL33" i="8"/>
  <c r="AK33" i="8"/>
  <c r="AJ33" i="8"/>
  <c r="AI33" i="8"/>
  <c r="AH33" i="8"/>
  <c r="AF33" i="8"/>
  <c r="AE33" i="8"/>
  <c r="AD33" i="8"/>
  <c r="AC33" i="8"/>
  <c r="AB33" i="8"/>
  <c r="AA33" i="8"/>
  <c r="Y33" i="8"/>
  <c r="X33" i="8"/>
  <c r="W33" i="8"/>
  <c r="V33" i="8"/>
  <c r="U33" i="8"/>
  <c r="T33" i="8"/>
  <c r="R33" i="8"/>
  <c r="Q33" i="8"/>
  <c r="P33" i="8"/>
  <c r="O33" i="8"/>
  <c r="N33" i="8"/>
  <c r="M33" i="8"/>
  <c r="K33" i="8"/>
  <c r="J33" i="8"/>
  <c r="I33" i="8"/>
  <c r="H33" i="8"/>
  <c r="G33" i="8"/>
  <c r="F33" i="8"/>
  <c r="BA32" i="8"/>
  <c r="AZ32" i="8"/>
  <c r="AY32" i="8"/>
  <c r="AX32" i="8"/>
  <c r="AW32" i="8"/>
  <c r="AV32" i="8"/>
  <c r="AT32" i="8"/>
  <c r="AS32" i="8"/>
  <c r="AR32" i="8"/>
  <c r="AQ32" i="8"/>
  <c r="AP32" i="8"/>
  <c r="AO32" i="8"/>
  <c r="AM32" i="8"/>
  <c r="AL32" i="8"/>
  <c r="AK32" i="8"/>
  <c r="AJ32" i="8"/>
  <c r="AI32" i="8"/>
  <c r="AH32" i="8"/>
  <c r="AF32" i="8"/>
  <c r="AE32" i="8"/>
  <c r="AD32" i="8"/>
  <c r="AC32" i="8"/>
  <c r="AB32" i="8"/>
  <c r="AA32" i="8"/>
  <c r="Y32" i="8"/>
  <c r="X32" i="8"/>
  <c r="W32" i="8"/>
  <c r="V32" i="8"/>
  <c r="U32" i="8"/>
  <c r="T32" i="8"/>
  <c r="R32" i="8"/>
  <c r="Q32" i="8"/>
  <c r="P32" i="8"/>
  <c r="O32" i="8"/>
  <c r="N32" i="8"/>
  <c r="M32" i="8"/>
  <c r="K32" i="8"/>
  <c r="J32" i="8"/>
  <c r="I32" i="8"/>
  <c r="H32" i="8"/>
  <c r="G32" i="8"/>
  <c r="F32" i="8"/>
  <c r="BA31" i="8"/>
  <c r="AZ31" i="8"/>
  <c r="AY31" i="8"/>
  <c r="AX31" i="8"/>
  <c r="AW31" i="8"/>
  <c r="AV31" i="8"/>
  <c r="AT31" i="8"/>
  <c r="AS31" i="8"/>
  <c r="AR31" i="8"/>
  <c r="AQ31" i="8"/>
  <c r="AP31" i="8"/>
  <c r="AO31" i="8"/>
  <c r="AM31" i="8"/>
  <c r="AL31" i="8"/>
  <c r="AK31" i="8"/>
  <c r="AJ31" i="8"/>
  <c r="AI31" i="8"/>
  <c r="AH31" i="8"/>
  <c r="AF31" i="8"/>
  <c r="AE31" i="8"/>
  <c r="AD31" i="8"/>
  <c r="AC31" i="8"/>
  <c r="AB31" i="8"/>
  <c r="AA31" i="8"/>
  <c r="Y31" i="8"/>
  <c r="X31" i="8"/>
  <c r="W31" i="8"/>
  <c r="V31" i="8"/>
  <c r="U31" i="8"/>
  <c r="T31" i="8"/>
  <c r="R31" i="8"/>
  <c r="Q31" i="8"/>
  <c r="P31" i="8"/>
  <c r="O31" i="8"/>
  <c r="N31" i="8"/>
  <c r="M31" i="8"/>
  <c r="K31" i="8"/>
  <c r="J31" i="8"/>
  <c r="I31" i="8"/>
  <c r="H31" i="8"/>
  <c r="G31" i="8"/>
  <c r="F31" i="8"/>
  <c r="BA30" i="8"/>
  <c r="AZ30" i="8"/>
  <c r="AY30" i="8"/>
  <c r="AX30" i="8"/>
  <c r="AW30" i="8"/>
  <c r="AV30" i="8"/>
  <c r="AT30" i="8"/>
  <c r="AS30" i="8"/>
  <c r="AR30" i="8"/>
  <c r="AQ30" i="8"/>
  <c r="AP30" i="8"/>
  <c r="AO30" i="8"/>
  <c r="AM30" i="8"/>
  <c r="AL30" i="8"/>
  <c r="AK30" i="8"/>
  <c r="AJ30" i="8"/>
  <c r="AI30" i="8"/>
  <c r="AH30" i="8"/>
  <c r="AF30" i="8"/>
  <c r="AE30" i="8"/>
  <c r="AD30" i="8"/>
  <c r="AC30" i="8"/>
  <c r="AB30" i="8"/>
  <c r="AA30" i="8"/>
  <c r="Y30" i="8"/>
  <c r="X30" i="8"/>
  <c r="W30" i="8"/>
  <c r="V30" i="8"/>
  <c r="U30" i="8"/>
  <c r="T30" i="8"/>
  <c r="R30" i="8"/>
  <c r="Q30" i="8"/>
  <c r="P30" i="8"/>
  <c r="O30" i="8"/>
  <c r="N30" i="8"/>
  <c r="M30" i="8"/>
  <c r="K30" i="8"/>
  <c r="J30" i="8"/>
  <c r="I30" i="8"/>
  <c r="H30" i="8"/>
  <c r="G30" i="8"/>
  <c r="F30" i="8"/>
  <c r="BA29" i="8"/>
  <c r="AZ29" i="8"/>
  <c r="AY29" i="8"/>
  <c r="AX29" i="8"/>
  <c r="AW29" i="8"/>
  <c r="AV29" i="8"/>
  <c r="AT29" i="8"/>
  <c r="AS29" i="8"/>
  <c r="AR29" i="8"/>
  <c r="AQ29" i="8"/>
  <c r="AP29" i="8"/>
  <c r="AO29" i="8"/>
  <c r="AM29" i="8"/>
  <c r="AL29" i="8"/>
  <c r="AK29" i="8"/>
  <c r="AJ29" i="8"/>
  <c r="AI29" i="8"/>
  <c r="AH29" i="8"/>
  <c r="AF29" i="8"/>
  <c r="AE29" i="8"/>
  <c r="AD29" i="8"/>
  <c r="AC29" i="8"/>
  <c r="AB29" i="8"/>
  <c r="AA29" i="8"/>
  <c r="Y29" i="8"/>
  <c r="X29" i="8"/>
  <c r="W29" i="8"/>
  <c r="V29" i="8"/>
  <c r="U29" i="8"/>
  <c r="T29" i="8"/>
  <c r="R29" i="8"/>
  <c r="Q29" i="8"/>
  <c r="P29" i="8"/>
  <c r="O29" i="8"/>
  <c r="N29" i="8"/>
  <c r="M29" i="8"/>
  <c r="K29" i="8"/>
  <c r="J29" i="8"/>
  <c r="I29" i="8"/>
  <c r="H29" i="8"/>
  <c r="G29" i="8"/>
  <c r="F29" i="8"/>
  <c r="BA28" i="8"/>
  <c r="AZ28" i="8"/>
  <c r="AY28" i="8"/>
  <c r="AX28" i="8"/>
  <c r="AW28" i="8"/>
  <c r="AV28" i="8"/>
  <c r="AT28" i="8"/>
  <c r="AS28" i="8"/>
  <c r="AR28" i="8"/>
  <c r="AQ28" i="8"/>
  <c r="AP28" i="8"/>
  <c r="AO28" i="8"/>
  <c r="AM28" i="8"/>
  <c r="AL28" i="8"/>
  <c r="AK28" i="8"/>
  <c r="AJ28" i="8"/>
  <c r="AI28" i="8"/>
  <c r="AH28" i="8"/>
  <c r="AF28" i="8"/>
  <c r="AE28" i="8"/>
  <c r="AD28" i="8"/>
  <c r="AC28" i="8"/>
  <c r="AB28" i="8"/>
  <c r="AA28" i="8"/>
  <c r="Y28" i="8"/>
  <c r="X28" i="8"/>
  <c r="W28" i="8"/>
  <c r="V28" i="8"/>
  <c r="U28" i="8"/>
  <c r="T28" i="8"/>
  <c r="R28" i="8"/>
  <c r="Q28" i="8"/>
  <c r="P28" i="8"/>
  <c r="O28" i="8"/>
  <c r="N28" i="8"/>
  <c r="M28" i="8"/>
  <c r="K28" i="8"/>
  <c r="J28" i="8"/>
  <c r="I28" i="8"/>
  <c r="H28" i="8"/>
  <c r="G28" i="8"/>
  <c r="F28" i="8"/>
  <c r="BA27" i="8"/>
  <c r="AZ27" i="8"/>
  <c r="AY27" i="8"/>
  <c r="AX27" i="8"/>
  <c r="AW27" i="8"/>
  <c r="AV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F27" i="8"/>
  <c r="AE27" i="8"/>
  <c r="AD27" i="8"/>
  <c r="AC27" i="8"/>
  <c r="AB27" i="8"/>
  <c r="AA27" i="8"/>
  <c r="Y27" i="8"/>
  <c r="X27" i="8"/>
  <c r="W27" i="8"/>
  <c r="V27" i="8"/>
  <c r="U27" i="8"/>
  <c r="T27" i="8"/>
  <c r="R27" i="8"/>
  <c r="Q27" i="8"/>
  <c r="P27" i="8"/>
  <c r="O27" i="8"/>
  <c r="N27" i="8"/>
  <c r="M27" i="8"/>
  <c r="K27" i="8"/>
  <c r="J27" i="8"/>
  <c r="I27" i="8"/>
  <c r="H27" i="8"/>
  <c r="G27" i="8"/>
  <c r="F27" i="8"/>
  <c r="BA26" i="8"/>
  <c r="AZ26" i="8"/>
  <c r="AY26" i="8"/>
  <c r="AX26" i="8"/>
  <c r="AW26" i="8"/>
  <c r="AV26" i="8"/>
  <c r="AT26" i="8"/>
  <c r="AS26" i="8"/>
  <c r="AR26" i="8"/>
  <c r="AQ26" i="8"/>
  <c r="AP26" i="8"/>
  <c r="AO26" i="8"/>
  <c r="AM26" i="8"/>
  <c r="AL26" i="8"/>
  <c r="AK26" i="8"/>
  <c r="AJ26" i="8"/>
  <c r="AI26" i="8"/>
  <c r="AH26" i="8"/>
  <c r="AF26" i="8"/>
  <c r="AE26" i="8"/>
  <c r="AD26" i="8"/>
  <c r="AC26" i="8"/>
  <c r="AB26" i="8"/>
  <c r="AA26" i="8"/>
  <c r="Y26" i="8"/>
  <c r="X26" i="8"/>
  <c r="W26" i="8"/>
  <c r="V26" i="8"/>
  <c r="U26" i="8"/>
  <c r="T26" i="8"/>
  <c r="R26" i="8"/>
  <c r="Q26" i="8"/>
  <c r="P26" i="8"/>
  <c r="O26" i="8"/>
  <c r="N26" i="8"/>
  <c r="M26" i="8"/>
  <c r="K26" i="8"/>
  <c r="J26" i="8"/>
  <c r="I26" i="8"/>
  <c r="H26" i="8"/>
  <c r="G26" i="8"/>
  <c r="F26" i="8"/>
  <c r="BA25" i="8"/>
  <c r="AZ25" i="8"/>
  <c r="AY25" i="8"/>
  <c r="AX25" i="8"/>
  <c r="AW25" i="8"/>
  <c r="AV25" i="8"/>
  <c r="AT25" i="8"/>
  <c r="AS25" i="8"/>
  <c r="AR25" i="8"/>
  <c r="AQ25" i="8"/>
  <c r="AP25" i="8"/>
  <c r="AO25" i="8"/>
  <c r="AM25" i="8"/>
  <c r="AL25" i="8"/>
  <c r="AK25" i="8"/>
  <c r="AJ25" i="8"/>
  <c r="AI25" i="8"/>
  <c r="AH25" i="8"/>
  <c r="AF25" i="8"/>
  <c r="AE25" i="8"/>
  <c r="AD25" i="8"/>
  <c r="AC25" i="8"/>
  <c r="AB25" i="8"/>
  <c r="AA25" i="8"/>
  <c r="Y25" i="8"/>
  <c r="X25" i="8"/>
  <c r="W25" i="8"/>
  <c r="V25" i="8"/>
  <c r="U25" i="8"/>
  <c r="T25" i="8"/>
  <c r="R25" i="8"/>
  <c r="Q25" i="8"/>
  <c r="P25" i="8"/>
  <c r="O25" i="8"/>
  <c r="N25" i="8"/>
  <c r="M25" i="8"/>
  <c r="K25" i="8"/>
  <c r="J25" i="8"/>
  <c r="I25" i="8"/>
  <c r="H25" i="8"/>
  <c r="G25" i="8"/>
  <c r="F25" i="8"/>
  <c r="BA24" i="8"/>
  <c r="AZ24" i="8"/>
  <c r="AY24" i="8"/>
  <c r="AX24" i="8"/>
  <c r="AW24" i="8"/>
  <c r="AV24" i="8"/>
  <c r="AT24" i="8"/>
  <c r="AS24" i="8"/>
  <c r="AR24" i="8"/>
  <c r="AQ24" i="8"/>
  <c r="AP24" i="8"/>
  <c r="AO24" i="8"/>
  <c r="AM24" i="8"/>
  <c r="AL24" i="8"/>
  <c r="AK24" i="8"/>
  <c r="AJ24" i="8"/>
  <c r="AI24" i="8"/>
  <c r="AH24" i="8"/>
  <c r="AF24" i="8"/>
  <c r="AE24" i="8"/>
  <c r="AD24" i="8"/>
  <c r="AC24" i="8"/>
  <c r="AB24" i="8"/>
  <c r="AA24" i="8"/>
  <c r="Y24" i="8"/>
  <c r="X24" i="8"/>
  <c r="W24" i="8"/>
  <c r="V24" i="8"/>
  <c r="U24" i="8"/>
  <c r="T24" i="8"/>
  <c r="R24" i="8"/>
  <c r="Q24" i="8"/>
  <c r="P24" i="8"/>
  <c r="O24" i="8"/>
  <c r="N24" i="8"/>
  <c r="M24" i="8"/>
  <c r="K24" i="8"/>
  <c r="J24" i="8"/>
  <c r="I24" i="8"/>
  <c r="H24" i="8"/>
  <c r="G24" i="8"/>
  <c r="F24" i="8"/>
  <c r="BA23" i="8"/>
  <c r="AZ23" i="8"/>
  <c r="AY23" i="8"/>
  <c r="AX23" i="8"/>
  <c r="AW23" i="8"/>
  <c r="AV23" i="8"/>
  <c r="AT23" i="8"/>
  <c r="AS23" i="8"/>
  <c r="AR23" i="8"/>
  <c r="AQ23" i="8"/>
  <c r="AP23" i="8"/>
  <c r="AO23" i="8"/>
  <c r="AM23" i="8"/>
  <c r="AL23" i="8"/>
  <c r="AK23" i="8"/>
  <c r="AJ23" i="8"/>
  <c r="AI23" i="8"/>
  <c r="AH23" i="8"/>
  <c r="AF23" i="8"/>
  <c r="AE23" i="8"/>
  <c r="AD23" i="8"/>
  <c r="AC23" i="8"/>
  <c r="AB23" i="8"/>
  <c r="AA23" i="8"/>
  <c r="Y23" i="8"/>
  <c r="X23" i="8"/>
  <c r="W23" i="8"/>
  <c r="V23" i="8"/>
  <c r="U23" i="8"/>
  <c r="T23" i="8"/>
  <c r="R23" i="8"/>
  <c r="Q23" i="8"/>
  <c r="P23" i="8"/>
  <c r="O23" i="8"/>
  <c r="N23" i="8"/>
  <c r="M23" i="8"/>
  <c r="K23" i="8"/>
  <c r="J23" i="8"/>
  <c r="I23" i="8"/>
  <c r="H23" i="8"/>
  <c r="G23" i="8"/>
  <c r="F23" i="8"/>
  <c r="BA22" i="8"/>
  <c r="AZ22" i="8"/>
  <c r="AY22" i="8"/>
  <c r="AX22" i="8"/>
  <c r="AW22" i="8"/>
  <c r="AV22" i="8"/>
  <c r="AT22" i="8"/>
  <c r="AS22" i="8"/>
  <c r="AR22" i="8"/>
  <c r="AQ22" i="8"/>
  <c r="AP22" i="8"/>
  <c r="AO22" i="8"/>
  <c r="AM22" i="8"/>
  <c r="AL22" i="8"/>
  <c r="AK22" i="8"/>
  <c r="AJ22" i="8"/>
  <c r="AI22" i="8"/>
  <c r="AH22" i="8"/>
  <c r="AF22" i="8"/>
  <c r="AE22" i="8"/>
  <c r="AD22" i="8"/>
  <c r="AC22" i="8"/>
  <c r="AB22" i="8"/>
  <c r="AA22" i="8"/>
  <c r="Y22" i="8"/>
  <c r="X22" i="8"/>
  <c r="W22" i="8"/>
  <c r="V22" i="8"/>
  <c r="U22" i="8"/>
  <c r="T22" i="8"/>
  <c r="R22" i="8"/>
  <c r="Q22" i="8"/>
  <c r="P22" i="8"/>
  <c r="O22" i="8"/>
  <c r="N22" i="8"/>
  <c r="M22" i="8"/>
  <c r="K22" i="8"/>
  <c r="J22" i="8"/>
  <c r="I22" i="8"/>
  <c r="H22" i="8"/>
  <c r="G22" i="8"/>
  <c r="F22" i="8"/>
  <c r="BA21" i="8"/>
  <c r="AZ21" i="8"/>
  <c r="AY21" i="8"/>
  <c r="AX21" i="8"/>
  <c r="AW21" i="8"/>
  <c r="AV21" i="8"/>
  <c r="AT21" i="8"/>
  <c r="AS21" i="8"/>
  <c r="AR21" i="8"/>
  <c r="AQ21" i="8"/>
  <c r="AP21" i="8"/>
  <c r="AO21" i="8"/>
  <c r="AM21" i="8"/>
  <c r="AL21" i="8"/>
  <c r="AK21" i="8"/>
  <c r="AJ21" i="8"/>
  <c r="AI21" i="8"/>
  <c r="AH21" i="8"/>
  <c r="AF21" i="8"/>
  <c r="AE21" i="8"/>
  <c r="AD21" i="8"/>
  <c r="AC21" i="8"/>
  <c r="AB21" i="8"/>
  <c r="AA21" i="8"/>
  <c r="Y21" i="8"/>
  <c r="X21" i="8"/>
  <c r="W21" i="8"/>
  <c r="V21" i="8"/>
  <c r="U21" i="8"/>
  <c r="T21" i="8"/>
  <c r="R21" i="8"/>
  <c r="Q21" i="8"/>
  <c r="P21" i="8"/>
  <c r="O21" i="8"/>
  <c r="N21" i="8"/>
  <c r="M21" i="8"/>
  <c r="K21" i="8"/>
  <c r="J21" i="8"/>
  <c r="I21" i="8"/>
  <c r="H21" i="8"/>
  <c r="G21" i="8"/>
  <c r="F21" i="8"/>
  <c r="BA20" i="8"/>
  <c r="AZ20" i="8"/>
  <c r="AY20" i="8"/>
  <c r="AX20" i="8"/>
  <c r="AW20" i="8"/>
  <c r="AV20" i="8"/>
  <c r="AT20" i="8"/>
  <c r="AS20" i="8"/>
  <c r="AR20" i="8"/>
  <c r="AQ20" i="8"/>
  <c r="AP20" i="8"/>
  <c r="AO20" i="8"/>
  <c r="AM20" i="8"/>
  <c r="AL20" i="8"/>
  <c r="AK20" i="8"/>
  <c r="AJ20" i="8"/>
  <c r="AI20" i="8"/>
  <c r="AH20" i="8"/>
  <c r="AF20" i="8"/>
  <c r="AE20" i="8"/>
  <c r="AD20" i="8"/>
  <c r="AC20" i="8"/>
  <c r="AB20" i="8"/>
  <c r="AA20" i="8"/>
  <c r="Y20" i="8"/>
  <c r="X20" i="8"/>
  <c r="W20" i="8"/>
  <c r="V20" i="8"/>
  <c r="U20" i="8"/>
  <c r="T20" i="8"/>
  <c r="R20" i="8"/>
  <c r="Q20" i="8"/>
  <c r="P20" i="8"/>
  <c r="O20" i="8"/>
  <c r="N20" i="8"/>
  <c r="M20" i="8"/>
  <c r="K20" i="8"/>
  <c r="J20" i="8"/>
  <c r="I20" i="8"/>
  <c r="H20" i="8"/>
  <c r="G20" i="8"/>
  <c r="F20" i="8"/>
  <c r="BA19" i="8"/>
  <c r="AZ19" i="8"/>
  <c r="AY19" i="8"/>
  <c r="AX19" i="8"/>
  <c r="AW19" i="8"/>
  <c r="AV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F19" i="8"/>
  <c r="AE19" i="8"/>
  <c r="AD19" i="8"/>
  <c r="AC19" i="8"/>
  <c r="AB19" i="8"/>
  <c r="AA19" i="8"/>
  <c r="Y19" i="8"/>
  <c r="X19" i="8"/>
  <c r="W19" i="8"/>
  <c r="V19" i="8"/>
  <c r="U19" i="8"/>
  <c r="T19" i="8"/>
  <c r="R19" i="8"/>
  <c r="Q19" i="8"/>
  <c r="P19" i="8"/>
  <c r="O19" i="8"/>
  <c r="N19" i="8"/>
  <c r="M19" i="8"/>
  <c r="K19" i="8"/>
  <c r="J19" i="8"/>
  <c r="I19" i="8"/>
  <c r="H19" i="8"/>
  <c r="G19" i="8"/>
  <c r="F19" i="8"/>
  <c r="BA18" i="8"/>
  <c r="AZ18" i="8"/>
  <c r="AY18" i="8"/>
  <c r="AX18" i="8"/>
  <c r="AW18" i="8"/>
  <c r="AV18" i="8"/>
  <c r="AT18" i="8"/>
  <c r="AS18" i="8"/>
  <c r="AR18" i="8"/>
  <c r="AQ18" i="8"/>
  <c r="AP18" i="8"/>
  <c r="AO18" i="8"/>
  <c r="AM18" i="8"/>
  <c r="AL18" i="8"/>
  <c r="AK18" i="8"/>
  <c r="AJ18" i="8"/>
  <c r="AI18" i="8"/>
  <c r="AH18" i="8"/>
  <c r="AF18" i="8"/>
  <c r="AE18" i="8"/>
  <c r="AD18" i="8"/>
  <c r="AC18" i="8"/>
  <c r="AB18" i="8"/>
  <c r="AA18" i="8"/>
  <c r="Y18" i="8"/>
  <c r="X18" i="8"/>
  <c r="W18" i="8"/>
  <c r="V18" i="8"/>
  <c r="U18" i="8"/>
  <c r="T18" i="8"/>
  <c r="R18" i="8"/>
  <c r="Q18" i="8"/>
  <c r="P18" i="8"/>
  <c r="O18" i="8"/>
  <c r="N18" i="8"/>
  <c r="M18" i="8"/>
  <c r="K18" i="8"/>
  <c r="J18" i="8"/>
  <c r="I18" i="8"/>
  <c r="H18" i="8"/>
  <c r="G18" i="8"/>
  <c r="F18" i="8"/>
  <c r="BA17" i="8"/>
  <c r="AZ17" i="8"/>
  <c r="AY17" i="8"/>
  <c r="AX17" i="8"/>
  <c r="AW17" i="8"/>
  <c r="AV17" i="8"/>
  <c r="AT17" i="8"/>
  <c r="AS17" i="8"/>
  <c r="AR17" i="8"/>
  <c r="AQ17" i="8"/>
  <c r="AP17" i="8"/>
  <c r="AO17" i="8"/>
  <c r="AM17" i="8"/>
  <c r="AL17" i="8"/>
  <c r="AK17" i="8"/>
  <c r="AJ17" i="8"/>
  <c r="AI17" i="8"/>
  <c r="AH17" i="8"/>
  <c r="AF17" i="8"/>
  <c r="AE17" i="8"/>
  <c r="AD17" i="8"/>
  <c r="AC17" i="8"/>
  <c r="AB17" i="8"/>
  <c r="AA17" i="8"/>
  <c r="Y17" i="8"/>
  <c r="X17" i="8"/>
  <c r="W17" i="8"/>
  <c r="V17" i="8"/>
  <c r="U17" i="8"/>
  <c r="T17" i="8"/>
  <c r="R17" i="8"/>
  <c r="Q17" i="8"/>
  <c r="P17" i="8"/>
  <c r="O17" i="8"/>
  <c r="N17" i="8"/>
  <c r="M17" i="8"/>
  <c r="K17" i="8"/>
  <c r="J17" i="8"/>
  <c r="I17" i="8"/>
  <c r="H17" i="8"/>
  <c r="G17" i="8"/>
  <c r="F17" i="8"/>
  <c r="BA16" i="8"/>
  <c r="AZ16" i="8"/>
  <c r="AY16" i="8"/>
  <c r="AX16" i="8"/>
  <c r="AW16" i="8"/>
  <c r="AV16" i="8"/>
  <c r="AT16" i="8"/>
  <c r="AS16" i="8"/>
  <c r="AR16" i="8"/>
  <c r="AQ16" i="8"/>
  <c r="AP16" i="8"/>
  <c r="AO16" i="8"/>
  <c r="AM16" i="8"/>
  <c r="AL16" i="8"/>
  <c r="AK16" i="8"/>
  <c r="AJ16" i="8"/>
  <c r="AI16" i="8"/>
  <c r="AH16" i="8"/>
  <c r="AF16" i="8"/>
  <c r="AE16" i="8"/>
  <c r="AD16" i="8"/>
  <c r="AC16" i="8"/>
  <c r="AB16" i="8"/>
  <c r="AA16" i="8"/>
  <c r="Y16" i="8"/>
  <c r="X16" i="8"/>
  <c r="W16" i="8"/>
  <c r="V16" i="8"/>
  <c r="U16" i="8"/>
  <c r="T16" i="8"/>
  <c r="R16" i="8"/>
  <c r="Q16" i="8"/>
  <c r="P16" i="8"/>
  <c r="O16" i="8"/>
  <c r="N16" i="8"/>
  <c r="M16" i="8"/>
  <c r="K16" i="8"/>
  <c r="J16" i="8"/>
  <c r="I16" i="8"/>
  <c r="H16" i="8"/>
  <c r="G16" i="8"/>
  <c r="F16" i="8"/>
  <c r="BA15" i="8"/>
  <c r="AZ15" i="8"/>
  <c r="AY15" i="8"/>
  <c r="AX15" i="8"/>
  <c r="AW15" i="8"/>
  <c r="AV15" i="8"/>
  <c r="AT15" i="8"/>
  <c r="AS15" i="8"/>
  <c r="AR15" i="8"/>
  <c r="AQ15" i="8"/>
  <c r="AP15" i="8"/>
  <c r="AO15" i="8"/>
  <c r="AM15" i="8"/>
  <c r="AL15" i="8"/>
  <c r="AK15" i="8"/>
  <c r="AJ15" i="8"/>
  <c r="AI15" i="8"/>
  <c r="AH15" i="8"/>
  <c r="AF15" i="8"/>
  <c r="AE15" i="8"/>
  <c r="AD15" i="8"/>
  <c r="AC15" i="8"/>
  <c r="AB15" i="8"/>
  <c r="AA15" i="8"/>
  <c r="Y15" i="8"/>
  <c r="X15" i="8"/>
  <c r="W15" i="8"/>
  <c r="V15" i="8"/>
  <c r="U15" i="8"/>
  <c r="T15" i="8"/>
  <c r="R15" i="8"/>
  <c r="Q15" i="8"/>
  <c r="P15" i="8"/>
  <c r="O15" i="8"/>
  <c r="N15" i="8"/>
  <c r="M15" i="8"/>
  <c r="K15" i="8"/>
  <c r="J15" i="8"/>
  <c r="I15" i="8"/>
  <c r="H15" i="8"/>
  <c r="G15" i="8"/>
  <c r="F15" i="8"/>
  <c r="BA14" i="8"/>
  <c r="AZ14" i="8"/>
  <c r="AY14" i="8"/>
  <c r="AX14" i="8"/>
  <c r="AW14" i="8"/>
  <c r="AV14" i="8"/>
  <c r="AT14" i="8"/>
  <c r="AS14" i="8"/>
  <c r="AR14" i="8"/>
  <c r="AQ14" i="8"/>
  <c r="AP14" i="8"/>
  <c r="AO14" i="8"/>
  <c r="AM14" i="8"/>
  <c r="AL14" i="8"/>
  <c r="AK14" i="8"/>
  <c r="AJ14" i="8"/>
  <c r="AI14" i="8"/>
  <c r="AH14" i="8"/>
  <c r="AF14" i="8"/>
  <c r="AE14" i="8"/>
  <c r="AD14" i="8"/>
  <c r="AC14" i="8"/>
  <c r="AB14" i="8"/>
  <c r="AA14" i="8"/>
  <c r="Y14" i="8"/>
  <c r="X14" i="8"/>
  <c r="W14" i="8"/>
  <c r="V14" i="8"/>
  <c r="U14" i="8"/>
  <c r="T14" i="8"/>
  <c r="R14" i="8"/>
  <c r="Q14" i="8"/>
  <c r="P14" i="8"/>
  <c r="O14" i="8"/>
  <c r="N14" i="8"/>
  <c r="M14" i="8"/>
  <c r="K14" i="8"/>
  <c r="J14" i="8"/>
  <c r="I14" i="8"/>
  <c r="H14" i="8"/>
  <c r="G14" i="8"/>
  <c r="F14" i="8"/>
  <c r="BA13" i="8"/>
  <c r="AZ13" i="8"/>
  <c r="AY13" i="8"/>
  <c r="AX13" i="8"/>
  <c r="AW13" i="8"/>
  <c r="AV13" i="8"/>
  <c r="AT13" i="8"/>
  <c r="AS13" i="8"/>
  <c r="AR13" i="8"/>
  <c r="AQ13" i="8"/>
  <c r="AP13" i="8"/>
  <c r="AO13" i="8"/>
  <c r="AM13" i="8"/>
  <c r="AL13" i="8"/>
  <c r="AK13" i="8"/>
  <c r="AJ13" i="8"/>
  <c r="AI13" i="8"/>
  <c r="AH13" i="8"/>
  <c r="AF13" i="8"/>
  <c r="AE13" i="8"/>
  <c r="AD13" i="8"/>
  <c r="AC13" i="8"/>
  <c r="AB13" i="8"/>
  <c r="AA13" i="8"/>
  <c r="Y13" i="8"/>
  <c r="X13" i="8"/>
  <c r="W13" i="8"/>
  <c r="V13" i="8"/>
  <c r="U13" i="8"/>
  <c r="T13" i="8"/>
  <c r="R13" i="8"/>
  <c r="Q13" i="8"/>
  <c r="P13" i="8"/>
  <c r="O13" i="8"/>
  <c r="N13" i="8"/>
  <c r="M13" i="8"/>
  <c r="K13" i="8"/>
  <c r="J13" i="8"/>
  <c r="I13" i="8"/>
  <c r="H13" i="8"/>
  <c r="G13" i="8"/>
  <c r="F13" i="8"/>
  <c r="BA12" i="8"/>
  <c r="AZ12" i="8"/>
  <c r="AY12" i="8"/>
  <c r="AX12" i="8"/>
  <c r="AW12" i="8"/>
  <c r="AV12" i="8"/>
  <c r="AT12" i="8"/>
  <c r="AS12" i="8"/>
  <c r="AR12" i="8"/>
  <c r="AQ12" i="8"/>
  <c r="AP12" i="8"/>
  <c r="AO12" i="8"/>
  <c r="AM12" i="8"/>
  <c r="AL12" i="8"/>
  <c r="AK12" i="8"/>
  <c r="AJ12" i="8"/>
  <c r="AI12" i="8"/>
  <c r="AH12" i="8"/>
  <c r="AF12" i="8"/>
  <c r="AE12" i="8"/>
  <c r="AD12" i="8"/>
  <c r="AC12" i="8"/>
  <c r="AB12" i="8"/>
  <c r="AA12" i="8"/>
  <c r="Y12" i="8"/>
  <c r="X12" i="8"/>
  <c r="W12" i="8"/>
  <c r="V12" i="8"/>
  <c r="U12" i="8"/>
  <c r="T12" i="8"/>
  <c r="R12" i="8"/>
  <c r="Q12" i="8"/>
  <c r="P12" i="8"/>
  <c r="O12" i="8"/>
  <c r="N12" i="8"/>
  <c r="M12" i="8"/>
  <c r="K12" i="8"/>
  <c r="J12" i="8"/>
  <c r="I12" i="8"/>
  <c r="H12" i="8"/>
  <c r="G12" i="8"/>
  <c r="F12" i="8"/>
  <c r="BA11" i="8"/>
  <c r="AZ11" i="8"/>
  <c r="AY11" i="8"/>
  <c r="AX11" i="8"/>
  <c r="AW11" i="8"/>
  <c r="AV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F11" i="8"/>
  <c r="AE11" i="8"/>
  <c r="AD11" i="8"/>
  <c r="AC11" i="8"/>
  <c r="AB11" i="8"/>
  <c r="AA11" i="8"/>
  <c r="Y11" i="8"/>
  <c r="X11" i="8"/>
  <c r="W11" i="8"/>
  <c r="V11" i="8"/>
  <c r="U11" i="8"/>
  <c r="T11" i="8"/>
  <c r="R11" i="8"/>
  <c r="Q11" i="8"/>
  <c r="P11" i="8"/>
  <c r="O11" i="8"/>
  <c r="N11" i="8"/>
  <c r="M11" i="8"/>
  <c r="K11" i="8"/>
  <c r="J11" i="8"/>
  <c r="I11" i="8"/>
  <c r="H11" i="8"/>
  <c r="G11" i="8"/>
  <c r="F11" i="8"/>
  <c r="BA10" i="8"/>
  <c r="AZ10" i="8"/>
  <c r="AY10" i="8"/>
  <c r="AX10" i="8"/>
  <c r="AW10" i="8"/>
  <c r="AV10" i="8"/>
  <c r="AT10" i="8"/>
  <c r="AS10" i="8"/>
  <c r="AR10" i="8"/>
  <c r="AQ10" i="8"/>
  <c r="AP10" i="8"/>
  <c r="AO10" i="8"/>
  <c r="AM10" i="8"/>
  <c r="AL10" i="8"/>
  <c r="AK10" i="8"/>
  <c r="AJ10" i="8"/>
  <c r="AI10" i="8"/>
  <c r="AH10" i="8"/>
  <c r="AF10" i="8"/>
  <c r="AE10" i="8"/>
  <c r="AD10" i="8"/>
  <c r="AC10" i="8"/>
  <c r="AB10" i="8"/>
  <c r="AA10" i="8"/>
  <c r="Y10" i="8"/>
  <c r="X10" i="8"/>
  <c r="W10" i="8"/>
  <c r="V10" i="8"/>
  <c r="U10" i="8"/>
  <c r="T10" i="8"/>
  <c r="R10" i="8"/>
  <c r="Q10" i="8"/>
  <c r="P10" i="8"/>
  <c r="O10" i="8"/>
  <c r="N10" i="8"/>
  <c r="M10" i="8"/>
  <c r="K10" i="8"/>
  <c r="J10" i="8"/>
  <c r="I10" i="8"/>
  <c r="H10" i="8"/>
  <c r="G10" i="8"/>
  <c r="F10" i="8"/>
  <c r="BH121" i="9"/>
  <c r="BG121" i="9"/>
  <c r="BF121" i="9"/>
  <c r="BE121" i="9"/>
  <c r="BD121" i="9"/>
  <c r="BC121" i="9"/>
  <c r="BA121" i="9"/>
  <c r="AZ121" i="9"/>
  <c r="AY121" i="9"/>
  <c r="AX121" i="9"/>
  <c r="AW121" i="9"/>
  <c r="AV121" i="9"/>
  <c r="AT121" i="9"/>
  <c r="AS121" i="9"/>
  <c r="AR121" i="9"/>
  <c r="AQ121" i="9"/>
  <c r="AP121" i="9"/>
  <c r="AO121" i="9"/>
  <c r="AM121" i="9"/>
  <c r="AL121" i="9"/>
  <c r="AK121" i="9"/>
  <c r="AJ121" i="9"/>
  <c r="AI121" i="9"/>
  <c r="AH121" i="9"/>
  <c r="AF121" i="9"/>
  <c r="AE121" i="9"/>
  <c r="AD121" i="9"/>
  <c r="AC121" i="9"/>
  <c r="AB121" i="9"/>
  <c r="AA121" i="9"/>
  <c r="Y121" i="9"/>
  <c r="X121" i="9"/>
  <c r="W121" i="9"/>
  <c r="V121" i="9"/>
  <c r="U121" i="9"/>
  <c r="T121" i="9"/>
  <c r="R121" i="9"/>
  <c r="Q121" i="9"/>
  <c r="P121" i="9"/>
  <c r="O121" i="9"/>
  <c r="N121" i="9"/>
  <c r="M121" i="9"/>
  <c r="K121" i="9"/>
  <c r="J121" i="9"/>
  <c r="I121" i="9"/>
  <c r="H121" i="9"/>
  <c r="G121" i="9"/>
  <c r="F121" i="9"/>
  <c r="BH120" i="9"/>
  <c r="BG120" i="9"/>
  <c r="BF120" i="9"/>
  <c r="BE120" i="9"/>
  <c r="BD120" i="9"/>
  <c r="BC120" i="9"/>
  <c r="BA120" i="9"/>
  <c r="AZ120" i="9"/>
  <c r="AY120" i="9"/>
  <c r="AX120" i="9"/>
  <c r="AW120" i="9"/>
  <c r="AV120" i="9"/>
  <c r="AT120" i="9"/>
  <c r="AS120" i="9"/>
  <c r="AR120" i="9"/>
  <c r="AQ120" i="9"/>
  <c r="AP120" i="9"/>
  <c r="AO120" i="9"/>
  <c r="AM120" i="9"/>
  <c r="AL120" i="9"/>
  <c r="AK120" i="9"/>
  <c r="AJ120" i="9"/>
  <c r="AI120" i="9"/>
  <c r="AH120" i="9"/>
  <c r="AF120" i="9"/>
  <c r="AE120" i="9"/>
  <c r="AD120" i="9"/>
  <c r="AC120" i="9"/>
  <c r="AB120" i="9"/>
  <c r="AA120" i="9"/>
  <c r="Y120" i="9"/>
  <c r="X120" i="9"/>
  <c r="W120" i="9"/>
  <c r="V120" i="9"/>
  <c r="U120" i="9"/>
  <c r="T120" i="9"/>
  <c r="R120" i="9"/>
  <c r="Q120" i="9"/>
  <c r="P120" i="9"/>
  <c r="O120" i="9"/>
  <c r="N120" i="9"/>
  <c r="M120" i="9"/>
  <c r="K120" i="9"/>
  <c r="J120" i="9"/>
  <c r="I120" i="9"/>
  <c r="H120" i="9"/>
  <c r="G120" i="9"/>
  <c r="F120" i="9"/>
  <c r="BH119" i="9"/>
  <c r="BG119" i="9"/>
  <c r="BF119" i="9"/>
  <c r="BE119" i="9"/>
  <c r="BD119" i="9"/>
  <c r="BC119" i="9"/>
  <c r="BA119" i="9"/>
  <c r="AZ119" i="9"/>
  <c r="AY119" i="9"/>
  <c r="AX119" i="9"/>
  <c r="AW119" i="9"/>
  <c r="AV119" i="9"/>
  <c r="AT119" i="9"/>
  <c r="AS119" i="9"/>
  <c r="AR119" i="9"/>
  <c r="AQ119" i="9"/>
  <c r="AP119" i="9"/>
  <c r="AO119" i="9"/>
  <c r="AM119" i="9"/>
  <c r="AL119" i="9"/>
  <c r="AK119" i="9"/>
  <c r="AJ119" i="9"/>
  <c r="AI119" i="9"/>
  <c r="AH119" i="9"/>
  <c r="AF119" i="9"/>
  <c r="AE119" i="9"/>
  <c r="AD119" i="9"/>
  <c r="AC119" i="9"/>
  <c r="AB119" i="9"/>
  <c r="AA119" i="9"/>
  <c r="Y119" i="9"/>
  <c r="X119" i="9"/>
  <c r="W119" i="9"/>
  <c r="V119" i="9"/>
  <c r="U119" i="9"/>
  <c r="T119" i="9"/>
  <c r="R119" i="9"/>
  <c r="Q119" i="9"/>
  <c r="P119" i="9"/>
  <c r="O119" i="9"/>
  <c r="N119" i="9"/>
  <c r="M119" i="9"/>
  <c r="K119" i="9"/>
  <c r="J119" i="9"/>
  <c r="I119" i="9"/>
  <c r="H119" i="9"/>
  <c r="G119" i="9"/>
  <c r="F119" i="9"/>
  <c r="BH118" i="9"/>
  <c r="BG118" i="9"/>
  <c r="BF118" i="9"/>
  <c r="BE118" i="9"/>
  <c r="BD118" i="9"/>
  <c r="BC118" i="9"/>
  <c r="BA118" i="9"/>
  <c r="AZ118" i="9"/>
  <c r="AY118" i="9"/>
  <c r="AX118" i="9"/>
  <c r="AW118" i="9"/>
  <c r="AV118" i="9"/>
  <c r="AT118" i="9"/>
  <c r="AS118" i="9"/>
  <c r="AR118" i="9"/>
  <c r="AQ118" i="9"/>
  <c r="AP118" i="9"/>
  <c r="AO118" i="9"/>
  <c r="AM118" i="9"/>
  <c r="AL118" i="9"/>
  <c r="AK118" i="9"/>
  <c r="AJ118" i="9"/>
  <c r="AI118" i="9"/>
  <c r="AH118" i="9"/>
  <c r="AF118" i="9"/>
  <c r="AE118" i="9"/>
  <c r="AD118" i="9"/>
  <c r="AC118" i="9"/>
  <c r="AB118" i="9"/>
  <c r="AA118" i="9"/>
  <c r="Y118" i="9"/>
  <c r="X118" i="9"/>
  <c r="W118" i="9"/>
  <c r="V118" i="9"/>
  <c r="U118" i="9"/>
  <c r="T118" i="9"/>
  <c r="R118" i="9"/>
  <c r="Q118" i="9"/>
  <c r="P118" i="9"/>
  <c r="O118" i="9"/>
  <c r="N118" i="9"/>
  <c r="M118" i="9"/>
  <c r="K118" i="9"/>
  <c r="J118" i="9"/>
  <c r="I118" i="9"/>
  <c r="H118" i="9"/>
  <c r="G118" i="9"/>
  <c r="F118" i="9"/>
  <c r="BH117" i="9"/>
  <c r="BG117" i="9"/>
  <c r="BF117" i="9"/>
  <c r="BE117" i="9"/>
  <c r="BD117" i="9"/>
  <c r="BC117" i="9"/>
  <c r="BA117" i="9"/>
  <c r="AZ117" i="9"/>
  <c r="AY117" i="9"/>
  <c r="AX117" i="9"/>
  <c r="AW117" i="9"/>
  <c r="AV117" i="9"/>
  <c r="AT117" i="9"/>
  <c r="AS117" i="9"/>
  <c r="AR117" i="9"/>
  <c r="AQ117" i="9"/>
  <c r="AP117" i="9"/>
  <c r="AO117" i="9"/>
  <c r="AM117" i="9"/>
  <c r="AL117" i="9"/>
  <c r="AK117" i="9"/>
  <c r="AJ117" i="9"/>
  <c r="AI117" i="9"/>
  <c r="AH117" i="9"/>
  <c r="AF117" i="9"/>
  <c r="AE117" i="9"/>
  <c r="AD117" i="9"/>
  <c r="AC117" i="9"/>
  <c r="AB117" i="9"/>
  <c r="AA117" i="9"/>
  <c r="Y117" i="9"/>
  <c r="X117" i="9"/>
  <c r="W117" i="9"/>
  <c r="V117" i="9"/>
  <c r="U117" i="9"/>
  <c r="T117" i="9"/>
  <c r="R117" i="9"/>
  <c r="Q117" i="9"/>
  <c r="P117" i="9"/>
  <c r="O117" i="9"/>
  <c r="N117" i="9"/>
  <c r="M117" i="9"/>
  <c r="K117" i="9"/>
  <c r="J117" i="9"/>
  <c r="I117" i="9"/>
  <c r="H117" i="9"/>
  <c r="G117" i="9"/>
  <c r="F117" i="9"/>
  <c r="BH116" i="9"/>
  <c r="BG116" i="9"/>
  <c r="BF116" i="9"/>
  <c r="BE116" i="9"/>
  <c r="BD116" i="9"/>
  <c r="BC116" i="9"/>
  <c r="BA116" i="9"/>
  <c r="AZ116" i="9"/>
  <c r="AY116" i="9"/>
  <c r="AX116" i="9"/>
  <c r="AW116" i="9"/>
  <c r="AV116" i="9"/>
  <c r="AT116" i="9"/>
  <c r="AS116" i="9"/>
  <c r="AR116" i="9"/>
  <c r="AQ116" i="9"/>
  <c r="AP116" i="9"/>
  <c r="AO116" i="9"/>
  <c r="AM116" i="9"/>
  <c r="AL116" i="9"/>
  <c r="AK116" i="9"/>
  <c r="AJ116" i="9"/>
  <c r="AI116" i="9"/>
  <c r="AH116" i="9"/>
  <c r="AF116" i="9"/>
  <c r="AE116" i="9"/>
  <c r="AD116" i="9"/>
  <c r="AC116" i="9"/>
  <c r="AB116" i="9"/>
  <c r="AA116" i="9"/>
  <c r="Y116" i="9"/>
  <c r="X116" i="9"/>
  <c r="W116" i="9"/>
  <c r="V116" i="9"/>
  <c r="U116" i="9"/>
  <c r="T116" i="9"/>
  <c r="R116" i="9"/>
  <c r="Q116" i="9"/>
  <c r="P116" i="9"/>
  <c r="O116" i="9"/>
  <c r="N116" i="9"/>
  <c r="M116" i="9"/>
  <c r="K116" i="9"/>
  <c r="J116" i="9"/>
  <c r="I116" i="9"/>
  <c r="H116" i="9"/>
  <c r="G116" i="9"/>
  <c r="F116" i="9"/>
  <c r="BH115" i="9"/>
  <c r="BG115" i="9"/>
  <c r="BF115" i="9"/>
  <c r="BE115" i="9"/>
  <c r="BD115" i="9"/>
  <c r="BC115" i="9"/>
  <c r="BA115" i="9"/>
  <c r="AZ115" i="9"/>
  <c r="AY115" i="9"/>
  <c r="AX115" i="9"/>
  <c r="AW115" i="9"/>
  <c r="AV115" i="9"/>
  <c r="AT115" i="9"/>
  <c r="AS115" i="9"/>
  <c r="AR115" i="9"/>
  <c r="AQ115" i="9"/>
  <c r="AP115" i="9"/>
  <c r="AO115" i="9"/>
  <c r="AM115" i="9"/>
  <c r="AL115" i="9"/>
  <c r="AK115" i="9"/>
  <c r="AJ115" i="9"/>
  <c r="AI115" i="9"/>
  <c r="AH115" i="9"/>
  <c r="AF115" i="9"/>
  <c r="AE115" i="9"/>
  <c r="AD115" i="9"/>
  <c r="AC115" i="9"/>
  <c r="AB115" i="9"/>
  <c r="AA115" i="9"/>
  <c r="Y115" i="9"/>
  <c r="X115" i="9"/>
  <c r="W115" i="9"/>
  <c r="V115" i="9"/>
  <c r="U115" i="9"/>
  <c r="T115" i="9"/>
  <c r="R115" i="9"/>
  <c r="Q115" i="9"/>
  <c r="P115" i="9"/>
  <c r="O115" i="9"/>
  <c r="N115" i="9"/>
  <c r="M115" i="9"/>
  <c r="K115" i="9"/>
  <c r="J115" i="9"/>
  <c r="I115" i="9"/>
  <c r="H115" i="9"/>
  <c r="G115" i="9"/>
  <c r="F115" i="9"/>
  <c r="BH114" i="9"/>
  <c r="BG114" i="9"/>
  <c r="BF114" i="9"/>
  <c r="BE114" i="9"/>
  <c r="BD114" i="9"/>
  <c r="BC114" i="9"/>
  <c r="BA114" i="9"/>
  <c r="AZ114" i="9"/>
  <c r="AY114" i="9"/>
  <c r="AX114" i="9"/>
  <c r="AW114" i="9"/>
  <c r="AV114" i="9"/>
  <c r="AT114" i="9"/>
  <c r="AS114" i="9"/>
  <c r="AR114" i="9"/>
  <c r="AQ114" i="9"/>
  <c r="AP114" i="9"/>
  <c r="AO114" i="9"/>
  <c r="AM114" i="9"/>
  <c r="AL114" i="9"/>
  <c r="AK114" i="9"/>
  <c r="AJ114" i="9"/>
  <c r="AI114" i="9"/>
  <c r="AH114" i="9"/>
  <c r="AF114" i="9"/>
  <c r="AE114" i="9"/>
  <c r="AD114" i="9"/>
  <c r="AC114" i="9"/>
  <c r="AB114" i="9"/>
  <c r="AA114" i="9"/>
  <c r="Y114" i="9"/>
  <c r="X114" i="9"/>
  <c r="W114" i="9"/>
  <c r="V114" i="9"/>
  <c r="U114" i="9"/>
  <c r="T114" i="9"/>
  <c r="R114" i="9"/>
  <c r="Q114" i="9"/>
  <c r="P114" i="9"/>
  <c r="O114" i="9"/>
  <c r="N114" i="9"/>
  <c r="M114" i="9"/>
  <c r="K114" i="9"/>
  <c r="J114" i="9"/>
  <c r="I114" i="9"/>
  <c r="H114" i="9"/>
  <c r="G114" i="9"/>
  <c r="F114" i="9"/>
  <c r="BH113" i="9"/>
  <c r="BG113" i="9"/>
  <c r="BF113" i="9"/>
  <c r="BE113" i="9"/>
  <c r="BD113" i="9"/>
  <c r="BC113" i="9"/>
  <c r="BA113" i="9"/>
  <c r="AZ113" i="9"/>
  <c r="AY113" i="9"/>
  <c r="AX113" i="9"/>
  <c r="AW113" i="9"/>
  <c r="AV113" i="9"/>
  <c r="AT113" i="9"/>
  <c r="AS113" i="9"/>
  <c r="AR113" i="9"/>
  <c r="AQ113" i="9"/>
  <c r="AP113" i="9"/>
  <c r="AO113" i="9"/>
  <c r="AM113" i="9"/>
  <c r="AL113" i="9"/>
  <c r="AK113" i="9"/>
  <c r="AJ113" i="9"/>
  <c r="AI113" i="9"/>
  <c r="AH113" i="9"/>
  <c r="AF113" i="9"/>
  <c r="AE113" i="9"/>
  <c r="AD113" i="9"/>
  <c r="AC113" i="9"/>
  <c r="AB113" i="9"/>
  <c r="AA113" i="9"/>
  <c r="Y113" i="9"/>
  <c r="X113" i="9"/>
  <c r="W113" i="9"/>
  <c r="V113" i="9"/>
  <c r="U113" i="9"/>
  <c r="T113" i="9"/>
  <c r="R113" i="9"/>
  <c r="Q113" i="9"/>
  <c r="P113" i="9"/>
  <c r="O113" i="9"/>
  <c r="N113" i="9"/>
  <c r="M113" i="9"/>
  <c r="K113" i="9"/>
  <c r="J113" i="9"/>
  <c r="I113" i="9"/>
  <c r="H113" i="9"/>
  <c r="G113" i="9"/>
  <c r="F113" i="9"/>
  <c r="BH112" i="9"/>
  <c r="BG112" i="9"/>
  <c r="BF112" i="9"/>
  <c r="BE112" i="9"/>
  <c r="BD112" i="9"/>
  <c r="BC112" i="9"/>
  <c r="BA112" i="9"/>
  <c r="AZ112" i="9"/>
  <c r="AY112" i="9"/>
  <c r="AX112" i="9"/>
  <c r="AW112" i="9"/>
  <c r="AV112" i="9"/>
  <c r="AT112" i="9"/>
  <c r="AS112" i="9"/>
  <c r="AR112" i="9"/>
  <c r="AQ112" i="9"/>
  <c r="AP112" i="9"/>
  <c r="AO112" i="9"/>
  <c r="AM112" i="9"/>
  <c r="AL112" i="9"/>
  <c r="AK112" i="9"/>
  <c r="AJ112" i="9"/>
  <c r="AI112" i="9"/>
  <c r="AH112" i="9"/>
  <c r="AF112" i="9"/>
  <c r="AE112" i="9"/>
  <c r="AD112" i="9"/>
  <c r="AC112" i="9"/>
  <c r="AB112" i="9"/>
  <c r="AA112" i="9"/>
  <c r="Y112" i="9"/>
  <c r="X112" i="9"/>
  <c r="W112" i="9"/>
  <c r="V112" i="9"/>
  <c r="U112" i="9"/>
  <c r="T112" i="9"/>
  <c r="R112" i="9"/>
  <c r="Q112" i="9"/>
  <c r="P112" i="9"/>
  <c r="O112" i="9"/>
  <c r="N112" i="9"/>
  <c r="M112" i="9"/>
  <c r="K112" i="9"/>
  <c r="J112" i="9"/>
  <c r="I112" i="9"/>
  <c r="H112" i="9"/>
  <c r="G112" i="9"/>
  <c r="F112" i="9"/>
  <c r="BH111" i="9"/>
  <c r="BG111" i="9"/>
  <c r="BF111" i="9"/>
  <c r="BE111" i="9"/>
  <c r="BD111" i="9"/>
  <c r="BC111" i="9"/>
  <c r="BA111" i="9"/>
  <c r="AZ111" i="9"/>
  <c r="AY111" i="9"/>
  <c r="AX111" i="9"/>
  <c r="AW111" i="9"/>
  <c r="AV111" i="9"/>
  <c r="AT111" i="9"/>
  <c r="AS111" i="9"/>
  <c r="AR111" i="9"/>
  <c r="AQ111" i="9"/>
  <c r="AP111" i="9"/>
  <c r="AO111" i="9"/>
  <c r="AM111" i="9"/>
  <c r="AL111" i="9"/>
  <c r="AK111" i="9"/>
  <c r="AJ111" i="9"/>
  <c r="AI111" i="9"/>
  <c r="AH111" i="9"/>
  <c r="AF111" i="9"/>
  <c r="AE111" i="9"/>
  <c r="AD111" i="9"/>
  <c r="AC111" i="9"/>
  <c r="AB111" i="9"/>
  <c r="AA111" i="9"/>
  <c r="Y111" i="9"/>
  <c r="X111" i="9"/>
  <c r="W111" i="9"/>
  <c r="V111" i="9"/>
  <c r="U111" i="9"/>
  <c r="T111" i="9"/>
  <c r="R111" i="9"/>
  <c r="Q111" i="9"/>
  <c r="P111" i="9"/>
  <c r="O111" i="9"/>
  <c r="N111" i="9"/>
  <c r="M111" i="9"/>
  <c r="K111" i="9"/>
  <c r="J111" i="9"/>
  <c r="I111" i="9"/>
  <c r="H111" i="9"/>
  <c r="G111" i="9"/>
  <c r="F111" i="9"/>
  <c r="BH110" i="9"/>
  <c r="BG110" i="9"/>
  <c r="BF110" i="9"/>
  <c r="BE110" i="9"/>
  <c r="BD110" i="9"/>
  <c r="BC110" i="9"/>
  <c r="BA110" i="9"/>
  <c r="AZ110" i="9"/>
  <c r="AY110" i="9"/>
  <c r="AX110" i="9"/>
  <c r="AW110" i="9"/>
  <c r="AV110" i="9"/>
  <c r="AT110" i="9"/>
  <c r="AS110" i="9"/>
  <c r="AR110" i="9"/>
  <c r="AQ110" i="9"/>
  <c r="AP110" i="9"/>
  <c r="AO110" i="9"/>
  <c r="AM110" i="9"/>
  <c r="AL110" i="9"/>
  <c r="AK110" i="9"/>
  <c r="AJ110" i="9"/>
  <c r="AI110" i="9"/>
  <c r="AH110" i="9"/>
  <c r="AF110" i="9"/>
  <c r="AE110" i="9"/>
  <c r="AD110" i="9"/>
  <c r="AC110" i="9"/>
  <c r="AB110" i="9"/>
  <c r="AA110" i="9"/>
  <c r="Y110" i="9"/>
  <c r="X110" i="9"/>
  <c r="W110" i="9"/>
  <c r="V110" i="9"/>
  <c r="U110" i="9"/>
  <c r="T110" i="9"/>
  <c r="R110" i="9"/>
  <c r="Q110" i="9"/>
  <c r="P110" i="9"/>
  <c r="O110" i="9"/>
  <c r="N110" i="9"/>
  <c r="M110" i="9"/>
  <c r="K110" i="9"/>
  <c r="J110" i="9"/>
  <c r="I110" i="9"/>
  <c r="H110" i="9"/>
  <c r="G110" i="9"/>
  <c r="F110" i="9"/>
  <c r="BH109" i="9"/>
  <c r="BG109" i="9"/>
  <c r="BF109" i="9"/>
  <c r="BE109" i="9"/>
  <c r="BD109" i="9"/>
  <c r="BC109" i="9"/>
  <c r="BA109" i="9"/>
  <c r="AZ109" i="9"/>
  <c r="AY109" i="9"/>
  <c r="AX109" i="9"/>
  <c r="AW109" i="9"/>
  <c r="AV109" i="9"/>
  <c r="AT109" i="9"/>
  <c r="AS109" i="9"/>
  <c r="AR109" i="9"/>
  <c r="AQ109" i="9"/>
  <c r="AP109" i="9"/>
  <c r="AO109" i="9"/>
  <c r="AM109" i="9"/>
  <c r="AL109" i="9"/>
  <c r="AK109" i="9"/>
  <c r="AJ109" i="9"/>
  <c r="AI109" i="9"/>
  <c r="AH109" i="9"/>
  <c r="AF109" i="9"/>
  <c r="AE109" i="9"/>
  <c r="AD109" i="9"/>
  <c r="AC109" i="9"/>
  <c r="AB109" i="9"/>
  <c r="AA109" i="9"/>
  <c r="Y109" i="9"/>
  <c r="X109" i="9"/>
  <c r="W109" i="9"/>
  <c r="V109" i="9"/>
  <c r="U109" i="9"/>
  <c r="T109" i="9"/>
  <c r="R109" i="9"/>
  <c r="Q109" i="9"/>
  <c r="P109" i="9"/>
  <c r="O109" i="9"/>
  <c r="N109" i="9"/>
  <c r="M109" i="9"/>
  <c r="K109" i="9"/>
  <c r="J109" i="9"/>
  <c r="I109" i="9"/>
  <c r="H109" i="9"/>
  <c r="G109" i="9"/>
  <c r="F109" i="9"/>
  <c r="BH108" i="9"/>
  <c r="BG108" i="9"/>
  <c r="BF108" i="9"/>
  <c r="BE108" i="9"/>
  <c r="BD108" i="9"/>
  <c r="BC108" i="9"/>
  <c r="BA108" i="9"/>
  <c r="AZ108" i="9"/>
  <c r="AY108" i="9"/>
  <c r="AX108" i="9"/>
  <c r="AW108" i="9"/>
  <c r="AV108" i="9"/>
  <c r="AT108" i="9"/>
  <c r="AS108" i="9"/>
  <c r="AR108" i="9"/>
  <c r="AQ108" i="9"/>
  <c r="AP108" i="9"/>
  <c r="AO108" i="9"/>
  <c r="AM108" i="9"/>
  <c r="AL108" i="9"/>
  <c r="AK108" i="9"/>
  <c r="AJ108" i="9"/>
  <c r="AI108" i="9"/>
  <c r="AH108" i="9"/>
  <c r="AF108" i="9"/>
  <c r="AE108" i="9"/>
  <c r="AD108" i="9"/>
  <c r="AC108" i="9"/>
  <c r="AB108" i="9"/>
  <c r="AA108" i="9"/>
  <c r="Y108" i="9"/>
  <c r="X108" i="9"/>
  <c r="W108" i="9"/>
  <c r="V108" i="9"/>
  <c r="U108" i="9"/>
  <c r="T108" i="9"/>
  <c r="R108" i="9"/>
  <c r="Q108" i="9"/>
  <c r="P108" i="9"/>
  <c r="O108" i="9"/>
  <c r="N108" i="9"/>
  <c r="M108" i="9"/>
  <c r="K108" i="9"/>
  <c r="J108" i="9"/>
  <c r="I108" i="9"/>
  <c r="H108" i="9"/>
  <c r="G108" i="9"/>
  <c r="F108" i="9"/>
  <c r="BH107" i="9"/>
  <c r="BG107" i="9"/>
  <c r="BF107" i="9"/>
  <c r="BE107" i="9"/>
  <c r="BD107" i="9"/>
  <c r="BC107" i="9"/>
  <c r="BA107" i="9"/>
  <c r="AZ107" i="9"/>
  <c r="AY107" i="9"/>
  <c r="AX107" i="9"/>
  <c r="AW107" i="9"/>
  <c r="AV107" i="9"/>
  <c r="AT107" i="9"/>
  <c r="AS107" i="9"/>
  <c r="AR107" i="9"/>
  <c r="AQ107" i="9"/>
  <c r="AP107" i="9"/>
  <c r="AO107" i="9"/>
  <c r="AM107" i="9"/>
  <c r="AL107" i="9"/>
  <c r="AK107" i="9"/>
  <c r="AJ107" i="9"/>
  <c r="AI107" i="9"/>
  <c r="AH107" i="9"/>
  <c r="AF107" i="9"/>
  <c r="AE107" i="9"/>
  <c r="AD107" i="9"/>
  <c r="AC107" i="9"/>
  <c r="AB107" i="9"/>
  <c r="AA107" i="9"/>
  <c r="Y107" i="9"/>
  <c r="X107" i="9"/>
  <c r="W107" i="9"/>
  <c r="V107" i="9"/>
  <c r="U107" i="9"/>
  <c r="T107" i="9"/>
  <c r="R107" i="9"/>
  <c r="Q107" i="9"/>
  <c r="P107" i="9"/>
  <c r="O107" i="9"/>
  <c r="N107" i="9"/>
  <c r="M107" i="9"/>
  <c r="K107" i="9"/>
  <c r="J107" i="9"/>
  <c r="I107" i="9"/>
  <c r="H107" i="9"/>
  <c r="G107" i="9"/>
  <c r="F107" i="9"/>
  <c r="BH106" i="9"/>
  <c r="BG106" i="9"/>
  <c r="BF106" i="9"/>
  <c r="BE106" i="9"/>
  <c r="BD106" i="9"/>
  <c r="BC106" i="9"/>
  <c r="BA106" i="9"/>
  <c r="AZ106" i="9"/>
  <c r="AY106" i="9"/>
  <c r="AX106" i="9"/>
  <c r="AW106" i="9"/>
  <c r="AV106" i="9"/>
  <c r="AT106" i="9"/>
  <c r="AS106" i="9"/>
  <c r="AR106" i="9"/>
  <c r="AQ106" i="9"/>
  <c r="AP106" i="9"/>
  <c r="AO106" i="9"/>
  <c r="AM106" i="9"/>
  <c r="AL106" i="9"/>
  <c r="AK106" i="9"/>
  <c r="AJ106" i="9"/>
  <c r="AI106" i="9"/>
  <c r="AH106" i="9"/>
  <c r="AF106" i="9"/>
  <c r="AE106" i="9"/>
  <c r="AD106" i="9"/>
  <c r="AC106" i="9"/>
  <c r="AB106" i="9"/>
  <c r="AA106" i="9"/>
  <c r="Y106" i="9"/>
  <c r="X106" i="9"/>
  <c r="W106" i="9"/>
  <c r="V106" i="9"/>
  <c r="U106" i="9"/>
  <c r="T106" i="9"/>
  <c r="R106" i="9"/>
  <c r="Q106" i="9"/>
  <c r="P106" i="9"/>
  <c r="O106" i="9"/>
  <c r="N106" i="9"/>
  <c r="M106" i="9"/>
  <c r="K106" i="9"/>
  <c r="J106" i="9"/>
  <c r="I106" i="9"/>
  <c r="H106" i="9"/>
  <c r="G106" i="9"/>
  <c r="F106" i="9"/>
  <c r="BH105" i="9"/>
  <c r="BG105" i="9"/>
  <c r="BF105" i="9"/>
  <c r="BE105" i="9"/>
  <c r="BD105" i="9"/>
  <c r="BC105" i="9"/>
  <c r="BA105" i="9"/>
  <c r="AZ105" i="9"/>
  <c r="AY105" i="9"/>
  <c r="AX105" i="9"/>
  <c r="AW105" i="9"/>
  <c r="AV105" i="9"/>
  <c r="AT105" i="9"/>
  <c r="AS105" i="9"/>
  <c r="AR105" i="9"/>
  <c r="AQ105" i="9"/>
  <c r="AP105" i="9"/>
  <c r="AO105" i="9"/>
  <c r="AM105" i="9"/>
  <c r="AL105" i="9"/>
  <c r="AK105" i="9"/>
  <c r="AJ105" i="9"/>
  <c r="AI105" i="9"/>
  <c r="AH105" i="9"/>
  <c r="AF105" i="9"/>
  <c r="AE105" i="9"/>
  <c r="AD105" i="9"/>
  <c r="AC105" i="9"/>
  <c r="AB105" i="9"/>
  <c r="AA105" i="9"/>
  <c r="Y105" i="9"/>
  <c r="X105" i="9"/>
  <c r="W105" i="9"/>
  <c r="V105" i="9"/>
  <c r="U105" i="9"/>
  <c r="T105" i="9"/>
  <c r="R105" i="9"/>
  <c r="Q105" i="9"/>
  <c r="P105" i="9"/>
  <c r="O105" i="9"/>
  <c r="N105" i="9"/>
  <c r="M105" i="9"/>
  <c r="K105" i="9"/>
  <c r="J105" i="9"/>
  <c r="I105" i="9"/>
  <c r="H105" i="9"/>
  <c r="G105" i="9"/>
  <c r="F105" i="9"/>
  <c r="BH104" i="9"/>
  <c r="BG104" i="9"/>
  <c r="BF104" i="9"/>
  <c r="BE104" i="9"/>
  <c r="BD104" i="9"/>
  <c r="BC104" i="9"/>
  <c r="BA104" i="9"/>
  <c r="AZ104" i="9"/>
  <c r="AY104" i="9"/>
  <c r="AX104" i="9"/>
  <c r="AW104" i="9"/>
  <c r="AV104" i="9"/>
  <c r="AT104" i="9"/>
  <c r="AS104" i="9"/>
  <c r="AR104" i="9"/>
  <c r="AQ104" i="9"/>
  <c r="AP104" i="9"/>
  <c r="AO104" i="9"/>
  <c r="AM104" i="9"/>
  <c r="AL104" i="9"/>
  <c r="AK104" i="9"/>
  <c r="AJ104" i="9"/>
  <c r="AI104" i="9"/>
  <c r="AH104" i="9"/>
  <c r="AF104" i="9"/>
  <c r="AE104" i="9"/>
  <c r="AD104" i="9"/>
  <c r="AC104" i="9"/>
  <c r="AB104" i="9"/>
  <c r="AA104" i="9"/>
  <c r="Y104" i="9"/>
  <c r="X104" i="9"/>
  <c r="W104" i="9"/>
  <c r="V104" i="9"/>
  <c r="U104" i="9"/>
  <c r="T104" i="9"/>
  <c r="R104" i="9"/>
  <c r="Q104" i="9"/>
  <c r="P104" i="9"/>
  <c r="O104" i="9"/>
  <c r="N104" i="9"/>
  <c r="M104" i="9"/>
  <c r="K104" i="9"/>
  <c r="J104" i="9"/>
  <c r="I104" i="9"/>
  <c r="H104" i="9"/>
  <c r="G104" i="9"/>
  <c r="F104" i="9"/>
  <c r="BH103" i="9"/>
  <c r="BG103" i="9"/>
  <c r="BF103" i="9"/>
  <c r="BE103" i="9"/>
  <c r="BD103" i="9"/>
  <c r="BC103" i="9"/>
  <c r="BA103" i="9"/>
  <c r="AZ103" i="9"/>
  <c r="AY103" i="9"/>
  <c r="AX103" i="9"/>
  <c r="AW103" i="9"/>
  <c r="AV103" i="9"/>
  <c r="AT103" i="9"/>
  <c r="AS103" i="9"/>
  <c r="AR103" i="9"/>
  <c r="AQ103" i="9"/>
  <c r="AP103" i="9"/>
  <c r="AO103" i="9"/>
  <c r="AM103" i="9"/>
  <c r="AL103" i="9"/>
  <c r="AK103" i="9"/>
  <c r="AJ103" i="9"/>
  <c r="AI103" i="9"/>
  <c r="AH103" i="9"/>
  <c r="AF103" i="9"/>
  <c r="AE103" i="9"/>
  <c r="AD103" i="9"/>
  <c r="AC103" i="9"/>
  <c r="AB103" i="9"/>
  <c r="AA103" i="9"/>
  <c r="Y103" i="9"/>
  <c r="X103" i="9"/>
  <c r="W103" i="9"/>
  <c r="V103" i="9"/>
  <c r="U103" i="9"/>
  <c r="T103" i="9"/>
  <c r="R103" i="9"/>
  <c r="Q103" i="9"/>
  <c r="P103" i="9"/>
  <c r="O103" i="9"/>
  <c r="N103" i="9"/>
  <c r="M103" i="9"/>
  <c r="K103" i="9"/>
  <c r="J103" i="9"/>
  <c r="I103" i="9"/>
  <c r="H103" i="9"/>
  <c r="G103" i="9"/>
  <c r="F103" i="9"/>
  <c r="BH102" i="9"/>
  <c r="BG102" i="9"/>
  <c r="BF102" i="9"/>
  <c r="BE102" i="9"/>
  <c r="BD102" i="9"/>
  <c r="BC102" i="9"/>
  <c r="BA102" i="9"/>
  <c r="AZ102" i="9"/>
  <c r="AY102" i="9"/>
  <c r="AX102" i="9"/>
  <c r="AW102" i="9"/>
  <c r="AV102" i="9"/>
  <c r="AT102" i="9"/>
  <c r="AS102" i="9"/>
  <c r="AR102" i="9"/>
  <c r="AQ102" i="9"/>
  <c r="AP102" i="9"/>
  <c r="AO102" i="9"/>
  <c r="AM102" i="9"/>
  <c r="AL102" i="9"/>
  <c r="AK102" i="9"/>
  <c r="AJ102" i="9"/>
  <c r="AI102" i="9"/>
  <c r="AH102" i="9"/>
  <c r="AF102" i="9"/>
  <c r="AE102" i="9"/>
  <c r="AD102" i="9"/>
  <c r="AC102" i="9"/>
  <c r="AB102" i="9"/>
  <c r="AA102" i="9"/>
  <c r="Y102" i="9"/>
  <c r="X102" i="9"/>
  <c r="W102" i="9"/>
  <c r="V102" i="9"/>
  <c r="U102" i="9"/>
  <c r="T102" i="9"/>
  <c r="R102" i="9"/>
  <c r="Q102" i="9"/>
  <c r="P102" i="9"/>
  <c r="O102" i="9"/>
  <c r="N102" i="9"/>
  <c r="M102" i="9"/>
  <c r="K102" i="9"/>
  <c r="J102" i="9"/>
  <c r="I102" i="9"/>
  <c r="H102" i="9"/>
  <c r="G102" i="9"/>
  <c r="F102" i="9"/>
  <c r="BH101" i="9"/>
  <c r="BG101" i="9"/>
  <c r="BF101" i="9"/>
  <c r="BE101" i="9"/>
  <c r="BD101" i="9"/>
  <c r="BC101" i="9"/>
  <c r="BA101" i="9"/>
  <c r="AZ101" i="9"/>
  <c r="AY101" i="9"/>
  <c r="AX101" i="9"/>
  <c r="AW101" i="9"/>
  <c r="AV101" i="9"/>
  <c r="AT101" i="9"/>
  <c r="AS101" i="9"/>
  <c r="AR101" i="9"/>
  <c r="AQ101" i="9"/>
  <c r="AP101" i="9"/>
  <c r="AO101" i="9"/>
  <c r="AM101" i="9"/>
  <c r="AL101" i="9"/>
  <c r="AK101" i="9"/>
  <c r="AJ101" i="9"/>
  <c r="AI101" i="9"/>
  <c r="AH101" i="9"/>
  <c r="AF101" i="9"/>
  <c r="AE101" i="9"/>
  <c r="AD101" i="9"/>
  <c r="AC101" i="9"/>
  <c r="AB101" i="9"/>
  <c r="AA101" i="9"/>
  <c r="Y101" i="9"/>
  <c r="X101" i="9"/>
  <c r="W101" i="9"/>
  <c r="V101" i="9"/>
  <c r="U101" i="9"/>
  <c r="T101" i="9"/>
  <c r="R101" i="9"/>
  <c r="Q101" i="9"/>
  <c r="P101" i="9"/>
  <c r="O101" i="9"/>
  <c r="N101" i="9"/>
  <c r="M101" i="9"/>
  <c r="K101" i="9"/>
  <c r="J101" i="9"/>
  <c r="I101" i="9"/>
  <c r="H101" i="9"/>
  <c r="G101" i="9"/>
  <c r="F101" i="9"/>
  <c r="BH100" i="9"/>
  <c r="BG100" i="9"/>
  <c r="BF100" i="9"/>
  <c r="BE100" i="9"/>
  <c r="BD100" i="9"/>
  <c r="BC100" i="9"/>
  <c r="BA100" i="9"/>
  <c r="AZ100" i="9"/>
  <c r="AY100" i="9"/>
  <c r="AX100" i="9"/>
  <c r="AW100" i="9"/>
  <c r="AV100" i="9"/>
  <c r="AT100" i="9"/>
  <c r="AS100" i="9"/>
  <c r="AR100" i="9"/>
  <c r="AQ100" i="9"/>
  <c r="AP100" i="9"/>
  <c r="AO100" i="9"/>
  <c r="AM100" i="9"/>
  <c r="AL100" i="9"/>
  <c r="AK100" i="9"/>
  <c r="AJ100" i="9"/>
  <c r="AI100" i="9"/>
  <c r="AH100" i="9"/>
  <c r="AF100" i="9"/>
  <c r="AE100" i="9"/>
  <c r="AD100" i="9"/>
  <c r="AC100" i="9"/>
  <c r="AB100" i="9"/>
  <c r="AA100" i="9"/>
  <c r="Y100" i="9"/>
  <c r="X100" i="9"/>
  <c r="W100" i="9"/>
  <c r="V100" i="9"/>
  <c r="U100" i="9"/>
  <c r="T100" i="9"/>
  <c r="R100" i="9"/>
  <c r="Q100" i="9"/>
  <c r="P100" i="9"/>
  <c r="O100" i="9"/>
  <c r="N100" i="9"/>
  <c r="M100" i="9"/>
  <c r="K100" i="9"/>
  <c r="J100" i="9"/>
  <c r="I100" i="9"/>
  <c r="H100" i="9"/>
  <c r="G100" i="9"/>
  <c r="F100" i="9"/>
  <c r="BH99" i="9"/>
  <c r="BG99" i="9"/>
  <c r="BF99" i="9"/>
  <c r="BE99" i="9"/>
  <c r="BD99" i="9"/>
  <c r="BC99" i="9"/>
  <c r="BA99" i="9"/>
  <c r="AZ99" i="9"/>
  <c r="AY99" i="9"/>
  <c r="AX99" i="9"/>
  <c r="AW99" i="9"/>
  <c r="AV99" i="9"/>
  <c r="AT99" i="9"/>
  <c r="AS99" i="9"/>
  <c r="AR99" i="9"/>
  <c r="AQ99" i="9"/>
  <c r="AP99" i="9"/>
  <c r="AO99" i="9"/>
  <c r="AM99" i="9"/>
  <c r="AL99" i="9"/>
  <c r="AK99" i="9"/>
  <c r="AJ99" i="9"/>
  <c r="AI99" i="9"/>
  <c r="AH99" i="9"/>
  <c r="AF99" i="9"/>
  <c r="AE99" i="9"/>
  <c r="AD99" i="9"/>
  <c r="AC99" i="9"/>
  <c r="AB99" i="9"/>
  <c r="AA99" i="9"/>
  <c r="Y99" i="9"/>
  <c r="X99" i="9"/>
  <c r="W99" i="9"/>
  <c r="V99" i="9"/>
  <c r="U99" i="9"/>
  <c r="T99" i="9"/>
  <c r="R99" i="9"/>
  <c r="Q99" i="9"/>
  <c r="P99" i="9"/>
  <c r="O99" i="9"/>
  <c r="N99" i="9"/>
  <c r="M99" i="9"/>
  <c r="K99" i="9"/>
  <c r="J99" i="9"/>
  <c r="I99" i="9"/>
  <c r="H99" i="9"/>
  <c r="G99" i="9"/>
  <c r="F99" i="9"/>
  <c r="BH98" i="9"/>
  <c r="BG98" i="9"/>
  <c r="BF98" i="9"/>
  <c r="BE98" i="9"/>
  <c r="BD98" i="9"/>
  <c r="BC98" i="9"/>
  <c r="BA98" i="9"/>
  <c r="AZ98" i="9"/>
  <c r="AY98" i="9"/>
  <c r="AX98" i="9"/>
  <c r="AW98" i="9"/>
  <c r="AV98" i="9"/>
  <c r="AT98" i="9"/>
  <c r="AS98" i="9"/>
  <c r="AR98" i="9"/>
  <c r="AQ98" i="9"/>
  <c r="AP98" i="9"/>
  <c r="AO98" i="9"/>
  <c r="AM98" i="9"/>
  <c r="AL98" i="9"/>
  <c r="AK98" i="9"/>
  <c r="AJ98" i="9"/>
  <c r="AI98" i="9"/>
  <c r="AH98" i="9"/>
  <c r="AF98" i="9"/>
  <c r="AE98" i="9"/>
  <c r="AD98" i="9"/>
  <c r="AC98" i="9"/>
  <c r="AB98" i="9"/>
  <c r="AA98" i="9"/>
  <c r="Y98" i="9"/>
  <c r="X98" i="9"/>
  <c r="W98" i="9"/>
  <c r="V98" i="9"/>
  <c r="U98" i="9"/>
  <c r="T98" i="9"/>
  <c r="R98" i="9"/>
  <c r="Q98" i="9"/>
  <c r="P98" i="9"/>
  <c r="O98" i="9"/>
  <c r="N98" i="9"/>
  <c r="M98" i="9"/>
  <c r="K98" i="9"/>
  <c r="J98" i="9"/>
  <c r="I98" i="9"/>
  <c r="H98" i="9"/>
  <c r="G98" i="9"/>
  <c r="F98" i="9"/>
  <c r="BH97" i="9"/>
  <c r="BG97" i="9"/>
  <c r="BF97" i="9"/>
  <c r="BE97" i="9"/>
  <c r="BD97" i="9"/>
  <c r="BC97" i="9"/>
  <c r="BA97" i="9"/>
  <c r="AZ97" i="9"/>
  <c r="AY97" i="9"/>
  <c r="AX97" i="9"/>
  <c r="AW97" i="9"/>
  <c r="AV97" i="9"/>
  <c r="AT97" i="9"/>
  <c r="AS97" i="9"/>
  <c r="AR97" i="9"/>
  <c r="AQ97" i="9"/>
  <c r="AP97" i="9"/>
  <c r="AO97" i="9"/>
  <c r="AM97" i="9"/>
  <c r="AL97" i="9"/>
  <c r="AK97" i="9"/>
  <c r="AJ97" i="9"/>
  <c r="AI97" i="9"/>
  <c r="AH97" i="9"/>
  <c r="AF97" i="9"/>
  <c r="AE97" i="9"/>
  <c r="AD97" i="9"/>
  <c r="AC97" i="9"/>
  <c r="AB97" i="9"/>
  <c r="AA97" i="9"/>
  <c r="Y97" i="9"/>
  <c r="X97" i="9"/>
  <c r="W97" i="9"/>
  <c r="V97" i="9"/>
  <c r="U97" i="9"/>
  <c r="T97" i="9"/>
  <c r="R97" i="9"/>
  <c r="Q97" i="9"/>
  <c r="P97" i="9"/>
  <c r="O97" i="9"/>
  <c r="N97" i="9"/>
  <c r="M97" i="9"/>
  <c r="K97" i="9"/>
  <c r="J97" i="9"/>
  <c r="I97" i="9"/>
  <c r="H97" i="9"/>
  <c r="G97" i="9"/>
  <c r="F97" i="9"/>
  <c r="BH96" i="9"/>
  <c r="BG96" i="9"/>
  <c r="BF96" i="9"/>
  <c r="BE96" i="9"/>
  <c r="BD96" i="9"/>
  <c r="BC96" i="9"/>
  <c r="BA96" i="9"/>
  <c r="AZ96" i="9"/>
  <c r="AY96" i="9"/>
  <c r="AX96" i="9"/>
  <c r="AW96" i="9"/>
  <c r="AV96" i="9"/>
  <c r="AT96" i="9"/>
  <c r="AS96" i="9"/>
  <c r="AR96" i="9"/>
  <c r="AQ96" i="9"/>
  <c r="AP96" i="9"/>
  <c r="AO96" i="9"/>
  <c r="AM96" i="9"/>
  <c r="AL96" i="9"/>
  <c r="AK96" i="9"/>
  <c r="AJ96" i="9"/>
  <c r="AI96" i="9"/>
  <c r="AH96" i="9"/>
  <c r="AF96" i="9"/>
  <c r="AE96" i="9"/>
  <c r="AD96" i="9"/>
  <c r="AC96" i="9"/>
  <c r="AB96" i="9"/>
  <c r="AA96" i="9"/>
  <c r="Y96" i="9"/>
  <c r="X96" i="9"/>
  <c r="W96" i="9"/>
  <c r="V96" i="9"/>
  <c r="U96" i="9"/>
  <c r="T96" i="9"/>
  <c r="R96" i="9"/>
  <c r="Q96" i="9"/>
  <c r="P96" i="9"/>
  <c r="O96" i="9"/>
  <c r="N96" i="9"/>
  <c r="M96" i="9"/>
  <c r="K96" i="9"/>
  <c r="J96" i="9"/>
  <c r="I96" i="9"/>
  <c r="H96" i="9"/>
  <c r="G96" i="9"/>
  <c r="F96" i="9"/>
  <c r="BH95" i="9"/>
  <c r="BG95" i="9"/>
  <c r="BF95" i="9"/>
  <c r="BE95" i="9"/>
  <c r="BD95" i="9"/>
  <c r="BC95" i="9"/>
  <c r="BA95" i="9"/>
  <c r="AZ95" i="9"/>
  <c r="AY95" i="9"/>
  <c r="AX95" i="9"/>
  <c r="AW95" i="9"/>
  <c r="AV95" i="9"/>
  <c r="AT95" i="9"/>
  <c r="AS95" i="9"/>
  <c r="AR95" i="9"/>
  <c r="AQ95" i="9"/>
  <c r="AP95" i="9"/>
  <c r="AO95" i="9"/>
  <c r="AM95" i="9"/>
  <c r="AL95" i="9"/>
  <c r="AK95" i="9"/>
  <c r="AJ95" i="9"/>
  <c r="AI95" i="9"/>
  <c r="AH95" i="9"/>
  <c r="AF95" i="9"/>
  <c r="AE95" i="9"/>
  <c r="AD95" i="9"/>
  <c r="AC95" i="9"/>
  <c r="AB95" i="9"/>
  <c r="AA95" i="9"/>
  <c r="Y95" i="9"/>
  <c r="X95" i="9"/>
  <c r="W95" i="9"/>
  <c r="V95" i="9"/>
  <c r="U95" i="9"/>
  <c r="T95" i="9"/>
  <c r="R95" i="9"/>
  <c r="Q95" i="9"/>
  <c r="P95" i="9"/>
  <c r="O95" i="9"/>
  <c r="N95" i="9"/>
  <c r="M95" i="9"/>
  <c r="K95" i="9"/>
  <c r="J95" i="9"/>
  <c r="I95" i="9"/>
  <c r="H95" i="9"/>
  <c r="G95" i="9"/>
  <c r="F95" i="9"/>
  <c r="BH94" i="9"/>
  <c r="BG94" i="9"/>
  <c r="BF94" i="9"/>
  <c r="BE94" i="9"/>
  <c r="BD94" i="9"/>
  <c r="BC94" i="9"/>
  <c r="BA94" i="9"/>
  <c r="AZ94" i="9"/>
  <c r="AY94" i="9"/>
  <c r="AX94" i="9"/>
  <c r="AW94" i="9"/>
  <c r="AV94" i="9"/>
  <c r="AT94" i="9"/>
  <c r="AS94" i="9"/>
  <c r="AR94" i="9"/>
  <c r="AQ94" i="9"/>
  <c r="AP94" i="9"/>
  <c r="AO94" i="9"/>
  <c r="AM94" i="9"/>
  <c r="AL94" i="9"/>
  <c r="AK94" i="9"/>
  <c r="AJ94" i="9"/>
  <c r="AI94" i="9"/>
  <c r="AH94" i="9"/>
  <c r="AF94" i="9"/>
  <c r="AE94" i="9"/>
  <c r="AD94" i="9"/>
  <c r="AC94" i="9"/>
  <c r="AB94" i="9"/>
  <c r="AA94" i="9"/>
  <c r="Y94" i="9"/>
  <c r="X94" i="9"/>
  <c r="W94" i="9"/>
  <c r="V94" i="9"/>
  <c r="U94" i="9"/>
  <c r="T94" i="9"/>
  <c r="R94" i="9"/>
  <c r="Q94" i="9"/>
  <c r="P94" i="9"/>
  <c r="O94" i="9"/>
  <c r="N94" i="9"/>
  <c r="M94" i="9"/>
  <c r="K94" i="9"/>
  <c r="J94" i="9"/>
  <c r="I94" i="9"/>
  <c r="H94" i="9"/>
  <c r="G94" i="9"/>
  <c r="F94" i="9"/>
  <c r="BH93" i="9"/>
  <c r="BG93" i="9"/>
  <c r="BF93" i="9"/>
  <c r="BE93" i="9"/>
  <c r="BD93" i="9"/>
  <c r="BC93" i="9"/>
  <c r="BA93" i="9"/>
  <c r="AZ93" i="9"/>
  <c r="AY93" i="9"/>
  <c r="AX93" i="9"/>
  <c r="AW93" i="9"/>
  <c r="AV93" i="9"/>
  <c r="AT93" i="9"/>
  <c r="AS93" i="9"/>
  <c r="AR93" i="9"/>
  <c r="AQ93" i="9"/>
  <c r="AP93" i="9"/>
  <c r="AO93" i="9"/>
  <c r="AM93" i="9"/>
  <c r="AL93" i="9"/>
  <c r="AK93" i="9"/>
  <c r="AJ93" i="9"/>
  <c r="AI93" i="9"/>
  <c r="AH93" i="9"/>
  <c r="AF93" i="9"/>
  <c r="AE93" i="9"/>
  <c r="AD93" i="9"/>
  <c r="AC93" i="9"/>
  <c r="AB93" i="9"/>
  <c r="AA93" i="9"/>
  <c r="Y93" i="9"/>
  <c r="X93" i="9"/>
  <c r="W93" i="9"/>
  <c r="V93" i="9"/>
  <c r="U93" i="9"/>
  <c r="T93" i="9"/>
  <c r="R93" i="9"/>
  <c r="Q93" i="9"/>
  <c r="P93" i="9"/>
  <c r="O93" i="9"/>
  <c r="N93" i="9"/>
  <c r="M93" i="9"/>
  <c r="K93" i="9"/>
  <c r="J93" i="9"/>
  <c r="I93" i="9"/>
  <c r="H93" i="9"/>
  <c r="G93" i="9"/>
  <c r="F93" i="9"/>
  <c r="BH92" i="9"/>
  <c r="BG92" i="9"/>
  <c r="BF92" i="9"/>
  <c r="BE92" i="9"/>
  <c r="BD92" i="9"/>
  <c r="BC92" i="9"/>
  <c r="BA92" i="9"/>
  <c r="AZ92" i="9"/>
  <c r="AY92" i="9"/>
  <c r="AX92" i="9"/>
  <c r="AW92" i="9"/>
  <c r="AV92" i="9"/>
  <c r="AT92" i="9"/>
  <c r="AS92" i="9"/>
  <c r="AR92" i="9"/>
  <c r="AQ92" i="9"/>
  <c r="AP92" i="9"/>
  <c r="AO92" i="9"/>
  <c r="AM92" i="9"/>
  <c r="AL92" i="9"/>
  <c r="AK92" i="9"/>
  <c r="AJ92" i="9"/>
  <c r="AI92" i="9"/>
  <c r="AH92" i="9"/>
  <c r="AF92" i="9"/>
  <c r="AE92" i="9"/>
  <c r="AD92" i="9"/>
  <c r="AC92" i="9"/>
  <c r="AB92" i="9"/>
  <c r="AA92" i="9"/>
  <c r="Y92" i="9"/>
  <c r="X92" i="9"/>
  <c r="W92" i="9"/>
  <c r="V92" i="9"/>
  <c r="U92" i="9"/>
  <c r="T92" i="9"/>
  <c r="R92" i="9"/>
  <c r="Q92" i="9"/>
  <c r="P92" i="9"/>
  <c r="O92" i="9"/>
  <c r="N92" i="9"/>
  <c r="M92" i="9"/>
  <c r="K92" i="9"/>
  <c r="J92" i="9"/>
  <c r="I92" i="9"/>
  <c r="H92" i="9"/>
  <c r="G92" i="9"/>
  <c r="F92" i="9"/>
  <c r="BH91" i="9"/>
  <c r="BG91" i="9"/>
  <c r="BF91" i="9"/>
  <c r="BE91" i="9"/>
  <c r="BD91" i="9"/>
  <c r="BC91" i="9"/>
  <c r="BA91" i="9"/>
  <c r="AZ91" i="9"/>
  <c r="AY91" i="9"/>
  <c r="AX91" i="9"/>
  <c r="AW91" i="9"/>
  <c r="AV91" i="9"/>
  <c r="AT91" i="9"/>
  <c r="AS91" i="9"/>
  <c r="AR91" i="9"/>
  <c r="AQ91" i="9"/>
  <c r="AP91" i="9"/>
  <c r="AO91" i="9"/>
  <c r="AM91" i="9"/>
  <c r="AL91" i="9"/>
  <c r="AK91" i="9"/>
  <c r="AJ91" i="9"/>
  <c r="AI91" i="9"/>
  <c r="AH91" i="9"/>
  <c r="AF91" i="9"/>
  <c r="AE91" i="9"/>
  <c r="AD91" i="9"/>
  <c r="AC91" i="9"/>
  <c r="AB91" i="9"/>
  <c r="AA91" i="9"/>
  <c r="Y91" i="9"/>
  <c r="X91" i="9"/>
  <c r="W91" i="9"/>
  <c r="V91" i="9"/>
  <c r="U91" i="9"/>
  <c r="T91" i="9"/>
  <c r="R91" i="9"/>
  <c r="Q91" i="9"/>
  <c r="P91" i="9"/>
  <c r="O91" i="9"/>
  <c r="N91" i="9"/>
  <c r="M91" i="9"/>
  <c r="K91" i="9"/>
  <c r="J91" i="9"/>
  <c r="I91" i="9"/>
  <c r="H91" i="9"/>
  <c r="G91" i="9"/>
  <c r="F91" i="9"/>
  <c r="BH90" i="9"/>
  <c r="BG90" i="9"/>
  <c r="BF90" i="9"/>
  <c r="BE90" i="9"/>
  <c r="BD90" i="9"/>
  <c r="BC90" i="9"/>
  <c r="BA90" i="9"/>
  <c r="AZ90" i="9"/>
  <c r="AY90" i="9"/>
  <c r="AX90" i="9"/>
  <c r="AW90" i="9"/>
  <c r="AV90" i="9"/>
  <c r="AT90" i="9"/>
  <c r="AS90" i="9"/>
  <c r="AR90" i="9"/>
  <c r="AQ90" i="9"/>
  <c r="AP90" i="9"/>
  <c r="AO90" i="9"/>
  <c r="AM90" i="9"/>
  <c r="AL90" i="9"/>
  <c r="AK90" i="9"/>
  <c r="AJ90" i="9"/>
  <c r="AI90" i="9"/>
  <c r="AH90" i="9"/>
  <c r="AF90" i="9"/>
  <c r="AE90" i="9"/>
  <c r="AD90" i="9"/>
  <c r="AC90" i="9"/>
  <c r="AB90" i="9"/>
  <c r="AA90" i="9"/>
  <c r="Y90" i="9"/>
  <c r="X90" i="9"/>
  <c r="W90" i="9"/>
  <c r="V90" i="9"/>
  <c r="U90" i="9"/>
  <c r="T90" i="9"/>
  <c r="R90" i="9"/>
  <c r="Q90" i="9"/>
  <c r="P90" i="9"/>
  <c r="O90" i="9"/>
  <c r="N90" i="9"/>
  <c r="M90" i="9"/>
  <c r="K90" i="9"/>
  <c r="J90" i="9"/>
  <c r="I90" i="9"/>
  <c r="H90" i="9"/>
  <c r="G90" i="9"/>
  <c r="F90" i="9"/>
  <c r="BH89" i="9"/>
  <c r="BG89" i="9"/>
  <c r="BF89" i="9"/>
  <c r="BE89" i="9"/>
  <c r="BD89" i="9"/>
  <c r="BC89" i="9"/>
  <c r="BA89" i="9"/>
  <c r="AZ89" i="9"/>
  <c r="AY89" i="9"/>
  <c r="AX89" i="9"/>
  <c r="AW89" i="9"/>
  <c r="AV89" i="9"/>
  <c r="AT89" i="9"/>
  <c r="AS89" i="9"/>
  <c r="AR89" i="9"/>
  <c r="AQ89" i="9"/>
  <c r="AP89" i="9"/>
  <c r="AO89" i="9"/>
  <c r="AM89" i="9"/>
  <c r="AL89" i="9"/>
  <c r="AK89" i="9"/>
  <c r="AJ89" i="9"/>
  <c r="AI89" i="9"/>
  <c r="AH89" i="9"/>
  <c r="AF89" i="9"/>
  <c r="AE89" i="9"/>
  <c r="AD89" i="9"/>
  <c r="AC89" i="9"/>
  <c r="AB89" i="9"/>
  <c r="AA89" i="9"/>
  <c r="Y89" i="9"/>
  <c r="X89" i="9"/>
  <c r="W89" i="9"/>
  <c r="V89" i="9"/>
  <c r="U89" i="9"/>
  <c r="T89" i="9"/>
  <c r="R89" i="9"/>
  <c r="Q89" i="9"/>
  <c r="P89" i="9"/>
  <c r="O89" i="9"/>
  <c r="N89" i="9"/>
  <c r="M89" i="9"/>
  <c r="K89" i="9"/>
  <c r="J89" i="9"/>
  <c r="I89" i="9"/>
  <c r="H89" i="9"/>
  <c r="G89" i="9"/>
  <c r="F89" i="9"/>
  <c r="BH88" i="9"/>
  <c r="BG88" i="9"/>
  <c r="BF88" i="9"/>
  <c r="BE88" i="9"/>
  <c r="BD88" i="9"/>
  <c r="BC88" i="9"/>
  <c r="BA88" i="9"/>
  <c r="AZ88" i="9"/>
  <c r="AY88" i="9"/>
  <c r="AX88" i="9"/>
  <c r="AW88" i="9"/>
  <c r="AV88" i="9"/>
  <c r="AT88" i="9"/>
  <c r="AS88" i="9"/>
  <c r="AR88" i="9"/>
  <c r="AQ88" i="9"/>
  <c r="AP88" i="9"/>
  <c r="AO88" i="9"/>
  <c r="AM88" i="9"/>
  <c r="AL88" i="9"/>
  <c r="AK88" i="9"/>
  <c r="AJ88" i="9"/>
  <c r="AI88" i="9"/>
  <c r="AH88" i="9"/>
  <c r="AF88" i="9"/>
  <c r="AE88" i="9"/>
  <c r="AD88" i="9"/>
  <c r="AC88" i="9"/>
  <c r="AB88" i="9"/>
  <c r="AA88" i="9"/>
  <c r="Y88" i="9"/>
  <c r="X88" i="9"/>
  <c r="W88" i="9"/>
  <c r="V88" i="9"/>
  <c r="U88" i="9"/>
  <c r="T88" i="9"/>
  <c r="R88" i="9"/>
  <c r="Q88" i="9"/>
  <c r="P88" i="9"/>
  <c r="O88" i="9"/>
  <c r="N88" i="9"/>
  <c r="M88" i="9"/>
  <c r="K88" i="9"/>
  <c r="J88" i="9"/>
  <c r="I88" i="9"/>
  <c r="H88" i="9"/>
  <c r="G88" i="9"/>
  <c r="F88" i="9"/>
  <c r="BH87" i="9"/>
  <c r="BG87" i="9"/>
  <c r="BF87" i="9"/>
  <c r="BE87" i="9"/>
  <c r="BD87" i="9"/>
  <c r="BC87" i="9"/>
  <c r="BA87" i="9"/>
  <c r="AZ87" i="9"/>
  <c r="AY87" i="9"/>
  <c r="AX87" i="9"/>
  <c r="AW87" i="9"/>
  <c r="AV87" i="9"/>
  <c r="AT87" i="9"/>
  <c r="AS87" i="9"/>
  <c r="AR87" i="9"/>
  <c r="AQ87" i="9"/>
  <c r="AP87" i="9"/>
  <c r="AO87" i="9"/>
  <c r="AM87" i="9"/>
  <c r="AL87" i="9"/>
  <c r="AK87" i="9"/>
  <c r="AJ87" i="9"/>
  <c r="AI87" i="9"/>
  <c r="AH87" i="9"/>
  <c r="AF87" i="9"/>
  <c r="AE87" i="9"/>
  <c r="AD87" i="9"/>
  <c r="AC87" i="9"/>
  <c r="AB87" i="9"/>
  <c r="AA87" i="9"/>
  <c r="Y87" i="9"/>
  <c r="X87" i="9"/>
  <c r="W87" i="9"/>
  <c r="V87" i="9"/>
  <c r="U87" i="9"/>
  <c r="T87" i="9"/>
  <c r="R87" i="9"/>
  <c r="Q87" i="9"/>
  <c r="P87" i="9"/>
  <c r="O87" i="9"/>
  <c r="N87" i="9"/>
  <c r="M87" i="9"/>
  <c r="K87" i="9"/>
  <c r="J87" i="9"/>
  <c r="I87" i="9"/>
  <c r="H87" i="9"/>
  <c r="G87" i="9"/>
  <c r="F87" i="9"/>
  <c r="BH86" i="9"/>
  <c r="BG86" i="9"/>
  <c r="BF86" i="9"/>
  <c r="BE86" i="9"/>
  <c r="BD86" i="9"/>
  <c r="BC86" i="9"/>
  <c r="BA86" i="9"/>
  <c r="AZ86" i="9"/>
  <c r="AY86" i="9"/>
  <c r="AX86" i="9"/>
  <c r="AW86" i="9"/>
  <c r="AV86" i="9"/>
  <c r="AT86" i="9"/>
  <c r="AS86" i="9"/>
  <c r="AR86" i="9"/>
  <c r="AQ86" i="9"/>
  <c r="AP86" i="9"/>
  <c r="AO86" i="9"/>
  <c r="AM86" i="9"/>
  <c r="AL86" i="9"/>
  <c r="AK86" i="9"/>
  <c r="AJ86" i="9"/>
  <c r="AI86" i="9"/>
  <c r="AH86" i="9"/>
  <c r="AF86" i="9"/>
  <c r="AE86" i="9"/>
  <c r="AD86" i="9"/>
  <c r="AC86" i="9"/>
  <c r="AB86" i="9"/>
  <c r="AA86" i="9"/>
  <c r="Y86" i="9"/>
  <c r="X86" i="9"/>
  <c r="W86" i="9"/>
  <c r="V86" i="9"/>
  <c r="U86" i="9"/>
  <c r="T86" i="9"/>
  <c r="R86" i="9"/>
  <c r="Q86" i="9"/>
  <c r="P86" i="9"/>
  <c r="O86" i="9"/>
  <c r="N86" i="9"/>
  <c r="M86" i="9"/>
  <c r="K86" i="9"/>
  <c r="J86" i="9"/>
  <c r="I86" i="9"/>
  <c r="H86" i="9"/>
  <c r="G86" i="9"/>
  <c r="F86" i="9"/>
  <c r="BH85" i="9"/>
  <c r="BG85" i="9"/>
  <c r="BF85" i="9"/>
  <c r="BE85" i="9"/>
  <c r="BD85" i="9"/>
  <c r="BC85" i="9"/>
  <c r="BA85" i="9"/>
  <c r="AZ85" i="9"/>
  <c r="AY85" i="9"/>
  <c r="AX85" i="9"/>
  <c r="AW85" i="9"/>
  <c r="AV85" i="9"/>
  <c r="AT85" i="9"/>
  <c r="AS85" i="9"/>
  <c r="AR85" i="9"/>
  <c r="AQ85" i="9"/>
  <c r="AP85" i="9"/>
  <c r="AO85" i="9"/>
  <c r="AM85" i="9"/>
  <c r="AL85" i="9"/>
  <c r="AK85" i="9"/>
  <c r="AJ85" i="9"/>
  <c r="AI85" i="9"/>
  <c r="AH85" i="9"/>
  <c r="AF85" i="9"/>
  <c r="AE85" i="9"/>
  <c r="AD85" i="9"/>
  <c r="AC85" i="9"/>
  <c r="AB85" i="9"/>
  <c r="AA85" i="9"/>
  <c r="Y85" i="9"/>
  <c r="X85" i="9"/>
  <c r="W85" i="9"/>
  <c r="V85" i="9"/>
  <c r="U85" i="9"/>
  <c r="T85" i="9"/>
  <c r="R85" i="9"/>
  <c r="Q85" i="9"/>
  <c r="P85" i="9"/>
  <c r="O85" i="9"/>
  <c r="N85" i="9"/>
  <c r="M85" i="9"/>
  <c r="K85" i="9"/>
  <c r="J85" i="9"/>
  <c r="I85" i="9"/>
  <c r="H85" i="9"/>
  <c r="G85" i="9"/>
  <c r="F85" i="9"/>
  <c r="BH84" i="9"/>
  <c r="BG84" i="9"/>
  <c r="BF84" i="9"/>
  <c r="BE84" i="9"/>
  <c r="BD84" i="9"/>
  <c r="BC84" i="9"/>
  <c r="BA84" i="9"/>
  <c r="AZ84" i="9"/>
  <c r="AY84" i="9"/>
  <c r="AX84" i="9"/>
  <c r="AW84" i="9"/>
  <c r="AV84" i="9"/>
  <c r="AT84" i="9"/>
  <c r="AS84" i="9"/>
  <c r="AR84" i="9"/>
  <c r="AQ84" i="9"/>
  <c r="AP84" i="9"/>
  <c r="AO84" i="9"/>
  <c r="AM84" i="9"/>
  <c r="AL84" i="9"/>
  <c r="AK84" i="9"/>
  <c r="AJ84" i="9"/>
  <c r="AI84" i="9"/>
  <c r="AH84" i="9"/>
  <c r="AF84" i="9"/>
  <c r="AE84" i="9"/>
  <c r="AD84" i="9"/>
  <c r="AC84" i="9"/>
  <c r="AB84" i="9"/>
  <c r="AA84" i="9"/>
  <c r="Y84" i="9"/>
  <c r="X84" i="9"/>
  <c r="W84" i="9"/>
  <c r="V84" i="9"/>
  <c r="U84" i="9"/>
  <c r="T84" i="9"/>
  <c r="R84" i="9"/>
  <c r="Q84" i="9"/>
  <c r="P84" i="9"/>
  <c r="O84" i="9"/>
  <c r="N84" i="9"/>
  <c r="M84" i="9"/>
  <c r="K84" i="9"/>
  <c r="J84" i="9"/>
  <c r="I84" i="9"/>
  <c r="H84" i="9"/>
  <c r="G84" i="9"/>
  <c r="F84" i="9"/>
  <c r="BH83" i="9"/>
  <c r="BG83" i="9"/>
  <c r="BF83" i="9"/>
  <c r="BE83" i="9"/>
  <c r="BD83" i="9"/>
  <c r="BC83" i="9"/>
  <c r="BA83" i="9"/>
  <c r="AZ83" i="9"/>
  <c r="AY83" i="9"/>
  <c r="AX83" i="9"/>
  <c r="AW83" i="9"/>
  <c r="AV83" i="9"/>
  <c r="AT83" i="9"/>
  <c r="AS83" i="9"/>
  <c r="AR83" i="9"/>
  <c r="AQ83" i="9"/>
  <c r="AP83" i="9"/>
  <c r="AO83" i="9"/>
  <c r="AM83" i="9"/>
  <c r="AL83" i="9"/>
  <c r="AK83" i="9"/>
  <c r="AJ83" i="9"/>
  <c r="AI83" i="9"/>
  <c r="AH83" i="9"/>
  <c r="AF83" i="9"/>
  <c r="AE83" i="9"/>
  <c r="AD83" i="9"/>
  <c r="AC83" i="9"/>
  <c r="AB83" i="9"/>
  <c r="AA83" i="9"/>
  <c r="Y83" i="9"/>
  <c r="X83" i="9"/>
  <c r="W83" i="9"/>
  <c r="V83" i="9"/>
  <c r="U83" i="9"/>
  <c r="T83" i="9"/>
  <c r="R83" i="9"/>
  <c r="Q83" i="9"/>
  <c r="P83" i="9"/>
  <c r="O83" i="9"/>
  <c r="N83" i="9"/>
  <c r="M83" i="9"/>
  <c r="K83" i="9"/>
  <c r="J83" i="9"/>
  <c r="I83" i="9"/>
  <c r="H83" i="9"/>
  <c r="G83" i="9"/>
  <c r="F83" i="9"/>
  <c r="BH82" i="9"/>
  <c r="BG82" i="9"/>
  <c r="BF82" i="9"/>
  <c r="BE82" i="9"/>
  <c r="BD82" i="9"/>
  <c r="BC82" i="9"/>
  <c r="BA82" i="9"/>
  <c r="AZ82" i="9"/>
  <c r="AY82" i="9"/>
  <c r="AX82" i="9"/>
  <c r="AW82" i="9"/>
  <c r="AV82" i="9"/>
  <c r="AT82" i="9"/>
  <c r="AS82" i="9"/>
  <c r="AR82" i="9"/>
  <c r="AQ82" i="9"/>
  <c r="AP82" i="9"/>
  <c r="AO82" i="9"/>
  <c r="AM82" i="9"/>
  <c r="AL82" i="9"/>
  <c r="AK82" i="9"/>
  <c r="AJ82" i="9"/>
  <c r="AI82" i="9"/>
  <c r="AH82" i="9"/>
  <c r="AF82" i="9"/>
  <c r="AE82" i="9"/>
  <c r="AD82" i="9"/>
  <c r="AC82" i="9"/>
  <c r="AB82" i="9"/>
  <c r="AA82" i="9"/>
  <c r="Y82" i="9"/>
  <c r="X82" i="9"/>
  <c r="W82" i="9"/>
  <c r="V82" i="9"/>
  <c r="U82" i="9"/>
  <c r="T82" i="9"/>
  <c r="R82" i="9"/>
  <c r="Q82" i="9"/>
  <c r="P82" i="9"/>
  <c r="O82" i="9"/>
  <c r="N82" i="9"/>
  <c r="M82" i="9"/>
  <c r="K82" i="9"/>
  <c r="J82" i="9"/>
  <c r="I82" i="9"/>
  <c r="H82" i="9"/>
  <c r="G82" i="9"/>
  <c r="F82" i="9"/>
  <c r="BH81" i="9"/>
  <c r="BG81" i="9"/>
  <c r="BF81" i="9"/>
  <c r="BE81" i="9"/>
  <c r="BD81" i="9"/>
  <c r="BC81" i="9"/>
  <c r="BA81" i="9"/>
  <c r="AZ81" i="9"/>
  <c r="AY81" i="9"/>
  <c r="AX81" i="9"/>
  <c r="AW81" i="9"/>
  <c r="AV81" i="9"/>
  <c r="AT81" i="9"/>
  <c r="AS81" i="9"/>
  <c r="AR81" i="9"/>
  <c r="AQ81" i="9"/>
  <c r="AP81" i="9"/>
  <c r="AO81" i="9"/>
  <c r="AM81" i="9"/>
  <c r="AL81" i="9"/>
  <c r="AK81" i="9"/>
  <c r="AJ81" i="9"/>
  <c r="AI81" i="9"/>
  <c r="AH81" i="9"/>
  <c r="AF81" i="9"/>
  <c r="AE81" i="9"/>
  <c r="AD81" i="9"/>
  <c r="AC81" i="9"/>
  <c r="AB81" i="9"/>
  <c r="AA81" i="9"/>
  <c r="Y81" i="9"/>
  <c r="X81" i="9"/>
  <c r="W81" i="9"/>
  <c r="V81" i="9"/>
  <c r="U81" i="9"/>
  <c r="T81" i="9"/>
  <c r="R81" i="9"/>
  <c r="Q81" i="9"/>
  <c r="P81" i="9"/>
  <c r="O81" i="9"/>
  <c r="N81" i="9"/>
  <c r="M81" i="9"/>
  <c r="K81" i="9"/>
  <c r="J81" i="9"/>
  <c r="I81" i="9"/>
  <c r="H81" i="9"/>
  <c r="G81" i="9"/>
  <c r="F81" i="9"/>
  <c r="BH80" i="9"/>
  <c r="BG80" i="9"/>
  <c r="BF80" i="9"/>
  <c r="BE80" i="9"/>
  <c r="BD80" i="9"/>
  <c r="BC80" i="9"/>
  <c r="BA80" i="9"/>
  <c r="AZ80" i="9"/>
  <c r="AY80" i="9"/>
  <c r="AX80" i="9"/>
  <c r="AW80" i="9"/>
  <c r="AV80" i="9"/>
  <c r="AT80" i="9"/>
  <c r="AS80" i="9"/>
  <c r="AR80" i="9"/>
  <c r="AQ80" i="9"/>
  <c r="AP80" i="9"/>
  <c r="AO80" i="9"/>
  <c r="AM80" i="9"/>
  <c r="AL80" i="9"/>
  <c r="AK80" i="9"/>
  <c r="AJ80" i="9"/>
  <c r="AI80" i="9"/>
  <c r="AH80" i="9"/>
  <c r="AF80" i="9"/>
  <c r="AE80" i="9"/>
  <c r="AD80" i="9"/>
  <c r="AC80" i="9"/>
  <c r="AB80" i="9"/>
  <c r="AA80" i="9"/>
  <c r="Y80" i="9"/>
  <c r="X80" i="9"/>
  <c r="W80" i="9"/>
  <c r="V80" i="9"/>
  <c r="U80" i="9"/>
  <c r="T80" i="9"/>
  <c r="R80" i="9"/>
  <c r="Q80" i="9"/>
  <c r="P80" i="9"/>
  <c r="O80" i="9"/>
  <c r="N80" i="9"/>
  <c r="M80" i="9"/>
  <c r="K80" i="9"/>
  <c r="J80" i="9"/>
  <c r="I80" i="9"/>
  <c r="H80" i="9"/>
  <c r="G80" i="9"/>
  <c r="F80" i="9"/>
  <c r="BH79" i="9"/>
  <c r="BG79" i="9"/>
  <c r="BF79" i="9"/>
  <c r="BE79" i="9"/>
  <c r="BD79" i="9"/>
  <c r="BC79" i="9"/>
  <c r="BA79" i="9"/>
  <c r="AZ79" i="9"/>
  <c r="AY79" i="9"/>
  <c r="AX79" i="9"/>
  <c r="AW79" i="9"/>
  <c r="AV79" i="9"/>
  <c r="AT79" i="9"/>
  <c r="AS79" i="9"/>
  <c r="AR79" i="9"/>
  <c r="AQ79" i="9"/>
  <c r="AP79" i="9"/>
  <c r="AO79" i="9"/>
  <c r="AM79" i="9"/>
  <c r="AL79" i="9"/>
  <c r="AK79" i="9"/>
  <c r="AJ79" i="9"/>
  <c r="AI79" i="9"/>
  <c r="AH79" i="9"/>
  <c r="AF79" i="9"/>
  <c r="AE79" i="9"/>
  <c r="AD79" i="9"/>
  <c r="AC79" i="9"/>
  <c r="AB79" i="9"/>
  <c r="AA79" i="9"/>
  <c r="Y79" i="9"/>
  <c r="X79" i="9"/>
  <c r="W79" i="9"/>
  <c r="V79" i="9"/>
  <c r="U79" i="9"/>
  <c r="T79" i="9"/>
  <c r="R79" i="9"/>
  <c r="Q79" i="9"/>
  <c r="P79" i="9"/>
  <c r="O79" i="9"/>
  <c r="N79" i="9"/>
  <c r="M79" i="9"/>
  <c r="K79" i="9"/>
  <c r="J79" i="9"/>
  <c r="I79" i="9"/>
  <c r="H79" i="9"/>
  <c r="G79" i="9"/>
  <c r="F79" i="9"/>
  <c r="BH78" i="9"/>
  <c r="BG78" i="9"/>
  <c r="BF78" i="9"/>
  <c r="BE78" i="9"/>
  <c r="BD78" i="9"/>
  <c r="BC78" i="9"/>
  <c r="BA78" i="9"/>
  <c r="AZ78" i="9"/>
  <c r="AY78" i="9"/>
  <c r="AX78" i="9"/>
  <c r="AW78" i="9"/>
  <c r="AV78" i="9"/>
  <c r="AT78" i="9"/>
  <c r="AS78" i="9"/>
  <c r="AR78" i="9"/>
  <c r="AQ78" i="9"/>
  <c r="AP78" i="9"/>
  <c r="AO78" i="9"/>
  <c r="AM78" i="9"/>
  <c r="AL78" i="9"/>
  <c r="AK78" i="9"/>
  <c r="AJ78" i="9"/>
  <c r="AI78" i="9"/>
  <c r="AH78" i="9"/>
  <c r="AF78" i="9"/>
  <c r="AE78" i="9"/>
  <c r="AD78" i="9"/>
  <c r="AC78" i="9"/>
  <c r="AB78" i="9"/>
  <c r="AA78" i="9"/>
  <c r="Y78" i="9"/>
  <c r="X78" i="9"/>
  <c r="W78" i="9"/>
  <c r="V78" i="9"/>
  <c r="U78" i="9"/>
  <c r="T78" i="9"/>
  <c r="R78" i="9"/>
  <c r="Q78" i="9"/>
  <c r="P78" i="9"/>
  <c r="O78" i="9"/>
  <c r="N78" i="9"/>
  <c r="M78" i="9"/>
  <c r="K78" i="9"/>
  <c r="J78" i="9"/>
  <c r="I78" i="9"/>
  <c r="H78" i="9"/>
  <c r="G78" i="9"/>
  <c r="F78" i="9"/>
  <c r="BH77" i="9"/>
  <c r="BG77" i="9"/>
  <c r="BF77" i="9"/>
  <c r="BE77" i="9"/>
  <c r="BD77" i="9"/>
  <c r="BC77" i="9"/>
  <c r="BA77" i="9"/>
  <c r="AZ77" i="9"/>
  <c r="AY77" i="9"/>
  <c r="AX77" i="9"/>
  <c r="AW77" i="9"/>
  <c r="AV77" i="9"/>
  <c r="AT77" i="9"/>
  <c r="AS77" i="9"/>
  <c r="AR77" i="9"/>
  <c r="AQ77" i="9"/>
  <c r="AP77" i="9"/>
  <c r="AO77" i="9"/>
  <c r="AM77" i="9"/>
  <c r="AL77" i="9"/>
  <c r="AK77" i="9"/>
  <c r="AJ77" i="9"/>
  <c r="AI77" i="9"/>
  <c r="AH77" i="9"/>
  <c r="AF77" i="9"/>
  <c r="AE77" i="9"/>
  <c r="AD77" i="9"/>
  <c r="AC77" i="9"/>
  <c r="AB77" i="9"/>
  <c r="AA77" i="9"/>
  <c r="Y77" i="9"/>
  <c r="X77" i="9"/>
  <c r="W77" i="9"/>
  <c r="V77" i="9"/>
  <c r="U77" i="9"/>
  <c r="T77" i="9"/>
  <c r="R77" i="9"/>
  <c r="Q77" i="9"/>
  <c r="P77" i="9"/>
  <c r="O77" i="9"/>
  <c r="N77" i="9"/>
  <c r="M77" i="9"/>
  <c r="K77" i="9"/>
  <c r="J77" i="9"/>
  <c r="I77" i="9"/>
  <c r="H77" i="9"/>
  <c r="G77" i="9"/>
  <c r="F77" i="9"/>
  <c r="BH76" i="9"/>
  <c r="BG76" i="9"/>
  <c r="BF76" i="9"/>
  <c r="BE76" i="9"/>
  <c r="BD76" i="9"/>
  <c r="BC76" i="9"/>
  <c r="BA76" i="9"/>
  <c r="AZ76" i="9"/>
  <c r="AY76" i="9"/>
  <c r="AX76" i="9"/>
  <c r="AW76" i="9"/>
  <c r="AV76" i="9"/>
  <c r="AT76" i="9"/>
  <c r="AS76" i="9"/>
  <c r="AR76" i="9"/>
  <c r="AQ76" i="9"/>
  <c r="AP76" i="9"/>
  <c r="AO76" i="9"/>
  <c r="AM76" i="9"/>
  <c r="AL76" i="9"/>
  <c r="AK76" i="9"/>
  <c r="AJ76" i="9"/>
  <c r="AI76" i="9"/>
  <c r="AH76" i="9"/>
  <c r="AF76" i="9"/>
  <c r="AE76" i="9"/>
  <c r="AD76" i="9"/>
  <c r="AC76" i="9"/>
  <c r="AB76" i="9"/>
  <c r="AA76" i="9"/>
  <c r="Y76" i="9"/>
  <c r="X76" i="9"/>
  <c r="W76" i="9"/>
  <c r="V76" i="9"/>
  <c r="U76" i="9"/>
  <c r="T76" i="9"/>
  <c r="R76" i="9"/>
  <c r="Q76" i="9"/>
  <c r="P76" i="9"/>
  <c r="O76" i="9"/>
  <c r="N76" i="9"/>
  <c r="M76" i="9"/>
  <c r="K76" i="9"/>
  <c r="J76" i="9"/>
  <c r="I76" i="9"/>
  <c r="H76" i="9"/>
  <c r="G76" i="9"/>
  <c r="F76" i="9"/>
  <c r="BH75" i="9"/>
  <c r="BG75" i="9"/>
  <c r="BF75" i="9"/>
  <c r="BE75" i="9"/>
  <c r="BD75" i="9"/>
  <c r="BC75" i="9"/>
  <c r="BA75" i="9"/>
  <c r="AZ75" i="9"/>
  <c r="AY75" i="9"/>
  <c r="AX75" i="9"/>
  <c r="AW75" i="9"/>
  <c r="AV75" i="9"/>
  <c r="AT75" i="9"/>
  <c r="AS75" i="9"/>
  <c r="AR75" i="9"/>
  <c r="AQ75" i="9"/>
  <c r="AP75" i="9"/>
  <c r="AO75" i="9"/>
  <c r="AM75" i="9"/>
  <c r="AL75" i="9"/>
  <c r="AK75" i="9"/>
  <c r="AJ75" i="9"/>
  <c r="AI75" i="9"/>
  <c r="AH75" i="9"/>
  <c r="AF75" i="9"/>
  <c r="AE75" i="9"/>
  <c r="AD75" i="9"/>
  <c r="AC75" i="9"/>
  <c r="AB75" i="9"/>
  <c r="AA75" i="9"/>
  <c r="Y75" i="9"/>
  <c r="X75" i="9"/>
  <c r="W75" i="9"/>
  <c r="V75" i="9"/>
  <c r="U75" i="9"/>
  <c r="T75" i="9"/>
  <c r="R75" i="9"/>
  <c r="Q75" i="9"/>
  <c r="P75" i="9"/>
  <c r="O75" i="9"/>
  <c r="N75" i="9"/>
  <c r="M75" i="9"/>
  <c r="K75" i="9"/>
  <c r="J75" i="9"/>
  <c r="I75" i="9"/>
  <c r="H75" i="9"/>
  <c r="G75" i="9"/>
  <c r="F75" i="9"/>
  <c r="BH74" i="9"/>
  <c r="BG74" i="9"/>
  <c r="BF74" i="9"/>
  <c r="BE74" i="9"/>
  <c r="BD74" i="9"/>
  <c r="BC74" i="9"/>
  <c r="BA74" i="9"/>
  <c r="AZ74" i="9"/>
  <c r="AY74" i="9"/>
  <c r="AX74" i="9"/>
  <c r="AW74" i="9"/>
  <c r="AV74" i="9"/>
  <c r="AT74" i="9"/>
  <c r="AS74" i="9"/>
  <c r="AR74" i="9"/>
  <c r="AQ74" i="9"/>
  <c r="AP74" i="9"/>
  <c r="AO74" i="9"/>
  <c r="AM74" i="9"/>
  <c r="AL74" i="9"/>
  <c r="AK74" i="9"/>
  <c r="AJ74" i="9"/>
  <c r="AI74" i="9"/>
  <c r="AH74" i="9"/>
  <c r="AF74" i="9"/>
  <c r="AE74" i="9"/>
  <c r="AD74" i="9"/>
  <c r="AC74" i="9"/>
  <c r="AB74" i="9"/>
  <c r="AA74" i="9"/>
  <c r="Y74" i="9"/>
  <c r="X74" i="9"/>
  <c r="W74" i="9"/>
  <c r="V74" i="9"/>
  <c r="U74" i="9"/>
  <c r="T74" i="9"/>
  <c r="R74" i="9"/>
  <c r="Q74" i="9"/>
  <c r="P74" i="9"/>
  <c r="O74" i="9"/>
  <c r="N74" i="9"/>
  <c r="M74" i="9"/>
  <c r="K74" i="9"/>
  <c r="J74" i="9"/>
  <c r="I74" i="9"/>
  <c r="H74" i="9"/>
  <c r="G74" i="9"/>
  <c r="F74" i="9"/>
  <c r="BH73" i="9"/>
  <c r="BG73" i="9"/>
  <c r="BF73" i="9"/>
  <c r="BE73" i="9"/>
  <c r="BD73" i="9"/>
  <c r="BC73" i="9"/>
  <c r="BA73" i="9"/>
  <c r="AZ73" i="9"/>
  <c r="AY73" i="9"/>
  <c r="AX73" i="9"/>
  <c r="AW73" i="9"/>
  <c r="AV73" i="9"/>
  <c r="AT73" i="9"/>
  <c r="AS73" i="9"/>
  <c r="AR73" i="9"/>
  <c r="AQ73" i="9"/>
  <c r="AP73" i="9"/>
  <c r="AO73" i="9"/>
  <c r="AM73" i="9"/>
  <c r="AL73" i="9"/>
  <c r="AK73" i="9"/>
  <c r="AJ73" i="9"/>
  <c r="AI73" i="9"/>
  <c r="AH73" i="9"/>
  <c r="AF73" i="9"/>
  <c r="AE73" i="9"/>
  <c r="AD73" i="9"/>
  <c r="AC73" i="9"/>
  <c r="AB73" i="9"/>
  <c r="AA73" i="9"/>
  <c r="Y73" i="9"/>
  <c r="X73" i="9"/>
  <c r="W73" i="9"/>
  <c r="V73" i="9"/>
  <c r="U73" i="9"/>
  <c r="T73" i="9"/>
  <c r="R73" i="9"/>
  <c r="Q73" i="9"/>
  <c r="P73" i="9"/>
  <c r="O73" i="9"/>
  <c r="N73" i="9"/>
  <c r="M73" i="9"/>
  <c r="K73" i="9"/>
  <c r="J73" i="9"/>
  <c r="I73" i="9"/>
  <c r="H73" i="9"/>
  <c r="G73" i="9"/>
  <c r="F73" i="9"/>
  <c r="BH72" i="9"/>
  <c r="BG72" i="9"/>
  <c r="BF72" i="9"/>
  <c r="BE72" i="9"/>
  <c r="BD72" i="9"/>
  <c r="BC72" i="9"/>
  <c r="BA72" i="9"/>
  <c r="AZ72" i="9"/>
  <c r="AY72" i="9"/>
  <c r="AX72" i="9"/>
  <c r="AW72" i="9"/>
  <c r="AV72" i="9"/>
  <c r="AT72" i="9"/>
  <c r="AS72" i="9"/>
  <c r="AR72" i="9"/>
  <c r="AQ72" i="9"/>
  <c r="AP72" i="9"/>
  <c r="AO72" i="9"/>
  <c r="AM72" i="9"/>
  <c r="AL72" i="9"/>
  <c r="AK72" i="9"/>
  <c r="AJ72" i="9"/>
  <c r="AI72" i="9"/>
  <c r="AH72" i="9"/>
  <c r="AF72" i="9"/>
  <c r="AE72" i="9"/>
  <c r="AD72" i="9"/>
  <c r="AC72" i="9"/>
  <c r="AB72" i="9"/>
  <c r="AA72" i="9"/>
  <c r="Y72" i="9"/>
  <c r="X72" i="9"/>
  <c r="W72" i="9"/>
  <c r="V72" i="9"/>
  <c r="U72" i="9"/>
  <c r="T72" i="9"/>
  <c r="R72" i="9"/>
  <c r="Q72" i="9"/>
  <c r="P72" i="9"/>
  <c r="O72" i="9"/>
  <c r="N72" i="9"/>
  <c r="M72" i="9"/>
  <c r="K72" i="9"/>
  <c r="J72" i="9"/>
  <c r="I72" i="9"/>
  <c r="H72" i="9"/>
  <c r="G72" i="9"/>
  <c r="F72" i="9"/>
  <c r="BH71" i="9"/>
  <c r="BG71" i="9"/>
  <c r="BF71" i="9"/>
  <c r="BE71" i="9"/>
  <c r="BD71" i="9"/>
  <c r="BC71" i="9"/>
  <c r="BA71" i="9"/>
  <c r="AZ71" i="9"/>
  <c r="AY71" i="9"/>
  <c r="AX71" i="9"/>
  <c r="AW71" i="9"/>
  <c r="AV71" i="9"/>
  <c r="AT71" i="9"/>
  <c r="AS71" i="9"/>
  <c r="AR71" i="9"/>
  <c r="AQ71" i="9"/>
  <c r="AP71" i="9"/>
  <c r="AO71" i="9"/>
  <c r="AM71" i="9"/>
  <c r="AL71" i="9"/>
  <c r="AK71" i="9"/>
  <c r="AJ71" i="9"/>
  <c r="AI71" i="9"/>
  <c r="AH71" i="9"/>
  <c r="AF71" i="9"/>
  <c r="AE71" i="9"/>
  <c r="AD71" i="9"/>
  <c r="AC71" i="9"/>
  <c r="AB71" i="9"/>
  <c r="AA71" i="9"/>
  <c r="Y71" i="9"/>
  <c r="X71" i="9"/>
  <c r="W71" i="9"/>
  <c r="V71" i="9"/>
  <c r="U71" i="9"/>
  <c r="T71" i="9"/>
  <c r="R71" i="9"/>
  <c r="Q71" i="9"/>
  <c r="P71" i="9"/>
  <c r="O71" i="9"/>
  <c r="N71" i="9"/>
  <c r="M71" i="9"/>
  <c r="K71" i="9"/>
  <c r="J71" i="9"/>
  <c r="I71" i="9"/>
  <c r="H71" i="9"/>
  <c r="G71" i="9"/>
  <c r="F71" i="9"/>
  <c r="BH70" i="9"/>
  <c r="BG70" i="9"/>
  <c r="BF70" i="9"/>
  <c r="BE70" i="9"/>
  <c r="BD70" i="9"/>
  <c r="BC70" i="9"/>
  <c r="BA70" i="9"/>
  <c r="AZ70" i="9"/>
  <c r="AY70" i="9"/>
  <c r="AX70" i="9"/>
  <c r="AW70" i="9"/>
  <c r="AV70" i="9"/>
  <c r="AT70" i="9"/>
  <c r="AS70" i="9"/>
  <c r="AR70" i="9"/>
  <c r="AQ70" i="9"/>
  <c r="AP70" i="9"/>
  <c r="AO70" i="9"/>
  <c r="AM70" i="9"/>
  <c r="AL70" i="9"/>
  <c r="AK70" i="9"/>
  <c r="AJ70" i="9"/>
  <c r="AI70" i="9"/>
  <c r="AH70" i="9"/>
  <c r="AF70" i="9"/>
  <c r="AE70" i="9"/>
  <c r="AD70" i="9"/>
  <c r="AC70" i="9"/>
  <c r="AB70" i="9"/>
  <c r="AA70" i="9"/>
  <c r="Y70" i="9"/>
  <c r="X70" i="9"/>
  <c r="W70" i="9"/>
  <c r="V70" i="9"/>
  <c r="U70" i="9"/>
  <c r="T70" i="9"/>
  <c r="R70" i="9"/>
  <c r="Q70" i="9"/>
  <c r="P70" i="9"/>
  <c r="O70" i="9"/>
  <c r="N70" i="9"/>
  <c r="M70" i="9"/>
  <c r="K70" i="9"/>
  <c r="J70" i="9"/>
  <c r="I70" i="9"/>
  <c r="H70" i="9"/>
  <c r="G70" i="9"/>
  <c r="F70" i="9"/>
  <c r="BH69" i="9"/>
  <c r="BG69" i="9"/>
  <c r="BF69" i="9"/>
  <c r="BE69" i="9"/>
  <c r="BD69" i="9"/>
  <c r="BC69" i="9"/>
  <c r="BA69" i="9"/>
  <c r="AZ69" i="9"/>
  <c r="AY69" i="9"/>
  <c r="AX69" i="9"/>
  <c r="AW69" i="9"/>
  <c r="AV69" i="9"/>
  <c r="AT69" i="9"/>
  <c r="AS69" i="9"/>
  <c r="AR69" i="9"/>
  <c r="AQ69" i="9"/>
  <c r="AP69" i="9"/>
  <c r="AO69" i="9"/>
  <c r="AM69" i="9"/>
  <c r="AL69" i="9"/>
  <c r="AK69" i="9"/>
  <c r="AJ69" i="9"/>
  <c r="AI69" i="9"/>
  <c r="AH69" i="9"/>
  <c r="AF69" i="9"/>
  <c r="AE69" i="9"/>
  <c r="AD69" i="9"/>
  <c r="AC69" i="9"/>
  <c r="AB69" i="9"/>
  <c r="AA69" i="9"/>
  <c r="Y69" i="9"/>
  <c r="X69" i="9"/>
  <c r="W69" i="9"/>
  <c r="V69" i="9"/>
  <c r="U69" i="9"/>
  <c r="T69" i="9"/>
  <c r="R69" i="9"/>
  <c r="Q69" i="9"/>
  <c r="P69" i="9"/>
  <c r="O69" i="9"/>
  <c r="N69" i="9"/>
  <c r="M69" i="9"/>
  <c r="K69" i="9"/>
  <c r="J69" i="9"/>
  <c r="I69" i="9"/>
  <c r="H69" i="9"/>
  <c r="G69" i="9"/>
  <c r="F69" i="9"/>
  <c r="BH68" i="9"/>
  <c r="BG68" i="9"/>
  <c r="BF68" i="9"/>
  <c r="BE68" i="9"/>
  <c r="BD68" i="9"/>
  <c r="BC68" i="9"/>
  <c r="BA68" i="9"/>
  <c r="AZ68" i="9"/>
  <c r="AY68" i="9"/>
  <c r="AX68" i="9"/>
  <c r="AW68" i="9"/>
  <c r="AV68" i="9"/>
  <c r="AT68" i="9"/>
  <c r="AS68" i="9"/>
  <c r="AR68" i="9"/>
  <c r="AQ68" i="9"/>
  <c r="AP68" i="9"/>
  <c r="AO68" i="9"/>
  <c r="AM68" i="9"/>
  <c r="AL68" i="9"/>
  <c r="AK68" i="9"/>
  <c r="AJ68" i="9"/>
  <c r="AI68" i="9"/>
  <c r="AH68" i="9"/>
  <c r="AF68" i="9"/>
  <c r="AE68" i="9"/>
  <c r="AD68" i="9"/>
  <c r="AC68" i="9"/>
  <c r="AB68" i="9"/>
  <c r="AA68" i="9"/>
  <c r="Y68" i="9"/>
  <c r="X68" i="9"/>
  <c r="W68" i="9"/>
  <c r="V68" i="9"/>
  <c r="U68" i="9"/>
  <c r="T68" i="9"/>
  <c r="R68" i="9"/>
  <c r="Q68" i="9"/>
  <c r="P68" i="9"/>
  <c r="O68" i="9"/>
  <c r="N68" i="9"/>
  <c r="M68" i="9"/>
  <c r="K68" i="9"/>
  <c r="J68" i="9"/>
  <c r="I68" i="9"/>
  <c r="H68" i="9"/>
  <c r="G68" i="9"/>
  <c r="F68" i="9"/>
  <c r="BH67" i="9"/>
  <c r="BG67" i="9"/>
  <c r="BF67" i="9"/>
  <c r="BE67" i="9"/>
  <c r="BD67" i="9"/>
  <c r="BC67" i="9"/>
  <c r="BA67" i="9"/>
  <c r="AZ67" i="9"/>
  <c r="AY67" i="9"/>
  <c r="AX67" i="9"/>
  <c r="AW67" i="9"/>
  <c r="AV67" i="9"/>
  <c r="AT67" i="9"/>
  <c r="AS67" i="9"/>
  <c r="AR67" i="9"/>
  <c r="AQ67" i="9"/>
  <c r="AP67" i="9"/>
  <c r="AO67" i="9"/>
  <c r="AM67" i="9"/>
  <c r="AL67" i="9"/>
  <c r="AK67" i="9"/>
  <c r="AJ67" i="9"/>
  <c r="AI67" i="9"/>
  <c r="AH67" i="9"/>
  <c r="AF67" i="9"/>
  <c r="AE67" i="9"/>
  <c r="AD67" i="9"/>
  <c r="AC67" i="9"/>
  <c r="AB67" i="9"/>
  <c r="AA67" i="9"/>
  <c r="Y67" i="9"/>
  <c r="X67" i="9"/>
  <c r="W67" i="9"/>
  <c r="V67" i="9"/>
  <c r="U67" i="9"/>
  <c r="T67" i="9"/>
  <c r="R67" i="9"/>
  <c r="Q67" i="9"/>
  <c r="P67" i="9"/>
  <c r="O67" i="9"/>
  <c r="N67" i="9"/>
  <c r="M67" i="9"/>
  <c r="K67" i="9"/>
  <c r="J67" i="9"/>
  <c r="I67" i="9"/>
  <c r="H67" i="9"/>
  <c r="G67" i="9"/>
  <c r="F67" i="9"/>
  <c r="BH66" i="9"/>
  <c r="BG66" i="9"/>
  <c r="BF66" i="9"/>
  <c r="BE66" i="9"/>
  <c r="BD66" i="9"/>
  <c r="BC66" i="9"/>
  <c r="BA66" i="9"/>
  <c r="AZ66" i="9"/>
  <c r="AY66" i="9"/>
  <c r="AX66" i="9"/>
  <c r="AW66" i="9"/>
  <c r="AV66" i="9"/>
  <c r="AT66" i="9"/>
  <c r="AS66" i="9"/>
  <c r="AR66" i="9"/>
  <c r="AQ66" i="9"/>
  <c r="AP66" i="9"/>
  <c r="AO66" i="9"/>
  <c r="AM66" i="9"/>
  <c r="AL66" i="9"/>
  <c r="AK66" i="9"/>
  <c r="AJ66" i="9"/>
  <c r="AI66" i="9"/>
  <c r="AH66" i="9"/>
  <c r="AF66" i="9"/>
  <c r="AE66" i="9"/>
  <c r="AD66" i="9"/>
  <c r="AC66" i="9"/>
  <c r="AB66" i="9"/>
  <c r="AA66" i="9"/>
  <c r="Y66" i="9"/>
  <c r="X66" i="9"/>
  <c r="W66" i="9"/>
  <c r="V66" i="9"/>
  <c r="U66" i="9"/>
  <c r="T66" i="9"/>
  <c r="R66" i="9"/>
  <c r="Q66" i="9"/>
  <c r="P66" i="9"/>
  <c r="O66" i="9"/>
  <c r="N66" i="9"/>
  <c r="M66" i="9"/>
  <c r="K66" i="9"/>
  <c r="J66" i="9"/>
  <c r="I66" i="9"/>
  <c r="H66" i="9"/>
  <c r="G66" i="9"/>
  <c r="F66" i="9"/>
  <c r="BH65" i="9"/>
  <c r="BG65" i="9"/>
  <c r="BF65" i="9"/>
  <c r="BE65" i="9"/>
  <c r="BD65" i="9"/>
  <c r="BC65" i="9"/>
  <c r="BA65" i="9"/>
  <c r="AZ65" i="9"/>
  <c r="AY65" i="9"/>
  <c r="AX65" i="9"/>
  <c r="AW65" i="9"/>
  <c r="AV65" i="9"/>
  <c r="AT65" i="9"/>
  <c r="AS65" i="9"/>
  <c r="AR65" i="9"/>
  <c r="AQ65" i="9"/>
  <c r="AP65" i="9"/>
  <c r="AO65" i="9"/>
  <c r="AM65" i="9"/>
  <c r="AL65" i="9"/>
  <c r="AK65" i="9"/>
  <c r="AJ65" i="9"/>
  <c r="AI65" i="9"/>
  <c r="AH65" i="9"/>
  <c r="AF65" i="9"/>
  <c r="AE65" i="9"/>
  <c r="AD65" i="9"/>
  <c r="AC65" i="9"/>
  <c r="AB65" i="9"/>
  <c r="AA65" i="9"/>
  <c r="Y65" i="9"/>
  <c r="X65" i="9"/>
  <c r="W65" i="9"/>
  <c r="V65" i="9"/>
  <c r="U65" i="9"/>
  <c r="T65" i="9"/>
  <c r="R65" i="9"/>
  <c r="Q65" i="9"/>
  <c r="P65" i="9"/>
  <c r="O65" i="9"/>
  <c r="N65" i="9"/>
  <c r="M65" i="9"/>
  <c r="K65" i="9"/>
  <c r="J65" i="9"/>
  <c r="I65" i="9"/>
  <c r="H65" i="9"/>
  <c r="G65" i="9"/>
  <c r="F65" i="9"/>
  <c r="BH64" i="9"/>
  <c r="BG64" i="9"/>
  <c r="BF64" i="9"/>
  <c r="BE64" i="9"/>
  <c r="BD64" i="9"/>
  <c r="BC64" i="9"/>
  <c r="BA64" i="9"/>
  <c r="AZ64" i="9"/>
  <c r="AY64" i="9"/>
  <c r="AX64" i="9"/>
  <c r="AW64" i="9"/>
  <c r="AV64" i="9"/>
  <c r="AT64" i="9"/>
  <c r="AS64" i="9"/>
  <c r="AR64" i="9"/>
  <c r="AQ64" i="9"/>
  <c r="AP64" i="9"/>
  <c r="AO64" i="9"/>
  <c r="AM64" i="9"/>
  <c r="AL64" i="9"/>
  <c r="AK64" i="9"/>
  <c r="AJ64" i="9"/>
  <c r="AI64" i="9"/>
  <c r="AH64" i="9"/>
  <c r="AF64" i="9"/>
  <c r="AE64" i="9"/>
  <c r="AD64" i="9"/>
  <c r="AC64" i="9"/>
  <c r="AB64" i="9"/>
  <c r="AA64" i="9"/>
  <c r="Y64" i="9"/>
  <c r="X64" i="9"/>
  <c r="W64" i="9"/>
  <c r="V64" i="9"/>
  <c r="U64" i="9"/>
  <c r="T64" i="9"/>
  <c r="R64" i="9"/>
  <c r="Q64" i="9"/>
  <c r="P64" i="9"/>
  <c r="O64" i="9"/>
  <c r="N64" i="9"/>
  <c r="M64" i="9"/>
  <c r="K64" i="9"/>
  <c r="J64" i="9"/>
  <c r="I64" i="9"/>
  <c r="H64" i="9"/>
  <c r="G64" i="9"/>
  <c r="F64" i="9"/>
  <c r="BH63" i="9"/>
  <c r="BG63" i="9"/>
  <c r="BF63" i="9"/>
  <c r="BE63" i="9"/>
  <c r="BD63" i="9"/>
  <c r="BC63" i="9"/>
  <c r="BA63" i="9"/>
  <c r="AZ63" i="9"/>
  <c r="AY63" i="9"/>
  <c r="AX63" i="9"/>
  <c r="AW63" i="9"/>
  <c r="AV63" i="9"/>
  <c r="AT63" i="9"/>
  <c r="AS63" i="9"/>
  <c r="AR63" i="9"/>
  <c r="AQ63" i="9"/>
  <c r="AP63" i="9"/>
  <c r="AO63" i="9"/>
  <c r="AM63" i="9"/>
  <c r="AL63" i="9"/>
  <c r="AK63" i="9"/>
  <c r="AJ63" i="9"/>
  <c r="AI63" i="9"/>
  <c r="AH63" i="9"/>
  <c r="AF63" i="9"/>
  <c r="AE63" i="9"/>
  <c r="AD63" i="9"/>
  <c r="AC63" i="9"/>
  <c r="AB63" i="9"/>
  <c r="AA63" i="9"/>
  <c r="Y63" i="9"/>
  <c r="X63" i="9"/>
  <c r="W63" i="9"/>
  <c r="V63" i="9"/>
  <c r="U63" i="9"/>
  <c r="T63" i="9"/>
  <c r="R63" i="9"/>
  <c r="Q63" i="9"/>
  <c r="P63" i="9"/>
  <c r="O63" i="9"/>
  <c r="N63" i="9"/>
  <c r="M63" i="9"/>
  <c r="K63" i="9"/>
  <c r="J63" i="9"/>
  <c r="I63" i="9"/>
  <c r="H63" i="9"/>
  <c r="G63" i="9"/>
  <c r="F63" i="9"/>
  <c r="BH62" i="9"/>
  <c r="BG62" i="9"/>
  <c r="BF62" i="9"/>
  <c r="BE62" i="9"/>
  <c r="BD62" i="9"/>
  <c r="BC62" i="9"/>
  <c r="BA62" i="9"/>
  <c r="AZ62" i="9"/>
  <c r="AY62" i="9"/>
  <c r="AX62" i="9"/>
  <c r="AW62" i="9"/>
  <c r="AV62" i="9"/>
  <c r="AT62" i="9"/>
  <c r="AS62" i="9"/>
  <c r="AR62" i="9"/>
  <c r="AQ62" i="9"/>
  <c r="AP62" i="9"/>
  <c r="AO62" i="9"/>
  <c r="AM62" i="9"/>
  <c r="AL62" i="9"/>
  <c r="AK62" i="9"/>
  <c r="AJ62" i="9"/>
  <c r="AI62" i="9"/>
  <c r="AH62" i="9"/>
  <c r="AF62" i="9"/>
  <c r="AE62" i="9"/>
  <c r="AD62" i="9"/>
  <c r="AC62" i="9"/>
  <c r="AB62" i="9"/>
  <c r="AA62" i="9"/>
  <c r="Y62" i="9"/>
  <c r="X62" i="9"/>
  <c r="W62" i="9"/>
  <c r="V62" i="9"/>
  <c r="U62" i="9"/>
  <c r="T62" i="9"/>
  <c r="R62" i="9"/>
  <c r="Q62" i="9"/>
  <c r="P62" i="9"/>
  <c r="O62" i="9"/>
  <c r="N62" i="9"/>
  <c r="M62" i="9"/>
  <c r="K62" i="9"/>
  <c r="J62" i="9"/>
  <c r="I62" i="9"/>
  <c r="H62" i="9"/>
  <c r="G62" i="9"/>
  <c r="F62" i="9"/>
  <c r="BH61" i="9"/>
  <c r="BG61" i="9"/>
  <c r="BF61" i="9"/>
  <c r="BE61" i="9"/>
  <c r="BD61" i="9"/>
  <c r="BC61" i="9"/>
  <c r="BA61" i="9"/>
  <c r="AZ61" i="9"/>
  <c r="AY61" i="9"/>
  <c r="AX61" i="9"/>
  <c r="AW61" i="9"/>
  <c r="AV61" i="9"/>
  <c r="AT61" i="9"/>
  <c r="AS61" i="9"/>
  <c r="AR61" i="9"/>
  <c r="AQ61" i="9"/>
  <c r="AP61" i="9"/>
  <c r="AO61" i="9"/>
  <c r="AM61" i="9"/>
  <c r="AL61" i="9"/>
  <c r="AK61" i="9"/>
  <c r="AJ61" i="9"/>
  <c r="AI61" i="9"/>
  <c r="AH61" i="9"/>
  <c r="AF61" i="9"/>
  <c r="AE61" i="9"/>
  <c r="AD61" i="9"/>
  <c r="AC61" i="9"/>
  <c r="AB61" i="9"/>
  <c r="AA61" i="9"/>
  <c r="Y61" i="9"/>
  <c r="X61" i="9"/>
  <c r="W61" i="9"/>
  <c r="V61" i="9"/>
  <c r="U61" i="9"/>
  <c r="T61" i="9"/>
  <c r="R61" i="9"/>
  <c r="Q61" i="9"/>
  <c r="P61" i="9"/>
  <c r="O61" i="9"/>
  <c r="N61" i="9"/>
  <c r="M61" i="9"/>
  <c r="K61" i="9"/>
  <c r="J61" i="9"/>
  <c r="I61" i="9"/>
  <c r="H61" i="9"/>
  <c r="G61" i="9"/>
  <c r="F61" i="9"/>
  <c r="BH60" i="9"/>
  <c r="BG60" i="9"/>
  <c r="BF60" i="9"/>
  <c r="BE60" i="9"/>
  <c r="BD60" i="9"/>
  <c r="BC60" i="9"/>
  <c r="BA60" i="9"/>
  <c r="AZ60" i="9"/>
  <c r="AY60" i="9"/>
  <c r="AX60" i="9"/>
  <c r="AW60" i="9"/>
  <c r="AV60" i="9"/>
  <c r="AT60" i="9"/>
  <c r="AS60" i="9"/>
  <c r="AR60" i="9"/>
  <c r="AQ60" i="9"/>
  <c r="AP60" i="9"/>
  <c r="AO60" i="9"/>
  <c r="AM60" i="9"/>
  <c r="AL60" i="9"/>
  <c r="AK60" i="9"/>
  <c r="AJ60" i="9"/>
  <c r="AI60" i="9"/>
  <c r="AH60" i="9"/>
  <c r="AF60" i="9"/>
  <c r="AE60" i="9"/>
  <c r="AD60" i="9"/>
  <c r="AC60" i="9"/>
  <c r="AB60" i="9"/>
  <c r="AA60" i="9"/>
  <c r="Y60" i="9"/>
  <c r="X60" i="9"/>
  <c r="W60" i="9"/>
  <c r="V60" i="9"/>
  <c r="U60" i="9"/>
  <c r="T60" i="9"/>
  <c r="R60" i="9"/>
  <c r="Q60" i="9"/>
  <c r="P60" i="9"/>
  <c r="O60" i="9"/>
  <c r="N60" i="9"/>
  <c r="M60" i="9"/>
  <c r="K60" i="9"/>
  <c r="J60" i="9"/>
  <c r="I60" i="9"/>
  <c r="H60" i="9"/>
  <c r="G60" i="9"/>
  <c r="F60" i="9"/>
  <c r="BH59" i="9"/>
  <c r="BG59" i="9"/>
  <c r="BF59" i="9"/>
  <c r="BE59" i="9"/>
  <c r="BD59" i="9"/>
  <c r="BC59" i="9"/>
  <c r="BA59" i="9"/>
  <c r="AZ59" i="9"/>
  <c r="AY59" i="9"/>
  <c r="AX59" i="9"/>
  <c r="AW59" i="9"/>
  <c r="AV59" i="9"/>
  <c r="AT59" i="9"/>
  <c r="AS59" i="9"/>
  <c r="AR59" i="9"/>
  <c r="AQ59" i="9"/>
  <c r="AP59" i="9"/>
  <c r="AO59" i="9"/>
  <c r="AM59" i="9"/>
  <c r="AL59" i="9"/>
  <c r="AK59" i="9"/>
  <c r="AJ59" i="9"/>
  <c r="AI59" i="9"/>
  <c r="AH59" i="9"/>
  <c r="AF59" i="9"/>
  <c r="AE59" i="9"/>
  <c r="AD59" i="9"/>
  <c r="AC59" i="9"/>
  <c r="AB59" i="9"/>
  <c r="AA59" i="9"/>
  <c r="Y59" i="9"/>
  <c r="X59" i="9"/>
  <c r="W59" i="9"/>
  <c r="V59" i="9"/>
  <c r="U59" i="9"/>
  <c r="T59" i="9"/>
  <c r="R59" i="9"/>
  <c r="Q59" i="9"/>
  <c r="P59" i="9"/>
  <c r="O59" i="9"/>
  <c r="N59" i="9"/>
  <c r="M59" i="9"/>
  <c r="K59" i="9"/>
  <c r="J59" i="9"/>
  <c r="I59" i="9"/>
  <c r="H59" i="9"/>
  <c r="G59" i="9"/>
  <c r="F59" i="9"/>
  <c r="BH58" i="9"/>
  <c r="BG58" i="9"/>
  <c r="BF58" i="9"/>
  <c r="BE58" i="9"/>
  <c r="BD58" i="9"/>
  <c r="BC58" i="9"/>
  <c r="BA58" i="9"/>
  <c r="AZ58" i="9"/>
  <c r="AY58" i="9"/>
  <c r="AX58" i="9"/>
  <c r="AW58" i="9"/>
  <c r="AV58" i="9"/>
  <c r="AT58" i="9"/>
  <c r="AS58" i="9"/>
  <c r="AR58" i="9"/>
  <c r="AQ58" i="9"/>
  <c r="AP58" i="9"/>
  <c r="AO58" i="9"/>
  <c r="AM58" i="9"/>
  <c r="AL58" i="9"/>
  <c r="AK58" i="9"/>
  <c r="AJ58" i="9"/>
  <c r="AI58" i="9"/>
  <c r="AH58" i="9"/>
  <c r="AF58" i="9"/>
  <c r="AE58" i="9"/>
  <c r="AD58" i="9"/>
  <c r="AC58" i="9"/>
  <c r="AB58" i="9"/>
  <c r="AA58" i="9"/>
  <c r="Y58" i="9"/>
  <c r="X58" i="9"/>
  <c r="W58" i="9"/>
  <c r="V58" i="9"/>
  <c r="U58" i="9"/>
  <c r="T58" i="9"/>
  <c r="R58" i="9"/>
  <c r="Q58" i="9"/>
  <c r="P58" i="9"/>
  <c r="O58" i="9"/>
  <c r="N58" i="9"/>
  <c r="M58" i="9"/>
  <c r="K58" i="9"/>
  <c r="J58" i="9"/>
  <c r="I58" i="9"/>
  <c r="H58" i="9"/>
  <c r="G58" i="9"/>
  <c r="F58" i="9"/>
  <c r="BH57" i="9"/>
  <c r="BG57" i="9"/>
  <c r="BF57" i="9"/>
  <c r="BE57" i="9"/>
  <c r="BD57" i="9"/>
  <c r="BC57" i="9"/>
  <c r="BA57" i="9"/>
  <c r="AZ57" i="9"/>
  <c r="AY57" i="9"/>
  <c r="AX57" i="9"/>
  <c r="AW57" i="9"/>
  <c r="AV57" i="9"/>
  <c r="AT57" i="9"/>
  <c r="AS57" i="9"/>
  <c r="AR57" i="9"/>
  <c r="AQ57" i="9"/>
  <c r="AP57" i="9"/>
  <c r="AO57" i="9"/>
  <c r="AM57" i="9"/>
  <c r="AL57" i="9"/>
  <c r="AK57" i="9"/>
  <c r="AJ57" i="9"/>
  <c r="AI57" i="9"/>
  <c r="AH57" i="9"/>
  <c r="AF57" i="9"/>
  <c r="AE57" i="9"/>
  <c r="AD57" i="9"/>
  <c r="AC57" i="9"/>
  <c r="AB57" i="9"/>
  <c r="AA57" i="9"/>
  <c r="Y57" i="9"/>
  <c r="X57" i="9"/>
  <c r="W57" i="9"/>
  <c r="V57" i="9"/>
  <c r="U57" i="9"/>
  <c r="T57" i="9"/>
  <c r="R57" i="9"/>
  <c r="Q57" i="9"/>
  <c r="P57" i="9"/>
  <c r="O57" i="9"/>
  <c r="N57" i="9"/>
  <c r="M57" i="9"/>
  <c r="K57" i="9"/>
  <c r="J57" i="9"/>
  <c r="I57" i="9"/>
  <c r="H57" i="9"/>
  <c r="G57" i="9"/>
  <c r="F57" i="9"/>
  <c r="BH56" i="9"/>
  <c r="BG56" i="9"/>
  <c r="BF56" i="9"/>
  <c r="BE56" i="9"/>
  <c r="BD56" i="9"/>
  <c r="BC56" i="9"/>
  <c r="BA56" i="9"/>
  <c r="AZ56" i="9"/>
  <c r="AY56" i="9"/>
  <c r="AX56" i="9"/>
  <c r="AW56" i="9"/>
  <c r="AV56" i="9"/>
  <c r="AT56" i="9"/>
  <c r="AS56" i="9"/>
  <c r="AR56" i="9"/>
  <c r="AQ56" i="9"/>
  <c r="AP56" i="9"/>
  <c r="AO56" i="9"/>
  <c r="AM56" i="9"/>
  <c r="AL56" i="9"/>
  <c r="AK56" i="9"/>
  <c r="AJ56" i="9"/>
  <c r="AI56" i="9"/>
  <c r="AH56" i="9"/>
  <c r="AF56" i="9"/>
  <c r="AE56" i="9"/>
  <c r="AD56" i="9"/>
  <c r="AC56" i="9"/>
  <c r="AB56" i="9"/>
  <c r="AA56" i="9"/>
  <c r="Y56" i="9"/>
  <c r="X56" i="9"/>
  <c r="W56" i="9"/>
  <c r="V56" i="9"/>
  <c r="U56" i="9"/>
  <c r="T56" i="9"/>
  <c r="R56" i="9"/>
  <c r="Q56" i="9"/>
  <c r="P56" i="9"/>
  <c r="O56" i="9"/>
  <c r="N56" i="9"/>
  <c r="M56" i="9"/>
  <c r="K56" i="9"/>
  <c r="J56" i="9"/>
  <c r="I56" i="9"/>
  <c r="H56" i="9"/>
  <c r="G56" i="9"/>
  <c r="F56" i="9"/>
  <c r="BH55" i="9"/>
  <c r="BG55" i="9"/>
  <c r="BF55" i="9"/>
  <c r="BE55" i="9"/>
  <c r="BD55" i="9"/>
  <c r="BC55" i="9"/>
  <c r="BA55" i="9"/>
  <c r="AZ55" i="9"/>
  <c r="AY55" i="9"/>
  <c r="AX55" i="9"/>
  <c r="AW55" i="9"/>
  <c r="AV55" i="9"/>
  <c r="AT55" i="9"/>
  <c r="AS55" i="9"/>
  <c r="AR55" i="9"/>
  <c r="AQ55" i="9"/>
  <c r="AP55" i="9"/>
  <c r="AO55" i="9"/>
  <c r="AM55" i="9"/>
  <c r="AL55" i="9"/>
  <c r="AK55" i="9"/>
  <c r="AJ55" i="9"/>
  <c r="AI55" i="9"/>
  <c r="AH55" i="9"/>
  <c r="AF55" i="9"/>
  <c r="AE55" i="9"/>
  <c r="AD55" i="9"/>
  <c r="AC55" i="9"/>
  <c r="AB55" i="9"/>
  <c r="AA55" i="9"/>
  <c r="Y55" i="9"/>
  <c r="X55" i="9"/>
  <c r="W55" i="9"/>
  <c r="V55" i="9"/>
  <c r="U55" i="9"/>
  <c r="T55" i="9"/>
  <c r="R55" i="9"/>
  <c r="Q55" i="9"/>
  <c r="P55" i="9"/>
  <c r="O55" i="9"/>
  <c r="N55" i="9"/>
  <c r="M55" i="9"/>
  <c r="K55" i="9"/>
  <c r="J55" i="9"/>
  <c r="I55" i="9"/>
  <c r="H55" i="9"/>
  <c r="G55" i="9"/>
  <c r="F55" i="9"/>
  <c r="BH54" i="9"/>
  <c r="BG54" i="9"/>
  <c r="BF54" i="9"/>
  <c r="BE54" i="9"/>
  <c r="BD54" i="9"/>
  <c r="BC54" i="9"/>
  <c r="BA54" i="9"/>
  <c r="AZ54" i="9"/>
  <c r="AY54" i="9"/>
  <c r="AX54" i="9"/>
  <c r="AW54" i="9"/>
  <c r="AV54" i="9"/>
  <c r="AT54" i="9"/>
  <c r="AS54" i="9"/>
  <c r="AR54" i="9"/>
  <c r="AQ54" i="9"/>
  <c r="AP54" i="9"/>
  <c r="AO54" i="9"/>
  <c r="AM54" i="9"/>
  <c r="AL54" i="9"/>
  <c r="AK54" i="9"/>
  <c r="AJ54" i="9"/>
  <c r="AI54" i="9"/>
  <c r="AH54" i="9"/>
  <c r="AF54" i="9"/>
  <c r="AE54" i="9"/>
  <c r="AD54" i="9"/>
  <c r="AC54" i="9"/>
  <c r="AB54" i="9"/>
  <c r="AA54" i="9"/>
  <c r="Y54" i="9"/>
  <c r="X54" i="9"/>
  <c r="W54" i="9"/>
  <c r="V54" i="9"/>
  <c r="U54" i="9"/>
  <c r="T54" i="9"/>
  <c r="R54" i="9"/>
  <c r="Q54" i="9"/>
  <c r="P54" i="9"/>
  <c r="O54" i="9"/>
  <c r="N54" i="9"/>
  <c r="M54" i="9"/>
  <c r="K54" i="9"/>
  <c r="J54" i="9"/>
  <c r="I54" i="9"/>
  <c r="H54" i="9"/>
  <c r="G54" i="9"/>
  <c r="F54" i="9"/>
  <c r="BH53" i="9"/>
  <c r="BG53" i="9"/>
  <c r="BF53" i="9"/>
  <c r="BE53" i="9"/>
  <c r="BD53" i="9"/>
  <c r="BC53" i="9"/>
  <c r="BA53" i="9"/>
  <c r="AZ53" i="9"/>
  <c r="AY53" i="9"/>
  <c r="AX53" i="9"/>
  <c r="AW53" i="9"/>
  <c r="AV53" i="9"/>
  <c r="AT53" i="9"/>
  <c r="AS53" i="9"/>
  <c r="AR53" i="9"/>
  <c r="AQ53" i="9"/>
  <c r="AP53" i="9"/>
  <c r="AO53" i="9"/>
  <c r="AM53" i="9"/>
  <c r="AL53" i="9"/>
  <c r="AK53" i="9"/>
  <c r="AJ53" i="9"/>
  <c r="AI53" i="9"/>
  <c r="AH53" i="9"/>
  <c r="AF53" i="9"/>
  <c r="AE53" i="9"/>
  <c r="AD53" i="9"/>
  <c r="AC53" i="9"/>
  <c r="AB53" i="9"/>
  <c r="AA53" i="9"/>
  <c r="Y53" i="9"/>
  <c r="X53" i="9"/>
  <c r="W53" i="9"/>
  <c r="V53" i="9"/>
  <c r="U53" i="9"/>
  <c r="T53" i="9"/>
  <c r="R53" i="9"/>
  <c r="Q53" i="9"/>
  <c r="P53" i="9"/>
  <c r="O53" i="9"/>
  <c r="N53" i="9"/>
  <c r="M53" i="9"/>
  <c r="K53" i="9"/>
  <c r="J53" i="9"/>
  <c r="I53" i="9"/>
  <c r="H53" i="9"/>
  <c r="G53" i="9"/>
  <c r="F53" i="9"/>
  <c r="BH52" i="9"/>
  <c r="BG52" i="9"/>
  <c r="BF52" i="9"/>
  <c r="BE52" i="9"/>
  <c r="BD52" i="9"/>
  <c r="BC52" i="9"/>
  <c r="BA52" i="9"/>
  <c r="AZ52" i="9"/>
  <c r="AY52" i="9"/>
  <c r="AX52" i="9"/>
  <c r="AW52" i="9"/>
  <c r="AV52" i="9"/>
  <c r="AT52" i="9"/>
  <c r="AS52" i="9"/>
  <c r="AR52" i="9"/>
  <c r="AQ52" i="9"/>
  <c r="AP52" i="9"/>
  <c r="AO52" i="9"/>
  <c r="AM52" i="9"/>
  <c r="AL52" i="9"/>
  <c r="AK52" i="9"/>
  <c r="AJ52" i="9"/>
  <c r="AI52" i="9"/>
  <c r="AH52" i="9"/>
  <c r="AF52" i="9"/>
  <c r="AE52" i="9"/>
  <c r="AD52" i="9"/>
  <c r="AC52" i="9"/>
  <c r="AB52" i="9"/>
  <c r="AA52" i="9"/>
  <c r="Y52" i="9"/>
  <c r="X52" i="9"/>
  <c r="W52" i="9"/>
  <c r="V52" i="9"/>
  <c r="U52" i="9"/>
  <c r="T52" i="9"/>
  <c r="R52" i="9"/>
  <c r="Q52" i="9"/>
  <c r="P52" i="9"/>
  <c r="O52" i="9"/>
  <c r="N52" i="9"/>
  <c r="M52" i="9"/>
  <c r="K52" i="9"/>
  <c r="J52" i="9"/>
  <c r="I52" i="9"/>
  <c r="H52" i="9"/>
  <c r="G52" i="9"/>
  <c r="F52" i="9"/>
  <c r="BH51" i="9"/>
  <c r="BG51" i="9"/>
  <c r="BF51" i="9"/>
  <c r="BE51" i="9"/>
  <c r="BD51" i="9"/>
  <c r="BC51" i="9"/>
  <c r="BA51" i="9"/>
  <c r="AZ51" i="9"/>
  <c r="AY51" i="9"/>
  <c r="AX51" i="9"/>
  <c r="AW51" i="9"/>
  <c r="AV51" i="9"/>
  <c r="AT51" i="9"/>
  <c r="AS51" i="9"/>
  <c r="AR51" i="9"/>
  <c r="AQ51" i="9"/>
  <c r="AP51" i="9"/>
  <c r="AO51" i="9"/>
  <c r="AM51" i="9"/>
  <c r="AL51" i="9"/>
  <c r="AK51" i="9"/>
  <c r="AJ51" i="9"/>
  <c r="AI51" i="9"/>
  <c r="AH51" i="9"/>
  <c r="AF51" i="9"/>
  <c r="AE51" i="9"/>
  <c r="AD51" i="9"/>
  <c r="AC51" i="9"/>
  <c r="AB51" i="9"/>
  <c r="AA51" i="9"/>
  <c r="Y51" i="9"/>
  <c r="X51" i="9"/>
  <c r="W51" i="9"/>
  <c r="V51" i="9"/>
  <c r="U51" i="9"/>
  <c r="T51" i="9"/>
  <c r="R51" i="9"/>
  <c r="Q51" i="9"/>
  <c r="P51" i="9"/>
  <c r="O51" i="9"/>
  <c r="N51" i="9"/>
  <c r="M51" i="9"/>
  <c r="K51" i="9"/>
  <c r="J51" i="9"/>
  <c r="I51" i="9"/>
  <c r="H51" i="9"/>
  <c r="G51" i="9"/>
  <c r="F51" i="9"/>
  <c r="BH50" i="9"/>
  <c r="BG50" i="9"/>
  <c r="BF50" i="9"/>
  <c r="BE50" i="9"/>
  <c r="BD50" i="9"/>
  <c r="BC50" i="9"/>
  <c r="BA50" i="9"/>
  <c r="AZ50" i="9"/>
  <c r="AY50" i="9"/>
  <c r="AX50" i="9"/>
  <c r="AW50" i="9"/>
  <c r="AV50" i="9"/>
  <c r="AT50" i="9"/>
  <c r="AS50" i="9"/>
  <c r="AR50" i="9"/>
  <c r="AQ50" i="9"/>
  <c r="AP50" i="9"/>
  <c r="AO50" i="9"/>
  <c r="AM50" i="9"/>
  <c r="AL50" i="9"/>
  <c r="AK50" i="9"/>
  <c r="AJ50" i="9"/>
  <c r="AI50" i="9"/>
  <c r="AH50" i="9"/>
  <c r="AF50" i="9"/>
  <c r="AE50" i="9"/>
  <c r="AD50" i="9"/>
  <c r="AC50" i="9"/>
  <c r="AB50" i="9"/>
  <c r="AA50" i="9"/>
  <c r="Y50" i="9"/>
  <c r="X50" i="9"/>
  <c r="W50" i="9"/>
  <c r="V50" i="9"/>
  <c r="U50" i="9"/>
  <c r="T50" i="9"/>
  <c r="R50" i="9"/>
  <c r="Q50" i="9"/>
  <c r="P50" i="9"/>
  <c r="O50" i="9"/>
  <c r="N50" i="9"/>
  <c r="M50" i="9"/>
  <c r="K50" i="9"/>
  <c r="J50" i="9"/>
  <c r="I50" i="9"/>
  <c r="H50" i="9"/>
  <c r="G50" i="9"/>
  <c r="F50" i="9"/>
  <c r="BH49" i="9"/>
  <c r="BG49" i="9"/>
  <c r="BF49" i="9"/>
  <c r="BE49" i="9"/>
  <c r="BD49" i="9"/>
  <c r="BC49" i="9"/>
  <c r="BA49" i="9"/>
  <c r="AZ49" i="9"/>
  <c r="AY49" i="9"/>
  <c r="AX49" i="9"/>
  <c r="AW49" i="9"/>
  <c r="AV49" i="9"/>
  <c r="AT49" i="9"/>
  <c r="AS49" i="9"/>
  <c r="AR49" i="9"/>
  <c r="AQ49" i="9"/>
  <c r="AP49" i="9"/>
  <c r="AO49" i="9"/>
  <c r="AM49" i="9"/>
  <c r="AL49" i="9"/>
  <c r="AK49" i="9"/>
  <c r="AJ49" i="9"/>
  <c r="AI49" i="9"/>
  <c r="AH49" i="9"/>
  <c r="AF49" i="9"/>
  <c r="AE49" i="9"/>
  <c r="AD49" i="9"/>
  <c r="AC49" i="9"/>
  <c r="AB49" i="9"/>
  <c r="AA49" i="9"/>
  <c r="Y49" i="9"/>
  <c r="X49" i="9"/>
  <c r="W49" i="9"/>
  <c r="V49" i="9"/>
  <c r="U49" i="9"/>
  <c r="T49" i="9"/>
  <c r="R49" i="9"/>
  <c r="Q49" i="9"/>
  <c r="P49" i="9"/>
  <c r="O49" i="9"/>
  <c r="N49" i="9"/>
  <c r="M49" i="9"/>
  <c r="K49" i="9"/>
  <c r="J49" i="9"/>
  <c r="I49" i="9"/>
  <c r="H49" i="9"/>
  <c r="G49" i="9"/>
  <c r="F49" i="9"/>
  <c r="BH48" i="9"/>
  <c r="BG48" i="9"/>
  <c r="BF48" i="9"/>
  <c r="BE48" i="9"/>
  <c r="BD48" i="9"/>
  <c r="BC48" i="9"/>
  <c r="BA48" i="9"/>
  <c r="AZ48" i="9"/>
  <c r="AY48" i="9"/>
  <c r="AX48" i="9"/>
  <c r="AW48" i="9"/>
  <c r="AV48" i="9"/>
  <c r="AT48" i="9"/>
  <c r="AS48" i="9"/>
  <c r="AR48" i="9"/>
  <c r="AQ48" i="9"/>
  <c r="AP48" i="9"/>
  <c r="AO48" i="9"/>
  <c r="AM48" i="9"/>
  <c r="AL48" i="9"/>
  <c r="AK48" i="9"/>
  <c r="AJ48" i="9"/>
  <c r="AI48" i="9"/>
  <c r="AH48" i="9"/>
  <c r="AF48" i="9"/>
  <c r="AE48" i="9"/>
  <c r="AD48" i="9"/>
  <c r="AC48" i="9"/>
  <c r="AB48" i="9"/>
  <c r="AA48" i="9"/>
  <c r="Y48" i="9"/>
  <c r="X48" i="9"/>
  <c r="W48" i="9"/>
  <c r="V48" i="9"/>
  <c r="U48" i="9"/>
  <c r="T48" i="9"/>
  <c r="R48" i="9"/>
  <c r="Q48" i="9"/>
  <c r="P48" i="9"/>
  <c r="O48" i="9"/>
  <c r="N48" i="9"/>
  <c r="M48" i="9"/>
  <c r="K48" i="9"/>
  <c r="J48" i="9"/>
  <c r="I48" i="9"/>
  <c r="H48" i="9"/>
  <c r="G48" i="9"/>
  <c r="F48" i="9"/>
  <c r="BH47" i="9"/>
  <c r="BG47" i="9"/>
  <c r="BF47" i="9"/>
  <c r="BE47" i="9"/>
  <c r="BD47" i="9"/>
  <c r="BC47" i="9"/>
  <c r="BA47" i="9"/>
  <c r="AZ47" i="9"/>
  <c r="AY47" i="9"/>
  <c r="AX47" i="9"/>
  <c r="AW47" i="9"/>
  <c r="AV47" i="9"/>
  <c r="AT47" i="9"/>
  <c r="AS47" i="9"/>
  <c r="AR47" i="9"/>
  <c r="AQ47" i="9"/>
  <c r="AP47" i="9"/>
  <c r="AO47" i="9"/>
  <c r="AM47" i="9"/>
  <c r="AL47" i="9"/>
  <c r="AK47" i="9"/>
  <c r="AJ47" i="9"/>
  <c r="AI47" i="9"/>
  <c r="AH47" i="9"/>
  <c r="AF47" i="9"/>
  <c r="AE47" i="9"/>
  <c r="AD47" i="9"/>
  <c r="AC47" i="9"/>
  <c r="AB47" i="9"/>
  <c r="AA47" i="9"/>
  <c r="Y47" i="9"/>
  <c r="X47" i="9"/>
  <c r="W47" i="9"/>
  <c r="V47" i="9"/>
  <c r="U47" i="9"/>
  <c r="T47" i="9"/>
  <c r="R47" i="9"/>
  <c r="Q47" i="9"/>
  <c r="P47" i="9"/>
  <c r="O47" i="9"/>
  <c r="N47" i="9"/>
  <c r="M47" i="9"/>
  <c r="K47" i="9"/>
  <c r="J47" i="9"/>
  <c r="I47" i="9"/>
  <c r="H47" i="9"/>
  <c r="G47" i="9"/>
  <c r="F47" i="9"/>
  <c r="BH46" i="9"/>
  <c r="BG46" i="9"/>
  <c r="BF46" i="9"/>
  <c r="BE46" i="9"/>
  <c r="BD46" i="9"/>
  <c r="BC46" i="9"/>
  <c r="BA46" i="9"/>
  <c r="AZ46" i="9"/>
  <c r="AY46" i="9"/>
  <c r="AX46" i="9"/>
  <c r="AW46" i="9"/>
  <c r="AV46" i="9"/>
  <c r="AT46" i="9"/>
  <c r="AS46" i="9"/>
  <c r="AR46" i="9"/>
  <c r="AQ46" i="9"/>
  <c r="AP46" i="9"/>
  <c r="AO46" i="9"/>
  <c r="AM46" i="9"/>
  <c r="AL46" i="9"/>
  <c r="AK46" i="9"/>
  <c r="AJ46" i="9"/>
  <c r="AI46" i="9"/>
  <c r="AH46" i="9"/>
  <c r="AF46" i="9"/>
  <c r="AE46" i="9"/>
  <c r="AD46" i="9"/>
  <c r="AC46" i="9"/>
  <c r="AB46" i="9"/>
  <c r="AA46" i="9"/>
  <c r="Y46" i="9"/>
  <c r="X46" i="9"/>
  <c r="W46" i="9"/>
  <c r="V46" i="9"/>
  <c r="U46" i="9"/>
  <c r="T46" i="9"/>
  <c r="R46" i="9"/>
  <c r="Q46" i="9"/>
  <c r="P46" i="9"/>
  <c r="O46" i="9"/>
  <c r="N46" i="9"/>
  <c r="M46" i="9"/>
  <c r="K46" i="9"/>
  <c r="J46" i="9"/>
  <c r="I46" i="9"/>
  <c r="H46" i="9"/>
  <c r="G46" i="9"/>
  <c r="F46" i="9"/>
  <c r="BH45" i="9"/>
  <c r="BG45" i="9"/>
  <c r="BF45" i="9"/>
  <c r="BE45" i="9"/>
  <c r="BD45" i="9"/>
  <c r="BC45" i="9"/>
  <c r="BA45" i="9"/>
  <c r="AZ45" i="9"/>
  <c r="AY45" i="9"/>
  <c r="AX45" i="9"/>
  <c r="AW45" i="9"/>
  <c r="AV45" i="9"/>
  <c r="AT45" i="9"/>
  <c r="AS45" i="9"/>
  <c r="AR45" i="9"/>
  <c r="AQ45" i="9"/>
  <c r="AP45" i="9"/>
  <c r="AO45" i="9"/>
  <c r="AM45" i="9"/>
  <c r="AL45" i="9"/>
  <c r="AK45" i="9"/>
  <c r="AJ45" i="9"/>
  <c r="AI45" i="9"/>
  <c r="AH45" i="9"/>
  <c r="AF45" i="9"/>
  <c r="AE45" i="9"/>
  <c r="AD45" i="9"/>
  <c r="AC45" i="9"/>
  <c r="AB45" i="9"/>
  <c r="AA45" i="9"/>
  <c r="Y45" i="9"/>
  <c r="X45" i="9"/>
  <c r="W45" i="9"/>
  <c r="V45" i="9"/>
  <c r="U45" i="9"/>
  <c r="T45" i="9"/>
  <c r="R45" i="9"/>
  <c r="Q45" i="9"/>
  <c r="P45" i="9"/>
  <c r="O45" i="9"/>
  <c r="N45" i="9"/>
  <c r="M45" i="9"/>
  <c r="K45" i="9"/>
  <c r="J45" i="9"/>
  <c r="I45" i="9"/>
  <c r="H45" i="9"/>
  <c r="G45" i="9"/>
  <c r="F45" i="9"/>
  <c r="BH44" i="9"/>
  <c r="BG44" i="9"/>
  <c r="BF44" i="9"/>
  <c r="BE44" i="9"/>
  <c r="BD44" i="9"/>
  <c r="BC44" i="9"/>
  <c r="BA44" i="9"/>
  <c r="AZ44" i="9"/>
  <c r="AY44" i="9"/>
  <c r="AX44" i="9"/>
  <c r="AW44" i="9"/>
  <c r="AV44" i="9"/>
  <c r="AT44" i="9"/>
  <c r="AS44" i="9"/>
  <c r="AR44" i="9"/>
  <c r="AQ44" i="9"/>
  <c r="AP44" i="9"/>
  <c r="AO44" i="9"/>
  <c r="AM44" i="9"/>
  <c r="AL44" i="9"/>
  <c r="AK44" i="9"/>
  <c r="AJ44" i="9"/>
  <c r="AI44" i="9"/>
  <c r="AH44" i="9"/>
  <c r="AF44" i="9"/>
  <c r="AE44" i="9"/>
  <c r="AD44" i="9"/>
  <c r="AC44" i="9"/>
  <c r="AB44" i="9"/>
  <c r="AA44" i="9"/>
  <c r="Y44" i="9"/>
  <c r="X44" i="9"/>
  <c r="W44" i="9"/>
  <c r="V44" i="9"/>
  <c r="U44" i="9"/>
  <c r="T44" i="9"/>
  <c r="R44" i="9"/>
  <c r="Q44" i="9"/>
  <c r="P44" i="9"/>
  <c r="O44" i="9"/>
  <c r="N44" i="9"/>
  <c r="M44" i="9"/>
  <c r="K44" i="9"/>
  <c r="J44" i="9"/>
  <c r="I44" i="9"/>
  <c r="H44" i="9"/>
  <c r="G44" i="9"/>
  <c r="F44" i="9"/>
  <c r="BH43" i="9"/>
  <c r="BG43" i="9"/>
  <c r="BF43" i="9"/>
  <c r="BE43" i="9"/>
  <c r="BD43" i="9"/>
  <c r="BC43" i="9"/>
  <c r="BA43" i="9"/>
  <c r="AZ43" i="9"/>
  <c r="AY43" i="9"/>
  <c r="AX43" i="9"/>
  <c r="AW43" i="9"/>
  <c r="AV43" i="9"/>
  <c r="AT43" i="9"/>
  <c r="AS43" i="9"/>
  <c r="AR43" i="9"/>
  <c r="AQ43" i="9"/>
  <c r="AP43" i="9"/>
  <c r="AO43" i="9"/>
  <c r="AM43" i="9"/>
  <c r="AL43" i="9"/>
  <c r="AK43" i="9"/>
  <c r="AJ43" i="9"/>
  <c r="AI43" i="9"/>
  <c r="AH43" i="9"/>
  <c r="AF43" i="9"/>
  <c r="AE43" i="9"/>
  <c r="AD43" i="9"/>
  <c r="AC43" i="9"/>
  <c r="AB43" i="9"/>
  <c r="AA43" i="9"/>
  <c r="Y43" i="9"/>
  <c r="X43" i="9"/>
  <c r="W43" i="9"/>
  <c r="V43" i="9"/>
  <c r="U43" i="9"/>
  <c r="T43" i="9"/>
  <c r="R43" i="9"/>
  <c r="Q43" i="9"/>
  <c r="P43" i="9"/>
  <c r="O43" i="9"/>
  <c r="N43" i="9"/>
  <c r="M43" i="9"/>
  <c r="K43" i="9"/>
  <c r="J43" i="9"/>
  <c r="I43" i="9"/>
  <c r="H43" i="9"/>
  <c r="G43" i="9"/>
  <c r="F43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T42" i="9"/>
  <c r="AS42" i="9"/>
  <c r="AR42" i="9"/>
  <c r="AQ42" i="9"/>
  <c r="AP42" i="9"/>
  <c r="AO42" i="9"/>
  <c r="AM42" i="9"/>
  <c r="AL42" i="9"/>
  <c r="AK42" i="9"/>
  <c r="AJ42" i="9"/>
  <c r="AI42" i="9"/>
  <c r="AH42" i="9"/>
  <c r="AF42" i="9"/>
  <c r="AE42" i="9"/>
  <c r="AD42" i="9"/>
  <c r="AC42" i="9"/>
  <c r="AB42" i="9"/>
  <c r="AA42" i="9"/>
  <c r="Y42" i="9"/>
  <c r="X42" i="9"/>
  <c r="W42" i="9"/>
  <c r="V42" i="9"/>
  <c r="U42" i="9"/>
  <c r="T42" i="9"/>
  <c r="R42" i="9"/>
  <c r="Q42" i="9"/>
  <c r="P42" i="9"/>
  <c r="O42" i="9"/>
  <c r="N42" i="9"/>
  <c r="M42" i="9"/>
  <c r="K42" i="9"/>
  <c r="J42" i="9"/>
  <c r="I42" i="9"/>
  <c r="H42" i="9"/>
  <c r="G42" i="9"/>
  <c r="F42" i="9"/>
  <c r="BH41" i="9"/>
  <c r="BG41" i="9"/>
  <c r="BF41" i="9"/>
  <c r="BE41" i="9"/>
  <c r="BD41" i="9"/>
  <c r="BC41" i="9"/>
  <c r="BA41" i="9"/>
  <c r="AZ41" i="9"/>
  <c r="AY41" i="9"/>
  <c r="AX41" i="9"/>
  <c r="AW41" i="9"/>
  <c r="AV41" i="9"/>
  <c r="AT41" i="9"/>
  <c r="AS41" i="9"/>
  <c r="AR41" i="9"/>
  <c r="AQ41" i="9"/>
  <c r="AP41" i="9"/>
  <c r="AO41" i="9"/>
  <c r="AM41" i="9"/>
  <c r="AL41" i="9"/>
  <c r="AK41" i="9"/>
  <c r="AJ41" i="9"/>
  <c r="AI41" i="9"/>
  <c r="AH41" i="9"/>
  <c r="AF41" i="9"/>
  <c r="AE41" i="9"/>
  <c r="AD41" i="9"/>
  <c r="AC41" i="9"/>
  <c r="AB41" i="9"/>
  <c r="AA41" i="9"/>
  <c r="Y41" i="9"/>
  <c r="X41" i="9"/>
  <c r="W41" i="9"/>
  <c r="V41" i="9"/>
  <c r="U41" i="9"/>
  <c r="T41" i="9"/>
  <c r="R41" i="9"/>
  <c r="Q41" i="9"/>
  <c r="P41" i="9"/>
  <c r="O41" i="9"/>
  <c r="N41" i="9"/>
  <c r="M41" i="9"/>
  <c r="K41" i="9"/>
  <c r="J41" i="9"/>
  <c r="I41" i="9"/>
  <c r="H41" i="9"/>
  <c r="G41" i="9"/>
  <c r="F41" i="9"/>
  <c r="BH40" i="9"/>
  <c r="BG40" i="9"/>
  <c r="BF40" i="9"/>
  <c r="BE40" i="9"/>
  <c r="BD40" i="9"/>
  <c r="BC40" i="9"/>
  <c r="BA40" i="9"/>
  <c r="AZ40" i="9"/>
  <c r="AY40" i="9"/>
  <c r="AX40" i="9"/>
  <c r="AW40" i="9"/>
  <c r="AV40" i="9"/>
  <c r="AT40" i="9"/>
  <c r="AS40" i="9"/>
  <c r="AR40" i="9"/>
  <c r="AQ40" i="9"/>
  <c r="AP40" i="9"/>
  <c r="AO40" i="9"/>
  <c r="AM40" i="9"/>
  <c r="AL40" i="9"/>
  <c r="AK40" i="9"/>
  <c r="AJ40" i="9"/>
  <c r="AI40" i="9"/>
  <c r="AH40" i="9"/>
  <c r="AF40" i="9"/>
  <c r="AE40" i="9"/>
  <c r="AD40" i="9"/>
  <c r="AC40" i="9"/>
  <c r="AB40" i="9"/>
  <c r="AA40" i="9"/>
  <c r="Y40" i="9"/>
  <c r="X40" i="9"/>
  <c r="W40" i="9"/>
  <c r="V40" i="9"/>
  <c r="U40" i="9"/>
  <c r="T40" i="9"/>
  <c r="R40" i="9"/>
  <c r="Q40" i="9"/>
  <c r="P40" i="9"/>
  <c r="O40" i="9"/>
  <c r="N40" i="9"/>
  <c r="M40" i="9"/>
  <c r="K40" i="9"/>
  <c r="J40" i="9"/>
  <c r="I40" i="9"/>
  <c r="H40" i="9"/>
  <c r="G40" i="9"/>
  <c r="F40" i="9"/>
  <c r="BH39" i="9"/>
  <c r="BG39" i="9"/>
  <c r="BF39" i="9"/>
  <c r="BE39" i="9"/>
  <c r="BD39" i="9"/>
  <c r="BC39" i="9"/>
  <c r="BA39" i="9"/>
  <c r="AZ39" i="9"/>
  <c r="AY39" i="9"/>
  <c r="AX39" i="9"/>
  <c r="AW39" i="9"/>
  <c r="AV39" i="9"/>
  <c r="AT39" i="9"/>
  <c r="AS39" i="9"/>
  <c r="AR39" i="9"/>
  <c r="AQ39" i="9"/>
  <c r="AP39" i="9"/>
  <c r="AO39" i="9"/>
  <c r="AM39" i="9"/>
  <c r="AL39" i="9"/>
  <c r="AK39" i="9"/>
  <c r="AJ39" i="9"/>
  <c r="AI39" i="9"/>
  <c r="AH39" i="9"/>
  <c r="AF39" i="9"/>
  <c r="AE39" i="9"/>
  <c r="AD39" i="9"/>
  <c r="AC39" i="9"/>
  <c r="AB39" i="9"/>
  <c r="AA39" i="9"/>
  <c r="Y39" i="9"/>
  <c r="X39" i="9"/>
  <c r="W39" i="9"/>
  <c r="V39" i="9"/>
  <c r="U39" i="9"/>
  <c r="T39" i="9"/>
  <c r="R39" i="9"/>
  <c r="Q39" i="9"/>
  <c r="P39" i="9"/>
  <c r="O39" i="9"/>
  <c r="N39" i="9"/>
  <c r="M39" i="9"/>
  <c r="K39" i="9"/>
  <c r="J39" i="9"/>
  <c r="I39" i="9"/>
  <c r="H39" i="9"/>
  <c r="G39" i="9"/>
  <c r="F39" i="9"/>
  <c r="BH38" i="9"/>
  <c r="BG38" i="9"/>
  <c r="BF38" i="9"/>
  <c r="BE38" i="9"/>
  <c r="BD38" i="9"/>
  <c r="BC38" i="9"/>
  <c r="BA38" i="9"/>
  <c r="AZ38" i="9"/>
  <c r="AY38" i="9"/>
  <c r="AX38" i="9"/>
  <c r="AW38" i="9"/>
  <c r="AV38" i="9"/>
  <c r="AT38" i="9"/>
  <c r="AS38" i="9"/>
  <c r="AR38" i="9"/>
  <c r="AQ38" i="9"/>
  <c r="AP38" i="9"/>
  <c r="AO38" i="9"/>
  <c r="AM38" i="9"/>
  <c r="AL38" i="9"/>
  <c r="AK38" i="9"/>
  <c r="AJ38" i="9"/>
  <c r="AI38" i="9"/>
  <c r="AH38" i="9"/>
  <c r="AF38" i="9"/>
  <c r="AE38" i="9"/>
  <c r="AD38" i="9"/>
  <c r="AC38" i="9"/>
  <c r="AB38" i="9"/>
  <c r="AA38" i="9"/>
  <c r="Y38" i="9"/>
  <c r="X38" i="9"/>
  <c r="W38" i="9"/>
  <c r="V38" i="9"/>
  <c r="U38" i="9"/>
  <c r="T38" i="9"/>
  <c r="R38" i="9"/>
  <c r="Q38" i="9"/>
  <c r="P38" i="9"/>
  <c r="O38" i="9"/>
  <c r="N38" i="9"/>
  <c r="M38" i="9"/>
  <c r="K38" i="9"/>
  <c r="J38" i="9"/>
  <c r="I38" i="9"/>
  <c r="H38" i="9"/>
  <c r="G38" i="9"/>
  <c r="F38" i="9"/>
  <c r="BH37" i="9"/>
  <c r="BG37" i="9"/>
  <c r="BF37" i="9"/>
  <c r="BE37" i="9"/>
  <c r="BD37" i="9"/>
  <c r="BC37" i="9"/>
  <c r="BA37" i="9"/>
  <c r="AZ37" i="9"/>
  <c r="AY37" i="9"/>
  <c r="AX37" i="9"/>
  <c r="AW37" i="9"/>
  <c r="AV37" i="9"/>
  <c r="AT37" i="9"/>
  <c r="AS37" i="9"/>
  <c r="AR37" i="9"/>
  <c r="AQ37" i="9"/>
  <c r="AP37" i="9"/>
  <c r="AO37" i="9"/>
  <c r="AM37" i="9"/>
  <c r="AL37" i="9"/>
  <c r="AK37" i="9"/>
  <c r="AJ37" i="9"/>
  <c r="AI37" i="9"/>
  <c r="AH37" i="9"/>
  <c r="AF37" i="9"/>
  <c r="AE37" i="9"/>
  <c r="AD37" i="9"/>
  <c r="AC37" i="9"/>
  <c r="AB37" i="9"/>
  <c r="AA37" i="9"/>
  <c r="Y37" i="9"/>
  <c r="X37" i="9"/>
  <c r="W37" i="9"/>
  <c r="V37" i="9"/>
  <c r="U37" i="9"/>
  <c r="T37" i="9"/>
  <c r="R37" i="9"/>
  <c r="Q37" i="9"/>
  <c r="P37" i="9"/>
  <c r="O37" i="9"/>
  <c r="N37" i="9"/>
  <c r="M37" i="9"/>
  <c r="K37" i="9"/>
  <c r="J37" i="9"/>
  <c r="I37" i="9"/>
  <c r="H37" i="9"/>
  <c r="G37" i="9"/>
  <c r="F37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T36" i="9"/>
  <c r="AS36" i="9"/>
  <c r="AR36" i="9"/>
  <c r="AQ36" i="9"/>
  <c r="AP36" i="9"/>
  <c r="AO36" i="9"/>
  <c r="AM36" i="9"/>
  <c r="AL36" i="9"/>
  <c r="AK36" i="9"/>
  <c r="AJ36" i="9"/>
  <c r="AI36" i="9"/>
  <c r="AH36" i="9"/>
  <c r="AF36" i="9"/>
  <c r="AE36" i="9"/>
  <c r="AD36" i="9"/>
  <c r="AC36" i="9"/>
  <c r="AB36" i="9"/>
  <c r="AA36" i="9"/>
  <c r="Y36" i="9"/>
  <c r="X36" i="9"/>
  <c r="W36" i="9"/>
  <c r="V36" i="9"/>
  <c r="U36" i="9"/>
  <c r="T36" i="9"/>
  <c r="R36" i="9"/>
  <c r="Q36" i="9"/>
  <c r="P36" i="9"/>
  <c r="O36" i="9"/>
  <c r="N36" i="9"/>
  <c r="M36" i="9"/>
  <c r="K36" i="9"/>
  <c r="J36" i="9"/>
  <c r="I36" i="9"/>
  <c r="H36" i="9"/>
  <c r="G36" i="9"/>
  <c r="F36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T35" i="9"/>
  <c r="AS35" i="9"/>
  <c r="AR35" i="9"/>
  <c r="AQ35" i="9"/>
  <c r="AP35" i="9"/>
  <c r="AO35" i="9"/>
  <c r="AM35" i="9"/>
  <c r="AL35" i="9"/>
  <c r="AK35" i="9"/>
  <c r="AJ35" i="9"/>
  <c r="AI35" i="9"/>
  <c r="AH35" i="9"/>
  <c r="AF35" i="9"/>
  <c r="AE35" i="9"/>
  <c r="AD35" i="9"/>
  <c r="AC35" i="9"/>
  <c r="AB35" i="9"/>
  <c r="AA35" i="9"/>
  <c r="Y35" i="9"/>
  <c r="X35" i="9"/>
  <c r="W35" i="9"/>
  <c r="V35" i="9"/>
  <c r="U35" i="9"/>
  <c r="T35" i="9"/>
  <c r="R35" i="9"/>
  <c r="Q35" i="9"/>
  <c r="P35" i="9"/>
  <c r="O35" i="9"/>
  <c r="N35" i="9"/>
  <c r="M35" i="9"/>
  <c r="K35" i="9"/>
  <c r="J35" i="9"/>
  <c r="I35" i="9"/>
  <c r="H35" i="9"/>
  <c r="G35" i="9"/>
  <c r="F35" i="9"/>
  <c r="BH34" i="9"/>
  <c r="BG34" i="9"/>
  <c r="BF34" i="9"/>
  <c r="BE34" i="9"/>
  <c r="BD34" i="9"/>
  <c r="BC34" i="9"/>
  <c r="BA34" i="9"/>
  <c r="AZ34" i="9"/>
  <c r="AY34" i="9"/>
  <c r="AX34" i="9"/>
  <c r="AW34" i="9"/>
  <c r="AV34" i="9"/>
  <c r="AT34" i="9"/>
  <c r="AS34" i="9"/>
  <c r="AR34" i="9"/>
  <c r="AQ34" i="9"/>
  <c r="AP34" i="9"/>
  <c r="AO34" i="9"/>
  <c r="AM34" i="9"/>
  <c r="AL34" i="9"/>
  <c r="AK34" i="9"/>
  <c r="AJ34" i="9"/>
  <c r="AI34" i="9"/>
  <c r="AH34" i="9"/>
  <c r="AF34" i="9"/>
  <c r="AE34" i="9"/>
  <c r="AD34" i="9"/>
  <c r="AC34" i="9"/>
  <c r="AB34" i="9"/>
  <c r="AA34" i="9"/>
  <c r="Y34" i="9"/>
  <c r="X34" i="9"/>
  <c r="W34" i="9"/>
  <c r="V34" i="9"/>
  <c r="U34" i="9"/>
  <c r="T34" i="9"/>
  <c r="R34" i="9"/>
  <c r="Q34" i="9"/>
  <c r="P34" i="9"/>
  <c r="O34" i="9"/>
  <c r="N34" i="9"/>
  <c r="M34" i="9"/>
  <c r="K34" i="9"/>
  <c r="J34" i="9"/>
  <c r="I34" i="9"/>
  <c r="H34" i="9"/>
  <c r="G34" i="9"/>
  <c r="F34" i="9"/>
  <c r="BH33" i="9"/>
  <c r="BG33" i="9"/>
  <c r="BF33" i="9"/>
  <c r="BE33" i="9"/>
  <c r="BD33" i="9"/>
  <c r="BC33" i="9"/>
  <c r="BA33" i="9"/>
  <c r="AZ33" i="9"/>
  <c r="AY33" i="9"/>
  <c r="AX33" i="9"/>
  <c r="AW33" i="9"/>
  <c r="AV33" i="9"/>
  <c r="AT33" i="9"/>
  <c r="AS33" i="9"/>
  <c r="AR33" i="9"/>
  <c r="AQ33" i="9"/>
  <c r="AP33" i="9"/>
  <c r="AO33" i="9"/>
  <c r="AM33" i="9"/>
  <c r="AL33" i="9"/>
  <c r="AK33" i="9"/>
  <c r="AJ33" i="9"/>
  <c r="AI33" i="9"/>
  <c r="AH33" i="9"/>
  <c r="AF33" i="9"/>
  <c r="AE33" i="9"/>
  <c r="AD33" i="9"/>
  <c r="AC33" i="9"/>
  <c r="AB33" i="9"/>
  <c r="AA33" i="9"/>
  <c r="Y33" i="9"/>
  <c r="X33" i="9"/>
  <c r="W33" i="9"/>
  <c r="V33" i="9"/>
  <c r="U33" i="9"/>
  <c r="T33" i="9"/>
  <c r="R33" i="9"/>
  <c r="Q33" i="9"/>
  <c r="P33" i="9"/>
  <c r="O33" i="9"/>
  <c r="N33" i="9"/>
  <c r="M33" i="9"/>
  <c r="K33" i="9"/>
  <c r="J33" i="9"/>
  <c r="I33" i="9"/>
  <c r="H33" i="9"/>
  <c r="G33" i="9"/>
  <c r="F33" i="9"/>
  <c r="BH32" i="9"/>
  <c r="BG32" i="9"/>
  <c r="BF32" i="9"/>
  <c r="BE32" i="9"/>
  <c r="BD32" i="9"/>
  <c r="BC32" i="9"/>
  <c r="BA32" i="9"/>
  <c r="AZ32" i="9"/>
  <c r="AY32" i="9"/>
  <c r="AX32" i="9"/>
  <c r="AW32" i="9"/>
  <c r="AV32" i="9"/>
  <c r="AT32" i="9"/>
  <c r="AS32" i="9"/>
  <c r="AR32" i="9"/>
  <c r="AQ32" i="9"/>
  <c r="AP32" i="9"/>
  <c r="AO32" i="9"/>
  <c r="AM32" i="9"/>
  <c r="AL32" i="9"/>
  <c r="AK32" i="9"/>
  <c r="AJ32" i="9"/>
  <c r="AI32" i="9"/>
  <c r="AH32" i="9"/>
  <c r="AF32" i="9"/>
  <c r="AE32" i="9"/>
  <c r="AD32" i="9"/>
  <c r="AC32" i="9"/>
  <c r="AB32" i="9"/>
  <c r="AA32" i="9"/>
  <c r="Y32" i="9"/>
  <c r="X32" i="9"/>
  <c r="W32" i="9"/>
  <c r="V32" i="9"/>
  <c r="U32" i="9"/>
  <c r="T32" i="9"/>
  <c r="R32" i="9"/>
  <c r="Q32" i="9"/>
  <c r="P32" i="9"/>
  <c r="O32" i="9"/>
  <c r="N32" i="9"/>
  <c r="M32" i="9"/>
  <c r="K32" i="9"/>
  <c r="J32" i="9"/>
  <c r="I32" i="9"/>
  <c r="H32" i="9"/>
  <c r="G32" i="9"/>
  <c r="F32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T31" i="9"/>
  <c r="AS31" i="9"/>
  <c r="AR31" i="9"/>
  <c r="AQ31" i="9"/>
  <c r="AP31" i="9"/>
  <c r="AO31" i="9"/>
  <c r="AM31" i="9"/>
  <c r="AL31" i="9"/>
  <c r="AK31" i="9"/>
  <c r="AJ31" i="9"/>
  <c r="AI31" i="9"/>
  <c r="AH31" i="9"/>
  <c r="AF31" i="9"/>
  <c r="AE31" i="9"/>
  <c r="AD31" i="9"/>
  <c r="AC31" i="9"/>
  <c r="AB31" i="9"/>
  <c r="AA31" i="9"/>
  <c r="Y31" i="9"/>
  <c r="X31" i="9"/>
  <c r="W31" i="9"/>
  <c r="V31" i="9"/>
  <c r="U31" i="9"/>
  <c r="T31" i="9"/>
  <c r="R31" i="9"/>
  <c r="Q31" i="9"/>
  <c r="P31" i="9"/>
  <c r="O31" i="9"/>
  <c r="N31" i="9"/>
  <c r="M31" i="9"/>
  <c r="K31" i="9"/>
  <c r="J31" i="9"/>
  <c r="I31" i="9"/>
  <c r="H31" i="9"/>
  <c r="G31" i="9"/>
  <c r="F31" i="9"/>
  <c r="BH30" i="9"/>
  <c r="BG30" i="9"/>
  <c r="BF30" i="9"/>
  <c r="BE30" i="9"/>
  <c r="BD30" i="9"/>
  <c r="BC30" i="9"/>
  <c r="BA30" i="9"/>
  <c r="AZ30" i="9"/>
  <c r="AY30" i="9"/>
  <c r="AX30" i="9"/>
  <c r="AW30" i="9"/>
  <c r="AV30" i="9"/>
  <c r="AT30" i="9"/>
  <c r="AS30" i="9"/>
  <c r="AR30" i="9"/>
  <c r="AQ30" i="9"/>
  <c r="AP30" i="9"/>
  <c r="AO30" i="9"/>
  <c r="AM30" i="9"/>
  <c r="AL30" i="9"/>
  <c r="AK30" i="9"/>
  <c r="AJ30" i="9"/>
  <c r="AI30" i="9"/>
  <c r="AH30" i="9"/>
  <c r="AF30" i="9"/>
  <c r="AE30" i="9"/>
  <c r="AD30" i="9"/>
  <c r="AC30" i="9"/>
  <c r="AB30" i="9"/>
  <c r="AA30" i="9"/>
  <c r="Y30" i="9"/>
  <c r="X30" i="9"/>
  <c r="W30" i="9"/>
  <c r="V30" i="9"/>
  <c r="U30" i="9"/>
  <c r="T30" i="9"/>
  <c r="R30" i="9"/>
  <c r="Q30" i="9"/>
  <c r="P30" i="9"/>
  <c r="O30" i="9"/>
  <c r="N30" i="9"/>
  <c r="M30" i="9"/>
  <c r="K30" i="9"/>
  <c r="J30" i="9"/>
  <c r="I30" i="9"/>
  <c r="H30" i="9"/>
  <c r="G30" i="9"/>
  <c r="F30" i="9"/>
  <c r="BH29" i="9"/>
  <c r="BG29" i="9"/>
  <c r="BF29" i="9"/>
  <c r="BE29" i="9"/>
  <c r="BD29" i="9"/>
  <c r="BC29" i="9"/>
  <c r="BA29" i="9"/>
  <c r="AZ29" i="9"/>
  <c r="AY29" i="9"/>
  <c r="AX29" i="9"/>
  <c r="AW29" i="9"/>
  <c r="AV29" i="9"/>
  <c r="AT29" i="9"/>
  <c r="AS29" i="9"/>
  <c r="AR29" i="9"/>
  <c r="AQ29" i="9"/>
  <c r="AP29" i="9"/>
  <c r="AO29" i="9"/>
  <c r="AM29" i="9"/>
  <c r="AL29" i="9"/>
  <c r="AK29" i="9"/>
  <c r="AJ29" i="9"/>
  <c r="AI29" i="9"/>
  <c r="AH29" i="9"/>
  <c r="AF29" i="9"/>
  <c r="AE29" i="9"/>
  <c r="AD29" i="9"/>
  <c r="AC29" i="9"/>
  <c r="AB29" i="9"/>
  <c r="AA29" i="9"/>
  <c r="Y29" i="9"/>
  <c r="X29" i="9"/>
  <c r="W29" i="9"/>
  <c r="V29" i="9"/>
  <c r="U29" i="9"/>
  <c r="T29" i="9"/>
  <c r="R29" i="9"/>
  <c r="Q29" i="9"/>
  <c r="P29" i="9"/>
  <c r="O29" i="9"/>
  <c r="N29" i="9"/>
  <c r="M29" i="9"/>
  <c r="K29" i="9"/>
  <c r="J29" i="9"/>
  <c r="I29" i="9"/>
  <c r="H29" i="9"/>
  <c r="G29" i="9"/>
  <c r="F29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T28" i="9"/>
  <c r="AS28" i="9"/>
  <c r="AR28" i="9"/>
  <c r="AQ28" i="9"/>
  <c r="AP28" i="9"/>
  <c r="AO28" i="9"/>
  <c r="AM28" i="9"/>
  <c r="AL28" i="9"/>
  <c r="AK28" i="9"/>
  <c r="AJ28" i="9"/>
  <c r="AI28" i="9"/>
  <c r="AH28" i="9"/>
  <c r="AF28" i="9"/>
  <c r="AE28" i="9"/>
  <c r="AD28" i="9"/>
  <c r="AC28" i="9"/>
  <c r="AB28" i="9"/>
  <c r="AA28" i="9"/>
  <c r="Y28" i="9"/>
  <c r="X28" i="9"/>
  <c r="W28" i="9"/>
  <c r="V28" i="9"/>
  <c r="U28" i="9"/>
  <c r="T28" i="9"/>
  <c r="R28" i="9"/>
  <c r="Q28" i="9"/>
  <c r="P28" i="9"/>
  <c r="O28" i="9"/>
  <c r="N28" i="9"/>
  <c r="M28" i="9"/>
  <c r="K28" i="9"/>
  <c r="J28" i="9"/>
  <c r="I28" i="9"/>
  <c r="H28" i="9"/>
  <c r="G28" i="9"/>
  <c r="F28" i="9"/>
  <c r="BH27" i="9"/>
  <c r="BG27" i="9"/>
  <c r="BF27" i="9"/>
  <c r="BE27" i="9"/>
  <c r="BD27" i="9"/>
  <c r="BC27" i="9"/>
  <c r="BA27" i="9"/>
  <c r="AZ27" i="9"/>
  <c r="AY27" i="9"/>
  <c r="AX27" i="9"/>
  <c r="AW27" i="9"/>
  <c r="AV27" i="9"/>
  <c r="AT27" i="9"/>
  <c r="AS27" i="9"/>
  <c r="AR27" i="9"/>
  <c r="AQ27" i="9"/>
  <c r="AP27" i="9"/>
  <c r="AO27" i="9"/>
  <c r="AM27" i="9"/>
  <c r="AL27" i="9"/>
  <c r="AK27" i="9"/>
  <c r="AJ27" i="9"/>
  <c r="AI27" i="9"/>
  <c r="AH27" i="9"/>
  <c r="AF27" i="9"/>
  <c r="AE27" i="9"/>
  <c r="AD27" i="9"/>
  <c r="AC27" i="9"/>
  <c r="AB27" i="9"/>
  <c r="AA27" i="9"/>
  <c r="Y27" i="9"/>
  <c r="X27" i="9"/>
  <c r="W27" i="9"/>
  <c r="V27" i="9"/>
  <c r="U27" i="9"/>
  <c r="T27" i="9"/>
  <c r="R27" i="9"/>
  <c r="Q27" i="9"/>
  <c r="P27" i="9"/>
  <c r="O27" i="9"/>
  <c r="N27" i="9"/>
  <c r="M27" i="9"/>
  <c r="K27" i="9"/>
  <c r="J27" i="9"/>
  <c r="I27" i="9"/>
  <c r="H27" i="9"/>
  <c r="G27" i="9"/>
  <c r="F27" i="9"/>
  <c r="BH26" i="9"/>
  <c r="BG26" i="9"/>
  <c r="BF26" i="9"/>
  <c r="BE26" i="9"/>
  <c r="BD26" i="9"/>
  <c r="BC26" i="9"/>
  <c r="BA26" i="9"/>
  <c r="AZ26" i="9"/>
  <c r="AY26" i="9"/>
  <c r="AX26" i="9"/>
  <c r="AW26" i="9"/>
  <c r="AV26" i="9"/>
  <c r="AT26" i="9"/>
  <c r="AS26" i="9"/>
  <c r="AR26" i="9"/>
  <c r="AQ26" i="9"/>
  <c r="AP26" i="9"/>
  <c r="AO26" i="9"/>
  <c r="AM26" i="9"/>
  <c r="AL26" i="9"/>
  <c r="AK26" i="9"/>
  <c r="AJ26" i="9"/>
  <c r="AI26" i="9"/>
  <c r="AH26" i="9"/>
  <c r="AF26" i="9"/>
  <c r="AE26" i="9"/>
  <c r="AD26" i="9"/>
  <c r="AC26" i="9"/>
  <c r="AB26" i="9"/>
  <c r="AA26" i="9"/>
  <c r="Y26" i="9"/>
  <c r="X26" i="9"/>
  <c r="W26" i="9"/>
  <c r="V26" i="9"/>
  <c r="U26" i="9"/>
  <c r="T26" i="9"/>
  <c r="R26" i="9"/>
  <c r="Q26" i="9"/>
  <c r="P26" i="9"/>
  <c r="O26" i="9"/>
  <c r="N26" i="9"/>
  <c r="M26" i="9"/>
  <c r="K26" i="9"/>
  <c r="J26" i="9"/>
  <c r="I26" i="9"/>
  <c r="H26" i="9"/>
  <c r="G26" i="9"/>
  <c r="F26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T25" i="9"/>
  <c r="AS25" i="9"/>
  <c r="AR25" i="9"/>
  <c r="AQ25" i="9"/>
  <c r="AP25" i="9"/>
  <c r="AO25" i="9"/>
  <c r="AM25" i="9"/>
  <c r="AL25" i="9"/>
  <c r="AK25" i="9"/>
  <c r="AJ25" i="9"/>
  <c r="AI25" i="9"/>
  <c r="AH25" i="9"/>
  <c r="AF25" i="9"/>
  <c r="AE25" i="9"/>
  <c r="AD25" i="9"/>
  <c r="AC25" i="9"/>
  <c r="AB25" i="9"/>
  <c r="AA25" i="9"/>
  <c r="Y25" i="9"/>
  <c r="X25" i="9"/>
  <c r="W25" i="9"/>
  <c r="V25" i="9"/>
  <c r="U25" i="9"/>
  <c r="T25" i="9"/>
  <c r="R25" i="9"/>
  <c r="Q25" i="9"/>
  <c r="P25" i="9"/>
  <c r="O25" i="9"/>
  <c r="N25" i="9"/>
  <c r="M25" i="9"/>
  <c r="K25" i="9"/>
  <c r="J25" i="9"/>
  <c r="I25" i="9"/>
  <c r="H25" i="9"/>
  <c r="G25" i="9"/>
  <c r="F25" i="9"/>
  <c r="BH24" i="9"/>
  <c r="BG24" i="9"/>
  <c r="BF24" i="9"/>
  <c r="BE24" i="9"/>
  <c r="BD24" i="9"/>
  <c r="BC24" i="9"/>
  <c r="BA24" i="9"/>
  <c r="AZ24" i="9"/>
  <c r="AY24" i="9"/>
  <c r="AX24" i="9"/>
  <c r="AW24" i="9"/>
  <c r="AV24" i="9"/>
  <c r="AT24" i="9"/>
  <c r="AS24" i="9"/>
  <c r="AR24" i="9"/>
  <c r="AQ24" i="9"/>
  <c r="AP24" i="9"/>
  <c r="AO24" i="9"/>
  <c r="AM24" i="9"/>
  <c r="AL24" i="9"/>
  <c r="AK24" i="9"/>
  <c r="AJ24" i="9"/>
  <c r="AI24" i="9"/>
  <c r="AH24" i="9"/>
  <c r="AF24" i="9"/>
  <c r="AE24" i="9"/>
  <c r="AD24" i="9"/>
  <c r="AC24" i="9"/>
  <c r="AB24" i="9"/>
  <c r="AA24" i="9"/>
  <c r="Y24" i="9"/>
  <c r="X24" i="9"/>
  <c r="W24" i="9"/>
  <c r="V24" i="9"/>
  <c r="U24" i="9"/>
  <c r="T24" i="9"/>
  <c r="R24" i="9"/>
  <c r="Q24" i="9"/>
  <c r="P24" i="9"/>
  <c r="O24" i="9"/>
  <c r="N24" i="9"/>
  <c r="M24" i="9"/>
  <c r="K24" i="9"/>
  <c r="J24" i="9"/>
  <c r="I24" i="9"/>
  <c r="H24" i="9"/>
  <c r="G24" i="9"/>
  <c r="F24" i="9"/>
  <c r="BH23" i="9"/>
  <c r="BG23" i="9"/>
  <c r="BF23" i="9"/>
  <c r="BE23" i="9"/>
  <c r="BD23" i="9"/>
  <c r="BC23" i="9"/>
  <c r="BA23" i="9"/>
  <c r="AZ23" i="9"/>
  <c r="AY23" i="9"/>
  <c r="AX23" i="9"/>
  <c r="AW23" i="9"/>
  <c r="AV23" i="9"/>
  <c r="AT23" i="9"/>
  <c r="AS23" i="9"/>
  <c r="AR23" i="9"/>
  <c r="AQ23" i="9"/>
  <c r="AP23" i="9"/>
  <c r="AO23" i="9"/>
  <c r="AM23" i="9"/>
  <c r="AL23" i="9"/>
  <c r="AK23" i="9"/>
  <c r="AJ23" i="9"/>
  <c r="AI23" i="9"/>
  <c r="AH23" i="9"/>
  <c r="AF23" i="9"/>
  <c r="AE23" i="9"/>
  <c r="AD23" i="9"/>
  <c r="AC23" i="9"/>
  <c r="AB23" i="9"/>
  <c r="AA23" i="9"/>
  <c r="Y23" i="9"/>
  <c r="X23" i="9"/>
  <c r="W23" i="9"/>
  <c r="V23" i="9"/>
  <c r="U23" i="9"/>
  <c r="T23" i="9"/>
  <c r="R23" i="9"/>
  <c r="Q23" i="9"/>
  <c r="P23" i="9"/>
  <c r="O23" i="9"/>
  <c r="N23" i="9"/>
  <c r="M23" i="9"/>
  <c r="K23" i="9"/>
  <c r="J23" i="9"/>
  <c r="I23" i="9"/>
  <c r="H23" i="9"/>
  <c r="G23" i="9"/>
  <c r="F23" i="9"/>
  <c r="BH22" i="9"/>
  <c r="BG22" i="9"/>
  <c r="BF22" i="9"/>
  <c r="BE22" i="9"/>
  <c r="BD22" i="9"/>
  <c r="BC22" i="9"/>
  <c r="BA22" i="9"/>
  <c r="AZ22" i="9"/>
  <c r="AY22" i="9"/>
  <c r="AX22" i="9"/>
  <c r="AW22" i="9"/>
  <c r="AV22" i="9"/>
  <c r="AT22" i="9"/>
  <c r="AS22" i="9"/>
  <c r="AR22" i="9"/>
  <c r="AQ22" i="9"/>
  <c r="AP22" i="9"/>
  <c r="AO22" i="9"/>
  <c r="AM22" i="9"/>
  <c r="AL22" i="9"/>
  <c r="AK22" i="9"/>
  <c r="AJ22" i="9"/>
  <c r="AI22" i="9"/>
  <c r="AH22" i="9"/>
  <c r="AF22" i="9"/>
  <c r="AE22" i="9"/>
  <c r="AD22" i="9"/>
  <c r="AC22" i="9"/>
  <c r="AB22" i="9"/>
  <c r="AA22" i="9"/>
  <c r="Y22" i="9"/>
  <c r="X22" i="9"/>
  <c r="W22" i="9"/>
  <c r="V22" i="9"/>
  <c r="U22" i="9"/>
  <c r="T22" i="9"/>
  <c r="R22" i="9"/>
  <c r="Q22" i="9"/>
  <c r="P22" i="9"/>
  <c r="O22" i="9"/>
  <c r="N22" i="9"/>
  <c r="M22" i="9"/>
  <c r="K22" i="9"/>
  <c r="J22" i="9"/>
  <c r="I22" i="9"/>
  <c r="H22" i="9"/>
  <c r="G22" i="9"/>
  <c r="F22" i="9"/>
  <c r="BH21" i="9"/>
  <c r="BG21" i="9"/>
  <c r="BF21" i="9"/>
  <c r="BE21" i="9"/>
  <c r="BD21" i="9"/>
  <c r="BC21" i="9"/>
  <c r="BA21" i="9"/>
  <c r="AZ21" i="9"/>
  <c r="AY21" i="9"/>
  <c r="AX21" i="9"/>
  <c r="AW21" i="9"/>
  <c r="AV21" i="9"/>
  <c r="AT21" i="9"/>
  <c r="AS21" i="9"/>
  <c r="AR21" i="9"/>
  <c r="AQ21" i="9"/>
  <c r="AP21" i="9"/>
  <c r="AO21" i="9"/>
  <c r="AM21" i="9"/>
  <c r="AL21" i="9"/>
  <c r="AK21" i="9"/>
  <c r="AJ21" i="9"/>
  <c r="AI21" i="9"/>
  <c r="AH21" i="9"/>
  <c r="AF21" i="9"/>
  <c r="AE21" i="9"/>
  <c r="AD21" i="9"/>
  <c r="AC21" i="9"/>
  <c r="AB21" i="9"/>
  <c r="AA21" i="9"/>
  <c r="Y21" i="9"/>
  <c r="X21" i="9"/>
  <c r="W21" i="9"/>
  <c r="V21" i="9"/>
  <c r="U21" i="9"/>
  <c r="T21" i="9"/>
  <c r="R21" i="9"/>
  <c r="Q21" i="9"/>
  <c r="P21" i="9"/>
  <c r="O21" i="9"/>
  <c r="N21" i="9"/>
  <c r="M21" i="9"/>
  <c r="K21" i="9"/>
  <c r="J21" i="9"/>
  <c r="I21" i="9"/>
  <c r="H21" i="9"/>
  <c r="G21" i="9"/>
  <c r="F21" i="9"/>
  <c r="BH20" i="9"/>
  <c r="BG20" i="9"/>
  <c r="BF20" i="9"/>
  <c r="BE20" i="9"/>
  <c r="BD20" i="9"/>
  <c r="BC20" i="9"/>
  <c r="BA20" i="9"/>
  <c r="AZ20" i="9"/>
  <c r="AY20" i="9"/>
  <c r="AX20" i="9"/>
  <c r="AW20" i="9"/>
  <c r="AV20" i="9"/>
  <c r="AT20" i="9"/>
  <c r="AS20" i="9"/>
  <c r="AR20" i="9"/>
  <c r="AQ20" i="9"/>
  <c r="AP20" i="9"/>
  <c r="AO20" i="9"/>
  <c r="AM20" i="9"/>
  <c r="AL20" i="9"/>
  <c r="AK20" i="9"/>
  <c r="AJ20" i="9"/>
  <c r="AI20" i="9"/>
  <c r="AH20" i="9"/>
  <c r="AF20" i="9"/>
  <c r="AE20" i="9"/>
  <c r="AD20" i="9"/>
  <c r="AC20" i="9"/>
  <c r="AB20" i="9"/>
  <c r="AA20" i="9"/>
  <c r="Y20" i="9"/>
  <c r="X20" i="9"/>
  <c r="W20" i="9"/>
  <c r="V20" i="9"/>
  <c r="U20" i="9"/>
  <c r="T20" i="9"/>
  <c r="R20" i="9"/>
  <c r="Q20" i="9"/>
  <c r="P20" i="9"/>
  <c r="O20" i="9"/>
  <c r="N20" i="9"/>
  <c r="M20" i="9"/>
  <c r="K20" i="9"/>
  <c r="J20" i="9"/>
  <c r="I20" i="9"/>
  <c r="H20" i="9"/>
  <c r="G20" i="9"/>
  <c r="F20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T19" i="9"/>
  <c r="AS19" i="9"/>
  <c r="AR19" i="9"/>
  <c r="AQ19" i="9"/>
  <c r="AP19" i="9"/>
  <c r="AO19" i="9"/>
  <c r="AM19" i="9"/>
  <c r="AL19" i="9"/>
  <c r="AK19" i="9"/>
  <c r="AJ19" i="9"/>
  <c r="AI19" i="9"/>
  <c r="AH19" i="9"/>
  <c r="AF19" i="9"/>
  <c r="AE19" i="9"/>
  <c r="AD19" i="9"/>
  <c r="AC19" i="9"/>
  <c r="AB19" i="9"/>
  <c r="AA19" i="9"/>
  <c r="Y19" i="9"/>
  <c r="X19" i="9"/>
  <c r="W19" i="9"/>
  <c r="V19" i="9"/>
  <c r="U19" i="9"/>
  <c r="T19" i="9"/>
  <c r="R19" i="9"/>
  <c r="Q19" i="9"/>
  <c r="P19" i="9"/>
  <c r="O19" i="9"/>
  <c r="N19" i="9"/>
  <c r="M19" i="9"/>
  <c r="K19" i="9"/>
  <c r="J19" i="9"/>
  <c r="I19" i="9"/>
  <c r="H19" i="9"/>
  <c r="G19" i="9"/>
  <c r="F19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T18" i="9"/>
  <c r="AS18" i="9"/>
  <c r="AR18" i="9"/>
  <c r="AQ18" i="9"/>
  <c r="AP18" i="9"/>
  <c r="AO18" i="9"/>
  <c r="AM18" i="9"/>
  <c r="AL18" i="9"/>
  <c r="AK18" i="9"/>
  <c r="AJ18" i="9"/>
  <c r="AI18" i="9"/>
  <c r="AH18" i="9"/>
  <c r="AF18" i="9"/>
  <c r="AE18" i="9"/>
  <c r="AD18" i="9"/>
  <c r="AC18" i="9"/>
  <c r="AB18" i="9"/>
  <c r="AA18" i="9"/>
  <c r="Y18" i="9"/>
  <c r="X18" i="9"/>
  <c r="W18" i="9"/>
  <c r="V18" i="9"/>
  <c r="U18" i="9"/>
  <c r="T18" i="9"/>
  <c r="R18" i="9"/>
  <c r="Q18" i="9"/>
  <c r="P18" i="9"/>
  <c r="O18" i="9"/>
  <c r="N18" i="9"/>
  <c r="M18" i="9"/>
  <c r="K18" i="9"/>
  <c r="J18" i="9"/>
  <c r="I18" i="9"/>
  <c r="H18" i="9"/>
  <c r="G18" i="9"/>
  <c r="F18" i="9"/>
  <c r="BH17" i="9"/>
  <c r="BG17" i="9"/>
  <c r="BF17" i="9"/>
  <c r="BE17" i="9"/>
  <c r="BD17" i="9"/>
  <c r="BC17" i="9"/>
  <c r="BA17" i="9"/>
  <c r="AZ17" i="9"/>
  <c r="AY17" i="9"/>
  <c r="AX17" i="9"/>
  <c r="AW17" i="9"/>
  <c r="AV17" i="9"/>
  <c r="AT17" i="9"/>
  <c r="AS17" i="9"/>
  <c r="AR17" i="9"/>
  <c r="AQ17" i="9"/>
  <c r="AP17" i="9"/>
  <c r="AO17" i="9"/>
  <c r="AM17" i="9"/>
  <c r="AL17" i="9"/>
  <c r="AK17" i="9"/>
  <c r="AJ17" i="9"/>
  <c r="AI17" i="9"/>
  <c r="AH17" i="9"/>
  <c r="AF17" i="9"/>
  <c r="AE17" i="9"/>
  <c r="AD17" i="9"/>
  <c r="AC17" i="9"/>
  <c r="AB17" i="9"/>
  <c r="AA17" i="9"/>
  <c r="Y17" i="9"/>
  <c r="X17" i="9"/>
  <c r="W17" i="9"/>
  <c r="V17" i="9"/>
  <c r="U17" i="9"/>
  <c r="T17" i="9"/>
  <c r="R17" i="9"/>
  <c r="Q17" i="9"/>
  <c r="P17" i="9"/>
  <c r="O17" i="9"/>
  <c r="N17" i="9"/>
  <c r="M17" i="9"/>
  <c r="K17" i="9"/>
  <c r="J17" i="9"/>
  <c r="I17" i="9"/>
  <c r="H17" i="9"/>
  <c r="G17" i="9"/>
  <c r="F17" i="9"/>
  <c r="BH16" i="9"/>
  <c r="BG16" i="9"/>
  <c r="BF16" i="9"/>
  <c r="BE16" i="9"/>
  <c r="BD16" i="9"/>
  <c r="BC16" i="9"/>
  <c r="BA16" i="9"/>
  <c r="AZ16" i="9"/>
  <c r="AY16" i="9"/>
  <c r="AX16" i="9"/>
  <c r="AW16" i="9"/>
  <c r="AV16" i="9"/>
  <c r="AT16" i="9"/>
  <c r="AS16" i="9"/>
  <c r="AR16" i="9"/>
  <c r="AQ16" i="9"/>
  <c r="AP16" i="9"/>
  <c r="AO16" i="9"/>
  <c r="AM16" i="9"/>
  <c r="AL16" i="9"/>
  <c r="AK16" i="9"/>
  <c r="AJ16" i="9"/>
  <c r="AI16" i="9"/>
  <c r="AH16" i="9"/>
  <c r="AF16" i="9"/>
  <c r="AE16" i="9"/>
  <c r="AD16" i="9"/>
  <c r="AC16" i="9"/>
  <c r="AB16" i="9"/>
  <c r="AA16" i="9"/>
  <c r="Y16" i="9"/>
  <c r="X16" i="9"/>
  <c r="W16" i="9"/>
  <c r="V16" i="9"/>
  <c r="U16" i="9"/>
  <c r="T16" i="9"/>
  <c r="R16" i="9"/>
  <c r="Q16" i="9"/>
  <c r="P16" i="9"/>
  <c r="O16" i="9"/>
  <c r="N16" i="9"/>
  <c r="M16" i="9"/>
  <c r="K16" i="9"/>
  <c r="J16" i="9"/>
  <c r="I16" i="9"/>
  <c r="H16" i="9"/>
  <c r="G16" i="9"/>
  <c r="F16" i="9"/>
  <c r="BH15" i="9"/>
  <c r="BG15" i="9"/>
  <c r="BF15" i="9"/>
  <c r="BE15" i="9"/>
  <c r="BD15" i="9"/>
  <c r="BC15" i="9"/>
  <c r="BA15" i="9"/>
  <c r="AZ15" i="9"/>
  <c r="AY15" i="9"/>
  <c r="AX15" i="9"/>
  <c r="AW15" i="9"/>
  <c r="AV15" i="9"/>
  <c r="AT15" i="9"/>
  <c r="AS15" i="9"/>
  <c r="AR15" i="9"/>
  <c r="AQ15" i="9"/>
  <c r="AP15" i="9"/>
  <c r="AO15" i="9"/>
  <c r="AM15" i="9"/>
  <c r="AL15" i="9"/>
  <c r="AK15" i="9"/>
  <c r="AJ15" i="9"/>
  <c r="AI15" i="9"/>
  <c r="AH15" i="9"/>
  <c r="AF15" i="9"/>
  <c r="AE15" i="9"/>
  <c r="AD15" i="9"/>
  <c r="AC15" i="9"/>
  <c r="AB15" i="9"/>
  <c r="AA15" i="9"/>
  <c r="Y15" i="9"/>
  <c r="X15" i="9"/>
  <c r="W15" i="9"/>
  <c r="V15" i="9"/>
  <c r="U15" i="9"/>
  <c r="T15" i="9"/>
  <c r="R15" i="9"/>
  <c r="Q15" i="9"/>
  <c r="P15" i="9"/>
  <c r="O15" i="9"/>
  <c r="N15" i="9"/>
  <c r="M15" i="9"/>
  <c r="K15" i="9"/>
  <c r="J15" i="9"/>
  <c r="I15" i="9"/>
  <c r="H15" i="9"/>
  <c r="G15" i="9"/>
  <c r="F15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T14" i="9"/>
  <c r="AS14" i="9"/>
  <c r="AR14" i="9"/>
  <c r="AQ14" i="9"/>
  <c r="AP14" i="9"/>
  <c r="AO14" i="9"/>
  <c r="AM14" i="9"/>
  <c r="AL14" i="9"/>
  <c r="AK14" i="9"/>
  <c r="AJ14" i="9"/>
  <c r="AI14" i="9"/>
  <c r="AH14" i="9"/>
  <c r="AF14" i="9"/>
  <c r="AE14" i="9"/>
  <c r="AD14" i="9"/>
  <c r="AC14" i="9"/>
  <c r="AB14" i="9"/>
  <c r="AA14" i="9"/>
  <c r="Y14" i="9"/>
  <c r="X14" i="9"/>
  <c r="W14" i="9"/>
  <c r="V14" i="9"/>
  <c r="U14" i="9"/>
  <c r="T14" i="9"/>
  <c r="R14" i="9"/>
  <c r="Q14" i="9"/>
  <c r="P14" i="9"/>
  <c r="O14" i="9"/>
  <c r="N14" i="9"/>
  <c r="M14" i="9"/>
  <c r="K14" i="9"/>
  <c r="J14" i="9"/>
  <c r="I14" i="9"/>
  <c r="H14" i="9"/>
  <c r="G14" i="9"/>
  <c r="F14" i="9"/>
  <c r="BH13" i="9"/>
  <c r="BG13" i="9"/>
  <c r="BF13" i="9"/>
  <c r="BE13" i="9"/>
  <c r="BD13" i="9"/>
  <c r="BC13" i="9"/>
  <c r="BA13" i="9"/>
  <c r="AZ13" i="9"/>
  <c r="AY13" i="9"/>
  <c r="AX13" i="9"/>
  <c r="AW13" i="9"/>
  <c r="AV13" i="9"/>
  <c r="AT13" i="9"/>
  <c r="AS13" i="9"/>
  <c r="AR13" i="9"/>
  <c r="AQ13" i="9"/>
  <c r="AP13" i="9"/>
  <c r="AO13" i="9"/>
  <c r="AM13" i="9"/>
  <c r="AL13" i="9"/>
  <c r="AK13" i="9"/>
  <c r="AJ13" i="9"/>
  <c r="AI13" i="9"/>
  <c r="AH13" i="9"/>
  <c r="AF13" i="9"/>
  <c r="AE13" i="9"/>
  <c r="AD13" i="9"/>
  <c r="AC13" i="9"/>
  <c r="AB13" i="9"/>
  <c r="AA13" i="9"/>
  <c r="Y13" i="9"/>
  <c r="X13" i="9"/>
  <c r="W13" i="9"/>
  <c r="V13" i="9"/>
  <c r="U13" i="9"/>
  <c r="T13" i="9"/>
  <c r="R13" i="9"/>
  <c r="Q13" i="9"/>
  <c r="P13" i="9"/>
  <c r="O13" i="9"/>
  <c r="N13" i="9"/>
  <c r="M13" i="9"/>
  <c r="K13" i="9"/>
  <c r="J13" i="9"/>
  <c r="I13" i="9"/>
  <c r="H13" i="9"/>
  <c r="G13" i="9"/>
  <c r="F13" i="9"/>
  <c r="BH12" i="9"/>
  <c r="BG12" i="9"/>
  <c r="BF12" i="9"/>
  <c r="BE12" i="9"/>
  <c r="BD12" i="9"/>
  <c r="BC12" i="9"/>
  <c r="BA12" i="9"/>
  <c r="AZ12" i="9"/>
  <c r="AY12" i="9"/>
  <c r="AX12" i="9"/>
  <c r="AW12" i="9"/>
  <c r="AV12" i="9"/>
  <c r="AT12" i="9"/>
  <c r="AS12" i="9"/>
  <c r="AR12" i="9"/>
  <c r="AQ12" i="9"/>
  <c r="AP12" i="9"/>
  <c r="AO12" i="9"/>
  <c r="AM12" i="9"/>
  <c r="AL12" i="9"/>
  <c r="AK12" i="9"/>
  <c r="AJ12" i="9"/>
  <c r="AI12" i="9"/>
  <c r="AH12" i="9"/>
  <c r="AF12" i="9"/>
  <c r="AE12" i="9"/>
  <c r="AD12" i="9"/>
  <c r="AC12" i="9"/>
  <c r="AB12" i="9"/>
  <c r="AA12" i="9"/>
  <c r="Y12" i="9"/>
  <c r="X12" i="9"/>
  <c r="W12" i="9"/>
  <c r="V12" i="9"/>
  <c r="U12" i="9"/>
  <c r="T12" i="9"/>
  <c r="R12" i="9"/>
  <c r="Q12" i="9"/>
  <c r="P12" i="9"/>
  <c r="O12" i="9"/>
  <c r="N12" i="9"/>
  <c r="M12" i="9"/>
  <c r="K12" i="9"/>
  <c r="J12" i="9"/>
  <c r="I12" i="9"/>
  <c r="H12" i="9"/>
  <c r="G12" i="9"/>
  <c r="F12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T11" i="9"/>
  <c r="AS11" i="9"/>
  <c r="AR11" i="9"/>
  <c r="AQ11" i="9"/>
  <c r="AP11" i="9"/>
  <c r="AO11" i="9"/>
  <c r="AM11" i="9"/>
  <c r="AL11" i="9"/>
  <c r="AK11" i="9"/>
  <c r="AJ11" i="9"/>
  <c r="AI11" i="9"/>
  <c r="AH11" i="9"/>
  <c r="AF11" i="9"/>
  <c r="AE11" i="9"/>
  <c r="AD11" i="9"/>
  <c r="AC11" i="9"/>
  <c r="AB11" i="9"/>
  <c r="AA11" i="9"/>
  <c r="Y11" i="9"/>
  <c r="X11" i="9"/>
  <c r="W11" i="9"/>
  <c r="V11" i="9"/>
  <c r="U11" i="9"/>
  <c r="T11" i="9"/>
  <c r="R11" i="9"/>
  <c r="Q11" i="9"/>
  <c r="P11" i="9"/>
  <c r="O11" i="9"/>
  <c r="N11" i="9"/>
  <c r="M11" i="9"/>
  <c r="K11" i="9"/>
  <c r="J11" i="9"/>
  <c r="I11" i="9"/>
  <c r="H11" i="9"/>
  <c r="G11" i="9"/>
  <c r="F11" i="9"/>
  <c r="BH10" i="9"/>
  <c r="BG10" i="9"/>
  <c r="BF10" i="9"/>
  <c r="BE10" i="9"/>
  <c r="BD10" i="9"/>
  <c r="BC10" i="9"/>
  <c r="BA10" i="9"/>
  <c r="AZ10" i="9"/>
  <c r="AY10" i="9"/>
  <c r="AX10" i="9"/>
  <c r="AW10" i="9"/>
  <c r="AV10" i="9"/>
  <c r="AT10" i="9"/>
  <c r="AS10" i="9"/>
  <c r="AR10" i="9"/>
  <c r="AQ10" i="9"/>
  <c r="AP10" i="9"/>
  <c r="AO10" i="9"/>
  <c r="AM10" i="9"/>
  <c r="AL10" i="9"/>
  <c r="AK10" i="9"/>
  <c r="AJ10" i="9"/>
  <c r="AI10" i="9"/>
  <c r="AH10" i="9"/>
  <c r="AF10" i="9"/>
  <c r="AE10" i="9"/>
  <c r="AD10" i="9"/>
  <c r="AC10" i="9"/>
  <c r="AB10" i="9"/>
  <c r="AA10" i="9"/>
  <c r="Y10" i="9"/>
  <c r="X10" i="9"/>
  <c r="W10" i="9"/>
  <c r="V10" i="9"/>
  <c r="U10" i="9"/>
  <c r="T10" i="9"/>
  <c r="R10" i="9"/>
  <c r="Q10" i="9"/>
  <c r="P10" i="9"/>
  <c r="O10" i="9"/>
  <c r="N10" i="9"/>
  <c r="M10" i="9"/>
  <c r="K10" i="9"/>
  <c r="J10" i="9"/>
  <c r="I10" i="9"/>
  <c r="H10" i="9"/>
  <c r="G10" i="9"/>
  <c r="F10" i="9"/>
  <c r="BA121" i="10"/>
  <c r="AZ121" i="10"/>
  <c r="AY121" i="10"/>
  <c r="AX121" i="10"/>
  <c r="AW121" i="10"/>
  <c r="AV121" i="10"/>
  <c r="AT121" i="10"/>
  <c r="AS121" i="10"/>
  <c r="AR121" i="10"/>
  <c r="AQ121" i="10"/>
  <c r="AP121" i="10"/>
  <c r="AO121" i="10"/>
  <c r="AM121" i="10"/>
  <c r="AL121" i="10"/>
  <c r="AK121" i="10"/>
  <c r="AJ121" i="10"/>
  <c r="AI121" i="10"/>
  <c r="AH121" i="10"/>
  <c r="AF121" i="10"/>
  <c r="AE121" i="10"/>
  <c r="AD121" i="10"/>
  <c r="AC121" i="10"/>
  <c r="AB121" i="10"/>
  <c r="AA121" i="10"/>
  <c r="Y121" i="10"/>
  <c r="X121" i="10"/>
  <c r="W121" i="10"/>
  <c r="V121" i="10"/>
  <c r="U121" i="10"/>
  <c r="T121" i="10"/>
  <c r="R121" i="10"/>
  <c r="Q121" i="10"/>
  <c r="P121" i="10"/>
  <c r="O121" i="10"/>
  <c r="N121" i="10"/>
  <c r="M121" i="10"/>
  <c r="K121" i="10"/>
  <c r="J121" i="10"/>
  <c r="I121" i="10"/>
  <c r="H121" i="10"/>
  <c r="G121" i="10"/>
  <c r="F121" i="10"/>
  <c r="BA120" i="10"/>
  <c r="AZ120" i="10"/>
  <c r="AY120" i="10"/>
  <c r="AX120" i="10"/>
  <c r="AW120" i="10"/>
  <c r="AV120" i="10"/>
  <c r="AT120" i="10"/>
  <c r="AS120" i="10"/>
  <c r="AR120" i="10"/>
  <c r="AQ120" i="10"/>
  <c r="AP120" i="10"/>
  <c r="AO120" i="10"/>
  <c r="AM120" i="10"/>
  <c r="AL120" i="10"/>
  <c r="AK120" i="10"/>
  <c r="AJ120" i="10"/>
  <c r="AI120" i="10"/>
  <c r="AH120" i="10"/>
  <c r="AF120" i="10"/>
  <c r="AE120" i="10"/>
  <c r="AD120" i="10"/>
  <c r="AC120" i="10"/>
  <c r="AB120" i="10"/>
  <c r="AA120" i="10"/>
  <c r="Y120" i="10"/>
  <c r="X120" i="10"/>
  <c r="W120" i="10"/>
  <c r="V120" i="10"/>
  <c r="U120" i="10"/>
  <c r="T120" i="10"/>
  <c r="R120" i="10"/>
  <c r="Q120" i="10"/>
  <c r="P120" i="10"/>
  <c r="O120" i="10"/>
  <c r="N120" i="10"/>
  <c r="M120" i="10"/>
  <c r="K120" i="10"/>
  <c r="J120" i="10"/>
  <c r="I120" i="10"/>
  <c r="H120" i="10"/>
  <c r="G120" i="10"/>
  <c r="F120" i="10"/>
  <c r="BA119" i="10"/>
  <c r="AZ119" i="10"/>
  <c r="AY119" i="10"/>
  <c r="AX119" i="10"/>
  <c r="AW119" i="10"/>
  <c r="AV119" i="10"/>
  <c r="AT119" i="10"/>
  <c r="AS119" i="10"/>
  <c r="AR119" i="10"/>
  <c r="AQ119" i="10"/>
  <c r="AP119" i="10"/>
  <c r="AO119" i="10"/>
  <c r="AM119" i="10"/>
  <c r="AL119" i="10"/>
  <c r="AK119" i="10"/>
  <c r="AJ119" i="10"/>
  <c r="AI119" i="10"/>
  <c r="AH119" i="10"/>
  <c r="AF119" i="10"/>
  <c r="AE119" i="10"/>
  <c r="AD119" i="10"/>
  <c r="AC119" i="10"/>
  <c r="AB119" i="10"/>
  <c r="AA119" i="10"/>
  <c r="Y119" i="10"/>
  <c r="X119" i="10"/>
  <c r="W119" i="10"/>
  <c r="V119" i="10"/>
  <c r="U119" i="10"/>
  <c r="T119" i="10"/>
  <c r="R119" i="10"/>
  <c r="Q119" i="10"/>
  <c r="P119" i="10"/>
  <c r="O119" i="10"/>
  <c r="N119" i="10"/>
  <c r="M119" i="10"/>
  <c r="K119" i="10"/>
  <c r="J119" i="10"/>
  <c r="I119" i="10"/>
  <c r="H119" i="10"/>
  <c r="G119" i="10"/>
  <c r="F119" i="10"/>
  <c r="BA118" i="10"/>
  <c r="AZ118" i="10"/>
  <c r="AY118" i="10"/>
  <c r="AX118" i="10"/>
  <c r="AW118" i="10"/>
  <c r="AV118" i="10"/>
  <c r="AT118" i="10"/>
  <c r="AS118" i="10"/>
  <c r="AR118" i="10"/>
  <c r="AQ118" i="10"/>
  <c r="AP118" i="10"/>
  <c r="AO118" i="10"/>
  <c r="AM118" i="10"/>
  <c r="AL118" i="10"/>
  <c r="AK118" i="10"/>
  <c r="AJ118" i="10"/>
  <c r="AI118" i="10"/>
  <c r="AH118" i="10"/>
  <c r="AF118" i="10"/>
  <c r="AE118" i="10"/>
  <c r="AD118" i="10"/>
  <c r="AC118" i="10"/>
  <c r="AB118" i="10"/>
  <c r="AA118" i="10"/>
  <c r="Y118" i="10"/>
  <c r="X118" i="10"/>
  <c r="W118" i="10"/>
  <c r="V118" i="10"/>
  <c r="U118" i="10"/>
  <c r="T118" i="10"/>
  <c r="R118" i="10"/>
  <c r="Q118" i="10"/>
  <c r="P118" i="10"/>
  <c r="O118" i="10"/>
  <c r="N118" i="10"/>
  <c r="M118" i="10"/>
  <c r="K118" i="10"/>
  <c r="J118" i="10"/>
  <c r="I118" i="10"/>
  <c r="H118" i="10"/>
  <c r="G118" i="10"/>
  <c r="F118" i="10"/>
  <c r="BA117" i="10"/>
  <c r="AZ117" i="10"/>
  <c r="AY117" i="10"/>
  <c r="AX117" i="10"/>
  <c r="AW117" i="10"/>
  <c r="AV117" i="10"/>
  <c r="AT117" i="10"/>
  <c r="AS117" i="10"/>
  <c r="AR117" i="10"/>
  <c r="AQ117" i="10"/>
  <c r="AP117" i="10"/>
  <c r="AO117" i="10"/>
  <c r="AM117" i="10"/>
  <c r="AL117" i="10"/>
  <c r="AK117" i="10"/>
  <c r="AJ117" i="10"/>
  <c r="AI117" i="10"/>
  <c r="AH117" i="10"/>
  <c r="AF117" i="10"/>
  <c r="AE117" i="10"/>
  <c r="AD117" i="10"/>
  <c r="AC117" i="10"/>
  <c r="AB117" i="10"/>
  <c r="AA117" i="10"/>
  <c r="Y117" i="10"/>
  <c r="X117" i="10"/>
  <c r="W117" i="10"/>
  <c r="V117" i="10"/>
  <c r="U117" i="10"/>
  <c r="T117" i="10"/>
  <c r="R117" i="10"/>
  <c r="Q117" i="10"/>
  <c r="P117" i="10"/>
  <c r="O117" i="10"/>
  <c r="N117" i="10"/>
  <c r="M117" i="10"/>
  <c r="K117" i="10"/>
  <c r="J117" i="10"/>
  <c r="I117" i="10"/>
  <c r="H117" i="10"/>
  <c r="G117" i="10"/>
  <c r="F117" i="10"/>
  <c r="BA116" i="10"/>
  <c r="AZ116" i="10"/>
  <c r="AY116" i="10"/>
  <c r="AX116" i="10"/>
  <c r="AW116" i="10"/>
  <c r="AV116" i="10"/>
  <c r="AT116" i="10"/>
  <c r="AS116" i="10"/>
  <c r="AR116" i="10"/>
  <c r="AQ116" i="10"/>
  <c r="AP116" i="10"/>
  <c r="AO116" i="10"/>
  <c r="AM116" i="10"/>
  <c r="AL116" i="10"/>
  <c r="AK116" i="10"/>
  <c r="AJ116" i="10"/>
  <c r="AI116" i="10"/>
  <c r="AH116" i="10"/>
  <c r="AF116" i="10"/>
  <c r="AE116" i="10"/>
  <c r="AD116" i="10"/>
  <c r="AC116" i="10"/>
  <c r="AB116" i="10"/>
  <c r="AA116" i="10"/>
  <c r="Y116" i="10"/>
  <c r="X116" i="10"/>
  <c r="W116" i="10"/>
  <c r="V116" i="10"/>
  <c r="U116" i="10"/>
  <c r="T116" i="10"/>
  <c r="R116" i="10"/>
  <c r="Q116" i="10"/>
  <c r="P116" i="10"/>
  <c r="O116" i="10"/>
  <c r="N116" i="10"/>
  <c r="M116" i="10"/>
  <c r="K116" i="10"/>
  <c r="J116" i="10"/>
  <c r="I116" i="10"/>
  <c r="H116" i="10"/>
  <c r="G116" i="10"/>
  <c r="F116" i="10"/>
  <c r="BA115" i="10"/>
  <c r="AZ115" i="10"/>
  <c r="AY115" i="10"/>
  <c r="AX115" i="10"/>
  <c r="AW115" i="10"/>
  <c r="AV115" i="10"/>
  <c r="AT115" i="10"/>
  <c r="AS115" i="10"/>
  <c r="AR115" i="10"/>
  <c r="AQ115" i="10"/>
  <c r="AP115" i="10"/>
  <c r="AO115" i="10"/>
  <c r="AM115" i="10"/>
  <c r="AL115" i="10"/>
  <c r="AK115" i="10"/>
  <c r="AJ115" i="10"/>
  <c r="AI115" i="10"/>
  <c r="AH115" i="10"/>
  <c r="AF115" i="10"/>
  <c r="AE115" i="10"/>
  <c r="AD115" i="10"/>
  <c r="AC115" i="10"/>
  <c r="AB115" i="10"/>
  <c r="AA115" i="10"/>
  <c r="Y115" i="10"/>
  <c r="X115" i="10"/>
  <c r="W115" i="10"/>
  <c r="V115" i="10"/>
  <c r="U115" i="10"/>
  <c r="T115" i="10"/>
  <c r="R115" i="10"/>
  <c r="Q115" i="10"/>
  <c r="P115" i="10"/>
  <c r="O115" i="10"/>
  <c r="N115" i="10"/>
  <c r="M115" i="10"/>
  <c r="K115" i="10"/>
  <c r="J115" i="10"/>
  <c r="I115" i="10"/>
  <c r="H115" i="10"/>
  <c r="G115" i="10"/>
  <c r="F115" i="10"/>
  <c r="BA114" i="10"/>
  <c r="AZ114" i="10"/>
  <c r="AY114" i="10"/>
  <c r="AX114" i="10"/>
  <c r="AW114" i="10"/>
  <c r="AV114" i="10"/>
  <c r="AT114" i="10"/>
  <c r="AS114" i="10"/>
  <c r="AR114" i="10"/>
  <c r="AQ114" i="10"/>
  <c r="AP114" i="10"/>
  <c r="AO114" i="10"/>
  <c r="AM114" i="10"/>
  <c r="AL114" i="10"/>
  <c r="AK114" i="10"/>
  <c r="AJ114" i="10"/>
  <c r="AI114" i="10"/>
  <c r="AH114" i="10"/>
  <c r="AF114" i="10"/>
  <c r="AE114" i="10"/>
  <c r="AD114" i="10"/>
  <c r="AC114" i="10"/>
  <c r="AB114" i="10"/>
  <c r="AA114" i="10"/>
  <c r="Y114" i="10"/>
  <c r="X114" i="10"/>
  <c r="W114" i="10"/>
  <c r="V114" i="10"/>
  <c r="U114" i="10"/>
  <c r="T114" i="10"/>
  <c r="R114" i="10"/>
  <c r="Q114" i="10"/>
  <c r="P114" i="10"/>
  <c r="O114" i="10"/>
  <c r="N114" i="10"/>
  <c r="M114" i="10"/>
  <c r="K114" i="10"/>
  <c r="J114" i="10"/>
  <c r="I114" i="10"/>
  <c r="H114" i="10"/>
  <c r="G114" i="10"/>
  <c r="F114" i="10"/>
  <c r="BA113" i="10"/>
  <c r="AZ113" i="10"/>
  <c r="AY113" i="10"/>
  <c r="AX113" i="10"/>
  <c r="AW113" i="10"/>
  <c r="AV113" i="10"/>
  <c r="AT113" i="10"/>
  <c r="AS113" i="10"/>
  <c r="AR113" i="10"/>
  <c r="AQ113" i="10"/>
  <c r="AP113" i="10"/>
  <c r="AO113" i="10"/>
  <c r="AM113" i="10"/>
  <c r="AL113" i="10"/>
  <c r="AK113" i="10"/>
  <c r="AJ113" i="10"/>
  <c r="AI113" i="10"/>
  <c r="AH113" i="10"/>
  <c r="AF113" i="10"/>
  <c r="AE113" i="10"/>
  <c r="AD113" i="10"/>
  <c r="AC113" i="10"/>
  <c r="AB113" i="10"/>
  <c r="AA113" i="10"/>
  <c r="Y113" i="10"/>
  <c r="X113" i="10"/>
  <c r="W113" i="10"/>
  <c r="V113" i="10"/>
  <c r="U113" i="10"/>
  <c r="T113" i="10"/>
  <c r="R113" i="10"/>
  <c r="Q113" i="10"/>
  <c r="P113" i="10"/>
  <c r="O113" i="10"/>
  <c r="N113" i="10"/>
  <c r="M113" i="10"/>
  <c r="K113" i="10"/>
  <c r="J113" i="10"/>
  <c r="I113" i="10"/>
  <c r="H113" i="10"/>
  <c r="G113" i="10"/>
  <c r="F113" i="10"/>
  <c r="BA112" i="10"/>
  <c r="AZ112" i="10"/>
  <c r="AY112" i="10"/>
  <c r="AX112" i="10"/>
  <c r="AW112" i="10"/>
  <c r="AV112" i="10"/>
  <c r="AT112" i="10"/>
  <c r="AS112" i="10"/>
  <c r="AR112" i="10"/>
  <c r="AQ112" i="10"/>
  <c r="AP112" i="10"/>
  <c r="AO112" i="10"/>
  <c r="AM112" i="10"/>
  <c r="AL112" i="10"/>
  <c r="AK112" i="10"/>
  <c r="AJ112" i="10"/>
  <c r="AI112" i="10"/>
  <c r="AH112" i="10"/>
  <c r="AF112" i="10"/>
  <c r="AE112" i="10"/>
  <c r="AD112" i="10"/>
  <c r="AC112" i="10"/>
  <c r="AB112" i="10"/>
  <c r="AA112" i="10"/>
  <c r="Y112" i="10"/>
  <c r="X112" i="10"/>
  <c r="W112" i="10"/>
  <c r="V112" i="10"/>
  <c r="U112" i="10"/>
  <c r="T112" i="10"/>
  <c r="R112" i="10"/>
  <c r="Q112" i="10"/>
  <c r="P112" i="10"/>
  <c r="O112" i="10"/>
  <c r="N112" i="10"/>
  <c r="M112" i="10"/>
  <c r="K112" i="10"/>
  <c r="J112" i="10"/>
  <c r="I112" i="10"/>
  <c r="H112" i="10"/>
  <c r="G112" i="10"/>
  <c r="F112" i="10"/>
  <c r="BA111" i="10"/>
  <c r="AZ111" i="10"/>
  <c r="AY111" i="10"/>
  <c r="AX111" i="10"/>
  <c r="AW111" i="10"/>
  <c r="AV111" i="10"/>
  <c r="AT111" i="10"/>
  <c r="AS111" i="10"/>
  <c r="AR111" i="10"/>
  <c r="AQ111" i="10"/>
  <c r="AP111" i="10"/>
  <c r="AO111" i="10"/>
  <c r="AM111" i="10"/>
  <c r="AL111" i="10"/>
  <c r="AK111" i="10"/>
  <c r="AJ111" i="10"/>
  <c r="AI111" i="10"/>
  <c r="AH111" i="10"/>
  <c r="AF111" i="10"/>
  <c r="AE111" i="10"/>
  <c r="AD111" i="10"/>
  <c r="AC111" i="10"/>
  <c r="AB111" i="10"/>
  <c r="AA111" i="10"/>
  <c r="Y111" i="10"/>
  <c r="X111" i="10"/>
  <c r="W111" i="10"/>
  <c r="V111" i="10"/>
  <c r="U111" i="10"/>
  <c r="T111" i="10"/>
  <c r="R111" i="10"/>
  <c r="Q111" i="10"/>
  <c r="P111" i="10"/>
  <c r="O111" i="10"/>
  <c r="N111" i="10"/>
  <c r="M111" i="10"/>
  <c r="K111" i="10"/>
  <c r="J111" i="10"/>
  <c r="I111" i="10"/>
  <c r="H111" i="10"/>
  <c r="G111" i="10"/>
  <c r="F111" i="10"/>
  <c r="BA110" i="10"/>
  <c r="AZ110" i="10"/>
  <c r="AY110" i="10"/>
  <c r="AX110" i="10"/>
  <c r="AW110" i="10"/>
  <c r="AV110" i="10"/>
  <c r="AT110" i="10"/>
  <c r="AS110" i="10"/>
  <c r="AR110" i="10"/>
  <c r="AQ110" i="10"/>
  <c r="AP110" i="10"/>
  <c r="AO110" i="10"/>
  <c r="AM110" i="10"/>
  <c r="AL110" i="10"/>
  <c r="AK110" i="10"/>
  <c r="AJ110" i="10"/>
  <c r="AI110" i="10"/>
  <c r="AH110" i="10"/>
  <c r="AF110" i="10"/>
  <c r="AE110" i="10"/>
  <c r="AD110" i="10"/>
  <c r="AC110" i="10"/>
  <c r="AB110" i="10"/>
  <c r="AA110" i="10"/>
  <c r="Y110" i="10"/>
  <c r="X110" i="10"/>
  <c r="W110" i="10"/>
  <c r="V110" i="10"/>
  <c r="U110" i="10"/>
  <c r="T110" i="10"/>
  <c r="R110" i="10"/>
  <c r="Q110" i="10"/>
  <c r="P110" i="10"/>
  <c r="O110" i="10"/>
  <c r="N110" i="10"/>
  <c r="M110" i="10"/>
  <c r="K110" i="10"/>
  <c r="J110" i="10"/>
  <c r="I110" i="10"/>
  <c r="H110" i="10"/>
  <c r="G110" i="10"/>
  <c r="F110" i="10"/>
  <c r="BA109" i="10"/>
  <c r="AZ109" i="10"/>
  <c r="AY109" i="10"/>
  <c r="AX109" i="10"/>
  <c r="AW109" i="10"/>
  <c r="AV109" i="10"/>
  <c r="AT109" i="10"/>
  <c r="AS109" i="10"/>
  <c r="AR109" i="10"/>
  <c r="AQ109" i="10"/>
  <c r="AP109" i="10"/>
  <c r="AO109" i="10"/>
  <c r="AM109" i="10"/>
  <c r="AL109" i="10"/>
  <c r="AK109" i="10"/>
  <c r="AJ109" i="10"/>
  <c r="AI109" i="10"/>
  <c r="AH109" i="10"/>
  <c r="AF109" i="10"/>
  <c r="AE109" i="10"/>
  <c r="AD109" i="10"/>
  <c r="AC109" i="10"/>
  <c r="AB109" i="10"/>
  <c r="AA109" i="10"/>
  <c r="Y109" i="10"/>
  <c r="X109" i="10"/>
  <c r="W109" i="10"/>
  <c r="V109" i="10"/>
  <c r="U109" i="10"/>
  <c r="T109" i="10"/>
  <c r="R109" i="10"/>
  <c r="Q109" i="10"/>
  <c r="P109" i="10"/>
  <c r="O109" i="10"/>
  <c r="N109" i="10"/>
  <c r="M109" i="10"/>
  <c r="K109" i="10"/>
  <c r="J109" i="10"/>
  <c r="I109" i="10"/>
  <c r="H109" i="10"/>
  <c r="G109" i="10"/>
  <c r="F109" i="10"/>
  <c r="BA108" i="10"/>
  <c r="AZ108" i="10"/>
  <c r="AY108" i="10"/>
  <c r="AX108" i="10"/>
  <c r="AW108" i="10"/>
  <c r="AV108" i="10"/>
  <c r="AT108" i="10"/>
  <c r="AS108" i="10"/>
  <c r="AR108" i="10"/>
  <c r="AQ108" i="10"/>
  <c r="AP108" i="10"/>
  <c r="AO108" i="10"/>
  <c r="AM108" i="10"/>
  <c r="AL108" i="10"/>
  <c r="AK108" i="10"/>
  <c r="AJ108" i="10"/>
  <c r="AI108" i="10"/>
  <c r="AH108" i="10"/>
  <c r="AF108" i="10"/>
  <c r="AE108" i="10"/>
  <c r="AD108" i="10"/>
  <c r="AC108" i="10"/>
  <c r="AB108" i="10"/>
  <c r="AA108" i="10"/>
  <c r="Y108" i="10"/>
  <c r="X108" i="10"/>
  <c r="W108" i="10"/>
  <c r="V108" i="10"/>
  <c r="U108" i="10"/>
  <c r="T108" i="10"/>
  <c r="R108" i="10"/>
  <c r="Q108" i="10"/>
  <c r="P108" i="10"/>
  <c r="O108" i="10"/>
  <c r="N108" i="10"/>
  <c r="M108" i="10"/>
  <c r="K108" i="10"/>
  <c r="J108" i="10"/>
  <c r="I108" i="10"/>
  <c r="H108" i="10"/>
  <c r="G108" i="10"/>
  <c r="F108" i="10"/>
  <c r="BA107" i="10"/>
  <c r="AZ107" i="10"/>
  <c r="AY107" i="10"/>
  <c r="AX107" i="10"/>
  <c r="AW107" i="10"/>
  <c r="AV107" i="10"/>
  <c r="AT107" i="10"/>
  <c r="AS107" i="10"/>
  <c r="AR107" i="10"/>
  <c r="AQ107" i="10"/>
  <c r="AP107" i="10"/>
  <c r="AO107" i="10"/>
  <c r="AM107" i="10"/>
  <c r="AL107" i="10"/>
  <c r="AK107" i="10"/>
  <c r="AJ107" i="10"/>
  <c r="AI107" i="10"/>
  <c r="AH107" i="10"/>
  <c r="AF107" i="10"/>
  <c r="AE107" i="10"/>
  <c r="AD107" i="10"/>
  <c r="AC107" i="10"/>
  <c r="AB107" i="10"/>
  <c r="AA107" i="10"/>
  <c r="Y107" i="10"/>
  <c r="X107" i="10"/>
  <c r="W107" i="10"/>
  <c r="V107" i="10"/>
  <c r="U107" i="10"/>
  <c r="T107" i="10"/>
  <c r="R107" i="10"/>
  <c r="Q107" i="10"/>
  <c r="P107" i="10"/>
  <c r="O107" i="10"/>
  <c r="N107" i="10"/>
  <c r="M107" i="10"/>
  <c r="K107" i="10"/>
  <c r="J107" i="10"/>
  <c r="I107" i="10"/>
  <c r="H107" i="10"/>
  <c r="G107" i="10"/>
  <c r="F107" i="10"/>
  <c r="BA106" i="10"/>
  <c r="AZ106" i="10"/>
  <c r="AY106" i="10"/>
  <c r="AX106" i="10"/>
  <c r="AW106" i="10"/>
  <c r="AV106" i="10"/>
  <c r="AT106" i="10"/>
  <c r="AS106" i="10"/>
  <c r="AR106" i="10"/>
  <c r="AQ106" i="10"/>
  <c r="AP106" i="10"/>
  <c r="AO106" i="10"/>
  <c r="AM106" i="10"/>
  <c r="AL106" i="10"/>
  <c r="AK106" i="10"/>
  <c r="AJ106" i="10"/>
  <c r="AI106" i="10"/>
  <c r="AH106" i="10"/>
  <c r="AF106" i="10"/>
  <c r="AE106" i="10"/>
  <c r="AD106" i="10"/>
  <c r="AC106" i="10"/>
  <c r="AB106" i="10"/>
  <c r="AA106" i="10"/>
  <c r="Y106" i="10"/>
  <c r="X106" i="10"/>
  <c r="W106" i="10"/>
  <c r="V106" i="10"/>
  <c r="U106" i="10"/>
  <c r="T106" i="10"/>
  <c r="R106" i="10"/>
  <c r="Q106" i="10"/>
  <c r="P106" i="10"/>
  <c r="O106" i="10"/>
  <c r="N106" i="10"/>
  <c r="M106" i="10"/>
  <c r="K106" i="10"/>
  <c r="J106" i="10"/>
  <c r="I106" i="10"/>
  <c r="H106" i="10"/>
  <c r="G106" i="10"/>
  <c r="F106" i="10"/>
  <c r="BA105" i="10"/>
  <c r="AZ105" i="10"/>
  <c r="AY105" i="10"/>
  <c r="AX105" i="10"/>
  <c r="AW105" i="10"/>
  <c r="AV105" i="10"/>
  <c r="AT105" i="10"/>
  <c r="AS105" i="10"/>
  <c r="AR105" i="10"/>
  <c r="AQ105" i="10"/>
  <c r="AP105" i="10"/>
  <c r="AO105" i="10"/>
  <c r="AM105" i="10"/>
  <c r="AL105" i="10"/>
  <c r="AK105" i="10"/>
  <c r="AJ105" i="10"/>
  <c r="AI105" i="10"/>
  <c r="AH105" i="10"/>
  <c r="AF105" i="10"/>
  <c r="AE105" i="10"/>
  <c r="AD105" i="10"/>
  <c r="AC105" i="10"/>
  <c r="AB105" i="10"/>
  <c r="AA105" i="10"/>
  <c r="Y105" i="10"/>
  <c r="X105" i="10"/>
  <c r="W105" i="10"/>
  <c r="V105" i="10"/>
  <c r="U105" i="10"/>
  <c r="T105" i="10"/>
  <c r="R105" i="10"/>
  <c r="Q105" i="10"/>
  <c r="P105" i="10"/>
  <c r="O105" i="10"/>
  <c r="N105" i="10"/>
  <c r="M105" i="10"/>
  <c r="K105" i="10"/>
  <c r="J105" i="10"/>
  <c r="I105" i="10"/>
  <c r="H105" i="10"/>
  <c r="G105" i="10"/>
  <c r="F105" i="10"/>
  <c r="BA104" i="10"/>
  <c r="AZ104" i="10"/>
  <c r="AY104" i="10"/>
  <c r="AX104" i="10"/>
  <c r="AW104" i="10"/>
  <c r="AV104" i="10"/>
  <c r="AT104" i="10"/>
  <c r="AS104" i="10"/>
  <c r="AR104" i="10"/>
  <c r="AQ104" i="10"/>
  <c r="AP104" i="10"/>
  <c r="AO104" i="10"/>
  <c r="AM104" i="10"/>
  <c r="AL104" i="10"/>
  <c r="AK104" i="10"/>
  <c r="AJ104" i="10"/>
  <c r="AI104" i="10"/>
  <c r="AH104" i="10"/>
  <c r="AF104" i="10"/>
  <c r="AE104" i="10"/>
  <c r="AD104" i="10"/>
  <c r="AC104" i="10"/>
  <c r="AB104" i="10"/>
  <c r="AA104" i="10"/>
  <c r="Y104" i="10"/>
  <c r="X104" i="10"/>
  <c r="W104" i="10"/>
  <c r="V104" i="10"/>
  <c r="U104" i="10"/>
  <c r="T104" i="10"/>
  <c r="R104" i="10"/>
  <c r="Q104" i="10"/>
  <c r="P104" i="10"/>
  <c r="O104" i="10"/>
  <c r="N104" i="10"/>
  <c r="M104" i="10"/>
  <c r="K104" i="10"/>
  <c r="J104" i="10"/>
  <c r="I104" i="10"/>
  <c r="H104" i="10"/>
  <c r="G104" i="10"/>
  <c r="F104" i="10"/>
  <c r="BA103" i="10"/>
  <c r="AZ103" i="10"/>
  <c r="AY103" i="10"/>
  <c r="AX103" i="10"/>
  <c r="AW103" i="10"/>
  <c r="AV103" i="10"/>
  <c r="AT103" i="10"/>
  <c r="AS103" i="10"/>
  <c r="AR103" i="10"/>
  <c r="AQ103" i="10"/>
  <c r="AP103" i="10"/>
  <c r="AO103" i="10"/>
  <c r="AM103" i="10"/>
  <c r="AL103" i="10"/>
  <c r="AK103" i="10"/>
  <c r="AJ103" i="10"/>
  <c r="AI103" i="10"/>
  <c r="AH103" i="10"/>
  <c r="AF103" i="10"/>
  <c r="AE103" i="10"/>
  <c r="AD103" i="10"/>
  <c r="AC103" i="10"/>
  <c r="AB103" i="10"/>
  <c r="AA103" i="10"/>
  <c r="Y103" i="10"/>
  <c r="X103" i="10"/>
  <c r="W103" i="10"/>
  <c r="V103" i="10"/>
  <c r="U103" i="10"/>
  <c r="T103" i="10"/>
  <c r="R103" i="10"/>
  <c r="Q103" i="10"/>
  <c r="P103" i="10"/>
  <c r="O103" i="10"/>
  <c r="N103" i="10"/>
  <c r="M103" i="10"/>
  <c r="K103" i="10"/>
  <c r="J103" i="10"/>
  <c r="I103" i="10"/>
  <c r="H103" i="10"/>
  <c r="G103" i="10"/>
  <c r="F103" i="10"/>
  <c r="BA102" i="10"/>
  <c r="AZ102" i="10"/>
  <c r="AY102" i="10"/>
  <c r="AX102" i="10"/>
  <c r="AW102" i="10"/>
  <c r="AV102" i="10"/>
  <c r="AT102" i="10"/>
  <c r="AS102" i="10"/>
  <c r="AR102" i="10"/>
  <c r="AQ102" i="10"/>
  <c r="AP102" i="10"/>
  <c r="AO102" i="10"/>
  <c r="AM102" i="10"/>
  <c r="AL102" i="10"/>
  <c r="AK102" i="10"/>
  <c r="AJ102" i="10"/>
  <c r="AI102" i="10"/>
  <c r="AH102" i="10"/>
  <c r="AF102" i="10"/>
  <c r="AE102" i="10"/>
  <c r="AD102" i="10"/>
  <c r="AC102" i="10"/>
  <c r="AB102" i="10"/>
  <c r="AA102" i="10"/>
  <c r="Y102" i="10"/>
  <c r="X102" i="10"/>
  <c r="W102" i="10"/>
  <c r="V102" i="10"/>
  <c r="U102" i="10"/>
  <c r="T102" i="10"/>
  <c r="R102" i="10"/>
  <c r="Q102" i="10"/>
  <c r="P102" i="10"/>
  <c r="O102" i="10"/>
  <c r="N102" i="10"/>
  <c r="M102" i="10"/>
  <c r="K102" i="10"/>
  <c r="J102" i="10"/>
  <c r="I102" i="10"/>
  <c r="H102" i="10"/>
  <c r="G102" i="10"/>
  <c r="F102" i="10"/>
  <c r="BA101" i="10"/>
  <c r="AZ101" i="10"/>
  <c r="AY101" i="10"/>
  <c r="AX101" i="10"/>
  <c r="AW101" i="10"/>
  <c r="AV101" i="10"/>
  <c r="AT101" i="10"/>
  <c r="AS101" i="10"/>
  <c r="AR101" i="10"/>
  <c r="AQ101" i="10"/>
  <c r="AP101" i="10"/>
  <c r="AO101" i="10"/>
  <c r="AM101" i="10"/>
  <c r="AL101" i="10"/>
  <c r="AK101" i="10"/>
  <c r="AJ101" i="10"/>
  <c r="AI101" i="10"/>
  <c r="AH101" i="10"/>
  <c r="AF101" i="10"/>
  <c r="AE101" i="10"/>
  <c r="AD101" i="10"/>
  <c r="AC101" i="10"/>
  <c r="AB101" i="10"/>
  <c r="AA101" i="10"/>
  <c r="Y101" i="10"/>
  <c r="X101" i="10"/>
  <c r="W101" i="10"/>
  <c r="V101" i="10"/>
  <c r="U101" i="10"/>
  <c r="T101" i="10"/>
  <c r="R101" i="10"/>
  <c r="Q101" i="10"/>
  <c r="P101" i="10"/>
  <c r="O101" i="10"/>
  <c r="N101" i="10"/>
  <c r="M101" i="10"/>
  <c r="K101" i="10"/>
  <c r="J101" i="10"/>
  <c r="I101" i="10"/>
  <c r="H101" i="10"/>
  <c r="G101" i="10"/>
  <c r="F101" i="10"/>
  <c r="BA100" i="10"/>
  <c r="AZ100" i="10"/>
  <c r="AY100" i="10"/>
  <c r="AX100" i="10"/>
  <c r="AW100" i="10"/>
  <c r="AV100" i="10"/>
  <c r="AT100" i="10"/>
  <c r="AS100" i="10"/>
  <c r="AR100" i="10"/>
  <c r="AQ100" i="10"/>
  <c r="AP100" i="10"/>
  <c r="AO100" i="10"/>
  <c r="AM100" i="10"/>
  <c r="AL100" i="10"/>
  <c r="AK100" i="10"/>
  <c r="AJ100" i="10"/>
  <c r="AI100" i="10"/>
  <c r="AH100" i="10"/>
  <c r="AF100" i="10"/>
  <c r="AE100" i="10"/>
  <c r="AD100" i="10"/>
  <c r="AC100" i="10"/>
  <c r="AB100" i="10"/>
  <c r="AA100" i="10"/>
  <c r="Y100" i="10"/>
  <c r="X100" i="10"/>
  <c r="W100" i="10"/>
  <c r="V100" i="10"/>
  <c r="U100" i="10"/>
  <c r="T100" i="10"/>
  <c r="R100" i="10"/>
  <c r="Q100" i="10"/>
  <c r="P100" i="10"/>
  <c r="O100" i="10"/>
  <c r="N100" i="10"/>
  <c r="M100" i="10"/>
  <c r="K100" i="10"/>
  <c r="J100" i="10"/>
  <c r="I100" i="10"/>
  <c r="H100" i="10"/>
  <c r="G100" i="10"/>
  <c r="F100" i="10"/>
  <c r="BA99" i="10"/>
  <c r="AZ99" i="10"/>
  <c r="AY99" i="10"/>
  <c r="AX99" i="10"/>
  <c r="AW99" i="10"/>
  <c r="AV99" i="10"/>
  <c r="AT99" i="10"/>
  <c r="AS99" i="10"/>
  <c r="AR99" i="10"/>
  <c r="AQ99" i="10"/>
  <c r="AP99" i="10"/>
  <c r="AO99" i="10"/>
  <c r="AM99" i="10"/>
  <c r="AL99" i="10"/>
  <c r="AK99" i="10"/>
  <c r="AJ99" i="10"/>
  <c r="AI99" i="10"/>
  <c r="AH99" i="10"/>
  <c r="AF99" i="10"/>
  <c r="AE99" i="10"/>
  <c r="AD99" i="10"/>
  <c r="AC99" i="10"/>
  <c r="AB99" i="10"/>
  <c r="AA99" i="10"/>
  <c r="Y99" i="10"/>
  <c r="X99" i="10"/>
  <c r="W99" i="10"/>
  <c r="V99" i="10"/>
  <c r="U99" i="10"/>
  <c r="T99" i="10"/>
  <c r="R99" i="10"/>
  <c r="Q99" i="10"/>
  <c r="P99" i="10"/>
  <c r="O99" i="10"/>
  <c r="N99" i="10"/>
  <c r="M99" i="10"/>
  <c r="K99" i="10"/>
  <c r="J99" i="10"/>
  <c r="I99" i="10"/>
  <c r="H99" i="10"/>
  <c r="G99" i="10"/>
  <c r="F99" i="10"/>
  <c r="BA98" i="10"/>
  <c r="AZ98" i="10"/>
  <c r="AY98" i="10"/>
  <c r="AX98" i="10"/>
  <c r="AW98" i="10"/>
  <c r="AV98" i="10"/>
  <c r="AT98" i="10"/>
  <c r="AS98" i="10"/>
  <c r="AR98" i="10"/>
  <c r="AQ98" i="10"/>
  <c r="AP98" i="10"/>
  <c r="AO98" i="10"/>
  <c r="AM98" i="10"/>
  <c r="AL98" i="10"/>
  <c r="AK98" i="10"/>
  <c r="AJ98" i="10"/>
  <c r="AI98" i="10"/>
  <c r="AH98" i="10"/>
  <c r="AF98" i="10"/>
  <c r="AE98" i="10"/>
  <c r="AD98" i="10"/>
  <c r="AC98" i="10"/>
  <c r="AB98" i="10"/>
  <c r="AA98" i="10"/>
  <c r="Y98" i="10"/>
  <c r="X98" i="10"/>
  <c r="W98" i="10"/>
  <c r="V98" i="10"/>
  <c r="U98" i="10"/>
  <c r="T98" i="10"/>
  <c r="R98" i="10"/>
  <c r="Q98" i="10"/>
  <c r="P98" i="10"/>
  <c r="O98" i="10"/>
  <c r="N98" i="10"/>
  <c r="M98" i="10"/>
  <c r="K98" i="10"/>
  <c r="J98" i="10"/>
  <c r="I98" i="10"/>
  <c r="H98" i="10"/>
  <c r="G98" i="10"/>
  <c r="F98" i="10"/>
  <c r="BA97" i="10"/>
  <c r="AZ97" i="10"/>
  <c r="AY97" i="10"/>
  <c r="AX97" i="10"/>
  <c r="AW97" i="10"/>
  <c r="AV97" i="10"/>
  <c r="AT97" i="10"/>
  <c r="AS97" i="10"/>
  <c r="AR97" i="10"/>
  <c r="AQ97" i="10"/>
  <c r="AP97" i="10"/>
  <c r="AO97" i="10"/>
  <c r="AM97" i="10"/>
  <c r="AL97" i="10"/>
  <c r="AK97" i="10"/>
  <c r="AJ97" i="10"/>
  <c r="AI97" i="10"/>
  <c r="AH97" i="10"/>
  <c r="AF97" i="10"/>
  <c r="AE97" i="10"/>
  <c r="AD97" i="10"/>
  <c r="AC97" i="10"/>
  <c r="AB97" i="10"/>
  <c r="AA97" i="10"/>
  <c r="Y97" i="10"/>
  <c r="X97" i="10"/>
  <c r="W97" i="10"/>
  <c r="V97" i="10"/>
  <c r="U97" i="10"/>
  <c r="T97" i="10"/>
  <c r="R97" i="10"/>
  <c r="Q97" i="10"/>
  <c r="P97" i="10"/>
  <c r="O97" i="10"/>
  <c r="N97" i="10"/>
  <c r="M97" i="10"/>
  <c r="K97" i="10"/>
  <c r="J97" i="10"/>
  <c r="I97" i="10"/>
  <c r="H97" i="10"/>
  <c r="G97" i="10"/>
  <c r="F97" i="10"/>
  <c r="BA96" i="10"/>
  <c r="AZ96" i="10"/>
  <c r="AY96" i="10"/>
  <c r="AX96" i="10"/>
  <c r="AW96" i="10"/>
  <c r="AV96" i="10"/>
  <c r="AT96" i="10"/>
  <c r="AS96" i="10"/>
  <c r="AR96" i="10"/>
  <c r="AQ96" i="10"/>
  <c r="AP96" i="10"/>
  <c r="AO96" i="10"/>
  <c r="AM96" i="10"/>
  <c r="AL96" i="10"/>
  <c r="AK96" i="10"/>
  <c r="AJ96" i="10"/>
  <c r="AI96" i="10"/>
  <c r="AH96" i="10"/>
  <c r="AF96" i="10"/>
  <c r="AE96" i="10"/>
  <c r="AD96" i="10"/>
  <c r="AC96" i="10"/>
  <c r="AB96" i="10"/>
  <c r="AA96" i="10"/>
  <c r="Y96" i="10"/>
  <c r="X96" i="10"/>
  <c r="W96" i="10"/>
  <c r="V96" i="10"/>
  <c r="U96" i="10"/>
  <c r="T96" i="10"/>
  <c r="R96" i="10"/>
  <c r="Q96" i="10"/>
  <c r="P96" i="10"/>
  <c r="O96" i="10"/>
  <c r="N96" i="10"/>
  <c r="M96" i="10"/>
  <c r="K96" i="10"/>
  <c r="J96" i="10"/>
  <c r="I96" i="10"/>
  <c r="H96" i="10"/>
  <c r="G96" i="10"/>
  <c r="F96" i="10"/>
  <c r="BA95" i="10"/>
  <c r="AZ95" i="10"/>
  <c r="AY95" i="10"/>
  <c r="AX95" i="10"/>
  <c r="AW95" i="10"/>
  <c r="AV95" i="10"/>
  <c r="AT95" i="10"/>
  <c r="AS95" i="10"/>
  <c r="AR95" i="10"/>
  <c r="AQ95" i="10"/>
  <c r="AP95" i="10"/>
  <c r="AO95" i="10"/>
  <c r="AM95" i="10"/>
  <c r="AL95" i="10"/>
  <c r="AK95" i="10"/>
  <c r="AJ95" i="10"/>
  <c r="AI95" i="10"/>
  <c r="AH95" i="10"/>
  <c r="AF95" i="10"/>
  <c r="AE95" i="10"/>
  <c r="AD95" i="10"/>
  <c r="AC95" i="10"/>
  <c r="AB95" i="10"/>
  <c r="AA95" i="10"/>
  <c r="Y95" i="10"/>
  <c r="X95" i="10"/>
  <c r="W95" i="10"/>
  <c r="V95" i="10"/>
  <c r="U95" i="10"/>
  <c r="T95" i="10"/>
  <c r="R95" i="10"/>
  <c r="Q95" i="10"/>
  <c r="P95" i="10"/>
  <c r="O95" i="10"/>
  <c r="N95" i="10"/>
  <c r="M95" i="10"/>
  <c r="K95" i="10"/>
  <c r="J95" i="10"/>
  <c r="I95" i="10"/>
  <c r="H95" i="10"/>
  <c r="G95" i="10"/>
  <c r="F95" i="10"/>
  <c r="BA94" i="10"/>
  <c r="AZ94" i="10"/>
  <c r="AY94" i="10"/>
  <c r="AX94" i="10"/>
  <c r="AW94" i="10"/>
  <c r="AV94" i="10"/>
  <c r="AT94" i="10"/>
  <c r="AS94" i="10"/>
  <c r="AR94" i="10"/>
  <c r="AQ94" i="10"/>
  <c r="AP94" i="10"/>
  <c r="AO94" i="10"/>
  <c r="AM94" i="10"/>
  <c r="AL94" i="10"/>
  <c r="AK94" i="10"/>
  <c r="AJ94" i="10"/>
  <c r="AI94" i="10"/>
  <c r="AH94" i="10"/>
  <c r="AF94" i="10"/>
  <c r="AE94" i="10"/>
  <c r="AD94" i="10"/>
  <c r="AC94" i="10"/>
  <c r="AB94" i="10"/>
  <c r="AA94" i="10"/>
  <c r="Y94" i="10"/>
  <c r="X94" i="10"/>
  <c r="W94" i="10"/>
  <c r="V94" i="10"/>
  <c r="U94" i="10"/>
  <c r="T94" i="10"/>
  <c r="R94" i="10"/>
  <c r="Q94" i="10"/>
  <c r="P94" i="10"/>
  <c r="O94" i="10"/>
  <c r="N94" i="10"/>
  <c r="M94" i="10"/>
  <c r="K94" i="10"/>
  <c r="J94" i="10"/>
  <c r="I94" i="10"/>
  <c r="H94" i="10"/>
  <c r="G94" i="10"/>
  <c r="F94" i="10"/>
  <c r="BA93" i="10"/>
  <c r="AZ93" i="10"/>
  <c r="AY93" i="10"/>
  <c r="AX93" i="10"/>
  <c r="AW93" i="10"/>
  <c r="AV93" i="10"/>
  <c r="AT93" i="10"/>
  <c r="AS93" i="10"/>
  <c r="AR93" i="10"/>
  <c r="AQ93" i="10"/>
  <c r="AP93" i="10"/>
  <c r="AO93" i="10"/>
  <c r="AM93" i="10"/>
  <c r="AL93" i="10"/>
  <c r="AK93" i="10"/>
  <c r="AJ93" i="10"/>
  <c r="AI93" i="10"/>
  <c r="AH93" i="10"/>
  <c r="AF93" i="10"/>
  <c r="AE93" i="10"/>
  <c r="AD93" i="10"/>
  <c r="AC93" i="10"/>
  <c r="AB93" i="10"/>
  <c r="AA93" i="10"/>
  <c r="Y93" i="10"/>
  <c r="X93" i="10"/>
  <c r="W93" i="10"/>
  <c r="V93" i="10"/>
  <c r="U93" i="10"/>
  <c r="T93" i="10"/>
  <c r="R93" i="10"/>
  <c r="Q93" i="10"/>
  <c r="P93" i="10"/>
  <c r="O93" i="10"/>
  <c r="N93" i="10"/>
  <c r="M93" i="10"/>
  <c r="K93" i="10"/>
  <c r="J93" i="10"/>
  <c r="I93" i="10"/>
  <c r="H93" i="10"/>
  <c r="G93" i="10"/>
  <c r="F93" i="10"/>
  <c r="BA92" i="10"/>
  <c r="AZ92" i="10"/>
  <c r="AY92" i="10"/>
  <c r="AX92" i="10"/>
  <c r="AW92" i="10"/>
  <c r="AV92" i="10"/>
  <c r="AT92" i="10"/>
  <c r="AS92" i="10"/>
  <c r="AR92" i="10"/>
  <c r="AQ92" i="10"/>
  <c r="AP92" i="10"/>
  <c r="AO92" i="10"/>
  <c r="AM92" i="10"/>
  <c r="AL92" i="10"/>
  <c r="AK92" i="10"/>
  <c r="AJ92" i="10"/>
  <c r="AI92" i="10"/>
  <c r="AH92" i="10"/>
  <c r="AF92" i="10"/>
  <c r="AE92" i="10"/>
  <c r="AD92" i="10"/>
  <c r="AC92" i="10"/>
  <c r="AB92" i="10"/>
  <c r="AA92" i="10"/>
  <c r="Y92" i="10"/>
  <c r="X92" i="10"/>
  <c r="W92" i="10"/>
  <c r="V92" i="10"/>
  <c r="U92" i="10"/>
  <c r="T92" i="10"/>
  <c r="R92" i="10"/>
  <c r="Q92" i="10"/>
  <c r="P92" i="10"/>
  <c r="O92" i="10"/>
  <c r="N92" i="10"/>
  <c r="M92" i="10"/>
  <c r="K92" i="10"/>
  <c r="J92" i="10"/>
  <c r="I92" i="10"/>
  <c r="H92" i="10"/>
  <c r="G92" i="10"/>
  <c r="F92" i="10"/>
  <c r="BA91" i="10"/>
  <c r="AZ91" i="10"/>
  <c r="AY91" i="10"/>
  <c r="AX91" i="10"/>
  <c r="AW91" i="10"/>
  <c r="AV91" i="10"/>
  <c r="AT91" i="10"/>
  <c r="AS91" i="10"/>
  <c r="AR91" i="10"/>
  <c r="AQ91" i="10"/>
  <c r="AP91" i="10"/>
  <c r="AO91" i="10"/>
  <c r="AM91" i="10"/>
  <c r="AL91" i="10"/>
  <c r="AK91" i="10"/>
  <c r="AJ91" i="10"/>
  <c r="AI91" i="10"/>
  <c r="AH91" i="10"/>
  <c r="AF91" i="10"/>
  <c r="AE91" i="10"/>
  <c r="AD91" i="10"/>
  <c r="AC91" i="10"/>
  <c r="AB91" i="10"/>
  <c r="AA91" i="10"/>
  <c r="Y91" i="10"/>
  <c r="X91" i="10"/>
  <c r="W91" i="10"/>
  <c r="V91" i="10"/>
  <c r="U91" i="10"/>
  <c r="T91" i="10"/>
  <c r="R91" i="10"/>
  <c r="Q91" i="10"/>
  <c r="P91" i="10"/>
  <c r="O91" i="10"/>
  <c r="N91" i="10"/>
  <c r="M91" i="10"/>
  <c r="K91" i="10"/>
  <c r="J91" i="10"/>
  <c r="I91" i="10"/>
  <c r="H91" i="10"/>
  <c r="G91" i="10"/>
  <c r="F91" i="10"/>
  <c r="BA90" i="10"/>
  <c r="AZ90" i="10"/>
  <c r="AY90" i="10"/>
  <c r="AX90" i="10"/>
  <c r="AW90" i="10"/>
  <c r="AV90" i="10"/>
  <c r="AT90" i="10"/>
  <c r="AS90" i="10"/>
  <c r="AR90" i="10"/>
  <c r="AQ90" i="10"/>
  <c r="AP90" i="10"/>
  <c r="AO90" i="10"/>
  <c r="AM90" i="10"/>
  <c r="AL90" i="10"/>
  <c r="AK90" i="10"/>
  <c r="AJ90" i="10"/>
  <c r="AI90" i="10"/>
  <c r="AH90" i="10"/>
  <c r="AF90" i="10"/>
  <c r="AE90" i="10"/>
  <c r="AD90" i="10"/>
  <c r="AC90" i="10"/>
  <c r="AB90" i="10"/>
  <c r="AA90" i="10"/>
  <c r="Y90" i="10"/>
  <c r="X90" i="10"/>
  <c r="W90" i="10"/>
  <c r="V90" i="10"/>
  <c r="U90" i="10"/>
  <c r="T90" i="10"/>
  <c r="R90" i="10"/>
  <c r="Q90" i="10"/>
  <c r="P90" i="10"/>
  <c r="O90" i="10"/>
  <c r="N90" i="10"/>
  <c r="M90" i="10"/>
  <c r="K90" i="10"/>
  <c r="J90" i="10"/>
  <c r="I90" i="10"/>
  <c r="H90" i="10"/>
  <c r="G90" i="10"/>
  <c r="F90" i="10"/>
  <c r="BA89" i="10"/>
  <c r="AZ89" i="10"/>
  <c r="AY89" i="10"/>
  <c r="AX89" i="10"/>
  <c r="AW89" i="10"/>
  <c r="AV89" i="10"/>
  <c r="AT89" i="10"/>
  <c r="AS89" i="10"/>
  <c r="AR89" i="10"/>
  <c r="AQ89" i="10"/>
  <c r="AP89" i="10"/>
  <c r="AO89" i="10"/>
  <c r="AM89" i="10"/>
  <c r="AL89" i="10"/>
  <c r="AK89" i="10"/>
  <c r="AJ89" i="10"/>
  <c r="AI89" i="10"/>
  <c r="AH89" i="10"/>
  <c r="AF89" i="10"/>
  <c r="AE89" i="10"/>
  <c r="AD89" i="10"/>
  <c r="AC89" i="10"/>
  <c r="AB89" i="10"/>
  <c r="AA89" i="10"/>
  <c r="Y89" i="10"/>
  <c r="X89" i="10"/>
  <c r="W89" i="10"/>
  <c r="V89" i="10"/>
  <c r="U89" i="10"/>
  <c r="T89" i="10"/>
  <c r="R89" i="10"/>
  <c r="Q89" i="10"/>
  <c r="P89" i="10"/>
  <c r="O89" i="10"/>
  <c r="N89" i="10"/>
  <c r="M89" i="10"/>
  <c r="K89" i="10"/>
  <c r="J89" i="10"/>
  <c r="I89" i="10"/>
  <c r="H89" i="10"/>
  <c r="G89" i="10"/>
  <c r="F89" i="10"/>
  <c r="BA88" i="10"/>
  <c r="AZ88" i="10"/>
  <c r="AY88" i="10"/>
  <c r="AX88" i="10"/>
  <c r="AW88" i="10"/>
  <c r="AV88" i="10"/>
  <c r="AT88" i="10"/>
  <c r="AS88" i="10"/>
  <c r="AR88" i="10"/>
  <c r="AQ88" i="10"/>
  <c r="AP88" i="10"/>
  <c r="AO88" i="10"/>
  <c r="AM88" i="10"/>
  <c r="AL88" i="10"/>
  <c r="AK88" i="10"/>
  <c r="AJ88" i="10"/>
  <c r="AI88" i="10"/>
  <c r="AH88" i="10"/>
  <c r="AF88" i="10"/>
  <c r="AE88" i="10"/>
  <c r="AD88" i="10"/>
  <c r="AC88" i="10"/>
  <c r="AB88" i="10"/>
  <c r="AA88" i="10"/>
  <c r="Y88" i="10"/>
  <c r="X88" i="10"/>
  <c r="W88" i="10"/>
  <c r="V88" i="10"/>
  <c r="U88" i="10"/>
  <c r="T88" i="10"/>
  <c r="R88" i="10"/>
  <c r="Q88" i="10"/>
  <c r="P88" i="10"/>
  <c r="O88" i="10"/>
  <c r="N88" i="10"/>
  <c r="M88" i="10"/>
  <c r="K88" i="10"/>
  <c r="J88" i="10"/>
  <c r="I88" i="10"/>
  <c r="H88" i="10"/>
  <c r="G88" i="10"/>
  <c r="F88" i="10"/>
  <c r="BA87" i="10"/>
  <c r="AZ87" i="10"/>
  <c r="AY87" i="10"/>
  <c r="AX87" i="10"/>
  <c r="AW87" i="10"/>
  <c r="AV87" i="10"/>
  <c r="AT87" i="10"/>
  <c r="AS87" i="10"/>
  <c r="AR87" i="10"/>
  <c r="AQ87" i="10"/>
  <c r="AP87" i="10"/>
  <c r="AO87" i="10"/>
  <c r="AM87" i="10"/>
  <c r="AL87" i="10"/>
  <c r="AK87" i="10"/>
  <c r="AJ87" i="10"/>
  <c r="AI87" i="10"/>
  <c r="AH87" i="10"/>
  <c r="AF87" i="10"/>
  <c r="AE87" i="10"/>
  <c r="AD87" i="10"/>
  <c r="AC87" i="10"/>
  <c r="AB87" i="10"/>
  <c r="AA87" i="10"/>
  <c r="Y87" i="10"/>
  <c r="X87" i="10"/>
  <c r="W87" i="10"/>
  <c r="V87" i="10"/>
  <c r="U87" i="10"/>
  <c r="T87" i="10"/>
  <c r="R87" i="10"/>
  <c r="Q87" i="10"/>
  <c r="P87" i="10"/>
  <c r="O87" i="10"/>
  <c r="N87" i="10"/>
  <c r="M87" i="10"/>
  <c r="K87" i="10"/>
  <c r="J87" i="10"/>
  <c r="I87" i="10"/>
  <c r="H87" i="10"/>
  <c r="G87" i="10"/>
  <c r="F87" i="10"/>
  <c r="BA86" i="10"/>
  <c r="AZ86" i="10"/>
  <c r="AY86" i="10"/>
  <c r="AX86" i="10"/>
  <c r="AW86" i="10"/>
  <c r="AV86" i="10"/>
  <c r="AT86" i="10"/>
  <c r="AS86" i="10"/>
  <c r="AR86" i="10"/>
  <c r="AQ86" i="10"/>
  <c r="AP86" i="10"/>
  <c r="AO86" i="10"/>
  <c r="AM86" i="10"/>
  <c r="AL86" i="10"/>
  <c r="AK86" i="10"/>
  <c r="AJ86" i="10"/>
  <c r="AI86" i="10"/>
  <c r="AH86" i="10"/>
  <c r="AF86" i="10"/>
  <c r="AE86" i="10"/>
  <c r="AD86" i="10"/>
  <c r="AC86" i="10"/>
  <c r="AB86" i="10"/>
  <c r="AA86" i="10"/>
  <c r="Y86" i="10"/>
  <c r="X86" i="10"/>
  <c r="W86" i="10"/>
  <c r="V86" i="10"/>
  <c r="U86" i="10"/>
  <c r="T86" i="10"/>
  <c r="R86" i="10"/>
  <c r="Q86" i="10"/>
  <c r="P86" i="10"/>
  <c r="O86" i="10"/>
  <c r="N86" i="10"/>
  <c r="M86" i="10"/>
  <c r="K86" i="10"/>
  <c r="J86" i="10"/>
  <c r="I86" i="10"/>
  <c r="H86" i="10"/>
  <c r="G86" i="10"/>
  <c r="F86" i="10"/>
  <c r="BA85" i="10"/>
  <c r="AZ85" i="10"/>
  <c r="AY85" i="10"/>
  <c r="AX85" i="10"/>
  <c r="AW85" i="10"/>
  <c r="AV85" i="10"/>
  <c r="AT85" i="10"/>
  <c r="AS85" i="10"/>
  <c r="AR85" i="10"/>
  <c r="AQ85" i="10"/>
  <c r="AP85" i="10"/>
  <c r="AO85" i="10"/>
  <c r="AM85" i="10"/>
  <c r="AL85" i="10"/>
  <c r="AK85" i="10"/>
  <c r="AJ85" i="10"/>
  <c r="AI85" i="10"/>
  <c r="AH85" i="10"/>
  <c r="AF85" i="10"/>
  <c r="AE85" i="10"/>
  <c r="AD85" i="10"/>
  <c r="AC85" i="10"/>
  <c r="AB85" i="10"/>
  <c r="AA85" i="10"/>
  <c r="Y85" i="10"/>
  <c r="X85" i="10"/>
  <c r="W85" i="10"/>
  <c r="V85" i="10"/>
  <c r="U85" i="10"/>
  <c r="T85" i="10"/>
  <c r="R85" i="10"/>
  <c r="Q85" i="10"/>
  <c r="P85" i="10"/>
  <c r="O85" i="10"/>
  <c r="N85" i="10"/>
  <c r="M85" i="10"/>
  <c r="K85" i="10"/>
  <c r="J85" i="10"/>
  <c r="I85" i="10"/>
  <c r="H85" i="10"/>
  <c r="G85" i="10"/>
  <c r="F85" i="10"/>
  <c r="BA84" i="10"/>
  <c r="AZ84" i="10"/>
  <c r="AY84" i="10"/>
  <c r="AX84" i="10"/>
  <c r="AW84" i="10"/>
  <c r="AV84" i="10"/>
  <c r="AT84" i="10"/>
  <c r="AS84" i="10"/>
  <c r="AR84" i="10"/>
  <c r="AQ84" i="10"/>
  <c r="AP84" i="10"/>
  <c r="AO84" i="10"/>
  <c r="AM84" i="10"/>
  <c r="AL84" i="10"/>
  <c r="AK84" i="10"/>
  <c r="AJ84" i="10"/>
  <c r="AI84" i="10"/>
  <c r="AH84" i="10"/>
  <c r="AF84" i="10"/>
  <c r="AE84" i="10"/>
  <c r="AD84" i="10"/>
  <c r="AC84" i="10"/>
  <c r="AB84" i="10"/>
  <c r="AA84" i="10"/>
  <c r="Y84" i="10"/>
  <c r="X84" i="10"/>
  <c r="W84" i="10"/>
  <c r="V84" i="10"/>
  <c r="U84" i="10"/>
  <c r="T84" i="10"/>
  <c r="R84" i="10"/>
  <c r="Q84" i="10"/>
  <c r="P84" i="10"/>
  <c r="O84" i="10"/>
  <c r="N84" i="10"/>
  <c r="M84" i="10"/>
  <c r="K84" i="10"/>
  <c r="J84" i="10"/>
  <c r="I84" i="10"/>
  <c r="H84" i="10"/>
  <c r="G84" i="10"/>
  <c r="F84" i="10"/>
  <c r="BA83" i="10"/>
  <c r="AZ83" i="10"/>
  <c r="AY83" i="10"/>
  <c r="AX83" i="10"/>
  <c r="AW83" i="10"/>
  <c r="AV83" i="10"/>
  <c r="AT83" i="10"/>
  <c r="AS83" i="10"/>
  <c r="AR83" i="10"/>
  <c r="AQ83" i="10"/>
  <c r="AP83" i="10"/>
  <c r="AO83" i="10"/>
  <c r="AM83" i="10"/>
  <c r="AL83" i="10"/>
  <c r="AK83" i="10"/>
  <c r="AJ83" i="10"/>
  <c r="AI83" i="10"/>
  <c r="AH83" i="10"/>
  <c r="AF83" i="10"/>
  <c r="AE83" i="10"/>
  <c r="AD83" i="10"/>
  <c r="AC83" i="10"/>
  <c r="AB83" i="10"/>
  <c r="AA83" i="10"/>
  <c r="Y83" i="10"/>
  <c r="X83" i="10"/>
  <c r="W83" i="10"/>
  <c r="V83" i="10"/>
  <c r="U83" i="10"/>
  <c r="T83" i="10"/>
  <c r="R83" i="10"/>
  <c r="Q83" i="10"/>
  <c r="P83" i="10"/>
  <c r="O83" i="10"/>
  <c r="N83" i="10"/>
  <c r="M83" i="10"/>
  <c r="K83" i="10"/>
  <c r="J83" i="10"/>
  <c r="I83" i="10"/>
  <c r="H83" i="10"/>
  <c r="G83" i="10"/>
  <c r="F83" i="10"/>
  <c r="BA82" i="10"/>
  <c r="AZ82" i="10"/>
  <c r="AY82" i="10"/>
  <c r="AX82" i="10"/>
  <c r="AW82" i="10"/>
  <c r="AV82" i="10"/>
  <c r="AT82" i="10"/>
  <c r="AS82" i="10"/>
  <c r="AR82" i="10"/>
  <c r="AQ82" i="10"/>
  <c r="AP82" i="10"/>
  <c r="AO82" i="10"/>
  <c r="AM82" i="10"/>
  <c r="AL82" i="10"/>
  <c r="AK82" i="10"/>
  <c r="AJ82" i="10"/>
  <c r="AI82" i="10"/>
  <c r="AH82" i="10"/>
  <c r="AF82" i="10"/>
  <c r="AE82" i="10"/>
  <c r="AD82" i="10"/>
  <c r="AC82" i="10"/>
  <c r="AB82" i="10"/>
  <c r="AA82" i="10"/>
  <c r="Y82" i="10"/>
  <c r="X82" i="10"/>
  <c r="W82" i="10"/>
  <c r="V82" i="10"/>
  <c r="U82" i="10"/>
  <c r="T82" i="10"/>
  <c r="R82" i="10"/>
  <c r="Q82" i="10"/>
  <c r="P82" i="10"/>
  <c r="O82" i="10"/>
  <c r="N82" i="10"/>
  <c r="M82" i="10"/>
  <c r="K82" i="10"/>
  <c r="J82" i="10"/>
  <c r="I82" i="10"/>
  <c r="H82" i="10"/>
  <c r="G82" i="10"/>
  <c r="F82" i="10"/>
  <c r="BA81" i="10"/>
  <c r="AZ81" i="10"/>
  <c r="AY81" i="10"/>
  <c r="AX81" i="10"/>
  <c r="AW81" i="10"/>
  <c r="AV81" i="10"/>
  <c r="AT81" i="10"/>
  <c r="AS81" i="10"/>
  <c r="AR81" i="10"/>
  <c r="AQ81" i="10"/>
  <c r="AP81" i="10"/>
  <c r="AO81" i="10"/>
  <c r="AM81" i="10"/>
  <c r="AL81" i="10"/>
  <c r="AK81" i="10"/>
  <c r="AJ81" i="10"/>
  <c r="AI81" i="10"/>
  <c r="AH81" i="10"/>
  <c r="AF81" i="10"/>
  <c r="AE81" i="10"/>
  <c r="AD81" i="10"/>
  <c r="AC81" i="10"/>
  <c r="AB81" i="10"/>
  <c r="AA81" i="10"/>
  <c r="Y81" i="10"/>
  <c r="X81" i="10"/>
  <c r="W81" i="10"/>
  <c r="V81" i="10"/>
  <c r="U81" i="10"/>
  <c r="T81" i="10"/>
  <c r="R81" i="10"/>
  <c r="Q81" i="10"/>
  <c r="P81" i="10"/>
  <c r="O81" i="10"/>
  <c r="N81" i="10"/>
  <c r="M81" i="10"/>
  <c r="K81" i="10"/>
  <c r="J81" i="10"/>
  <c r="I81" i="10"/>
  <c r="H81" i="10"/>
  <c r="G81" i="10"/>
  <c r="F81" i="10"/>
  <c r="BA80" i="10"/>
  <c r="AZ80" i="10"/>
  <c r="AY80" i="10"/>
  <c r="AX80" i="10"/>
  <c r="AW80" i="10"/>
  <c r="AV80" i="10"/>
  <c r="AT80" i="10"/>
  <c r="AS80" i="10"/>
  <c r="AR80" i="10"/>
  <c r="AQ80" i="10"/>
  <c r="AP80" i="10"/>
  <c r="AO80" i="10"/>
  <c r="AM80" i="10"/>
  <c r="AL80" i="10"/>
  <c r="AK80" i="10"/>
  <c r="AJ80" i="10"/>
  <c r="AI80" i="10"/>
  <c r="AH80" i="10"/>
  <c r="AF80" i="10"/>
  <c r="AE80" i="10"/>
  <c r="AD80" i="10"/>
  <c r="AC80" i="10"/>
  <c r="AB80" i="10"/>
  <c r="AA80" i="10"/>
  <c r="Y80" i="10"/>
  <c r="X80" i="10"/>
  <c r="W80" i="10"/>
  <c r="V80" i="10"/>
  <c r="U80" i="10"/>
  <c r="T80" i="10"/>
  <c r="R80" i="10"/>
  <c r="Q80" i="10"/>
  <c r="P80" i="10"/>
  <c r="O80" i="10"/>
  <c r="N80" i="10"/>
  <c r="M80" i="10"/>
  <c r="K80" i="10"/>
  <c r="J80" i="10"/>
  <c r="I80" i="10"/>
  <c r="H80" i="10"/>
  <c r="G80" i="10"/>
  <c r="F80" i="10"/>
  <c r="BA79" i="10"/>
  <c r="AZ79" i="10"/>
  <c r="AY79" i="10"/>
  <c r="AX79" i="10"/>
  <c r="AW79" i="10"/>
  <c r="AV79" i="10"/>
  <c r="AT79" i="10"/>
  <c r="AS79" i="10"/>
  <c r="AR79" i="10"/>
  <c r="AQ79" i="10"/>
  <c r="AP79" i="10"/>
  <c r="AO79" i="10"/>
  <c r="AM79" i="10"/>
  <c r="AL79" i="10"/>
  <c r="AK79" i="10"/>
  <c r="AJ79" i="10"/>
  <c r="AI79" i="10"/>
  <c r="AH79" i="10"/>
  <c r="AF79" i="10"/>
  <c r="AE79" i="10"/>
  <c r="AD79" i="10"/>
  <c r="AC79" i="10"/>
  <c r="AB79" i="10"/>
  <c r="AA79" i="10"/>
  <c r="Y79" i="10"/>
  <c r="X79" i="10"/>
  <c r="W79" i="10"/>
  <c r="V79" i="10"/>
  <c r="U79" i="10"/>
  <c r="T79" i="10"/>
  <c r="R79" i="10"/>
  <c r="Q79" i="10"/>
  <c r="P79" i="10"/>
  <c r="O79" i="10"/>
  <c r="N79" i="10"/>
  <c r="M79" i="10"/>
  <c r="K79" i="10"/>
  <c r="J79" i="10"/>
  <c r="I79" i="10"/>
  <c r="H79" i="10"/>
  <c r="G79" i="10"/>
  <c r="F79" i="10"/>
  <c r="BA78" i="10"/>
  <c r="AZ78" i="10"/>
  <c r="AY78" i="10"/>
  <c r="AX78" i="10"/>
  <c r="AW78" i="10"/>
  <c r="AV78" i="10"/>
  <c r="AT78" i="10"/>
  <c r="AS78" i="10"/>
  <c r="AR78" i="10"/>
  <c r="AQ78" i="10"/>
  <c r="AP78" i="10"/>
  <c r="AO78" i="10"/>
  <c r="AM78" i="10"/>
  <c r="AL78" i="10"/>
  <c r="AK78" i="10"/>
  <c r="AJ78" i="10"/>
  <c r="AI78" i="10"/>
  <c r="AH78" i="10"/>
  <c r="AF78" i="10"/>
  <c r="AE78" i="10"/>
  <c r="AD78" i="10"/>
  <c r="AC78" i="10"/>
  <c r="AB78" i="10"/>
  <c r="AA78" i="10"/>
  <c r="Y78" i="10"/>
  <c r="X78" i="10"/>
  <c r="W78" i="10"/>
  <c r="V78" i="10"/>
  <c r="U78" i="10"/>
  <c r="T78" i="10"/>
  <c r="R78" i="10"/>
  <c r="Q78" i="10"/>
  <c r="P78" i="10"/>
  <c r="O78" i="10"/>
  <c r="N78" i="10"/>
  <c r="M78" i="10"/>
  <c r="K78" i="10"/>
  <c r="J78" i="10"/>
  <c r="I78" i="10"/>
  <c r="H78" i="10"/>
  <c r="G78" i="10"/>
  <c r="F78" i="10"/>
  <c r="BA77" i="10"/>
  <c r="AZ77" i="10"/>
  <c r="AY77" i="10"/>
  <c r="AX77" i="10"/>
  <c r="AW77" i="10"/>
  <c r="AV77" i="10"/>
  <c r="AT77" i="10"/>
  <c r="AS77" i="10"/>
  <c r="AR77" i="10"/>
  <c r="AQ77" i="10"/>
  <c r="AP77" i="10"/>
  <c r="AO77" i="10"/>
  <c r="AM77" i="10"/>
  <c r="AL77" i="10"/>
  <c r="AK77" i="10"/>
  <c r="AJ77" i="10"/>
  <c r="AI77" i="10"/>
  <c r="AH77" i="10"/>
  <c r="AF77" i="10"/>
  <c r="AE77" i="10"/>
  <c r="AD77" i="10"/>
  <c r="AC77" i="10"/>
  <c r="AB77" i="10"/>
  <c r="AA77" i="10"/>
  <c r="Y77" i="10"/>
  <c r="X77" i="10"/>
  <c r="W77" i="10"/>
  <c r="V77" i="10"/>
  <c r="U77" i="10"/>
  <c r="T77" i="10"/>
  <c r="R77" i="10"/>
  <c r="Q77" i="10"/>
  <c r="P77" i="10"/>
  <c r="O77" i="10"/>
  <c r="N77" i="10"/>
  <c r="M77" i="10"/>
  <c r="K77" i="10"/>
  <c r="J77" i="10"/>
  <c r="I77" i="10"/>
  <c r="H77" i="10"/>
  <c r="G77" i="10"/>
  <c r="F77" i="10"/>
  <c r="BA76" i="10"/>
  <c r="AZ76" i="10"/>
  <c r="AY76" i="10"/>
  <c r="AX76" i="10"/>
  <c r="AW76" i="10"/>
  <c r="AV76" i="10"/>
  <c r="AT76" i="10"/>
  <c r="AS76" i="10"/>
  <c r="AR76" i="10"/>
  <c r="AQ76" i="10"/>
  <c r="AP76" i="10"/>
  <c r="AO76" i="10"/>
  <c r="AM76" i="10"/>
  <c r="AL76" i="10"/>
  <c r="AK76" i="10"/>
  <c r="AJ76" i="10"/>
  <c r="AI76" i="10"/>
  <c r="AH76" i="10"/>
  <c r="AF76" i="10"/>
  <c r="AE76" i="10"/>
  <c r="AD76" i="10"/>
  <c r="AC76" i="10"/>
  <c r="AB76" i="10"/>
  <c r="AA76" i="10"/>
  <c r="Y76" i="10"/>
  <c r="X76" i="10"/>
  <c r="W76" i="10"/>
  <c r="V76" i="10"/>
  <c r="U76" i="10"/>
  <c r="T76" i="10"/>
  <c r="R76" i="10"/>
  <c r="Q76" i="10"/>
  <c r="P76" i="10"/>
  <c r="O76" i="10"/>
  <c r="N76" i="10"/>
  <c r="M76" i="10"/>
  <c r="K76" i="10"/>
  <c r="J76" i="10"/>
  <c r="I76" i="10"/>
  <c r="H76" i="10"/>
  <c r="G76" i="10"/>
  <c r="F76" i="10"/>
  <c r="BA75" i="10"/>
  <c r="AZ75" i="10"/>
  <c r="AY75" i="10"/>
  <c r="AX75" i="10"/>
  <c r="AW75" i="10"/>
  <c r="AV75" i="10"/>
  <c r="AT75" i="10"/>
  <c r="AS75" i="10"/>
  <c r="AR75" i="10"/>
  <c r="AQ75" i="10"/>
  <c r="AP75" i="10"/>
  <c r="AO75" i="10"/>
  <c r="AM75" i="10"/>
  <c r="AL75" i="10"/>
  <c r="AK75" i="10"/>
  <c r="AJ75" i="10"/>
  <c r="AI75" i="10"/>
  <c r="AH75" i="10"/>
  <c r="AF75" i="10"/>
  <c r="AE75" i="10"/>
  <c r="AD75" i="10"/>
  <c r="AC75" i="10"/>
  <c r="AB75" i="10"/>
  <c r="AA75" i="10"/>
  <c r="Y75" i="10"/>
  <c r="X75" i="10"/>
  <c r="W75" i="10"/>
  <c r="V75" i="10"/>
  <c r="U75" i="10"/>
  <c r="T75" i="10"/>
  <c r="R75" i="10"/>
  <c r="Q75" i="10"/>
  <c r="P75" i="10"/>
  <c r="O75" i="10"/>
  <c r="N75" i="10"/>
  <c r="M75" i="10"/>
  <c r="K75" i="10"/>
  <c r="J75" i="10"/>
  <c r="I75" i="10"/>
  <c r="H75" i="10"/>
  <c r="G75" i="10"/>
  <c r="F75" i="10"/>
  <c r="BA74" i="10"/>
  <c r="AZ74" i="10"/>
  <c r="AY74" i="10"/>
  <c r="AX74" i="10"/>
  <c r="AW74" i="10"/>
  <c r="AV74" i="10"/>
  <c r="AT74" i="10"/>
  <c r="AS74" i="10"/>
  <c r="AR74" i="10"/>
  <c r="AQ74" i="10"/>
  <c r="AP74" i="10"/>
  <c r="AO74" i="10"/>
  <c r="AM74" i="10"/>
  <c r="AL74" i="10"/>
  <c r="AK74" i="10"/>
  <c r="AJ74" i="10"/>
  <c r="AI74" i="10"/>
  <c r="AH74" i="10"/>
  <c r="AF74" i="10"/>
  <c r="AE74" i="10"/>
  <c r="AD74" i="10"/>
  <c r="AC74" i="10"/>
  <c r="AB74" i="10"/>
  <c r="AA74" i="10"/>
  <c r="Y74" i="10"/>
  <c r="X74" i="10"/>
  <c r="W74" i="10"/>
  <c r="V74" i="10"/>
  <c r="U74" i="10"/>
  <c r="T74" i="10"/>
  <c r="R74" i="10"/>
  <c r="Q74" i="10"/>
  <c r="P74" i="10"/>
  <c r="O74" i="10"/>
  <c r="N74" i="10"/>
  <c r="M74" i="10"/>
  <c r="K74" i="10"/>
  <c r="J74" i="10"/>
  <c r="I74" i="10"/>
  <c r="H74" i="10"/>
  <c r="G74" i="10"/>
  <c r="F74" i="10"/>
  <c r="BA73" i="10"/>
  <c r="AZ73" i="10"/>
  <c r="AY73" i="10"/>
  <c r="AX73" i="10"/>
  <c r="AW73" i="10"/>
  <c r="AV73" i="10"/>
  <c r="AT73" i="10"/>
  <c r="AS73" i="10"/>
  <c r="AR73" i="10"/>
  <c r="AQ73" i="10"/>
  <c r="AP73" i="10"/>
  <c r="AO73" i="10"/>
  <c r="AM73" i="10"/>
  <c r="AL73" i="10"/>
  <c r="AK73" i="10"/>
  <c r="AJ73" i="10"/>
  <c r="AI73" i="10"/>
  <c r="AH73" i="10"/>
  <c r="AF73" i="10"/>
  <c r="AE73" i="10"/>
  <c r="AD73" i="10"/>
  <c r="AC73" i="10"/>
  <c r="AB73" i="10"/>
  <c r="AA73" i="10"/>
  <c r="Y73" i="10"/>
  <c r="X73" i="10"/>
  <c r="W73" i="10"/>
  <c r="V73" i="10"/>
  <c r="U73" i="10"/>
  <c r="T73" i="10"/>
  <c r="R73" i="10"/>
  <c r="Q73" i="10"/>
  <c r="P73" i="10"/>
  <c r="O73" i="10"/>
  <c r="N73" i="10"/>
  <c r="M73" i="10"/>
  <c r="K73" i="10"/>
  <c r="J73" i="10"/>
  <c r="I73" i="10"/>
  <c r="H73" i="10"/>
  <c r="G73" i="10"/>
  <c r="F73" i="10"/>
  <c r="BA72" i="10"/>
  <c r="AZ72" i="10"/>
  <c r="AY72" i="10"/>
  <c r="AX72" i="10"/>
  <c r="AW72" i="10"/>
  <c r="AV72" i="10"/>
  <c r="AT72" i="10"/>
  <c r="AS72" i="10"/>
  <c r="AR72" i="10"/>
  <c r="AQ72" i="10"/>
  <c r="AP72" i="10"/>
  <c r="AO72" i="10"/>
  <c r="AM72" i="10"/>
  <c r="AL72" i="10"/>
  <c r="AK72" i="10"/>
  <c r="AJ72" i="10"/>
  <c r="AI72" i="10"/>
  <c r="AH72" i="10"/>
  <c r="AF72" i="10"/>
  <c r="AE72" i="10"/>
  <c r="AD72" i="10"/>
  <c r="AC72" i="10"/>
  <c r="AB72" i="10"/>
  <c r="AA72" i="10"/>
  <c r="Y72" i="10"/>
  <c r="X72" i="10"/>
  <c r="W72" i="10"/>
  <c r="V72" i="10"/>
  <c r="U72" i="10"/>
  <c r="T72" i="10"/>
  <c r="R72" i="10"/>
  <c r="Q72" i="10"/>
  <c r="P72" i="10"/>
  <c r="O72" i="10"/>
  <c r="N72" i="10"/>
  <c r="M72" i="10"/>
  <c r="K72" i="10"/>
  <c r="J72" i="10"/>
  <c r="I72" i="10"/>
  <c r="H72" i="10"/>
  <c r="G72" i="10"/>
  <c r="F72" i="10"/>
  <c r="BA71" i="10"/>
  <c r="AZ71" i="10"/>
  <c r="AY71" i="10"/>
  <c r="AX71" i="10"/>
  <c r="AW71" i="10"/>
  <c r="AV71" i="10"/>
  <c r="AT71" i="10"/>
  <c r="AS71" i="10"/>
  <c r="AR71" i="10"/>
  <c r="AQ71" i="10"/>
  <c r="AP71" i="10"/>
  <c r="AO71" i="10"/>
  <c r="AM71" i="10"/>
  <c r="AL71" i="10"/>
  <c r="AK71" i="10"/>
  <c r="AJ71" i="10"/>
  <c r="AI71" i="10"/>
  <c r="AH71" i="10"/>
  <c r="AF71" i="10"/>
  <c r="AE71" i="10"/>
  <c r="AD71" i="10"/>
  <c r="AC71" i="10"/>
  <c r="AB71" i="10"/>
  <c r="AA71" i="10"/>
  <c r="Y71" i="10"/>
  <c r="X71" i="10"/>
  <c r="W71" i="10"/>
  <c r="V71" i="10"/>
  <c r="U71" i="10"/>
  <c r="T71" i="10"/>
  <c r="R71" i="10"/>
  <c r="Q71" i="10"/>
  <c r="P71" i="10"/>
  <c r="O71" i="10"/>
  <c r="N71" i="10"/>
  <c r="M71" i="10"/>
  <c r="K71" i="10"/>
  <c r="J71" i="10"/>
  <c r="I71" i="10"/>
  <c r="H71" i="10"/>
  <c r="G71" i="10"/>
  <c r="F71" i="10"/>
  <c r="BA70" i="10"/>
  <c r="AZ70" i="10"/>
  <c r="AY70" i="10"/>
  <c r="AX70" i="10"/>
  <c r="AW70" i="10"/>
  <c r="AV70" i="10"/>
  <c r="AT70" i="10"/>
  <c r="AS70" i="10"/>
  <c r="AR70" i="10"/>
  <c r="AQ70" i="10"/>
  <c r="AP70" i="10"/>
  <c r="AO70" i="10"/>
  <c r="AM70" i="10"/>
  <c r="AL70" i="10"/>
  <c r="AK70" i="10"/>
  <c r="AJ70" i="10"/>
  <c r="AI70" i="10"/>
  <c r="AH70" i="10"/>
  <c r="AF70" i="10"/>
  <c r="AE70" i="10"/>
  <c r="AD70" i="10"/>
  <c r="AC70" i="10"/>
  <c r="AB70" i="10"/>
  <c r="AA70" i="10"/>
  <c r="Y70" i="10"/>
  <c r="X70" i="10"/>
  <c r="W70" i="10"/>
  <c r="V70" i="10"/>
  <c r="U70" i="10"/>
  <c r="T70" i="10"/>
  <c r="R70" i="10"/>
  <c r="Q70" i="10"/>
  <c r="P70" i="10"/>
  <c r="O70" i="10"/>
  <c r="N70" i="10"/>
  <c r="M70" i="10"/>
  <c r="K70" i="10"/>
  <c r="J70" i="10"/>
  <c r="I70" i="10"/>
  <c r="H70" i="10"/>
  <c r="G70" i="10"/>
  <c r="F70" i="10"/>
  <c r="BA69" i="10"/>
  <c r="AZ69" i="10"/>
  <c r="AY69" i="10"/>
  <c r="AX69" i="10"/>
  <c r="AW69" i="10"/>
  <c r="AV69" i="10"/>
  <c r="AT69" i="10"/>
  <c r="AS69" i="10"/>
  <c r="AR69" i="10"/>
  <c r="AQ69" i="10"/>
  <c r="AP69" i="10"/>
  <c r="AO69" i="10"/>
  <c r="AM69" i="10"/>
  <c r="AL69" i="10"/>
  <c r="AK69" i="10"/>
  <c r="AJ69" i="10"/>
  <c r="AI69" i="10"/>
  <c r="AH69" i="10"/>
  <c r="AF69" i="10"/>
  <c r="AE69" i="10"/>
  <c r="AD69" i="10"/>
  <c r="AC69" i="10"/>
  <c r="AB69" i="10"/>
  <c r="AA69" i="10"/>
  <c r="Y69" i="10"/>
  <c r="X69" i="10"/>
  <c r="W69" i="10"/>
  <c r="V69" i="10"/>
  <c r="U69" i="10"/>
  <c r="T69" i="10"/>
  <c r="R69" i="10"/>
  <c r="Q69" i="10"/>
  <c r="P69" i="10"/>
  <c r="O69" i="10"/>
  <c r="N69" i="10"/>
  <c r="M69" i="10"/>
  <c r="K69" i="10"/>
  <c r="J69" i="10"/>
  <c r="I69" i="10"/>
  <c r="H69" i="10"/>
  <c r="G69" i="10"/>
  <c r="F69" i="10"/>
  <c r="BA68" i="10"/>
  <c r="AZ68" i="10"/>
  <c r="AY68" i="10"/>
  <c r="AX68" i="10"/>
  <c r="AW68" i="10"/>
  <c r="AV68" i="10"/>
  <c r="AT68" i="10"/>
  <c r="AS68" i="10"/>
  <c r="AR68" i="10"/>
  <c r="AQ68" i="10"/>
  <c r="AP68" i="10"/>
  <c r="AO68" i="10"/>
  <c r="AM68" i="10"/>
  <c r="AL68" i="10"/>
  <c r="AK68" i="10"/>
  <c r="AJ68" i="10"/>
  <c r="AI68" i="10"/>
  <c r="AH68" i="10"/>
  <c r="AF68" i="10"/>
  <c r="AE68" i="10"/>
  <c r="AD68" i="10"/>
  <c r="AC68" i="10"/>
  <c r="AB68" i="10"/>
  <c r="AA68" i="10"/>
  <c r="Y68" i="10"/>
  <c r="X68" i="10"/>
  <c r="W68" i="10"/>
  <c r="V68" i="10"/>
  <c r="U68" i="10"/>
  <c r="T68" i="10"/>
  <c r="R68" i="10"/>
  <c r="Q68" i="10"/>
  <c r="P68" i="10"/>
  <c r="O68" i="10"/>
  <c r="N68" i="10"/>
  <c r="M68" i="10"/>
  <c r="K68" i="10"/>
  <c r="J68" i="10"/>
  <c r="I68" i="10"/>
  <c r="H68" i="10"/>
  <c r="G68" i="10"/>
  <c r="F68" i="10"/>
  <c r="BA67" i="10"/>
  <c r="AZ67" i="10"/>
  <c r="AY67" i="10"/>
  <c r="AX67" i="10"/>
  <c r="AW67" i="10"/>
  <c r="AV67" i="10"/>
  <c r="AT67" i="10"/>
  <c r="AS67" i="10"/>
  <c r="AR67" i="10"/>
  <c r="AQ67" i="10"/>
  <c r="AP67" i="10"/>
  <c r="AO67" i="10"/>
  <c r="AM67" i="10"/>
  <c r="AL67" i="10"/>
  <c r="AK67" i="10"/>
  <c r="AJ67" i="10"/>
  <c r="AI67" i="10"/>
  <c r="AH67" i="10"/>
  <c r="AF67" i="10"/>
  <c r="AE67" i="10"/>
  <c r="AD67" i="10"/>
  <c r="AC67" i="10"/>
  <c r="AB67" i="10"/>
  <c r="AA67" i="10"/>
  <c r="Y67" i="10"/>
  <c r="X67" i="10"/>
  <c r="W67" i="10"/>
  <c r="V67" i="10"/>
  <c r="U67" i="10"/>
  <c r="T67" i="10"/>
  <c r="R67" i="10"/>
  <c r="Q67" i="10"/>
  <c r="P67" i="10"/>
  <c r="O67" i="10"/>
  <c r="N67" i="10"/>
  <c r="M67" i="10"/>
  <c r="K67" i="10"/>
  <c r="J67" i="10"/>
  <c r="I67" i="10"/>
  <c r="H67" i="10"/>
  <c r="G67" i="10"/>
  <c r="F67" i="10"/>
  <c r="BA66" i="10"/>
  <c r="AZ66" i="10"/>
  <c r="AY66" i="10"/>
  <c r="AX66" i="10"/>
  <c r="AW66" i="10"/>
  <c r="AV66" i="10"/>
  <c r="AT66" i="10"/>
  <c r="AS66" i="10"/>
  <c r="AR66" i="10"/>
  <c r="AQ66" i="10"/>
  <c r="AP66" i="10"/>
  <c r="AO66" i="10"/>
  <c r="AM66" i="10"/>
  <c r="AL66" i="10"/>
  <c r="AK66" i="10"/>
  <c r="AJ66" i="10"/>
  <c r="AI66" i="10"/>
  <c r="AH66" i="10"/>
  <c r="AF66" i="10"/>
  <c r="AE66" i="10"/>
  <c r="AD66" i="10"/>
  <c r="AC66" i="10"/>
  <c r="AB66" i="10"/>
  <c r="AA66" i="10"/>
  <c r="Y66" i="10"/>
  <c r="X66" i="10"/>
  <c r="W66" i="10"/>
  <c r="V66" i="10"/>
  <c r="U66" i="10"/>
  <c r="T66" i="10"/>
  <c r="R66" i="10"/>
  <c r="Q66" i="10"/>
  <c r="P66" i="10"/>
  <c r="O66" i="10"/>
  <c r="N66" i="10"/>
  <c r="M66" i="10"/>
  <c r="K66" i="10"/>
  <c r="J66" i="10"/>
  <c r="I66" i="10"/>
  <c r="H66" i="10"/>
  <c r="G66" i="10"/>
  <c r="F66" i="10"/>
  <c r="BA65" i="10"/>
  <c r="AZ65" i="10"/>
  <c r="AY65" i="10"/>
  <c r="AX65" i="10"/>
  <c r="AW65" i="10"/>
  <c r="AV65" i="10"/>
  <c r="AT65" i="10"/>
  <c r="AS65" i="10"/>
  <c r="AR65" i="10"/>
  <c r="AQ65" i="10"/>
  <c r="AP65" i="10"/>
  <c r="AO65" i="10"/>
  <c r="AM65" i="10"/>
  <c r="AL65" i="10"/>
  <c r="AK65" i="10"/>
  <c r="AJ65" i="10"/>
  <c r="AI65" i="10"/>
  <c r="AH65" i="10"/>
  <c r="AF65" i="10"/>
  <c r="AE65" i="10"/>
  <c r="AD65" i="10"/>
  <c r="AC65" i="10"/>
  <c r="AB65" i="10"/>
  <c r="AA65" i="10"/>
  <c r="Y65" i="10"/>
  <c r="X65" i="10"/>
  <c r="W65" i="10"/>
  <c r="V65" i="10"/>
  <c r="U65" i="10"/>
  <c r="T65" i="10"/>
  <c r="R65" i="10"/>
  <c r="Q65" i="10"/>
  <c r="P65" i="10"/>
  <c r="O65" i="10"/>
  <c r="N65" i="10"/>
  <c r="M65" i="10"/>
  <c r="K65" i="10"/>
  <c r="J65" i="10"/>
  <c r="I65" i="10"/>
  <c r="H65" i="10"/>
  <c r="G65" i="10"/>
  <c r="F65" i="10"/>
  <c r="BA64" i="10"/>
  <c r="AZ64" i="10"/>
  <c r="AY64" i="10"/>
  <c r="AX64" i="10"/>
  <c r="AW64" i="10"/>
  <c r="AV64" i="10"/>
  <c r="AT64" i="10"/>
  <c r="AS64" i="10"/>
  <c r="AR64" i="10"/>
  <c r="AQ64" i="10"/>
  <c r="AP64" i="10"/>
  <c r="AO64" i="10"/>
  <c r="AM64" i="10"/>
  <c r="AL64" i="10"/>
  <c r="AK64" i="10"/>
  <c r="AJ64" i="10"/>
  <c r="AI64" i="10"/>
  <c r="AH64" i="10"/>
  <c r="AF64" i="10"/>
  <c r="AE64" i="10"/>
  <c r="AD64" i="10"/>
  <c r="AC64" i="10"/>
  <c r="AB64" i="10"/>
  <c r="AA64" i="10"/>
  <c r="Y64" i="10"/>
  <c r="X64" i="10"/>
  <c r="W64" i="10"/>
  <c r="V64" i="10"/>
  <c r="U64" i="10"/>
  <c r="T64" i="10"/>
  <c r="R64" i="10"/>
  <c r="Q64" i="10"/>
  <c r="P64" i="10"/>
  <c r="O64" i="10"/>
  <c r="N64" i="10"/>
  <c r="M64" i="10"/>
  <c r="K64" i="10"/>
  <c r="J64" i="10"/>
  <c r="I64" i="10"/>
  <c r="H64" i="10"/>
  <c r="G64" i="10"/>
  <c r="F64" i="10"/>
  <c r="BA63" i="10"/>
  <c r="AZ63" i="10"/>
  <c r="AY63" i="10"/>
  <c r="AX63" i="10"/>
  <c r="AW63" i="10"/>
  <c r="AV63" i="10"/>
  <c r="AT63" i="10"/>
  <c r="AS63" i="10"/>
  <c r="AR63" i="10"/>
  <c r="AQ63" i="10"/>
  <c r="AP63" i="10"/>
  <c r="AO63" i="10"/>
  <c r="AM63" i="10"/>
  <c r="AL63" i="10"/>
  <c r="AK63" i="10"/>
  <c r="AJ63" i="10"/>
  <c r="AI63" i="10"/>
  <c r="AH63" i="10"/>
  <c r="AF63" i="10"/>
  <c r="AE63" i="10"/>
  <c r="AD63" i="10"/>
  <c r="AC63" i="10"/>
  <c r="AB63" i="10"/>
  <c r="AA63" i="10"/>
  <c r="Y63" i="10"/>
  <c r="X63" i="10"/>
  <c r="W63" i="10"/>
  <c r="V63" i="10"/>
  <c r="U63" i="10"/>
  <c r="T63" i="10"/>
  <c r="R63" i="10"/>
  <c r="Q63" i="10"/>
  <c r="P63" i="10"/>
  <c r="O63" i="10"/>
  <c r="N63" i="10"/>
  <c r="M63" i="10"/>
  <c r="K63" i="10"/>
  <c r="J63" i="10"/>
  <c r="I63" i="10"/>
  <c r="H63" i="10"/>
  <c r="G63" i="10"/>
  <c r="F63" i="10"/>
  <c r="BA62" i="10"/>
  <c r="AZ62" i="10"/>
  <c r="AY62" i="10"/>
  <c r="AX62" i="10"/>
  <c r="AW62" i="10"/>
  <c r="AV62" i="10"/>
  <c r="AT62" i="10"/>
  <c r="AS62" i="10"/>
  <c r="AR62" i="10"/>
  <c r="AQ62" i="10"/>
  <c r="AP62" i="10"/>
  <c r="AO62" i="10"/>
  <c r="AM62" i="10"/>
  <c r="AL62" i="10"/>
  <c r="AK62" i="10"/>
  <c r="AJ62" i="10"/>
  <c r="AI62" i="10"/>
  <c r="AH62" i="10"/>
  <c r="AF62" i="10"/>
  <c r="AE62" i="10"/>
  <c r="AD62" i="10"/>
  <c r="AC62" i="10"/>
  <c r="AB62" i="10"/>
  <c r="AA62" i="10"/>
  <c r="Y62" i="10"/>
  <c r="X62" i="10"/>
  <c r="W62" i="10"/>
  <c r="V62" i="10"/>
  <c r="U62" i="10"/>
  <c r="T62" i="10"/>
  <c r="R62" i="10"/>
  <c r="Q62" i="10"/>
  <c r="P62" i="10"/>
  <c r="O62" i="10"/>
  <c r="N62" i="10"/>
  <c r="M62" i="10"/>
  <c r="K62" i="10"/>
  <c r="J62" i="10"/>
  <c r="I62" i="10"/>
  <c r="H62" i="10"/>
  <c r="G62" i="10"/>
  <c r="F62" i="10"/>
  <c r="BA61" i="10"/>
  <c r="AZ61" i="10"/>
  <c r="AY61" i="10"/>
  <c r="AX61" i="10"/>
  <c r="AW61" i="10"/>
  <c r="AV61" i="10"/>
  <c r="AT61" i="10"/>
  <c r="AS61" i="10"/>
  <c r="AR61" i="10"/>
  <c r="AQ61" i="10"/>
  <c r="AP61" i="10"/>
  <c r="AO61" i="10"/>
  <c r="AM61" i="10"/>
  <c r="AL61" i="10"/>
  <c r="AK61" i="10"/>
  <c r="AJ61" i="10"/>
  <c r="AI61" i="10"/>
  <c r="AH61" i="10"/>
  <c r="AF61" i="10"/>
  <c r="AE61" i="10"/>
  <c r="AD61" i="10"/>
  <c r="AC61" i="10"/>
  <c r="AB61" i="10"/>
  <c r="AA61" i="10"/>
  <c r="Y61" i="10"/>
  <c r="X61" i="10"/>
  <c r="W61" i="10"/>
  <c r="V61" i="10"/>
  <c r="U61" i="10"/>
  <c r="T61" i="10"/>
  <c r="R61" i="10"/>
  <c r="Q61" i="10"/>
  <c r="P61" i="10"/>
  <c r="O61" i="10"/>
  <c r="N61" i="10"/>
  <c r="M61" i="10"/>
  <c r="K61" i="10"/>
  <c r="J61" i="10"/>
  <c r="I61" i="10"/>
  <c r="H61" i="10"/>
  <c r="G61" i="10"/>
  <c r="F61" i="10"/>
  <c r="BA60" i="10"/>
  <c r="AZ60" i="10"/>
  <c r="AY60" i="10"/>
  <c r="AX60" i="10"/>
  <c r="AW60" i="10"/>
  <c r="AV60" i="10"/>
  <c r="AT60" i="10"/>
  <c r="AS60" i="10"/>
  <c r="AR60" i="10"/>
  <c r="AQ60" i="10"/>
  <c r="AP60" i="10"/>
  <c r="AO60" i="10"/>
  <c r="AM60" i="10"/>
  <c r="AL60" i="10"/>
  <c r="AK60" i="10"/>
  <c r="AJ60" i="10"/>
  <c r="AI60" i="10"/>
  <c r="AH60" i="10"/>
  <c r="AF60" i="10"/>
  <c r="AE60" i="10"/>
  <c r="AD60" i="10"/>
  <c r="AC60" i="10"/>
  <c r="AB60" i="10"/>
  <c r="AA60" i="10"/>
  <c r="Y60" i="10"/>
  <c r="X60" i="10"/>
  <c r="W60" i="10"/>
  <c r="V60" i="10"/>
  <c r="U60" i="10"/>
  <c r="T60" i="10"/>
  <c r="R60" i="10"/>
  <c r="Q60" i="10"/>
  <c r="P60" i="10"/>
  <c r="O60" i="10"/>
  <c r="N60" i="10"/>
  <c r="M60" i="10"/>
  <c r="K60" i="10"/>
  <c r="J60" i="10"/>
  <c r="I60" i="10"/>
  <c r="H60" i="10"/>
  <c r="G60" i="10"/>
  <c r="F60" i="10"/>
  <c r="BA59" i="10"/>
  <c r="AZ59" i="10"/>
  <c r="AY59" i="10"/>
  <c r="AX59" i="10"/>
  <c r="AW59" i="10"/>
  <c r="AV59" i="10"/>
  <c r="AT59" i="10"/>
  <c r="AS59" i="10"/>
  <c r="AR59" i="10"/>
  <c r="AQ59" i="10"/>
  <c r="AP59" i="10"/>
  <c r="AO59" i="10"/>
  <c r="AM59" i="10"/>
  <c r="AL59" i="10"/>
  <c r="AK59" i="10"/>
  <c r="AJ59" i="10"/>
  <c r="AI59" i="10"/>
  <c r="AH59" i="10"/>
  <c r="AF59" i="10"/>
  <c r="AE59" i="10"/>
  <c r="AD59" i="10"/>
  <c r="AC59" i="10"/>
  <c r="AB59" i="10"/>
  <c r="AA59" i="10"/>
  <c r="Y59" i="10"/>
  <c r="X59" i="10"/>
  <c r="W59" i="10"/>
  <c r="V59" i="10"/>
  <c r="U59" i="10"/>
  <c r="T59" i="10"/>
  <c r="R59" i="10"/>
  <c r="Q59" i="10"/>
  <c r="P59" i="10"/>
  <c r="O59" i="10"/>
  <c r="N59" i="10"/>
  <c r="M59" i="10"/>
  <c r="K59" i="10"/>
  <c r="J59" i="10"/>
  <c r="I59" i="10"/>
  <c r="H59" i="10"/>
  <c r="G59" i="10"/>
  <c r="F59" i="10"/>
  <c r="BA58" i="10"/>
  <c r="AZ58" i="10"/>
  <c r="AY58" i="10"/>
  <c r="AX58" i="10"/>
  <c r="AW58" i="10"/>
  <c r="AV58" i="10"/>
  <c r="AT58" i="10"/>
  <c r="AS58" i="10"/>
  <c r="AR58" i="10"/>
  <c r="AQ58" i="10"/>
  <c r="AP58" i="10"/>
  <c r="AO58" i="10"/>
  <c r="AM58" i="10"/>
  <c r="AL58" i="10"/>
  <c r="AK58" i="10"/>
  <c r="AJ58" i="10"/>
  <c r="AI58" i="10"/>
  <c r="AH58" i="10"/>
  <c r="AF58" i="10"/>
  <c r="AE58" i="10"/>
  <c r="AD58" i="10"/>
  <c r="AC58" i="10"/>
  <c r="AB58" i="10"/>
  <c r="AA58" i="10"/>
  <c r="Y58" i="10"/>
  <c r="X58" i="10"/>
  <c r="W58" i="10"/>
  <c r="V58" i="10"/>
  <c r="U58" i="10"/>
  <c r="T58" i="10"/>
  <c r="R58" i="10"/>
  <c r="Q58" i="10"/>
  <c r="P58" i="10"/>
  <c r="O58" i="10"/>
  <c r="N58" i="10"/>
  <c r="M58" i="10"/>
  <c r="K58" i="10"/>
  <c r="J58" i="10"/>
  <c r="I58" i="10"/>
  <c r="H58" i="10"/>
  <c r="G58" i="10"/>
  <c r="F58" i="10"/>
  <c r="BA57" i="10"/>
  <c r="AZ57" i="10"/>
  <c r="AY57" i="10"/>
  <c r="AX57" i="10"/>
  <c r="AW57" i="10"/>
  <c r="AV57" i="10"/>
  <c r="AT57" i="10"/>
  <c r="AS57" i="10"/>
  <c r="AR57" i="10"/>
  <c r="AQ57" i="10"/>
  <c r="AP57" i="10"/>
  <c r="AO57" i="10"/>
  <c r="AM57" i="10"/>
  <c r="AL57" i="10"/>
  <c r="AK57" i="10"/>
  <c r="AJ57" i="10"/>
  <c r="AI57" i="10"/>
  <c r="AH57" i="10"/>
  <c r="AF57" i="10"/>
  <c r="AE57" i="10"/>
  <c r="AD57" i="10"/>
  <c r="AC57" i="10"/>
  <c r="AB57" i="10"/>
  <c r="AA57" i="10"/>
  <c r="Y57" i="10"/>
  <c r="X57" i="10"/>
  <c r="W57" i="10"/>
  <c r="V57" i="10"/>
  <c r="U57" i="10"/>
  <c r="T57" i="10"/>
  <c r="R57" i="10"/>
  <c r="Q57" i="10"/>
  <c r="P57" i="10"/>
  <c r="O57" i="10"/>
  <c r="N57" i="10"/>
  <c r="M57" i="10"/>
  <c r="K57" i="10"/>
  <c r="J57" i="10"/>
  <c r="I57" i="10"/>
  <c r="H57" i="10"/>
  <c r="G57" i="10"/>
  <c r="F57" i="10"/>
  <c r="BA56" i="10"/>
  <c r="AZ56" i="10"/>
  <c r="AY56" i="10"/>
  <c r="AX56" i="10"/>
  <c r="AW56" i="10"/>
  <c r="AV56" i="10"/>
  <c r="AT56" i="10"/>
  <c r="AS56" i="10"/>
  <c r="AR56" i="10"/>
  <c r="AQ56" i="10"/>
  <c r="AP56" i="10"/>
  <c r="AO56" i="10"/>
  <c r="AM56" i="10"/>
  <c r="AL56" i="10"/>
  <c r="AK56" i="10"/>
  <c r="AJ56" i="10"/>
  <c r="AI56" i="10"/>
  <c r="AH56" i="10"/>
  <c r="AF56" i="10"/>
  <c r="AE56" i="10"/>
  <c r="AD56" i="10"/>
  <c r="AC56" i="10"/>
  <c r="AB56" i="10"/>
  <c r="AA56" i="10"/>
  <c r="Y56" i="10"/>
  <c r="X56" i="10"/>
  <c r="W56" i="10"/>
  <c r="V56" i="10"/>
  <c r="U56" i="10"/>
  <c r="T56" i="10"/>
  <c r="R56" i="10"/>
  <c r="Q56" i="10"/>
  <c r="P56" i="10"/>
  <c r="O56" i="10"/>
  <c r="N56" i="10"/>
  <c r="M56" i="10"/>
  <c r="K56" i="10"/>
  <c r="J56" i="10"/>
  <c r="I56" i="10"/>
  <c r="H56" i="10"/>
  <c r="G56" i="10"/>
  <c r="F56" i="10"/>
  <c r="BA55" i="10"/>
  <c r="AZ55" i="10"/>
  <c r="AY55" i="10"/>
  <c r="AX55" i="10"/>
  <c r="AW55" i="10"/>
  <c r="AV55" i="10"/>
  <c r="AT55" i="10"/>
  <c r="AS55" i="10"/>
  <c r="AR55" i="10"/>
  <c r="AQ55" i="10"/>
  <c r="AP55" i="10"/>
  <c r="AO55" i="10"/>
  <c r="AM55" i="10"/>
  <c r="AL55" i="10"/>
  <c r="AK55" i="10"/>
  <c r="AJ55" i="10"/>
  <c r="AI55" i="10"/>
  <c r="AH55" i="10"/>
  <c r="AF55" i="10"/>
  <c r="AE55" i="10"/>
  <c r="AD55" i="10"/>
  <c r="AC55" i="10"/>
  <c r="AB55" i="10"/>
  <c r="AA55" i="10"/>
  <c r="Y55" i="10"/>
  <c r="X55" i="10"/>
  <c r="W55" i="10"/>
  <c r="V55" i="10"/>
  <c r="U55" i="10"/>
  <c r="T55" i="10"/>
  <c r="R55" i="10"/>
  <c r="Q55" i="10"/>
  <c r="P55" i="10"/>
  <c r="O55" i="10"/>
  <c r="N55" i="10"/>
  <c r="M55" i="10"/>
  <c r="K55" i="10"/>
  <c r="J55" i="10"/>
  <c r="I55" i="10"/>
  <c r="H55" i="10"/>
  <c r="G55" i="10"/>
  <c r="F55" i="10"/>
  <c r="BA54" i="10"/>
  <c r="AZ54" i="10"/>
  <c r="AY54" i="10"/>
  <c r="AX54" i="10"/>
  <c r="AW54" i="10"/>
  <c r="AV54" i="10"/>
  <c r="AT54" i="10"/>
  <c r="AS54" i="10"/>
  <c r="AR54" i="10"/>
  <c r="AQ54" i="10"/>
  <c r="AP54" i="10"/>
  <c r="AO54" i="10"/>
  <c r="AM54" i="10"/>
  <c r="AL54" i="10"/>
  <c r="AK54" i="10"/>
  <c r="AJ54" i="10"/>
  <c r="AI54" i="10"/>
  <c r="AH54" i="10"/>
  <c r="AF54" i="10"/>
  <c r="AE54" i="10"/>
  <c r="AD54" i="10"/>
  <c r="AC54" i="10"/>
  <c r="AB54" i="10"/>
  <c r="AA54" i="10"/>
  <c r="Y54" i="10"/>
  <c r="X54" i="10"/>
  <c r="W54" i="10"/>
  <c r="V54" i="10"/>
  <c r="U54" i="10"/>
  <c r="T54" i="10"/>
  <c r="R54" i="10"/>
  <c r="Q54" i="10"/>
  <c r="P54" i="10"/>
  <c r="O54" i="10"/>
  <c r="N54" i="10"/>
  <c r="M54" i="10"/>
  <c r="K54" i="10"/>
  <c r="J54" i="10"/>
  <c r="I54" i="10"/>
  <c r="H54" i="10"/>
  <c r="G54" i="10"/>
  <c r="F54" i="10"/>
  <c r="BA53" i="10"/>
  <c r="AZ53" i="10"/>
  <c r="AY53" i="10"/>
  <c r="AX53" i="10"/>
  <c r="AW53" i="10"/>
  <c r="AV53" i="10"/>
  <c r="AT53" i="10"/>
  <c r="AS53" i="10"/>
  <c r="AR53" i="10"/>
  <c r="AQ53" i="10"/>
  <c r="AP53" i="10"/>
  <c r="AO53" i="10"/>
  <c r="AM53" i="10"/>
  <c r="AL53" i="10"/>
  <c r="AK53" i="10"/>
  <c r="AJ53" i="10"/>
  <c r="AI53" i="10"/>
  <c r="AH53" i="10"/>
  <c r="AF53" i="10"/>
  <c r="AE53" i="10"/>
  <c r="AD53" i="10"/>
  <c r="AC53" i="10"/>
  <c r="AB53" i="10"/>
  <c r="AA53" i="10"/>
  <c r="Y53" i="10"/>
  <c r="X53" i="10"/>
  <c r="W53" i="10"/>
  <c r="V53" i="10"/>
  <c r="U53" i="10"/>
  <c r="T53" i="10"/>
  <c r="R53" i="10"/>
  <c r="Q53" i="10"/>
  <c r="P53" i="10"/>
  <c r="O53" i="10"/>
  <c r="N53" i="10"/>
  <c r="M53" i="10"/>
  <c r="K53" i="10"/>
  <c r="J53" i="10"/>
  <c r="I53" i="10"/>
  <c r="H53" i="10"/>
  <c r="G53" i="10"/>
  <c r="F53" i="10"/>
  <c r="BA52" i="10"/>
  <c r="AZ52" i="10"/>
  <c r="AY52" i="10"/>
  <c r="AX52" i="10"/>
  <c r="AW52" i="10"/>
  <c r="AV52" i="10"/>
  <c r="AT52" i="10"/>
  <c r="AS52" i="10"/>
  <c r="AR52" i="10"/>
  <c r="AQ52" i="10"/>
  <c r="AP52" i="10"/>
  <c r="AO52" i="10"/>
  <c r="AM52" i="10"/>
  <c r="AL52" i="10"/>
  <c r="AK52" i="10"/>
  <c r="AJ52" i="10"/>
  <c r="AI52" i="10"/>
  <c r="AH52" i="10"/>
  <c r="AF52" i="10"/>
  <c r="AE52" i="10"/>
  <c r="AD52" i="10"/>
  <c r="AC52" i="10"/>
  <c r="AB52" i="10"/>
  <c r="AA52" i="10"/>
  <c r="Y52" i="10"/>
  <c r="X52" i="10"/>
  <c r="W52" i="10"/>
  <c r="V52" i="10"/>
  <c r="U52" i="10"/>
  <c r="T52" i="10"/>
  <c r="R52" i="10"/>
  <c r="Q52" i="10"/>
  <c r="P52" i="10"/>
  <c r="O52" i="10"/>
  <c r="N52" i="10"/>
  <c r="M52" i="10"/>
  <c r="K52" i="10"/>
  <c r="J52" i="10"/>
  <c r="I52" i="10"/>
  <c r="H52" i="10"/>
  <c r="G52" i="10"/>
  <c r="F52" i="10"/>
  <c r="BA51" i="10"/>
  <c r="AZ51" i="10"/>
  <c r="AY51" i="10"/>
  <c r="AX51" i="10"/>
  <c r="AW51" i="10"/>
  <c r="AV51" i="10"/>
  <c r="AT51" i="10"/>
  <c r="AS51" i="10"/>
  <c r="AR51" i="10"/>
  <c r="AQ51" i="10"/>
  <c r="AP51" i="10"/>
  <c r="AO51" i="10"/>
  <c r="AM51" i="10"/>
  <c r="AL51" i="10"/>
  <c r="AK51" i="10"/>
  <c r="AJ51" i="10"/>
  <c r="AI51" i="10"/>
  <c r="AH51" i="10"/>
  <c r="AF51" i="10"/>
  <c r="AE51" i="10"/>
  <c r="AD51" i="10"/>
  <c r="AC51" i="10"/>
  <c r="AB51" i="10"/>
  <c r="AA51" i="10"/>
  <c r="Y51" i="10"/>
  <c r="X51" i="10"/>
  <c r="W51" i="10"/>
  <c r="V51" i="10"/>
  <c r="U51" i="10"/>
  <c r="T51" i="10"/>
  <c r="R51" i="10"/>
  <c r="Q51" i="10"/>
  <c r="P51" i="10"/>
  <c r="O51" i="10"/>
  <c r="N51" i="10"/>
  <c r="M51" i="10"/>
  <c r="K51" i="10"/>
  <c r="J51" i="10"/>
  <c r="I51" i="10"/>
  <c r="H51" i="10"/>
  <c r="G51" i="10"/>
  <c r="F51" i="10"/>
  <c r="BA50" i="10"/>
  <c r="AZ50" i="10"/>
  <c r="AY50" i="10"/>
  <c r="AX50" i="10"/>
  <c r="AW50" i="10"/>
  <c r="AV50" i="10"/>
  <c r="AT50" i="10"/>
  <c r="AS50" i="10"/>
  <c r="AR50" i="10"/>
  <c r="AQ50" i="10"/>
  <c r="AP50" i="10"/>
  <c r="AO50" i="10"/>
  <c r="AM50" i="10"/>
  <c r="AL50" i="10"/>
  <c r="AK50" i="10"/>
  <c r="AJ50" i="10"/>
  <c r="AI50" i="10"/>
  <c r="AH50" i="10"/>
  <c r="AF50" i="10"/>
  <c r="AE50" i="10"/>
  <c r="AD50" i="10"/>
  <c r="AC50" i="10"/>
  <c r="AB50" i="10"/>
  <c r="AA50" i="10"/>
  <c r="Y50" i="10"/>
  <c r="X50" i="10"/>
  <c r="W50" i="10"/>
  <c r="V50" i="10"/>
  <c r="U50" i="10"/>
  <c r="T50" i="10"/>
  <c r="R50" i="10"/>
  <c r="Q50" i="10"/>
  <c r="P50" i="10"/>
  <c r="O50" i="10"/>
  <c r="N50" i="10"/>
  <c r="M50" i="10"/>
  <c r="K50" i="10"/>
  <c r="J50" i="10"/>
  <c r="I50" i="10"/>
  <c r="H50" i="10"/>
  <c r="G50" i="10"/>
  <c r="F50" i="10"/>
  <c r="BA49" i="10"/>
  <c r="AZ49" i="10"/>
  <c r="AY49" i="10"/>
  <c r="AX49" i="10"/>
  <c r="AW49" i="10"/>
  <c r="AV49" i="10"/>
  <c r="AT49" i="10"/>
  <c r="AS49" i="10"/>
  <c r="AR49" i="10"/>
  <c r="AQ49" i="10"/>
  <c r="AP49" i="10"/>
  <c r="AO49" i="10"/>
  <c r="AM49" i="10"/>
  <c r="AL49" i="10"/>
  <c r="AK49" i="10"/>
  <c r="AJ49" i="10"/>
  <c r="AI49" i="10"/>
  <c r="AH49" i="10"/>
  <c r="AF49" i="10"/>
  <c r="AE49" i="10"/>
  <c r="AD49" i="10"/>
  <c r="AC49" i="10"/>
  <c r="AB49" i="10"/>
  <c r="AA49" i="10"/>
  <c r="Y49" i="10"/>
  <c r="X49" i="10"/>
  <c r="W49" i="10"/>
  <c r="V49" i="10"/>
  <c r="U49" i="10"/>
  <c r="T49" i="10"/>
  <c r="R49" i="10"/>
  <c r="Q49" i="10"/>
  <c r="P49" i="10"/>
  <c r="O49" i="10"/>
  <c r="N49" i="10"/>
  <c r="M49" i="10"/>
  <c r="K49" i="10"/>
  <c r="J49" i="10"/>
  <c r="I49" i="10"/>
  <c r="H49" i="10"/>
  <c r="G49" i="10"/>
  <c r="F49" i="10"/>
  <c r="BA48" i="10"/>
  <c r="AZ48" i="10"/>
  <c r="AY48" i="10"/>
  <c r="AX48" i="10"/>
  <c r="AW48" i="10"/>
  <c r="AV48" i="10"/>
  <c r="AT48" i="10"/>
  <c r="AS48" i="10"/>
  <c r="AR48" i="10"/>
  <c r="AQ48" i="10"/>
  <c r="AP48" i="10"/>
  <c r="AO48" i="10"/>
  <c r="AM48" i="10"/>
  <c r="AL48" i="10"/>
  <c r="AK48" i="10"/>
  <c r="AJ48" i="10"/>
  <c r="AI48" i="10"/>
  <c r="AH48" i="10"/>
  <c r="AF48" i="10"/>
  <c r="AE48" i="10"/>
  <c r="AD48" i="10"/>
  <c r="AC48" i="10"/>
  <c r="AB48" i="10"/>
  <c r="AA48" i="10"/>
  <c r="Y48" i="10"/>
  <c r="X48" i="10"/>
  <c r="W48" i="10"/>
  <c r="V48" i="10"/>
  <c r="U48" i="10"/>
  <c r="T48" i="10"/>
  <c r="R48" i="10"/>
  <c r="Q48" i="10"/>
  <c r="P48" i="10"/>
  <c r="O48" i="10"/>
  <c r="N48" i="10"/>
  <c r="M48" i="10"/>
  <c r="K48" i="10"/>
  <c r="J48" i="10"/>
  <c r="I48" i="10"/>
  <c r="H48" i="10"/>
  <c r="G48" i="10"/>
  <c r="F48" i="10"/>
  <c r="BA47" i="10"/>
  <c r="AZ47" i="10"/>
  <c r="AY47" i="10"/>
  <c r="AX47" i="10"/>
  <c r="AW47" i="10"/>
  <c r="AV47" i="10"/>
  <c r="AT47" i="10"/>
  <c r="AS47" i="10"/>
  <c r="AR47" i="10"/>
  <c r="AQ47" i="10"/>
  <c r="AP47" i="10"/>
  <c r="AO47" i="10"/>
  <c r="AM47" i="10"/>
  <c r="AL47" i="10"/>
  <c r="AK47" i="10"/>
  <c r="AJ47" i="10"/>
  <c r="AI47" i="10"/>
  <c r="AH47" i="10"/>
  <c r="AF47" i="10"/>
  <c r="AE47" i="10"/>
  <c r="AD47" i="10"/>
  <c r="AC47" i="10"/>
  <c r="AB47" i="10"/>
  <c r="AA47" i="10"/>
  <c r="Y47" i="10"/>
  <c r="X47" i="10"/>
  <c r="W47" i="10"/>
  <c r="V47" i="10"/>
  <c r="U47" i="10"/>
  <c r="T47" i="10"/>
  <c r="R47" i="10"/>
  <c r="Q47" i="10"/>
  <c r="P47" i="10"/>
  <c r="O47" i="10"/>
  <c r="N47" i="10"/>
  <c r="M47" i="10"/>
  <c r="K47" i="10"/>
  <c r="J47" i="10"/>
  <c r="I47" i="10"/>
  <c r="H47" i="10"/>
  <c r="G47" i="10"/>
  <c r="F47" i="10"/>
  <c r="BA46" i="10"/>
  <c r="AZ46" i="10"/>
  <c r="AY46" i="10"/>
  <c r="AX46" i="10"/>
  <c r="AW46" i="10"/>
  <c r="AV46" i="10"/>
  <c r="AT46" i="10"/>
  <c r="AS46" i="10"/>
  <c r="AR46" i="10"/>
  <c r="AQ46" i="10"/>
  <c r="AP46" i="10"/>
  <c r="AO46" i="10"/>
  <c r="AM46" i="10"/>
  <c r="AL46" i="10"/>
  <c r="AK46" i="10"/>
  <c r="AJ46" i="10"/>
  <c r="AI46" i="10"/>
  <c r="AH46" i="10"/>
  <c r="AF46" i="10"/>
  <c r="AE46" i="10"/>
  <c r="AD46" i="10"/>
  <c r="AC46" i="10"/>
  <c r="AB46" i="10"/>
  <c r="AA46" i="10"/>
  <c r="Y46" i="10"/>
  <c r="X46" i="10"/>
  <c r="W46" i="10"/>
  <c r="V46" i="10"/>
  <c r="U46" i="10"/>
  <c r="T46" i="10"/>
  <c r="R46" i="10"/>
  <c r="Q46" i="10"/>
  <c r="P46" i="10"/>
  <c r="O46" i="10"/>
  <c r="N46" i="10"/>
  <c r="M46" i="10"/>
  <c r="K46" i="10"/>
  <c r="J46" i="10"/>
  <c r="I46" i="10"/>
  <c r="H46" i="10"/>
  <c r="G46" i="10"/>
  <c r="F46" i="10"/>
  <c r="BA45" i="10"/>
  <c r="AZ45" i="10"/>
  <c r="AY45" i="10"/>
  <c r="AX45" i="10"/>
  <c r="AW45" i="10"/>
  <c r="AV45" i="10"/>
  <c r="AT45" i="10"/>
  <c r="AS45" i="10"/>
  <c r="AR45" i="10"/>
  <c r="AQ45" i="10"/>
  <c r="AP45" i="10"/>
  <c r="AO45" i="10"/>
  <c r="AM45" i="10"/>
  <c r="AL45" i="10"/>
  <c r="AK45" i="10"/>
  <c r="AJ45" i="10"/>
  <c r="AI45" i="10"/>
  <c r="AH45" i="10"/>
  <c r="AF45" i="10"/>
  <c r="AE45" i="10"/>
  <c r="AD45" i="10"/>
  <c r="AC45" i="10"/>
  <c r="AB45" i="10"/>
  <c r="AA45" i="10"/>
  <c r="Y45" i="10"/>
  <c r="X45" i="10"/>
  <c r="W45" i="10"/>
  <c r="V45" i="10"/>
  <c r="U45" i="10"/>
  <c r="T45" i="10"/>
  <c r="R45" i="10"/>
  <c r="Q45" i="10"/>
  <c r="P45" i="10"/>
  <c r="O45" i="10"/>
  <c r="N45" i="10"/>
  <c r="M45" i="10"/>
  <c r="K45" i="10"/>
  <c r="J45" i="10"/>
  <c r="I45" i="10"/>
  <c r="H45" i="10"/>
  <c r="G45" i="10"/>
  <c r="F45" i="10"/>
  <c r="BA44" i="10"/>
  <c r="AZ44" i="10"/>
  <c r="AY44" i="10"/>
  <c r="AX44" i="10"/>
  <c r="AW44" i="10"/>
  <c r="AV44" i="10"/>
  <c r="AT44" i="10"/>
  <c r="AS44" i="10"/>
  <c r="AR44" i="10"/>
  <c r="AQ44" i="10"/>
  <c r="AP44" i="10"/>
  <c r="AO44" i="10"/>
  <c r="AM44" i="10"/>
  <c r="AL44" i="10"/>
  <c r="AK44" i="10"/>
  <c r="AJ44" i="10"/>
  <c r="AI44" i="10"/>
  <c r="AH44" i="10"/>
  <c r="AF44" i="10"/>
  <c r="AE44" i="10"/>
  <c r="AD44" i="10"/>
  <c r="AC44" i="10"/>
  <c r="AB44" i="10"/>
  <c r="AA44" i="10"/>
  <c r="Y44" i="10"/>
  <c r="X44" i="10"/>
  <c r="W44" i="10"/>
  <c r="V44" i="10"/>
  <c r="U44" i="10"/>
  <c r="T44" i="10"/>
  <c r="R44" i="10"/>
  <c r="Q44" i="10"/>
  <c r="P44" i="10"/>
  <c r="O44" i="10"/>
  <c r="N44" i="10"/>
  <c r="M44" i="10"/>
  <c r="K44" i="10"/>
  <c r="J44" i="10"/>
  <c r="I44" i="10"/>
  <c r="H44" i="10"/>
  <c r="G44" i="10"/>
  <c r="F44" i="10"/>
  <c r="BA43" i="10"/>
  <c r="AZ43" i="10"/>
  <c r="AY43" i="10"/>
  <c r="AX43" i="10"/>
  <c r="AW43" i="10"/>
  <c r="AV43" i="10"/>
  <c r="AT43" i="10"/>
  <c r="AS43" i="10"/>
  <c r="AR43" i="10"/>
  <c r="AQ43" i="10"/>
  <c r="AP43" i="10"/>
  <c r="AO43" i="10"/>
  <c r="AM43" i="10"/>
  <c r="AL43" i="10"/>
  <c r="AK43" i="10"/>
  <c r="AJ43" i="10"/>
  <c r="AI43" i="10"/>
  <c r="AH43" i="10"/>
  <c r="AF43" i="10"/>
  <c r="AE43" i="10"/>
  <c r="AD43" i="10"/>
  <c r="AC43" i="10"/>
  <c r="AB43" i="10"/>
  <c r="AA43" i="10"/>
  <c r="Y43" i="10"/>
  <c r="X43" i="10"/>
  <c r="W43" i="10"/>
  <c r="V43" i="10"/>
  <c r="U43" i="10"/>
  <c r="T43" i="10"/>
  <c r="R43" i="10"/>
  <c r="Q43" i="10"/>
  <c r="P43" i="10"/>
  <c r="O43" i="10"/>
  <c r="N43" i="10"/>
  <c r="M43" i="10"/>
  <c r="K43" i="10"/>
  <c r="J43" i="10"/>
  <c r="I43" i="10"/>
  <c r="H43" i="10"/>
  <c r="G43" i="10"/>
  <c r="F43" i="10"/>
  <c r="BA42" i="10"/>
  <c r="AZ42" i="10"/>
  <c r="AY42" i="10"/>
  <c r="AX42" i="10"/>
  <c r="AW42" i="10"/>
  <c r="AV42" i="10"/>
  <c r="AT42" i="10"/>
  <c r="AS42" i="10"/>
  <c r="AR42" i="10"/>
  <c r="AQ42" i="10"/>
  <c r="AP42" i="10"/>
  <c r="AO42" i="10"/>
  <c r="AM42" i="10"/>
  <c r="AL42" i="10"/>
  <c r="AK42" i="10"/>
  <c r="AJ42" i="10"/>
  <c r="AI42" i="10"/>
  <c r="AH42" i="10"/>
  <c r="AF42" i="10"/>
  <c r="AE42" i="10"/>
  <c r="AD42" i="10"/>
  <c r="AC42" i="10"/>
  <c r="AB42" i="10"/>
  <c r="AA42" i="10"/>
  <c r="Y42" i="10"/>
  <c r="X42" i="10"/>
  <c r="W42" i="10"/>
  <c r="V42" i="10"/>
  <c r="U42" i="10"/>
  <c r="T42" i="10"/>
  <c r="R42" i="10"/>
  <c r="Q42" i="10"/>
  <c r="P42" i="10"/>
  <c r="O42" i="10"/>
  <c r="N42" i="10"/>
  <c r="M42" i="10"/>
  <c r="K42" i="10"/>
  <c r="J42" i="10"/>
  <c r="I42" i="10"/>
  <c r="H42" i="10"/>
  <c r="G42" i="10"/>
  <c r="F42" i="10"/>
  <c r="BA41" i="10"/>
  <c r="AZ41" i="10"/>
  <c r="AY41" i="10"/>
  <c r="AX41" i="10"/>
  <c r="AW41" i="10"/>
  <c r="AV41" i="10"/>
  <c r="AT41" i="10"/>
  <c r="AS41" i="10"/>
  <c r="AR41" i="10"/>
  <c r="AQ41" i="10"/>
  <c r="AP41" i="10"/>
  <c r="AO41" i="10"/>
  <c r="AM41" i="10"/>
  <c r="AL41" i="10"/>
  <c r="AK41" i="10"/>
  <c r="AJ41" i="10"/>
  <c r="AI41" i="10"/>
  <c r="AH41" i="10"/>
  <c r="AF41" i="10"/>
  <c r="AE41" i="10"/>
  <c r="AD41" i="10"/>
  <c r="AC41" i="10"/>
  <c r="AB41" i="10"/>
  <c r="AA41" i="10"/>
  <c r="Y41" i="10"/>
  <c r="X41" i="10"/>
  <c r="W41" i="10"/>
  <c r="V41" i="10"/>
  <c r="U41" i="10"/>
  <c r="T41" i="10"/>
  <c r="R41" i="10"/>
  <c r="Q41" i="10"/>
  <c r="P41" i="10"/>
  <c r="O41" i="10"/>
  <c r="N41" i="10"/>
  <c r="M41" i="10"/>
  <c r="K41" i="10"/>
  <c r="J41" i="10"/>
  <c r="I41" i="10"/>
  <c r="H41" i="10"/>
  <c r="G41" i="10"/>
  <c r="F41" i="10"/>
  <c r="BA40" i="10"/>
  <c r="AZ40" i="10"/>
  <c r="AY40" i="10"/>
  <c r="AX40" i="10"/>
  <c r="AW40" i="10"/>
  <c r="AV40" i="10"/>
  <c r="AT40" i="10"/>
  <c r="AS40" i="10"/>
  <c r="AR40" i="10"/>
  <c r="AQ40" i="10"/>
  <c r="AP40" i="10"/>
  <c r="AO40" i="10"/>
  <c r="AM40" i="10"/>
  <c r="AL40" i="10"/>
  <c r="AK40" i="10"/>
  <c r="AJ40" i="10"/>
  <c r="AI40" i="10"/>
  <c r="AH40" i="10"/>
  <c r="AF40" i="10"/>
  <c r="AE40" i="10"/>
  <c r="AD40" i="10"/>
  <c r="AC40" i="10"/>
  <c r="AB40" i="10"/>
  <c r="AA40" i="10"/>
  <c r="Y40" i="10"/>
  <c r="X40" i="10"/>
  <c r="W40" i="10"/>
  <c r="V40" i="10"/>
  <c r="U40" i="10"/>
  <c r="T40" i="10"/>
  <c r="R40" i="10"/>
  <c r="Q40" i="10"/>
  <c r="P40" i="10"/>
  <c r="O40" i="10"/>
  <c r="N40" i="10"/>
  <c r="M40" i="10"/>
  <c r="K40" i="10"/>
  <c r="J40" i="10"/>
  <c r="I40" i="10"/>
  <c r="H40" i="10"/>
  <c r="G40" i="10"/>
  <c r="F40" i="10"/>
  <c r="BA39" i="10"/>
  <c r="AZ39" i="10"/>
  <c r="AY39" i="10"/>
  <c r="AX39" i="10"/>
  <c r="AW39" i="10"/>
  <c r="AV39" i="10"/>
  <c r="AT39" i="10"/>
  <c r="AS39" i="10"/>
  <c r="AR39" i="10"/>
  <c r="AQ39" i="10"/>
  <c r="AP39" i="10"/>
  <c r="AO39" i="10"/>
  <c r="AM39" i="10"/>
  <c r="AL39" i="10"/>
  <c r="AK39" i="10"/>
  <c r="AJ39" i="10"/>
  <c r="AI39" i="10"/>
  <c r="AH39" i="10"/>
  <c r="AF39" i="10"/>
  <c r="AE39" i="10"/>
  <c r="AD39" i="10"/>
  <c r="AC39" i="10"/>
  <c r="AB39" i="10"/>
  <c r="AA39" i="10"/>
  <c r="Y39" i="10"/>
  <c r="X39" i="10"/>
  <c r="W39" i="10"/>
  <c r="V39" i="10"/>
  <c r="U39" i="10"/>
  <c r="T39" i="10"/>
  <c r="R39" i="10"/>
  <c r="Q39" i="10"/>
  <c r="P39" i="10"/>
  <c r="O39" i="10"/>
  <c r="N39" i="10"/>
  <c r="M39" i="10"/>
  <c r="K39" i="10"/>
  <c r="J39" i="10"/>
  <c r="I39" i="10"/>
  <c r="H39" i="10"/>
  <c r="G39" i="10"/>
  <c r="F39" i="10"/>
  <c r="BA38" i="10"/>
  <c r="AZ38" i="10"/>
  <c r="AY38" i="10"/>
  <c r="AX38" i="10"/>
  <c r="AW38" i="10"/>
  <c r="AV38" i="10"/>
  <c r="AT38" i="10"/>
  <c r="AS38" i="10"/>
  <c r="AR38" i="10"/>
  <c r="AQ38" i="10"/>
  <c r="AP38" i="10"/>
  <c r="AO38" i="10"/>
  <c r="AM38" i="10"/>
  <c r="AL38" i="10"/>
  <c r="AK38" i="10"/>
  <c r="AJ38" i="10"/>
  <c r="AI38" i="10"/>
  <c r="AH38" i="10"/>
  <c r="AF38" i="10"/>
  <c r="AE38" i="10"/>
  <c r="AD38" i="10"/>
  <c r="AC38" i="10"/>
  <c r="AB38" i="10"/>
  <c r="AA38" i="10"/>
  <c r="Y38" i="10"/>
  <c r="X38" i="10"/>
  <c r="W38" i="10"/>
  <c r="V38" i="10"/>
  <c r="U38" i="10"/>
  <c r="T38" i="10"/>
  <c r="R38" i="10"/>
  <c r="Q38" i="10"/>
  <c r="P38" i="10"/>
  <c r="O38" i="10"/>
  <c r="N38" i="10"/>
  <c r="M38" i="10"/>
  <c r="K38" i="10"/>
  <c r="J38" i="10"/>
  <c r="I38" i="10"/>
  <c r="H38" i="10"/>
  <c r="G38" i="10"/>
  <c r="F38" i="10"/>
  <c r="BA37" i="10"/>
  <c r="AZ37" i="10"/>
  <c r="AY37" i="10"/>
  <c r="AX37" i="10"/>
  <c r="AW37" i="10"/>
  <c r="AV37" i="10"/>
  <c r="AT37" i="10"/>
  <c r="AS37" i="10"/>
  <c r="AR37" i="10"/>
  <c r="AQ37" i="10"/>
  <c r="AP37" i="10"/>
  <c r="AO37" i="10"/>
  <c r="AM37" i="10"/>
  <c r="AL37" i="10"/>
  <c r="AK37" i="10"/>
  <c r="AJ37" i="10"/>
  <c r="AI37" i="10"/>
  <c r="AH37" i="10"/>
  <c r="AF37" i="10"/>
  <c r="AE37" i="10"/>
  <c r="AD37" i="10"/>
  <c r="AC37" i="10"/>
  <c r="AB37" i="10"/>
  <c r="AA37" i="10"/>
  <c r="Y37" i="10"/>
  <c r="X37" i="10"/>
  <c r="W37" i="10"/>
  <c r="V37" i="10"/>
  <c r="U37" i="10"/>
  <c r="T37" i="10"/>
  <c r="R37" i="10"/>
  <c r="Q37" i="10"/>
  <c r="P37" i="10"/>
  <c r="O37" i="10"/>
  <c r="N37" i="10"/>
  <c r="M37" i="10"/>
  <c r="K37" i="10"/>
  <c r="J37" i="10"/>
  <c r="I37" i="10"/>
  <c r="H37" i="10"/>
  <c r="G37" i="10"/>
  <c r="F37" i="10"/>
  <c r="BA36" i="10"/>
  <c r="AZ36" i="10"/>
  <c r="AY36" i="10"/>
  <c r="AX36" i="10"/>
  <c r="AW36" i="10"/>
  <c r="AV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F36" i="10"/>
  <c r="AE36" i="10"/>
  <c r="AD36" i="10"/>
  <c r="AC36" i="10"/>
  <c r="AB36" i="10"/>
  <c r="AA36" i="10"/>
  <c r="Y36" i="10"/>
  <c r="X36" i="10"/>
  <c r="W36" i="10"/>
  <c r="V36" i="10"/>
  <c r="U36" i="10"/>
  <c r="T36" i="10"/>
  <c r="R36" i="10"/>
  <c r="Q36" i="10"/>
  <c r="P36" i="10"/>
  <c r="O36" i="10"/>
  <c r="N36" i="10"/>
  <c r="M36" i="10"/>
  <c r="K36" i="10"/>
  <c r="J36" i="10"/>
  <c r="I36" i="10"/>
  <c r="H36" i="10"/>
  <c r="G36" i="10"/>
  <c r="F36" i="10"/>
  <c r="BA35" i="10"/>
  <c r="AZ35" i="10"/>
  <c r="AY35" i="10"/>
  <c r="AX35" i="10"/>
  <c r="AW35" i="10"/>
  <c r="AV35" i="10"/>
  <c r="AT35" i="10"/>
  <c r="AS35" i="10"/>
  <c r="AR35" i="10"/>
  <c r="AQ35" i="10"/>
  <c r="AP35" i="10"/>
  <c r="AO35" i="10"/>
  <c r="AM35" i="10"/>
  <c r="AL35" i="10"/>
  <c r="AK35" i="10"/>
  <c r="AJ35" i="10"/>
  <c r="AI35" i="10"/>
  <c r="AH35" i="10"/>
  <c r="AF35" i="10"/>
  <c r="AE35" i="10"/>
  <c r="AD35" i="10"/>
  <c r="AC35" i="10"/>
  <c r="AB35" i="10"/>
  <c r="AA35" i="10"/>
  <c r="Y35" i="10"/>
  <c r="X35" i="10"/>
  <c r="W35" i="10"/>
  <c r="V35" i="10"/>
  <c r="U35" i="10"/>
  <c r="T35" i="10"/>
  <c r="R35" i="10"/>
  <c r="Q35" i="10"/>
  <c r="P35" i="10"/>
  <c r="O35" i="10"/>
  <c r="N35" i="10"/>
  <c r="M35" i="10"/>
  <c r="K35" i="10"/>
  <c r="J35" i="10"/>
  <c r="I35" i="10"/>
  <c r="H35" i="10"/>
  <c r="G35" i="10"/>
  <c r="F35" i="10"/>
  <c r="BA34" i="10"/>
  <c r="AZ34" i="10"/>
  <c r="AY34" i="10"/>
  <c r="AX34" i="10"/>
  <c r="AW34" i="10"/>
  <c r="AV34" i="10"/>
  <c r="AT34" i="10"/>
  <c r="AS34" i="10"/>
  <c r="AR34" i="10"/>
  <c r="AQ34" i="10"/>
  <c r="AP34" i="10"/>
  <c r="AO34" i="10"/>
  <c r="AM34" i="10"/>
  <c r="AL34" i="10"/>
  <c r="AK34" i="10"/>
  <c r="AJ34" i="10"/>
  <c r="AI34" i="10"/>
  <c r="AH34" i="10"/>
  <c r="AF34" i="10"/>
  <c r="AE34" i="10"/>
  <c r="AD34" i="10"/>
  <c r="AC34" i="10"/>
  <c r="AB34" i="10"/>
  <c r="AA34" i="10"/>
  <c r="Y34" i="10"/>
  <c r="X34" i="10"/>
  <c r="W34" i="10"/>
  <c r="V34" i="10"/>
  <c r="U34" i="10"/>
  <c r="T34" i="10"/>
  <c r="R34" i="10"/>
  <c r="Q34" i="10"/>
  <c r="P34" i="10"/>
  <c r="O34" i="10"/>
  <c r="N34" i="10"/>
  <c r="M34" i="10"/>
  <c r="K34" i="10"/>
  <c r="J34" i="10"/>
  <c r="I34" i="10"/>
  <c r="H34" i="10"/>
  <c r="G34" i="10"/>
  <c r="F34" i="10"/>
  <c r="BA33" i="10"/>
  <c r="AZ33" i="10"/>
  <c r="AY33" i="10"/>
  <c r="AX33" i="10"/>
  <c r="AW33" i="10"/>
  <c r="AV33" i="10"/>
  <c r="AT33" i="10"/>
  <c r="AS33" i="10"/>
  <c r="AR33" i="10"/>
  <c r="AQ33" i="10"/>
  <c r="AP33" i="10"/>
  <c r="AO33" i="10"/>
  <c r="AM33" i="10"/>
  <c r="AL33" i="10"/>
  <c r="AK33" i="10"/>
  <c r="AJ33" i="10"/>
  <c r="AI33" i="10"/>
  <c r="AH33" i="10"/>
  <c r="AF33" i="10"/>
  <c r="AE33" i="10"/>
  <c r="AD33" i="10"/>
  <c r="AC33" i="10"/>
  <c r="AB33" i="10"/>
  <c r="AA33" i="10"/>
  <c r="Y33" i="10"/>
  <c r="X33" i="10"/>
  <c r="W33" i="10"/>
  <c r="V33" i="10"/>
  <c r="U33" i="10"/>
  <c r="T33" i="10"/>
  <c r="R33" i="10"/>
  <c r="Q33" i="10"/>
  <c r="P33" i="10"/>
  <c r="O33" i="10"/>
  <c r="N33" i="10"/>
  <c r="M33" i="10"/>
  <c r="K33" i="10"/>
  <c r="J33" i="10"/>
  <c r="I33" i="10"/>
  <c r="H33" i="10"/>
  <c r="G33" i="10"/>
  <c r="F33" i="10"/>
  <c r="BA32" i="10"/>
  <c r="AZ32" i="10"/>
  <c r="AY32" i="10"/>
  <c r="AX32" i="10"/>
  <c r="AW32" i="10"/>
  <c r="AV32" i="10"/>
  <c r="AT32" i="10"/>
  <c r="AS32" i="10"/>
  <c r="AR32" i="10"/>
  <c r="AQ32" i="10"/>
  <c r="AP32" i="10"/>
  <c r="AO32" i="10"/>
  <c r="AM32" i="10"/>
  <c r="AL32" i="10"/>
  <c r="AK32" i="10"/>
  <c r="AJ32" i="10"/>
  <c r="AI32" i="10"/>
  <c r="AH32" i="10"/>
  <c r="AF32" i="10"/>
  <c r="AE32" i="10"/>
  <c r="AD32" i="10"/>
  <c r="AC32" i="10"/>
  <c r="AB32" i="10"/>
  <c r="AA32" i="10"/>
  <c r="Y32" i="10"/>
  <c r="X32" i="10"/>
  <c r="W32" i="10"/>
  <c r="V32" i="10"/>
  <c r="U32" i="10"/>
  <c r="T32" i="10"/>
  <c r="R32" i="10"/>
  <c r="Q32" i="10"/>
  <c r="P32" i="10"/>
  <c r="O32" i="10"/>
  <c r="N32" i="10"/>
  <c r="M32" i="10"/>
  <c r="K32" i="10"/>
  <c r="J32" i="10"/>
  <c r="I32" i="10"/>
  <c r="H32" i="10"/>
  <c r="G32" i="10"/>
  <c r="F32" i="10"/>
  <c r="BA31" i="10"/>
  <c r="AZ31" i="10"/>
  <c r="AY31" i="10"/>
  <c r="AX31" i="10"/>
  <c r="AW31" i="10"/>
  <c r="AV31" i="10"/>
  <c r="AT31" i="10"/>
  <c r="AS31" i="10"/>
  <c r="AR31" i="10"/>
  <c r="AQ31" i="10"/>
  <c r="AP31" i="10"/>
  <c r="AO31" i="10"/>
  <c r="AM31" i="10"/>
  <c r="AL31" i="10"/>
  <c r="AK31" i="10"/>
  <c r="AJ31" i="10"/>
  <c r="AI31" i="10"/>
  <c r="AH31" i="10"/>
  <c r="AF31" i="10"/>
  <c r="AE31" i="10"/>
  <c r="AD31" i="10"/>
  <c r="AC31" i="10"/>
  <c r="AB31" i="10"/>
  <c r="AA31" i="10"/>
  <c r="Y31" i="10"/>
  <c r="X31" i="10"/>
  <c r="W31" i="10"/>
  <c r="V31" i="10"/>
  <c r="U31" i="10"/>
  <c r="T31" i="10"/>
  <c r="R31" i="10"/>
  <c r="Q31" i="10"/>
  <c r="P31" i="10"/>
  <c r="O31" i="10"/>
  <c r="N31" i="10"/>
  <c r="M31" i="10"/>
  <c r="K31" i="10"/>
  <c r="J31" i="10"/>
  <c r="I31" i="10"/>
  <c r="H31" i="10"/>
  <c r="G31" i="10"/>
  <c r="F31" i="10"/>
  <c r="BA30" i="10"/>
  <c r="AZ30" i="10"/>
  <c r="AY30" i="10"/>
  <c r="AX30" i="10"/>
  <c r="AW30" i="10"/>
  <c r="AV30" i="10"/>
  <c r="AT30" i="10"/>
  <c r="AS30" i="10"/>
  <c r="AR30" i="10"/>
  <c r="AQ30" i="10"/>
  <c r="AP30" i="10"/>
  <c r="AO30" i="10"/>
  <c r="AM30" i="10"/>
  <c r="AL30" i="10"/>
  <c r="AK30" i="10"/>
  <c r="AJ30" i="10"/>
  <c r="AI30" i="10"/>
  <c r="AH30" i="10"/>
  <c r="AF30" i="10"/>
  <c r="AE30" i="10"/>
  <c r="AD30" i="10"/>
  <c r="AC30" i="10"/>
  <c r="AB30" i="10"/>
  <c r="AA30" i="10"/>
  <c r="Y30" i="10"/>
  <c r="X30" i="10"/>
  <c r="W30" i="10"/>
  <c r="V30" i="10"/>
  <c r="U30" i="10"/>
  <c r="T30" i="10"/>
  <c r="R30" i="10"/>
  <c r="Q30" i="10"/>
  <c r="P30" i="10"/>
  <c r="O30" i="10"/>
  <c r="N30" i="10"/>
  <c r="M30" i="10"/>
  <c r="K30" i="10"/>
  <c r="J30" i="10"/>
  <c r="I30" i="10"/>
  <c r="H30" i="10"/>
  <c r="G30" i="10"/>
  <c r="F30" i="10"/>
  <c r="BA29" i="10"/>
  <c r="AZ29" i="10"/>
  <c r="AY29" i="10"/>
  <c r="AX29" i="10"/>
  <c r="AW29" i="10"/>
  <c r="AV29" i="10"/>
  <c r="AT29" i="10"/>
  <c r="AS29" i="10"/>
  <c r="AR29" i="10"/>
  <c r="AQ29" i="10"/>
  <c r="AP29" i="10"/>
  <c r="AO29" i="10"/>
  <c r="AM29" i="10"/>
  <c r="AL29" i="10"/>
  <c r="AK29" i="10"/>
  <c r="AJ29" i="10"/>
  <c r="AI29" i="10"/>
  <c r="AH29" i="10"/>
  <c r="AF29" i="10"/>
  <c r="AE29" i="10"/>
  <c r="AD29" i="10"/>
  <c r="AC29" i="10"/>
  <c r="AB29" i="10"/>
  <c r="AA29" i="10"/>
  <c r="Y29" i="10"/>
  <c r="X29" i="10"/>
  <c r="W29" i="10"/>
  <c r="V29" i="10"/>
  <c r="U29" i="10"/>
  <c r="T29" i="10"/>
  <c r="R29" i="10"/>
  <c r="Q29" i="10"/>
  <c r="P29" i="10"/>
  <c r="O29" i="10"/>
  <c r="N29" i="10"/>
  <c r="M29" i="10"/>
  <c r="K29" i="10"/>
  <c r="J29" i="10"/>
  <c r="I29" i="10"/>
  <c r="H29" i="10"/>
  <c r="G29" i="10"/>
  <c r="F29" i="10"/>
  <c r="BA28" i="10"/>
  <c r="AZ28" i="10"/>
  <c r="AY28" i="10"/>
  <c r="AX28" i="10"/>
  <c r="AW28" i="10"/>
  <c r="AV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F28" i="10"/>
  <c r="AE28" i="10"/>
  <c r="AD28" i="10"/>
  <c r="AC28" i="10"/>
  <c r="AB28" i="10"/>
  <c r="AA28" i="10"/>
  <c r="Y28" i="10"/>
  <c r="X28" i="10"/>
  <c r="W28" i="10"/>
  <c r="V28" i="10"/>
  <c r="U28" i="10"/>
  <c r="T28" i="10"/>
  <c r="R28" i="10"/>
  <c r="Q28" i="10"/>
  <c r="P28" i="10"/>
  <c r="O28" i="10"/>
  <c r="N28" i="10"/>
  <c r="M28" i="10"/>
  <c r="K28" i="10"/>
  <c r="J28" i="10"/>
  <c r="I28" i="10"/>
  <c r="H28" i="10"/>
  <c r="G28" i="10"/>
  <c r="F28" i="10"/>
  <c r="BA27" i="10"/>
  <c r="AZ27" i="10"/>
  <c r="AY27" i="10"/>
  <c r="AX27" i="10"/>
  <c r="AW27" i="10"/>
  <c r="AV27" i="10"/>
  <c r="AT27" i="10"/>
  <c r="AS27" i="10"/>
  <c r="AR27" i="10"/>
  <c r="AQ27" i="10"/>
  <c r="AP27" i="10"/>
  <c r="AO27" i="10"/>
  <c r="AM27" i="10"/>
  <c r="AL27" i="10"/>
  <c r="AK27" i="10"/>
  <c r="AJ27" i="10"/>
  <c r="AI27" i="10"/>
  <c r="AH27" i="10"/>
  <c r="AF27" i="10"/>
  <c r="AE27" i="10"/>
  <c r="AD27" i="10"/>
  <c r="AC27" i="10"/>
  <c r="AB27" i="10"/>
  <c r="AA27" i="10"/>
  <c r="Y27" i="10"/>
  <c r="X27" i="10"/>
  <c r="W27" i="10"/>
  <c r="V27" i="10"/>
  <c r="U27" i="10"/>
  <c r="T27" i="10"/>
  <c r="R27" i="10"/>
  <c r="Q27" i="10"/>
  <c r="P27" i="10"/>
  <c r="O27" i="10"/>
  <c r="N27" i="10"/>
  <c r="M27" i="10"/>
  <c r="K27" i="10"/>
  <c r="J27" i="10"/>
  <c r="I27" i="10"/>
  <c r="H27" i="10"/>
  <c r="G27" i="10"/>
  <c r="F27" i="10"/>
  <c r="BA26" i="10"/>
  <c r="AZ26" i="10"/>
  <c r="AY26" i="10"/>
  <c r="AX26" i="10"/>
  <c r="AW26" i="10"/>
  <c r="AV26" i="10"/>
  <c r="AT26" i="10"/>
  <c r="AS26" i="10"/>
  <c r="AR26" i="10"/>
  <c r="AQ26" i="10"/>
  <c r="AP26" i="10"/>
  <c r="AO26" i="10"/>
  <c r="AM26" i="10"/>
  <c r="AL26" i="10"/>
  <c r="AK26" i="10"/>
  <c r="AJ26" i="10"/>
  <c r="AI26" i="10"/>
  <c r="AH26" i="10"/>
  <c r="AF26" i="10"/>
  <c r="AE26" i="10"/>
  <c r="AD26" i="10"/>
  <c r="AC26" i="10"/>
  <c r="AB26" i="10"/>
  <c r="AA26" i="10"/>
  <c r="Y26" i="10"/>
  <c r="X26" i="10"/>
  <c r="W26" i="10"/>
  <c r="V26" i="10"/>
  <c r="U26" i="10"/>
  <c r="T26" i="10"/>
  <c r="R26" i="10"/>
  <c r="Q26" i="10"/>
  <c r="P26" i="10"/>
  <c r="O26" i="10"/>
  <c r="N26" i="10"/>
  <c r="M26" i="10"/>
  <c r="K26" i="10"/>
  <c r="J26" i="10"/>
  <c r="I26" i="10"/>
  <c r="H26" i="10"/>
  <c r="G26" i="10"/>
  <c r="F26" i="10"/>
  <c r="BA25" i="10"/>
  <c r="AZ25" i="10"/>
  <c r="AY25" i="10"/>
  <c r="AX25" i="10"/>
  <c r="AW25" i="10"/>
  <c r="AV25" i="10"/>
  <c r="AT25" i="10"/>
  <c r="AS25" i="10"/>
  <c r="AR25" i="10"/>
  <c r="AQ25" i="10"/>
  <c r="AP25" i="10"/>
  <c r="AO25" i="10"/>
  <c r="AM25" i="10"/>
  <c r="AL25" i="10"/>
  <c r="AK25" i="10"/>
  <c r="AJ25" i="10"/>
  <c r="AI25" i="10"/>
  <c r="AH25" i="10"/>
  <c r="AF25" i="10"/>
  <c r="AE25" i="10"/>
  <c r="AD25" i="10"/>
  <c r="AC25" i="10"/>
  <c r="AB25" i="10"/>
  <c r="AA25" i="10"/>
  <c r="Y25" i="10"/>
  <c r="X25" i="10"/>
  <c r="W25" i="10"/>
  <c r="V25" i="10"/>
  <c r="U25" i="10"/>
  <c r="T25" i="10"/>
  <c r="R25" i="10"/>
  <c r="Q25" i="10"/>
  <c r="P25" i="10"/>
  <c r="O25" i="10"/>
  <c r="N25" i="10"/>
  <c r="M25" i="10"/>
  <c r="K25" i="10"/>
  <c r="J25" i="10"/>
  <c r="I25" i="10"/>
  <c r="H25" i="10"/>
  <c r="G25" i="10"/>
  <c r="F25" i="10"/>
  <c r="BA24" i="10"/>
  <c r="AZ24" i="10"/>
  <c r="AY24" i="10"/>
  <c r="AX24" i="10"/>
  <c r="AW24" i="10"/>
  <c r="AV24" i="10"/>
  <c r="AT24" i="10"/>
  <c r="AS24" i="10"/>
  <c r="AR24" i="10"/>
  <c r="AQ24" i="10"/>
  <c r="AP24" i="10"/>
  <c r="AO24" i="10"/>
  <c r="AM24" i="10"/>
  <c r="AL24" i="10"/>
  <c r="AK24" i="10"/>
  <c r="AJ24" i="10"/>
  <c r="AI24" i="10"/>
  <c r="AH24" i="10"/>
  <c r="AF24" i="10"/>
  <c r="AE24" i="10"/>
  <c r="AD24" i="10"/>
  <c r="AC24" i="10"/>
  <c r="AB24" i="10"/>
  <c r="AA24" i="10"/>
  <c r="Y24" i="10"/>
  <c r="X24" i="10"/>
  <c r="W24" i="10"/>
  <c r="V24" i="10"/>
  <c r="U24" i="10"/>
  <c r="T24" i="10"/>
  <c r="R24" i="10"/>
  <c r="Q24" i="10"/>
  <c r="P24" i="10"/>
  <c r="O24" i="10"/>
  <c r="N24" i="10"/>
  <c r="M24" i="10"/>
  <c r="K24" i="10"/>
  <c r="J24" i="10"/>
  <c r="I24" i="10"/>
  <c r="H24" i="10"/>
  <c r="G24" i="10"/>
  <c r="F24" i="10"/>
  <c r="BA23" i="10"/>
  <c r="AZ23" i="10"/>
  <c r="AY23" i="10"/>
  <c r="AX23" i="10"/>
  <c r="AW23" i="10"/>
  <c r="AV23" i="10"/>
  <c r="AT23" i="10"/>
  <c r="AS23" i="10"/>
  <c r="AR23" i="10"/>
  <c r="AQ23" i="10"/>
  <c r="AP23" i="10"/>
  <c r="AO23" i="10"/>
  <c r="AM23" i="10"/>
  <c r="AL23" i="10"/>
  <c r="AK23" i="10"/>
  <c r="AJ23" i="10"/>
  <c r="AI23" i="10"/>
  <c r="AH23" i="10"/>
  <c r="AF23" i="10"/>
  <c r="AE23" i="10"/>
  <c r="AD23" i="10"/>
  <c r="AC23" i="10"/>
  <c r="AB23" i="10"/>
  <c r="AA23" i="10"/>
  <c r="Y23" i="10"/>
  <c r="X23" i="10"/>
  <c r="W23" i="10"/>
  <c r="V23" i="10"/>
  <c r="U23" i="10"/>
  <c r="T23" i="10"/>
  <c r="R23" i="10"/>
  <c r="Q23" i="10"/>
  <c r="P23" i="10"/>
  <c r="O23" i="10"/>
  <c r="N23" i="10"/>
  <c r="M23" i="10"/>
  <c r="K23" i="10"/>
  <c r="J23" i="10"/>
  <c r="I23" i="10"/>
  <c r="H23" i="10"/>
  <c r="G23" i="10"/>
  <c r="F23" i="10"/>
  <c r="BA22" i="10"/>
  <c r="AZ22" i="10"/>
  <c r="AY22" i="10"/>
  <c r="AX22" i="10"/>
  <c r="AW22" i="10"/>
  <c r="AV22" i="10"/>
  <c r="AT22" i="10"/>
  <c r="AS22" i="10"/>
  <c r="AR22" i="10"/>
  <c r="AQ22" i="10"/>
  <c r="AP22" i="10"/>
  <c r="AO22" i="10"/>
  <c r="AM22" i="10"/>
  <c r="AL22" i="10"/>
  <c r="AK22" i="10"/>
  <c r="AJ22" i="10"/>
  <c r="AI22" i="10"/>
  <c r="AH22" i="10"/>
  <c r="AF22" i="10"/>
  <c r="AE22" i="10"/>
  <c r="AD22" i="10"/>
  <c r="AC22" i="10"/>
  <c r="AB22" i="10"/>
  <c r="AA22" i="10"/>
  <c r="Y22" i="10"/>
  <c r="X22" i="10"/>
  <c r="W22" i="10"/>
  <c r="V22" i="10"/>
  <c r="U22" i="10"/>
  <c r="T22" i="10"/>
  <c r="R22" i="10"/>
  <c r="Q22" i="10"/>
  <c r="P22" i="10"/>
  <c r="O22" i="10"/>
  <c r="N22" i="10"/>
  <c r="M22" i="10"/>
  <c r="K22" i="10"/>
  <c r="J22" i="10"/>
  <c r="I22" i="10"/>
  <c r="H22" i="10"/>
  <c r="G22" i="10"/>
  <c r="F22" i="10"/>
  <c r="BA21" i="10"/>
  <c r="AZ21" i="10"/>
  <c r="AY21" i="10"/>
  <c r="AX21" i="10"/>
  <c r="AW21" i="10"/>
  <c r="AV21" i="10"/>
  <c r="AT21" i="10"/>
  <c r="AS21" i="10"/>
  <c r="AR21" i="10"/>
  <c r="AQ21" i="10"/>
  <c r="AP21" i="10"/>
  <c r="AO21" i="10"/>
  <c r="AM21" i="10"/>
  <c r="AL21" i="10"/>
  <c r="AK21" i="10"/>
  <c r="AJ21" i="10"/>
  <c r="AI21" i="10"/>
  <c r="AH21" i="10"/>
  <c r="AF21" i="10"/>
  <c r="AE21" i="10"/>
  <c r="AD21" i="10"/>
  <c r="AC21" i="10"/>
  <c r="AB21" i="10"/>
  <c r="AA21" i="10"/>
  <c r="Y21" i="10"/>
  <c r="X21" i="10"/>
  <c r="W21" i="10"/>
  <c r="V21" i="10"/>
  <c r="U21" i="10"/>
  <c r="T21" i="10"/>
  <c r="R21" i="10"/>
  <c r="Q21" i="10"/>
  <c r="P21" i="10"/>
  <c r="O21" i="10"/>
  <c r="N21" i="10"/>
  <c r="M21" i="10"/>
  <c r="K21" i="10"/>
  <c r="J21" i="10"/>
  <c r="I21" i="10"/>
  <c r="H21" i="10"/>
  <c r="G21" i="10"/>
  <c r="F21" i="10"/>
  <c r="BA20" i="10"/>
  <c r="AZ20" i="10"/>
  <c r="AY20" i="10"/>
  <c r="AX20" i="10"/>
  <c r="AW20" i="10"/>
  <c r="AV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F20" i="10"/>
  <c r="AE20" i="10"/>
  <c r="AD20" i="10"/>
  <c r="AC20" i="10"/>
  <c r="AB20" i="10"/>
  <c r="AA20" i="10"/>
  <c r="Y20" i="10"/>
  <c r="X20" i="10"/>
  <c r="W20" i="10"/>
  <c r="V20" i="10"/>
  <c r="U20" i="10"/>
  <c r="T20" i="10"/>
  <c r="R20" i="10"/>
  <c r="Q20" i="10"/>
  <c r="P20" i="10"/>
  <c r="O20" i="10"/>
  <c r="N20" i="10"/>
  <c r="M20" i="10"/>
  <c r="K20" i="10"/>
  <c r="J20" i="10"/>
  <c r="I20" i="10"/>
  <c r="H20" i="10"/>
  <c r="G20" i="10"/>
  <c r="F20" i="10"/>
  <c r="BA19" i="10"/>
  <c r="AZ19" i="10"/>
  <c r="AY19" i="10"/>
  <c r="AX19" i="10"/>
  <c r="AW19" i="10"/>
  <c r="AV19" i="10"/>
  <c r="AT19" i="10"/>
  <c r="AS19" i="10"/>
  <c r="AR19" i="10"/>
  <c r="AQ19" i="10"/>
  <c r="AP19" i="10"/>
  <c r="AO19" i="10"/>
  <c r="AM19" i="10"/>
  <c r="AL19" i="10"/>
  <c r="AK19" i="10"/>
  <c r="AJ19" i="10"/>
  <c r="AI19" i="10"/>
  <c r="AH19" i="10"/>
  <c r="AF19" i="10"/>
  <c r="AE19" i="10"/>
  <c r="AD19" i="10"/>
  <c r="AC19" i="10"/>
  <c r="AB19" i="10"/>
  <c r="AA19" i="10"/>
  <c r="Y19" i="10"/>
  <c r="X19" i="10"/>
  <c r="W19" i="10"/>
  <c r="V19" i="10"/>
  <c r="U19" i="10"/>
  <c r="T19" i="10"/>
  <c r="R19" i="10"/>
  <c r="Q19" i="10"/>
  <c r="P19" i="10"/>
  <c r="O19" i="10"/>
  <c r="N19" i="10"/>
  <c r="M19" i="10"/>
  <c r="K19" i="10"/>
  <c r="J19" i="10"/>
  <c r="I19" i="10"/>
  <c r="H19" i="10"/>
  <c r="G19" i="10"/>
  <c r="F19" i="10"/>
  <c r="BA18" i="10"/>
  <c r="AZ18" i="10"/>
  <c r="AY18" i="10"/>
  <c r="AX18" i="10"/>
  <c r="AW18" i="10"/>
  <c r="AV18" i="10"/>
  <c r="AT18" i="10"/>
  <c r="AS18" i="10"/>
  <c r="AR18" i="10"/>
  <c r="AQ18" i="10"/>
  <c r="AP18" i="10"/>
  <c r="AO18" i="10"/>
  <c r="AM18" i="10"/>
  <c r="AL18" i="10"/>
  <c r="AK18" i="10"/>
  <c r="AJ18" i="10"/>
  <c r="AI18" i="10"/>
  <c r="AH18" i="10"/>
  <c r="AF18" i="10"/>
  <c r="AE18" i="10"/>
  <c r="AD18" i="10"/>
  <c r="AC18" i="10"/>
  <c r="AB18" i="10"/>
  <c r="AA18" i="10"/>
  <c r="Y18" i="10"/>
  <c r="X18" i="10"/>
  <c r="W18" i="10"/>
  <c r="V18" i="10"/>
  <c r="U18" i="10"/>
  <c r="T18" i="10"/>
  <c r="R18" i="10"/>
  <c r="Q18" i="10"/>
  <c r="P18" i="10"/>
  <c r="O18" i="10"/>
  <c r="N18" i="10"/>
  <c r="M18" i="10"/>
  <c r="K18" i="10"/>
  <c r="J18" i="10"/>
  <c r="I18" i="10"/>
  <c r="H18" i="10"/>
  <c r="G18" i="10"/>
  <c r="F18" i="10"/>
  <c r="BA17" i="10"/>
  <c r="AZ17" i="10"/>
  <c r="AY17" i="10"/>
  <c r="AX17" i="10"/>
  <c r="AW17" i="10"/>
  <c r="AV17" i="10"/>
  <c r="AT17" i="10"/>
  <c r="AS17" i="10"/>
  <c r="AR17" i="10"/>
  <c r="AQ17" i="10"/>
  <c r="AP17" i="10"/>
  <c r="AO17" i="10"/>
  <c r="AM17" i="10"/>
  <c r="AL17" i="10"/>
  <c r="AK17" i="10"/>
  <c r="AJ17" i="10"/>
  <c r="AI17" i="10"/>
  <c r="AH17" i="10"/>
  <c r="AF17" i="10"/>
  <c r="AE17" i="10"/>
  <c r="AD17" i="10"/>
  <c r="AC17" i="10"/>
  <c r="AB17" i="10"/>
  <c r="AA17" i="10"/>
  <c r="Y17" i="10"/>
  <c r="X17" i="10"/>
  <c r="W17" i="10"/>
  <c r="V17" i="10"/>
  <c r="U17" i="10"/>
  <c r="T17" i="10"/>
  <c r="R17" i="10"/>
  <c r="Q17" i="10"/>
  <c r="P17" i="10"/>
  <c r="O17" i="10"/>
  <c r="N17" i="10"/>
  <c r="M17" i="10"/>
  <c r="K17" i="10"/>
  <c r="J17" i="10"/>
  <c r="I17" i="10"/>
  <c r="H17" i="10"/>
  <c r="G17" i="10"/>
  <c r="F17" i="10"/>
  <c r="BA16" i="10"/>
  <c r="AZ16" i="10"/>
  <c r="AY16" i="10"/>
  <c r="AX16" i="10"/>
  <c r="AW16" i="10"/>
  <c r="AV16" i="10"/>
  <c r="AT16" i="10"/>
  <c r="AS16" i="10"/>
  <c r="AR16" i="10"/>
  <c r="AQ16" i="10"/>
  <c r="AP16" i="10"/>
  <c r="AO16" i="10"/>
  <c r="AM16" i="10"/>
  <c r="AL16" i="10"/>
  <c r="AK16" i="10"/>
  <c r="AJ16" i="10"/>
  <c r="AI16" i="10"/>
  <c r="AH16" i="10"/>
  <c r="AF16" i="10"/>
  <c r="AE16" i="10"/>
  <c r="AD16" i="10"/>
  <c r="AC16" i="10"/>
  <c r="AB16" i="10"/>
  <c r="AA16" i="10"/>
  <c r="Y16" i="10"/>
  <c r="X16" i="10"/>
  <c r="W16" i="10"/>
  <c r="V16" i="10"/>
  <c r="U16" i="10"/>
  <c r="T16" i="10"/>
  <c r="R16" i="10"/>
  <c r="Q16" i="10"/>
  <c r="P16" i="10"/>
  <c r="O16" i="10"/>
  <c r="N16" i="10"/>
  <c r="M16" i="10"/>
  <c r="K16" i="10"/>
  <c r="J16" i="10"/>
  <c r="I16" i="10"/>
  <c r="H16" i="10"/>
  <c r="G16" i="10"/>
  <c r="F16" i="10"/>
  <c r="BA15" i="10"/>
  <c r="AZ15" i="10"/>
  <c r="AY15" i="10"/>
  <c r="AX15" i="10"/>
  <c r="AW15" i="10"/>
  <c r="AV15" i="10"/>
  <c r="AT15" i="10"/>
  <c r="AS15" i="10"/>
  <c r="AR15" i="10"/>
  <c r="AQ15" i="10"/>
  <c r="AP15" i="10"/>
  <c r="AO15" i="10"/>
  <c r="AM15" i="10"/>
  <c r="AL15" i="10"/>
  <c r="AK15" i="10"/>
  <c r="AJ15" i="10"/>
  <c r="AI15" i="10"/>
  <c r="AH15" i="10"/>
  <c r="AF15" i="10"/>
  <c r="AE15" i="10"/>
  <c r="AD15" i="10"/>
  <c r="AC15" i="10"/>
  <c r="AB15" i="10"/>
  <c r="AA15" i="10"/>
  <c r="Y15" i="10"/>
  <c r="X15" i="10"/>
  <c r="W15" i="10"/>
  <c r="V15" i="10"/>
  <c r="U15" i="10"/>
  <c r="T15" i="10"/>
  <c r="R15" i="10"/>
  <c r="Q15" i="10"/>
  <c r="P15" i="10"/>
  <c r="O15" i="10"/>
  <c r="N15" i="10"/>
  <c r="M15" i="10"/>
  <c r="K15" i="10"/>
  <c r="J15" i="10"/>
  <c r="I15" i="10"/>
  <c r="H15" i="10"/>
  <c r="G15" i="10"/>
  <c r="F15" i="10"/>
  <c r="BA14" i="10"/>
  <c r="AZ14" i="10"/>
  <c r="AY14" i="10"/>
  <c r="AX14" i="10"/>
  <c r="AW14" i="10"/>
  <c r="AV14" i="10"/>
  <c r="AT14" i="10"/>
  <c r="AS14" i="10"/>
  <c r="AR14" i="10"/>
  <c r="AQ14" i="10"/>
  <c r="AP14" i="10"/>
  <c r="AO14" i="10"/>
  <c r="AM14" i="10"/>
  <c r="AL14" i="10"/>
  <c r="AK14" i="10"/>
  <c r="AJ14" i="10"/>
  <c r="AI14" i="10"/>
  <c r="AH14" i="10"/>
  <c r="AF14" i="10"/>
  <c r="AE14" i="10"/>
  <c r="AD14" i="10"/>
  <c r="AC14" i="10"/>
  <c r="AB14" i="10"/>
  <c r="AA14" i="10"/>
  <c r="Y14" i="10"/>
  <c r="X14" i="10"/>
  <c r="W14" i="10"/>
  <c r="V14" i="10"/>
  <c r="U14" i="10"/>
  <c r="T14" i="10"/>
  <c r="R14" i="10"/>
  <c r="Q14" i="10"/>
  <c r="P14" i="10"/>
  <c r="O14" i="10"/>
  <c r="N14" i="10"/>
  <c r="M14" i="10"/>
  <c r="K14" i="10"/>
  <c r="J14" i="10"/>
  <c r="I14" i="10"/>
  <c r="H14" i="10"/>
  <c r="G14" i="10"/>
  <c r="F14" i="10"/>
  <c r="BA13" i="10"/>
  <c r="AZ13" i="10"/>
  <c r="AY13" i="10"/>
  <c r="AX13" i="10"/>
  <c r="AW13" i="10"/>
  <c r="AV13" i="10"/>
  <c r="AT13" i="10"/>
  <c r="AS13" i="10"/>
  <c r="AR13" i="10"/>
  <c r="AQ13" i="10"/>
  <c r="AP13" i="10"/>
  <c r="AO13" i="10"/>
  <c r="AM13" i="10"/>
  <c r="AL13" i="10"/>
  <c r="AK13" i="10"/>
  <c r="AJ13" i="10"/>
  <c r="AI13" i="10"/>
  <c r="AH13" i="10"/>
  <c r="AF13" i="10"/>
  <c r="AE13" i="10"/>
  <c r="AD13" i="10"/>
  <c r="AC13" i="10"/>
  <c r="AB13" i="10"/>
  <c r="AA13" i="10"/>
  <c r="Y13" i="10"/>
  <c r="X13" i="10"/>
  <c r="W13" i="10"/>
  <c r="V13" i="10"/>
  <c r="U13" i="10"/>
  <c r="T13" i="10"/>
  <c r="R13" i="10"/>
  <c r="Q13" i="10"/>
  <c r="P13" i="10"/>
  <c r="O13" i="10"/>
  <c r="N13" i="10"/>
  <c r="M13" i="10"/>
  <c r="K13" i="10"/>
  <c r="J13" i="10"/>
  <c r="I13" i="10"/>
  <c r="H13" i="10"/>
  <c r="G13" i="10"/>
  <c r="F13" i="10"/>
  <c r="BA12" i="10"/>
  <c r="AZ12" i="10"/>
  <c r="AY12" i="10"/>
  <c r="AX12" i="10"/>
  <c r="AW12" i="10"/>
  <c r="AV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F12" i="10"/>
  <c r="AE12" i="10"/>
  <c r="AD12" i="10"/>
  <c r="AC12" i="10"/>
  <c r="AB12" i="10"/>
  <c r="AA12" i="10"/>
  <c r="Y12" i="10"/>
  <c r="X12" i="10"/>
  <c r="W12" i="10"/>
  <c r="V12" i="10"/>
  <c r="U12" i="10"/>
  <c r="T12" i="10"/>
  <c r="R12" i="10"/>
  <c r="Q12" i="10"/>
  <c r="P12" i="10"/>
  <c r="O12" i="10"/>
  <c r="N12" i="10"/>
  <c r="M12" i="10"/>
  <c r="K12" i="10"/>
  <c r="J12" i="10"/>
  <c r="I12" i="10"/>
  <c r="H12" i="10"/>
  <c r="G12" i="10"/>
  <c r="F12" i="10"/>
  <c r="BA11" i="10"/>
  <c r="AZ11" i="10"/>
  <c r="AY11" i="10"/>
  <c r="AX11" i="10"/>
  <c r="AW11" i="10"/>
  <c r="AV11" i="10"/>
  <c r="AT11" i="10"/>
  <c r="AS11" i="10"/>
  <c r="AR11" i="10"/>
  <c r="AQ11" i="10"/>
  <c r="AP11" i="10"/>
  <c r="AO11" i="10"/>
  <c r="AM11" i="10"/>
  <c r="AL11" i="10"/>
  <c r="AK11" i="10"/>
  <c r="AJ11" i="10"/>
  <c r="AI11" i="10"/>
  <c r="AH11" i="10"/>
  <c r="AF11" i="10"/>
  <c r="AE11" i="10"/>
  <c r="AD11" i="10"/>
  <c r="AC11" i="10"/>
  <c r="AB11" i="10"/>
  <c r="AA11" i="10"/>
  <c r="Y11" i="10"/>
  <c r="X11" i="10"/>
  <c r="W11" i="10"/>
  <c r="V11" i="10"/>
  <c r="U11" i="10"/>
  <c r="T11" i="10"/>
  <c r="R11" i="10"/>
  <c r="Q11" i="10"/>
  <c r="P11" i="10"/>
  <c r="O11" i="10"/>
  <c r="N11" i="10"/>
  <c r="M11" i="10"/>
  <c r="K11" i="10"/>
  <c r="J11" i="10"/>
  <c r="I11" i="10"/>
  <c r="H11" i="10"/>
  <c r="G11" i="10"/>
  <c r="F11" i="10"/>
  <c r="BA10" i="10"/>
  <c r="AZ10" i="10"/>
  <c r="AY10" i="10"/>
  <c r="AX10" i="10"/>
  <c r="AW10" i="10"/>
  <c r="AV10" i="10"/>
  <c r="AT10" i="10"/>
  <c r="AS10" i="10"/>
  <c r="AR10" i="10"/>
  <c r="AQ10" i="10"/>
  <c r="AP10" i="10"/>
  <c r="AO10" i="10"/>
  <c r="AM10" i="10"/>
  <c r="AL10" i="10"/>
  <c r="AK10" i="10"/>
  <c r="AJ10" i="10"/>
  <c r="AI10" i="10"/>
  <c r="AH10" i="10"/>
  <c r="AF10" i="10"/>
  <c r="AE10" i="10"/>
  <c r="AD10" i="10"/>
  <c r="AC10" i="10"/>
  <c r="AB10" i="10"/>
  <c r="AA10" i="10"/>
  <c r="Y10" i="10"/>
  <c r="X10" i="10"/>
  <c r="W10" i="10"/>
  <c r="V10" i="10"/>
  <c r="U10" i="10"/>
  <c r="T10" i="10"/>
  <c r="R10" i="10"/>
  <c r="Q10" i="10"/>
  <c r="P10" i="10"/>
  <c r="O10" i="10"/>
  <c r="N10" i="10"/>
  <c r="M10" i="10"/>
  <c r="K10" i="10"/>
  <c r="J10" i="10"/>
  <c r="I10" i="10"/>
  <c r="H10" i="10"/>
  <c r="G10" i="10"/>
  <c r="F10" i="10"/>
  <c r="C3" i="30" l="1"/>
  <c r="BH120" i="15" l="1"/>
  <c r="BF119" i="15"/>
  <c r="BF115" i="15"/>
  <c r="BD114" i="15"/>
  <c r="BD110" i="15"/>
  <c r="BH108" i="15"/>
  <c r="BH104" i="15"/>
  <c r="BF103" i="15"/>
  <c r="BF99" i="15"/>
  <c r="BD98" i="15"/>
  <c r="BD94" i="15"/>
  <c r="BH92" i="15"/>
  <c r="BH88" i="15"/>
  <c r="BF87" i="15"/>
  <c r="BF83" i="15"/>
  <c r="BD82" i="15"/>
  <c r="BD78" i="15"/>
  <c r="BH76" i="15"/>
  <c r="BH72" i="15"/>
  <c r="BF71" i="15"/>
  <c r="BF67" i="15"/>
  <c r="BD66" i="15"/>
  <c r="BD62" i="15"/>
  <c r="BH60" i="15"/>
  <c r="BH56" i="15"/>
  <c r="BF55" i="15"/>
  <c r="BF51" i="15"/>
  <c r="BD50" i="15"/>
  <c r="BD46" i="15"/>
  <c r="BE43" i="15"/>
  <c r="BE42" i="15"/>
  <c r="BC42" i="15"/>
  <c r="BF39" i="15"/>
  <c r="BE39" i="15"/>
  <c r="BD38" i="15"/>
  <c r="BF35" i="15"/>
  <c r="BG32" i="15"/>
  <c r="BG31" i="15"/>
  <c r="BE31" i="15"/>
  <c r="BH28" i="15"/>
  <c r="BG28" i="15"/>
  <c r="BF27" i="15"/>
  <c r="BH24" i="15"/>
  <c r="BD22" i="15"/>
  <c r="BC22" i="15"/>
  <c r="BG21" i="15"/>
  <c r="BH20" i="15"/>
  <c r="BG20" i="15"/>
  <c r="BE20" i="15"/>
  <c r="BF19" i="15"/>
  <c r="BE19" i="15"/>
  <c r="BC19" i="15"/>
  <c r="BD18" i="15"/>
  <c r="BC18" i="15"/>
  <c r="BG17" i="15"/>
  <c r="BH16" i="15"/>
  <c r="BG16" i="15"/>
  <c r="BE16" i="15"/>
  <c r="BF15" i="15"/>
  <c r="BE15" i="15"/>
  <c r="BC15" i="15"/>
  <c r="BD14" i="15"/>
  <c r="BC14" i="15"/>
  <c r="BG13" i="15"/>
  <c r="BH12" i="15"/>
  <c r="BG12" i="15"/>
  <c r="BE12" i="15"/>
  <c r="BF11" i="15"/>
  <c r="BE11" i="15"/>
  <c r="BC11" i="15"/>
  <c r="BD10" i="15"/>
  <c r="BC10" i="15"/>
  <c r="BH121" i="15"/>
  <c r="BG121" i="15"/>
  <c r="BF121" i="15"/>
  <c r="BE121" i="15"/>
  <c r="BD121" i="15"/>
  <c r="BC121" i="15"/>
  <c r="BG120" i="15"/>
  <c r="BF120" i="15"/>
  <c r="BE120" i="15"/>
  <c r="BD120" i="15"/>
  <c r="BC120" i="15"/>
  <c r="BH119" i="15"/>
  <c r="BG119" i="15"/>
  <c r="BE119" i="15"/>
  <c r="BD119" i="15"/>
  <c r="BC119" i="15"/>
  <c r="BH118" i="15"/>
  <c r="BG118" i="15"/>
  <c r="BF118" i="15"/>
  <c r="BE118" i="15"/>
  <c r="BD118" i="15"/>
  <c r="BC118" i="15"/>
  <c r="BH117" i="15"/>
  <c r="BG117" i="15"/>
  <c r="BF117" i="15"/>
  <c r="BE117" i="15"/>
  <c r="BD117" i="15"/>
  <c r="BC117" i="15"/>
  <c r="BH116" i="15"/>
  <c r="BG116" i="15"/>
  <c r="BF116" i="15"/>
  <c r="BE116" i="15"/>
  <c r="BD116" i="15"/>
  <c r="BC116" i="15"/>
  <c r="BH115" i="15"/>
  <c r="BG115" i="15"/>
  <c r="BE115" i="15"/>
  <c r="BD115" i="15"/>
  <c r="BC115" i="15"/>
  <c r="BH114" i="15"/>
  <c r="BG114" i="15"/>
  <c r="BF114" i="15"/>
  <c r="BE114" i="15"/>
  <c r="BC114" i="15"/>
  <c r="BH113" i="15"/>
  <c r="BG113" i="15"/>
  <c r="BF113" i="15"/>
  <c r="BE113" i="15"/>
  <c r="BD113" i="15"/>
  <c r="BC113" i="15"/>
  <c r="BH112" i="15"/>
  <c r="BG112" i="15"/>
  <c r="BF112" i="15"/>
  <c r="BE112" i="15"/>
  <c r="BD112" i="15"/>
  <c r="BC112" i="15"/>
  <c r="BH111" i="15"/>
  <c r="BG111" i="15"/>
  <c r="BF111" i="15"/>
  <c r="BE111" i="15"/>
  <c r="BD111" i="15"/>
  <c r="BC111" i="15"/>
  <c r="BH110" i="15"/>
  <c r="BG110" i="15"/>
  <c r="BF110" i="15"/>
  <c r="BE110" i="15"/>
  <c r="BC110" i="15"/>
  <c r="BH109" i="15"/>
  <c r="BG109" i="15"/>
  <c r="BF109" i="15"/>
  <c r="BE109" i="15"/>
  <c r="BD109" i="15"/>
  <c r="BC109" i="15"/>
  <c r="BG108" i="15"/>
  <c r="BF108" i="15"/>
  <c r="BE108" i="15"/>
  <c r="BD108" i="15"/>
  <c r="BC108" i="15"/>
  <c r="BH107" i="15"/>
  <c r="BG107" i="15"/>
  <c r="BF107" i="15"/>
  <c r="BE107" i="15"/>
  <c r="BD107" i="15"/>
  <c r="BC107" i="15"/>
  <c r="BH106" i="15"/>
  <c r="BG106" i="15"/>
  <c r="BF106" i="15"/>
  <c r="BE106" i="15"/>
  <c r="BD106" i="15"/>
  <c r="BC106" i="15"/>
  <c r="BH105" i="15"/>
  <c r="BG105" i="15"/>
  <c r="BF105" i="15"/>
  <c r="BE105" i="15"/>
  <c r="BD105" i="15"/>
  <c r="BC105" i="15"/>
  <c r="BG104" i="15"/>
  <c r="BF104" i="15"/>
  <c r="BE104" i="15"/>
  <c r="BD104" i="15"/>
  <c r="BC104" i="15"/>
  <c r="BH103" i="15"/>
  <c r="BG103" i="15"/>
  <c r="BE103" i="15"/>
  <c r="BD103" i="15"/>
  <c r="BC103" i="15"/>
  <c r="BH102" i="15"/>
  <c r="BG102" i="15"/>
  <c r="BF102" i="15"/>
  <c r="BE102" i="15"/>
  <c r="BD102" i="15"/>
  <c r="BC102" i="15"/>
  <c r="BH101" i="15"/>
  <c r="BG101" i="15"/>
  <c r="BF101" i="15"/>
  <c r="BE101" i="15"/>
  <c r="BD101" i="15"/>
  <c r="BC101" i="15"/>
  <c r="BH100" i="15"/>
  <c r="BG100" i="15"/>
  <c r="BF100" i="15"/>
  <c r="BE100" i="15"/>
  <c r="BD100" i="15"/>
  <c r="BC100" i="15"/>
  <c r="BH99" i="15"/>
  <c r="BG99" i="15"/>
  <c r="BE99" i="15"/>
  <c r="BD99" i="15"/>
  <c r="BC99" i="15"/>
  <c r="BH98" i="15"/>
  <c r="BG98" i="15"/>
  <c r="BF98" i="15"/>
  <c r="BE98" i="15"/>
  <c r="BC98" i="15"/>
  <c r="BH97" i="15"/>
  <c r="BG97" i="15"/>
  <c r="BF97" i="15"/>
  <c r="BE97" i="15"/>
  <c r="BD97" i="15"/>
  <c r="BC97" i="15"/>
  <c r="BH96" i="15"/>
  <c r="BG96" i="15"/>
  <c r="BF96" i="15"/>
  <c r="BE96" i="15"/>
  <c r="BD96" i="15"/>
  <c r="BC96" i="15"/>
  <c r="BH95" i="15"/>
  <c r="BG95" i="15"/>
  <c r="BF95" i="15"/>
  <c r="BE95" i="15"/>
  <c r="BD95" i="15"/>
  <c r="BC95" i="15"/>
  <c r="BH94" i="15"/>
  <c r="BG94" i="15"/>
  <c r="BF94" i="15"/>
  <c r="BE94" i="15"/>
  <c r="BC94" i="15"/>
  <c r="BH93" i="15"/>
  <c r="BG93" i="15"/>
  <c r="BF93" i="15"/>
  <c r="BE93" i="15"/>
  <c r="BD93" i="15"/>
  <c r="BC93" i="15"/>
  <c r="BG92" i="15"/>
  <c r="BF92" i="15"/>
  <c r="BE92" i="15"/>
  <c r="BD92" i="15"/>
  <c r="BC92" i="15"/>
  <c r="BH91" i="15"/>
  <c r="BG91" i="15"/>
  <c r="BF91" i="15"/>
  <c r="BE91" i="15"/>
  <c r="BD91" i="15"/>
  <c r="BC91" i="15"/>
  <c r="BH90" i="15"/>
  <c r="BG90" i="15"/>
  <c r="BF90" i="15"/>
  <c r="BE90" i="15"/>
  <c r="BD90" i="15"/>
  <c r="BC90" i="15"/>
  <c r="BH89" i="15"/>
  <c r="BG89" i="15"/>
  <c r="BF89" i="15"/>
  <c r="BE89" i="15"/>
  <c r="BD89" i="15"/>
  <c r="BC89" i="15"/>
  <c r="BG88" i="15"/>
  <c r="BF88" i="15"/>
  <c r="BE88" i="15"/>
  <c r="BD88" i="15"/>
  <c r="BC88" i="15"/>
  <c r="BH87" i="15"/>
  <c r="BG87" i="15"/>
  <c r="BE87" i="15"/>
  <c r="BD87" i="15"/>
  <c r="BC87" i="15"/>
  <c r="BH86" i="15"/>
  <c r="BG86" i="15"/>
  <c r="BF86" i="15"/>
  <c r="BE86" i="15"/>
  <c r="BD86" i="15"/>
  <c r="BC86" i="15"/>
  <c r="BH85" i="15"/>
  <c r="BG85" i="15"/>
  <c r="BF85" i="15"/>
  <c r="BE85" i="15"/>
  <c r="BD85" i="15"/>
  <c r="BC85" i="15"/>
  <c r="BH84" i="15"/>
  <c r="BG84" i="15"/>
  <c r="BF84" i="15"/>
  <c r="BE84" i="15"/>
  <c r="BD84" i="15"/>
  <c r="BC84" i="15"/>
  <c r="BH83" i="15"/>
  <c r="BG83" i="15"/>
  <c r="BE83" i="15"/>
  <c r="BD83" i="15"/>
  <c r="BC83" i="15"/>
  <c r="BH82" i="15"/>
  <c r="BG82" i="15"/>
  <c r="BF82" i="15"/>
  <c r="BE82" i="15"/>
  <c r="BC82" i="15"/>
  <c r="BH81" i="15"/>
  <c r="BG81" i="15"/>
  <c r="BF81" i="15"/>
  <c r="BE81" i="15"/>
  <c r="BD81" i="15"/>
  <c r="BC81" i="15"/>
  <c r="BH80" i="15"/>
  <c r="BG80" i="15"/>
  <c r="BF80" i="15"/>
  <c r="BE80" i="15"/>
  <c r="BD80" i="15"/>
  <c r="BC80" i="15"/>
  <c r="BH79" i="15"/>
  <c r="BG79" i="15"/>
  <c r="BF79" i="15"/>
  <c r="BE79" i="15"/>
  <c r="BD79" i="15"/>
  <c r="BC79" i="15"/>
  <c r="BH78" i="15"/>
  <c r="BG78" i="15"/>
  <c r="BF78" i="15"/>
  <c r="BE78" i="15"/>
  <c r="BC78" i="15"/>
  <c r="BH77" i="15"/>
  <c r="BG77" i="15"/>
  <c r="BF77" i="15"/>
  <c r="BE77" i="15"/>
  <c r="BD77" i="15"/>
  <c r="BC77" i="15"/>
  <c r="BG76" i="15"/>
  <c r="BF76" i="15"/>
  <c r="BE76" i="15"/>
  <c r="BD76" i="15"/>
  <c r="BC76" i="15"/>
  <c r="BH75" i="15"/>
  <c r="BG75" i="15"/>
  <c r="BF75" i="15"/>
  <c r="BE75" i="15"/>
  <c r="BD75" i="15"/>
  <c r="BC75" i="15"/>
  <c r="BH74" i="15"/>
  <c r="BG74" i="15"/>
  <c r="BF74" i="15"/>
  <c r="BE74" i="15"/>
  <c r="BD74" i="15"/>
  <c r="BC74" i="15"/>
  <c r="BH73" i="15"/>
  <c r="BG73" i="15"/>
  <c r="BF73" i="15"/>
  <c r="BE73" i="15"/>
  <c r="BD73" i="15"/>
  <c r="BC73" i="15"/>
  <c r="BG72" i="15"/>
  <c r="BF72" i="15"/>
  <c r="BE72" i="15"/>
  <c r="BD72" i="15"/>
  <c r="BC72" i="15"/>
  <c r="BH71" i="15"/>
  <c r="BG71" i="15"/>
  <c r="BE71" i="15"/>
  <c r="BD71" i="15"/>
  <c r="BC71" i="15"/>
  <c r="BH70" i="15"/>
  <c r="BG70" i="15"/>
  <c r="BF70" i="15"/>
  <c r="BE70" i="15"/>
  <c r="BD70" i="15"/>
  <c r="BC70" i="15"/>
  <c r="BH69" i="15"/>
  <c r="BG69" i="15"/>
  <c r="BF69" i="15"/>
  <c r="BE69" i="15"/>
  <c r="BD69" i="15"/>
  <c r="BC69" i="15"/>
  <c r="BH68" i="15"/>
  <c r="BG68" i="15"/>
  <c r="BF68" i="15"/>
  <c r="BE68" i="15"/>
  <c r="BD68" i="15"/>
  <c r="BC68" i="15"/>
  <c r="BH67" i="15"/>
  <c r="BG67" i="15"/>
  <c r="BE67" i="15"/>
  <c r="BD67" i="15"/>
  <c r="BC67" i="15"/>
  <c r="BH66" i="15"/>
  <c r="BG66" i="15"/>
  <c r="BF66" i="15"/>
  <c r="BE66" i="15"/>
  <c r="BC66" i="15"/>
  <c r="BH65" i="15"/>
  <c r="BG65" i="15"/>
  <c r="BF65" i="15"/>
  <c r="BE65" i="15"/>
  <c r="BD65" i="15"/>
  <c r="BC65" i="15"/>
  <c r="BH64" i="15"/>
  <c r="BG64" i="15"/>
  <c r="BF64" i="15"/>
  <c r="BE64" i="15"/>
  <c r="BD64" i="15"/>
  <c r="BC64" i="15"/>
  <c r="BH63" i="15"/>
  <c r="BG63" i="15"/>
  <c r="BF63" i="15"/>
  <c r="BE63" i="15"/>
  <c r="BD63" i="15"/>
  <c r="BC63" i="15"/>
  <c r="BH62" i="15"/>
  <c r="BG62" i="15"/>
  <c r="BF62" i="15"/>
  <c r="BE62" i="15"/>
  <c r="BC62" i="15"/>
  <c r="BH61" i="15"/>
  <c r="BG61" i="15"/>
  <c r="BF61" i="15"/>
  <c r="BE61" i="15"/>
  <c r="BD61" i="15"/>
  <c r="BC61" i="15"/>
  <c r="BG60" i="15"/>
  <c r="BF60" i="15"/>
  <c r="BE60" i="15"/>
  <c r="BD60" i="15"/>
  <c r="BC60" i="15"/>
  <c r="BH59" i="15"/>
  <c r="BG59" i="15"/>
  <c r="BF59" i="15"/>
  <c r="BE59" i="15"/>
  <c r="BD59" i="15"/>
  <c r="BC59" i="15"/>
  <c r="BH58" i="15"/>
  <c r="BG58" i="15"/>
  <c r="BF58" i="15"/>
  <c r="BE58" i="15"/>
  <c r="BD58" i="15"/>
  <c r="BC58" i="15"/>
  <c r="BH57" i="15"/>
  <c r="BG57" i="15"/>
  <c r="BF57" i="15"/>
  <c r="BE57" i="15"/>
  <c r="BD57" i="15"/>
  <c r="BC57" i="15"/>
  <c r="BG56" i="15"/>
  <c r="BF56" i="15"/>
  <c r="BE56" i="15"/>
  <c r="BD56" i="15"/>
  <c r="BC56" i="15"/>
  <c r="BH55" i="15"/>
  <c r="BG55" i="15"/>
  <c r="BE55" i="15"/>
  <c r="BD55" i="15"/>
  <c r="BC55" i="15"/>
  <c r="BH54" i="15"/>
  <c r="BG54" i="15"/>
  <c r="BF54" i="15"/>
  <c r="BE54" i="15"/>
  <c r="BD54" i="15"/>
  <c r="BC54" i="15"/>
  <c r="BH53" i="15"/>
  <c r="BG53" i="15"/>
  <c r="BF53" i="15"/>
  <c r="BE53" i="15"/>
  <c r="BD53" i="15"/>
  <c r="BC53" i="15"/>
  <c r="BH52" i="15"/>
  <c r="BG52" i="15"/>
  <c r="BF52" i="15"/>
  <c r="BE52" i="15"/>
  <c r="BD52" i="15"/>
  <c r="BC52" i="15"/>
  <c r="BH51" i="15"/>
  <c r="BG51" i="15"/>
  <c r="BE51" i="15"/>
  <c r="BD51" i="15"/>
  <c r="BC51" i="15"/>
  <c r="BH50" i="15"/>
  <c r="BG50" i="15"/>
  <c r="BF50" i="15"/>
  <c r="BE50" i="15"/>
  <c r="BC50" i="15"/>
  <c r="BH49" i="15"/>
  <c r="BG49" i="15"/>
  <c r="BF49" i="15"/>
  <c r="BE49" i="15"/>
  <c r="BD49" i="15"/>
  <c r="BC49" i="15"/>
  <c r="BH48" i="15"/>
  <c r="BG48" i="15"/>
  <c r="BF48" i="15"/>
  <c r="BE48" i="15"/>
  <c r="BD48" i="15"/>
  <c r="BC48" i="15"/>
  <c r="BH47" i="15"/>
  <c r="BG47" i="15"/>
  <c r="BF47" i="15"/>
  <c r="BE47" i="15"/>
  <c r="BD47" i="15"/>
  <c r="BC47" i="15"/>
  <c r="BH46" i="15"/>
  <c r="BG46" i="15"/>
  <c r="BF46" i="15"/>
  <c r="BE46" i="15"/>
  <c r="BC46" i="15"/>
  <c r="BH45" i="15"/>
  <c r="BG45" i="15"/>
  <c r="BF45" i="15"/>
  <c r="BE45" i="15"/>
  <c r="BD45" i="15"/>
  <c r="BC45" i="15"/>
  <c r="BH44" i="15"/>
  <c r="BG44" i="15"/>
  <c r="BF44" i="15"/>
  <c r="BE44" i="15"/>
  <c r="BD44" i="15"/>
  <c r="BC44" i="15"/>
  <c r="BH43" i="15"/>
  <c r="BG43" i="15"/>
  <c r="BF43" i="15"/>
  <c r="BD43" i="15"/>
  <c r="BC43" i="15"/>
  <c r="BH42" i="15"/>
  <c r="BG42" i="15"/>
  <c r="BF42" i="15"/>
  <c r="BD42" i="15"/>
  <c r="BH41" i="15"/>
  <c r="BG41" i="15"/>
  <c r="BF41" i="15"/>
  <c r="BE41" i="15"/>
  <c r="BD41" i="15"/>
  <c r="BC41" i="15"/>
  <c r="BH40" i="15"/>
  <c r="BG40" i="15"/>
  <c r="BF40" i="15"/>
  <c r="BE40" i="15"/>
  <c r="BD40" i="15"/>
  <c r="BC40" i="15"/>
  <c r="BH39" i="15"/>
  <c r="BG39" i="15"/>
  <c r="BD39" i="15"/>
  <c r="BC39" i="15"/>
  <c r="BH38" i="15"/>
  <c r="BG38" i="15"/>
  <c r="BF38" i="15"/>
  <c r="BE38" i="15"/>
  <c r="BC38" i="15"/>
  <c r="BH37" i="15"/>
  <c r="BG37" i="15"/>
  <c r="BF37" i="15"/>
  <c r="BE37" i="15"/>
  <c r="BD37" i="15"/>
  <c r="BC37" i="15"/>
  <c r="BH36" i="15"/>
  <c r="BG36" i="15"/>
  <c r="BF36" i="15"/>
  <c r="BE36" i="15"/>
  <c r="BD36" i="15"/>
  <c r="BC36" i="15"/>
  <c r="BH35" i="15"/>
  <c r="BG35" i="15"/>
  <c r="BE35" i="15"/>
  <c r="BD35" i="15"/>
  <c r="BC35" i="15"/>
  <c r="BH34" i="15"/>
  <c r="BG34" i="15"/>
  <c r="BF34" i="15"/>
  <c r="BE34" i="15"/>
  <c r="BD34" i="15"/>
  <c r="BC34" i="15"/>
  <c r="BH33" i="15"/>
  <c r="BG33" i="15"/>
  <c r="BF33" i="15"/>
  <c r="BE33" i="15"/>
  <c r="BD33" i="15"/>
  <c r="BC33" i="15"/>
  <c r="BH32" i="15"/>
  <c r="BF32" i="15"/>
  <c r="BE32" i="15"/>
  <c r="BD32" i="15"/>
  <c r="BC32" i="15"/>
  <c r="BH31" i="15"/>
  <c r="BF31" i="15"/>
  <c r="BD31" i="15"/>
  <c r="BC31" i="15"/>
  <c r="BH30" i="15"/>
  <c r="BG30" i="15"/>
  <c r="BF30" i="15"/>
  <c r="BE30" i="15"/>
  <c r="BD30" i="15"/>
  <c r="BC30" i="15"/>
  <c r="BH29" i="15"/>
  <c r="BG29" i="15"/>
  <c r="BF29" i="15"/>
  <c r="BE29" i="15"/>
  <c r="BD29" i="15"/>
  <c r="BC29" i="15"/>
  <c r="BF28" i="15"/>
  <c r="BE28" i="15"/>
  <c r="BD28" i="15"/>
  <c r="BC28" i="15"/>
  <c r="BH27" i="15"/>
  <c r="BG27" i="15"/>
  <c r="BE27" i="15"/>
  <c r="BD27" i="15"/>
  <c r="BC27" i="15"/>
  <c r="BH26" i="15"/>
  <c r="BG26" i="15"/>
  <c r="BF26" i="15"/>
  <c r="BE26" i="15"/>
  <c r="BD26" i="15"/>
  <c r="BC26" i="15"/>
  <c r="BH25" i="15"/>
  <c r="BG25" i="15"/>
  <c r="BF25" i="15"/>
  <c r="BE25" i="15"/>
  <c r="BD25" i="15"/>
  <c r="BC25" i="15"/>
  <c r="BG24" i="15"/>
  <c r="BF24" i="15"/>
  <c r="BE24" i="15"/>
  <c r="BD24" i="15"/>
  <c r="BC24" i="15"/>
  <c r="BH23" i="15"/>
  <c r="BG23" i="15"/>
  <c r="BF23" i="15"/>
  <c r="BE23" i="15"/>
  <c r="BD23" i="15"/>
  <c r="BC23" i="15"/>
  <c r="BH22" i="15"/>
  <c r="BG22" i="15"/>
  <c r="BF22" i="15"/>
  <c r="BE22" i="15"/>
  <c r="BH21" i="15"/>
  <c r="BF21" i="15"/>
  <c r="BE21" i="15"/>
  <c r="BD21" i="15"/>
  <c r="BC21" i="15"/>
  <c r="BF20" i="15"/>
  <c r="BD20" i="15"/>
  <c r="BC20" i="15"/>
  <c r="BH19" i="15"/>
  <c r="BG19" i="15"/>
  <c r="BD19" i="15"/>
  <c r="BH18" i="15"/>
  <c r="BG18" i="15"/>
  <c r="BF18" i="15"/>
  <c r="BE18" i="15"/>
  <c r="BH17" i="15"/>
  <c r="BF17" i="15"/>
  <c r="BE17" i="15"/>
  <c r="BD17" i="15"/>
  <c r="BC17" i="15"/>
  <c r="BF16" i="15"/>
  <c r="BD16" i="15"/>
  <c r="BC16" i="15"/>
  <c r="BH15" i="15"/>
  <c r="BG15" i="15"/>
  <c r="BD15" i="15"/>
  <c r="BH14" i="15"/>
  <c r="BG14" i="15"/>
  <c r="BF14" i="15"/>
  <c r="BE14" i="15"/>
  <c r="BH13" i="15"/>
  <c r="BF13" i="15"/>
  <c r="BE13" i="15"/>
  <c r="BD13" i="15"/>
  <c r="BC13" i="15"/>
  <c r="BF12" i="15"/>
  <c r="BD12" i="15"/>
  <c r="BC12" i="15"/>
  <c r="BH11" i="15"/>
  <c r="BG11" i="15"/>
  <c r="BD11" i="15"/>
  <c r="BH10" i="15"/>
  <c r="BG10" i="15"/>
  <c r="BF10" i="15"/>
  <c r="BE10" i="15"/>
  <c r="E15" i="29" l="1"/>
  <c r="F15" i="29"/>
  <c r="G15" i="29"/>
  <c r="H15" i="29"/>
  <c r="I15" i="29"/>
  <c r="K15" i="29"/>
  <c r="L15" i="29"/>
  <c r="P15" i="29"/>
  <c r="Q15" i="29"/>
  <c r="R15" i="29"/>
  <c r="S15" i="29"/>
  <c r="T15" i="29"/>
  <c r="U15" i="29"/>
  <c r="W15" i="29"/>
  <c r="X15" i="29"/>
  <c r="Y15" i="29"/>
  <c r="Z15" i="29"/>
  <c r="AA15" i="29"/>
  <c r="AB15" i="29"/>
  <c r="E16" i="29"/>
  <c r="F16" i="29"/>
  <c r="G16" i="29"/>
  <c r="H16" i="29"/>
  <c r="I16" i="29"/>
  <c r="K16" i="29"/>
  <c r="L16" i="29"/>
  <c r="P16" i="29"/>
  <c r="Q16" i="29"/>
  <c r="R16" i="29"/>
  <c r="S16" i="29"/>
  <c r="T16" i="29"/>
  <c r="U16" i="29"/>
  <c r="W16" i="29"/>
  <c r="X16" i="29"/>
  <c r="Y16" i="29"/>
  <c r="Z16" i="29"/>
  <c r="AA16" i="29"/>
  <c r="AB16" i="29"/>
  <c r="E17" i="29"/>
  <c r="F17" i="29"/>
  <c r="G17" i="29"/>
  <c r="H17" i="29"/>
  <c r="I17" i="29"/>
  <c r="K17" i="29"/>
  <c r="L17" i="29"/>
  <c r="P17" i="29"/>
  <c r="Q17" i="29"/>
  <c r="R17" i="29"/>
  <c r="S17" i="29"/>
  <c r="T17" i="29"/>
  <c r="U17" i="29"/>
  <c r="W17" i="29"/>
  <c r="X17" i="29"/>
  <c r="Y17" i="29"/>
  <c r="Z17" i="29"/>
  <c r="AA17" i="29"/>
  <c r="AB17" i="29"/>
  <c r="E19" i="29"/>
  <c r="F19" i="29"/>
  <c r="G19" i="29"/>
  <c r="H19" i="29"/>
  <c r="I19" i="29"/>
  <c r="K19" i="29"/>
  <c r="L19" i="29"/>
  <c r="P19" i="29"/>
  <c r="Q19" i="29"/>
  <c r="R19" i="29"/>
  <c r="S19" i="29"/>
  <c r="T19" i="29"/>
  <c r="U19" i="29"/>
  <c r="W19" i="29"/>
  <c r="X19" i="29"/>
  <c r="Y19" i="29"/>
  <c r="Z19" i="29"/>
  <c r="AA19" i="29"/>
  <c r="AB19" i="29"/>
  <c r="E20" i="29"/>
  <c r="F20" i="29"/>
  <c r="G20" i="29"/>
  <c r="H20" i="29"/>
  <c r="I20" i="29"/>
  <c r="K20" i="29"/>
  <c r="L20" i="29"/>
  <c r="P20" i="29"/>
  <c r="Q20" i="29"/>
  <c r="R20" i="29"/>
  <c r="S20" i="29"/>
  <c r="T20" i="29"/>
  <c r="U20" i="29"/>
  <c r="W20" i="29"/>
  <c r="X20" i="29"/>
  <c r="Y20" i="29"/>
  <c r="Z20" i="29"/>
  <c r="AA20" i="29"/>
  <c r="AB20" i="29"/>
  <c r="E21" i="29"/>
  <c r="F21" i="29"/>
  <c r="G21" i="29"/>
  <c r="H21" i="29"/>
  <c r="I21" i="29"/>
  <c r="K21" i="29"/>
  <c r="L21" i="29"/>
  <c r="P21" i="29"/>
  <c r="Q21" i="29"/>
  <c r="R21" i="29"/>
  <c r="S21" i="29"/>
  <c r="T21" i="29"/>
  <c r="U21" i="29"/>
  <c r="W21" i="29"/>
  <c r="X21" i="29"/>
  <c r="Y21" i="29"/>
  <c r="Z21" i="29"/>
  <c r="AA21" i="29"/>
  <c r="AB21" i="29"/>
  <c r="E23" i="29"/>
  <c r="F23" i="29"/>
  <c r="G23" i="29"/>
  <c r="H23" i="29"/>
  <c r="I23" i="29"/>
  <c r="K23" i="29"/>
  <c r="L23" i="29"/>
  <c r="P23" i="29"/>
  <c r="Q23" i="29"/>
  <c r="R23" i="29"/>
  <c r="S23" i="29"/>
  <c r="T23" i="29"/>
  <c r="U23" i="29"/>
  <c r="W23" i="29"/>
  <c r="X23" i="29"/>
  <c r="Y23" i="29"/>
  <c r="Z23" i="29"/>
  <c r="AA23" i="29"/>
  <c r="AB23" i="29"/>
  <c r="E24" i="29"/>
  <c r="F24" i="29"/>
  <c r="G24" i="29"/>
  <c r="H24" i="29"/>
  <c r="I24" i="29"/>
  <c r="K24" i="29"/>
  <c r="L24" i="29"/>
  <c r="P24" i="29"/>
  <c r="Q24" i="29"/>
  <c r="R24" i="29"/>
  <c r="S24" i="29"/>
  <c r="T24" i="29"/>
  <c r="U24" i="29"/>
  <c r="W24" i="29"/>
  <c r="X24" i="29"/>
  <c r="Y24" i="29"/>
  <c r="Z24" i="29"/>
  <c r="AA24" i="29"/>
  <c r="AB24" i="29"/>
  <c r="E25" i="29"/>
  <c r="F25" i="29"/>
  <c r="G25" i="29"/>
  <c r="H25" i="29"/>
  <c r="I25" i="29"/>
  <c r="K25" i="29"/>
  <c r="L25" i="29"/>
  <c r="P25" i="29"/>
  <c r="Q25" i="29"/>
  <c r="R25" i="29"/>
  <c r="S25" i="29"/>
  <c r="T25" i="29"/>
  <c r="U25" i="29"/>
  <c r="W25" i="29"/>
  <c r="X25" i="29"/>
  <c r="Y25" i="29"/>
  <c r="Z25" i="29"/>
  <c r="AA25" i="29"/>
  <c r="AB25" i="29"/>
  <c r="E27" i="29"/>
  <c r="F27" i="29"/>
  <c r="G27" i="29"/>
  <c r="H27" i="29"/>
  <c r="I27" i="29"/>
  <c r="K27" i="29"/>
  <c r="L27" i="29"/>
  <c r="P27" i="29"/>
  <c r="Q27" i="29"/>
  <c r="R27" i="29"/>
  <c r="S27" i="29"/>
  <c r="T27" i="29"/>
  <c r="U27" i="29"/>
  <c r="W27" i="29"/>
  <c r="X27" i="29"/>
  <c r="Y27" i="29"/>
  <c r="Z27" i="29"/>
  <c r="AA27" i="29"/>
  <c r="AB27" i="29"/>
  <c r="E28" i="29"/>
  <c r="F28" i="29"/>
  <c r="G28" i="29"/>
  <c r="H28" i="29"/>
  <c r="I28" i="29"/>
  <c r="K28" i="29"/>
  <c r="L28" i="29"/>
  <c r="P28" i="29"/>
  <c r="Q28" i="29"/>
  <c r="R28" i="29"/>
  <c r="S28" i="29"/>
  <c r="T28" i="29"/>
  <c r="U28" i="29"/>
  <c r="W28" i="29"/>
  <c r="X28" i="29"/>
  <c r="Y28" i="29"/>
  <c r="Z28" i="29"/>
  <c r="AA28" i="29"/>
  <c r="AB28" i="29"/>
  <c r="E29" i="29"/>
  <c r="F29" i="29"/>
  <c r="G29" i="29"/>
  <c r="H29" i="29"/>
  <c r="I29" i="29"/>
  <c r="K29" i="29"/>
  <c r="L29" i="29"/>
  <c r="P29" i="29"/>
  <c r="Q29" i="29"/>
  <c r="R29" i="29"/>
  <c r="S29" i="29"/>
  <c r="T29" i="29"/>
  <c r="U29" i="29"/>
  <c r="W29" i="29"/>
  <c r="X29" i="29"/>
  <c r="Y29" i="29"/>
  <c r="Z29" i="29"/>
  <c r="AA29" i="29"/>
  <c r="AB29" i="29"/>
  <c r="E31" i="29"/>
  <c r="F31" i="29"/>
  <c r="G31" i="29"/>
  <c r="H31" i="29"/>
  <c r="I31" i="29"/>
  <c r="K31" i="29"/>
  <c r="L31" i="29"/>
  <c r="P31" i="29"/>
  <c r="Q31" i="29"/>
  <c r="R31" i="29"/>
  <c r="S31" i="29"/>
  <c r="T31" i="29"/>
  <c r="U31" i="29"/>
  <c r="W31" i="29"/>
  <c r="X31" i="29"/>
  <c r="Y31" i="29"/>
  <c r="Z31" i="29"/>
  <c r="AA31" i="29"/>
  <c r="AB31" i="29"/>
  <c r="E32" i="29"/>
  <c r="F32" i="29"/>
  <c r="G32" i="29"/>
  <c r="H32" i="29"/>
  <c r="I32" i="29"/>
  <c r="K32" i="29"/>
  <c r="L32" i="29"/>
  <c r="P32" i="29"/>
  <c r="Q32" i="29"/>
  <c r="R32" i="29"/>
  <c r="S32" i="29"/>
  <c r="T32" i="29"/>
  <c r="U32" i="29"/>
  <c r="W32" i="29"/>
  <c r="X32" i="29"/>
  <c r="Y32" i="29"/>
  <c r="Z32" i="29"/>
  <c r="AA32" i="29"/>
  <c r="AB32" i="29"/>
  <c r="E33" i="29"/>
  <c r="F33" i="29"/>
  <c r="G33" i="29"/>
  <c r="H33" i="29"/>
  <c r="I33" i="29"/>
  <c r="K33" i="29"/>
  <c r="L33" i="29"/>
  <c r="P33" i="29"/>
  <c r="Q33" i="29"/>
  <c r="R33" i="29"/>
  <c r="S33" i="29"/>
  <c r="T33" i="29"/>
  <c r="U33" i="29"/>
  <c r="W33" i="29"/>
  <c r="X33" i="29"/>
  <c r="Y33" i="29"/>
  <c r="Z33" i="29"/>
  <c r="AA33" i="29"/>
  <c r="AB33" i="29"/>
  <c r="E35" i="29"/>
  <c r="F35" i="29"/>
  <c r="G35" i="29"/>
  <c r="H35" i="29"/>
  <c r="I35" i="29"/>
  <c r="K35" i="29"/>
  <c r="L35" i="29"/>
  <c r="P35" i="29"/>
  <c r="Q35" i="29"/>
  <c r="R35" i="29"/>
  <c r="S35" i="29"/>
  <c r="T35" i="29"/>
  <c r="U35" i="29"/>
  <c r="W35" i="29"/>
  <c r="X35" i="29"/>
  <c r="Y35" i="29"/>
  <c r="Z35" i="29"/>
  <c r="AA35" i="29"/>
  <c r="AB35" i="29"/>
  <c r="E36" i="29"/>
  <c r="F36" i="29"/>
  <c r="G36" i="29"/>
  <c r="H36" i="29"/>
  <c r="I36" i="29"/>
  <c r="K36" i="29"/>
  <c r="L36" i="29"/>
  <c r="P36" i="29"/>
  <c r="Q36" i="29"/>
  <c r="R36" i="29"/>
  <c r="S36" i="29"/>
  <c r="T36" i="29"/>
  <c r="U36" i="29"/>
  <c r="W36" i="29"/>
  <c r="X36" i="29"/>
  <c r="Y36" i="29"/>
  <c r="Z36" i="29"/>
  <c r="AA36" i="29"/>
  <c r="AB36" i="29"/>
  <c r="E37" i="29"/>
  <c r="F37" i="29"/>
  <c r="G37" i="29"/>
  <c r="H37" i="29"/>
  <c r="I37" i="29"/>
  <c r="K37" i="29"/>
  <c r="L37" i="29"/>
  <c r="P37" i="29"/>
  <c r="Q37" i="29"/>
  <c r="R37" i="29"/>
  <c r="S37" i="29"/>
  <c r="T37" i="29"/>
  <c r="U37" i="29"/>
  <c r="W37" i="29"/>
  <c r="X37" i="29"/>
  <c r="Y37" i="29"/>
  <c r="Z37" i="29"/>
  <c r="AA37" i="29"/>
  <c r="AB37" i="29"/>
  <c r="E39" i="29"/>
  <c r="F39" i="29"/>
  <c r="G39" i="29"/>
  <c r="H39" i="29"/>
  <c r="I39" i="29"/>
  <c r="K39" i="29"/>
  <c r="L39" i="29"/>
  <c r="P39" i="29"/>
  <c r="Q39" i="29"/>
  <c r="R39" i="29"/>
  <c r="S39" i="29"/>
  <c r="T39" i="29"/>
  <c r="U39" i="29"/>
  <c r="W39" i="29"/>
  <c r="X39" i="29"/>
  <c r="Y39" i="29"/>
  <c r="Z39" i="29"/>
  <c r="AA39" i="29"/>
  <c r="AB39" i="29"/>
  <c r="E40" i="29"/>
  <c r="F40" i="29"/>
  <c r="G40" i="29"/>
  <c r="H40" i="29"/>
  <c r="I40" i="29"/>
  <c r="K40" i="29"/>
  <c r="L40" i="29"/>
  <c r="P40" i="29"/>
  <c r="Q40" i="29"/>
  <c r="R40" i="29"/>
  <c r="S40" i="29"/>
  <c r="T40" i="29"/>
  <c r="U40" i="29"/>
  <c r="W40" i="29"/>
  <c r="X40" i="29"/>
  <c r="Y40" i="29"/>
  <c r="Z40" i="29"/>
  <c r="AA40" i="29"/>
  <c r="AB40" i="29"/>
  <c r="E41" i="29"/>
  <c r="F41" i="29"/>
  <c r="G41" i="29"/>
  <c r="H41" i="29"/>
  <c r="I41" i="29"/>
  <c r="K41" i="29"/>
  <c r="L41" i="29"/>
  <c r="P41" i="29"/>
  <c r="Q41" i="29"/>
  <c r="R41" i="29"/>
  <c r="S41" i="29"/>
  <c r="T41" i="29"/>
  <c r="U41" i="29"/>
  <c r="W41" i="29"/>
  <c r="X41" i="29"/>
  <c r="Y41" i="29"/>
  <c r="Z41" i="29"/>
  <c r="AA41" i="29"/>
  <c r="AB41" i="29"/>
  <c r="E43" i="29"/>
  <c r="F43" i="29"/>
  <c r="G43" i="29"/>
  <c r="H43" i="29"/>
  <c r="I43" i="29"/>
  <c r="K43" i="29"/>
  <c r="L43" i="29"/>
  <c r="P43" i="29"/>
  <c r="Q43" i="29"/>
  <c r="R43" i="29"/>
  <c r="S43" i="29"/>
  <c r="T43" i="29"/>
  <c r="U43" i="29"/>
  <c r="W43" i="29"/>
  <c r="X43" i="29"/>
  <c r="Y43" i="29"/>
  <c r="Z43" i="29"/>
  <c r="AA43" i="29"/>
  <c r="AB43" i="29"/>
  <c r="E44" i="29"/>
  <c r="F44" i="29"/>
  <c r="G44" i="29"/>
  <c r="H44" i="29"/>
  <c r="I44" i="29"/>
  <c r="K44" i="29"/>
  <c r="L44" i="29"/>
  <c r="P44" i="29"/>
  <c r="Q44" i="29"/>
  <c r="R44" i="29"/>
  <c r="S44" i="29"/>
  <c r="T44" i="29"/>
  <c r="U44" i="29"/>
  <c r="W44" i="29"/>
  <c r="X44" i="29"/>
  <c r="Y44" i="29"/>
  <c r="Z44" i="29"/>
  <c r="AA44" i="29"/>
  <c r="AB44" i="29"/>
  <c r="E45" i="29"/>
  <c r="F45" i="29"/>
  <c r="G45" i="29"/>
  <c r="H45" i="29"/>
  <c r="I45" i="29"/>
  <c r="K45" i="29"/>
  <c r="L45" i="29"/>
  <c r="P45" i="29"/>
  <c r="Q45" i="29"/>
  <c r="R45" i="29"/>
  <c r="S45" i="29"/>
  <c r="T45" i="29"/>
  <c r="U45" i="29"/>
  <c r="W45" i="29"/>
  <c r="X45" i="29"/>
  <c r="Y45" i="29"/>
  <c r="Z45" i="29"/>
  <c r="AA45" i="29"/>
  <c r="AB45" i="29"/>
  <c r="E47" i="29"/>
  <c r="F47" i="29"/>
  <c r="G47" i="29"/>
  <c r="H47" i="29"/>
  <c r="I47" i="29"/>
  <c r="K47" i="29"/>
  <c r="L47" i="29"/>
  <c r="P47" i="29"/>
  <c r="Q47" i="29"/>
  <c r="R47" i="29"/>
  <c r="S47" i="29"/>
  <c r="T47" i="29"/>
  <c r="U47" i="29"/>
  <c r="W47" i="29"/>
  <c r="X47" i="29"/>
  <c r="Y47" i="29"/>
  <c r="Z47" i="29"/>
  <c r="AA47" i="29"/>
  <c r="AB47" i="29"/>
  <c r="E48" i="29"/>
  <c r="F48" i="29"/>
  <c r="G48" i="29"/>
  <c r="H48" i="29"/>
  <c r="I48" i="29"/>
  <c r="K48" i="29"/>
  <c r="L48" i="29"/>
  <c r="P48" i="29"/>
  <c r="Q48" i="29"/>
  <c r="R48" i="29"/>
  <c r="S48" i="29"/>
  <c r="T48" i="29"/>
  <c r="U48" i="29"/>
  <c r="W48" i="29"/>
  <c r="X48" i="29"/>
  <c r="Y48" i="29"/>
  <c r="Z48" i="29"/>
  <c r="AA48" i="29"/>
  <c r="AB48" i="29"/>
  <c r="E49" i="29"/>
  <c r="F49" i="29"/>
  <c r="G49" i="29"/>
  <c r="H49" i="29"/>
  <c r="I49" i="29"/>
  <c r="K49" i="29"/>
  <c r="L49" i="29"/>
  <c r="P49" i="29"/>
  <c r="Q49" i="29"/>
  <c r="R49" i="29"/>
  <c r="S49" i="29"/>
  <c r="T49" i="29"/>
  <c r="U49" i="29"/>
  <c r="W49" i="29"/>
  <c r="X49" i="29"/>
  <c r="Y49" i="29"/>
  <c r="Z49" i="29"/>
  <c r="AA49" i="29"/>
  <c r="AB49" i="29"/>
  <c r="E51" i="29"/>
  <c r="F51" i="29"/>
  <c r="G51" i="29"/>
  <c r="H51" i="29"/>
  <c r="I51" i="29"/>
  <c r="K51" i="29"/>
  <c r="L51" i="29"/>
  <c r="P51" i="29"/>
  <c r="Q51" i="29"/>
  <c r="R51" i="29"/>
  <c r="S51" i="29"/>
  <c r="T51" i="29"/>
  <c r="U51" i="29"/>
  <c r="W51" i="29"/>
  <c r="X51" i="29"/>
  <c r="Y51" i="29"/>
  <c r="Z51" i="29"/>
  <c r="AA51" i="29"/>
  <c r="AB51" i="29"/>
  <c r="E52" i="29"/>
  <c r="F52" i="29"/>
  <c r="G52" i="29"/>
  <c r="H52" i="29"/>
  <c r="I52" i="29"/>
  <c r="K52" i="29"/>
  <c r="L52" i="29"/>
  <c r="P52" i="29"/>
  <c r="Q52" i="29"/>
  <c r="R52" i="29"/>
  <c r="S52" i="29"/>
  <c r="T52" i="29"/>
  <c r="U52" i="29"/>
  <c r="W52" i="29"/>
  <c r="X52" i="29"/>
  <c r="Y52" i="29"/>
  <c r="Z52" i="29"/>
  <c r="AA52" i="29"/>
  <c r="AB52" i="29"/>
  <c r="E53" i="29"/>
  <c r="F53" i="29"/>
  <c r="G53" i="29"/>
  <c r="H53" i="29"/>
  <c r="I53" i="29"/>
  <c r="K53" i="29"/>
  <c r="L53" i="29"/>
  <c r="P53" i="29"/>
  <c r="Q53" i="29"/>
  <c r="R53" i="29"/>
  <c r="S53" i="29"/>
  <c r="T53" i="29"/>
  <c r="U53" i="29"/>
  <c r="W53" i="29"/>
  <c r="X53" i="29"/>
  <c r="Y53" i="29"/>
  <c r="Z53" i="29"/>
  <c r="AA53" i="29"/>
  <c r="AB53" i="29"/>
  <c r="E55" i="29"/>
  <c r="F55" i="29"/>
  <c r="G55" i="29"/>
  <c r="H55" i="29"/>
  <c r="I55" i="29"/>
  <c r="K55" i="29"/>
  <c r="L55" i="29"/>
  <c r="P55" i="29"/>
  <c r="Q55" i="29"/>
  <c r="R55" i="29"/>
  <c r="S55" i="29"/>
  <c r="T55" i="29"/>
  <c r="U55" i="29"/>
  <c r="W55" i="29"/>
  <c r="X55" i="29"/>
  <c r="Y55" i="29"/>
  <c r="Z55" i="29"/>
  <c r="AA55" i="29"/>
  <c r="AB55" i="29"/>
  <c r="E56" i="29"/>
  <c r="F56" i="29"/>
  <c r="G56" i="29"/>
  <c r="H56" i="29"/>
  <c r="I56" i="29"/>
  <c r="K56" i="29"/>
  <c r="L56" i="29"/>
  <c r="P56" i="29"/>
  <c r="Q56" i="29"/>
  <c r="R56" i="29"/>
  <c r="S56" i="29"/>
  <c r="T56" i="29"/>
  <c r="U56" i="29"/>
  <c r="W56" i="29"/>
  <c r="X56" i="29"/>
  <c r="Y56" i="29"/>
  <c r="Z56" i="29"/>
  <c r="AA56" i="29"/>
  <c r="AB56" i="29"/>
  <c r="E57" i="29"/>
  <c r="F57" i="29"/>
  <c r="G57" i="29"/>
  <c r="H57" i="29"/>
  <c r="I57" i="29"/>
  <c r="K57" i="29"/>
  <c r="L57" i="29"/>
  <c r="P57" i="29"/>
  <c r="Q57" i="29"/>
  <c r="R57" i="29"/>
  <c r="S57" i="29"/>
  <c r="T57" i="29"/>
  <c r="U57" i="29"/>
  <c r="W57" i="29"/>
  <c r="X57" i="29"/>
  <c r="Y57" i="29"/>
  <c r="Z57" i="29"/>
  <c r="AA57" i="29"/>
  <c r="AB57" i="29"/>
  <c r="E59" i="29"/>
  <c r="F59" i="29"/>
  <c r="G59" i="29"/>
  <c r="H59" i="29"/>
  <c r="I59" i="29"/>
  <c r="K59" i="29"/>
  <c r="L59" i="29"/>
  <c r="P59" i="29"/>
  <c r="Q59" i="29"/>
  <c r="R59" i="29"/>
  <c r="S59" i="29"/>
  <c r="T59" i="29"/>
  <c r="U59" i="29"/>
  <c r="W59" i="29"/>
  <c r="X59" i="29"/>
  <c r="Y59" i="29"/>
  <c r="Z59" i="29"/>
  <c r="AA59" i="29"/>
  <c r="AB59" i="29"/>
  <c r="E60" i="29"/>
  <c r="F60" i="29"/>
  <c r="G60" i="29"/>
  <c r="H60" i="29"/>
  <c r="I60" i="29"/>
  <c r="K60" i="29"/>
  <c r="L60" i="29"/>
  <c r="P60" i="29"/>
  <c r="Q60" i="29"/>
  <c r="R60" i="29"/>
  <c r="S60" i="29"/>
  <c r="T60" i="29"/>
  <c r="U60" i="29"/>
  <c r="W60" i="29"/>
  <c r="X60" i="29"/>
  <c r="Y60" i="29"/>
  <c r="Z60" i="29"/>
  <c r="AA60" i="29"/>
  <c r="AB60" i="29"/>
  <c r="E61" i="29"/>
  <c r="F61" i="29"/>
  <c r="G61" i="29"/>
  <c r="H61" i="29"/>
  <c r="I61" i="29"/>
  <c r="K61" i="29"/>
  <c r="L61" i="29"/>
  <c r="P61" i="29"/>
  <c r="Q61" i="29"/>
  <c r="R61" i="29"/>
  <c r="S61" i="29"/>
  <c r="T61" i="29"/>
  <c r="U61" i="29"/>
  <c r="W61" i="29"/>
  <c r="X61" i="29"/>
  <c r="Y61" i="29"/>
  <c r="Z61" i="29"/>
  <c r="AA61" i="29"/>
  <c r="AB61" i="29"/>
  <c r="E63" i="29"/>
  <c r="F63" i="29"/>
  <c r="G63" i="29"/>
  <c r="H63" i="29"/>
  <c r="I63" i="29"/>
  <c r="K63" i="29"/>
  <c r="L63" i="29"/>
  <c r="P63" i="29"/>
  <c r="Q63" i="29"/>
  <c r="R63" i="29"/>
  <c r="S63" i="29"/>
  <c r="T63" i="29"/>
  <c r="U63" i="29"/>
  <c r="W63" i="29"/>
  <c r="X63" i="29"/>
  <c r="Y63" i="29"/>
  <c r="Z63" i="29"/>
  <c r="AA63" i="29"/>
  <c r="AB63" i="29"/>
  <c r="E64" i="29"/>
  <c r="F64" i="29"/>
  <c r="G64" i="29"/>
  <c r="H64" i="29"/>
  <c r="I64" i="29"/>
  <c r="K64" i="29"/>
  <c r="L64" i="29"/>
  <c r="P64" i="29"/>
  <c r="Q64" i="29"/>
  <c r="R64" i="29"/>
  <c r="S64" i="29"/>
  <c r="T64" i="29"/>
  <c r="U64" i="29"/>
  <c r="W64" i="29"/>
  <c r="X64" i="29"/>
  <c r="Y64" i="29"/>
  <c r="Z64" i="29"/>
  <c r="AA64" i="29"/>
  <c r="AB64" i="29"/>
  <c r="E65" i="29"/>
  <c r="F65" i="29"/>
  <c r="G65" i="29"/>
  <c r="H65" i="29"/>
  <c r="I65" i="29"/>
  <c r="K65" i="29"/>
  <c r="L65" i="29"/>
  <c r="P65" i="29"/>
  <c r="Q65" i="29"/>
  <c r="R65" i="29"/>
  <c r="S65" i="29"/>
  <c r="T65" i="29"/>
  <c r="U65" i="29"/>
  <c r="W65" i="29"/>
  <c r="X65" i="29"/>
  <c r="Y65" i="29"/>
  <c r="Z65" i="29"/>
  <c r="AA65" i="29"/>
  <c r="AB65" i="29"/>
  <c r="E67" i="29"/>
  <c r="F67" i="29"/>
  <c r="G67" i="29"/>
  <c r="H67" i="29"/>
  <c r="I67" i="29"/>
  <c r="K67" i="29"/>
  <c r="L67" i="29"/>
  <c r="P67" i="29"/>
  <c r="Q67" i="29"/>
  <c r="R67" i="29"/>
  <c r="S67" i="29"/>
  <c r="T67" i="29"/>
  <c r="U67" i="29"/>
  <c r="W67" i="29"/>
  <c r="X67" i="29"/>
  <c r="Y67" i="29"/>
  <c r="Z67" i="29"/>
  <c r="AA67" i="29"/>
  <c r="AB67" i="29"/>
  <c r="E68" i="29"/>
  <c r="F68" i="29"/>
  <c r="G68" i="29"/>
  <c r="H68" i="29"/>
  <c r="I68" i="29"/>
  <c r="K68" i="29"/>
  <c r="L68" i="29"/>
  <c r="P68" i="29"/>
  <c r="Q68" i="29"/>
  <c r="R68" i="29"/>
  <c r="S68" i="29"/>
  <c r="T68" i="29"/>
  <c r="U68" i="29"/>
  <c r="W68" i="29"/>
  <c r="X68" i="29"/>
  <c r="Y68" i="29"/>
  <c r="Z68" i="29"/>
  <c r="AA68" i="29"/>
  <c r="AB68" i="29"/>
  <c r="E69" i="29"/>
  <c r="F69" i="29"/>
  <c r="G69" i="29"/>
  <c r="H69" i="29"/>
  <c r="I69" i="29"/>
  <c r="K69" i="29"/>
  <c r="L69" i="29"/>
  <c r="P69" i="29"/>
  <c r="Q69" i="29"/>
  <c r="R69" i="29"/>
  <c r="S69" i="29"/>
  <c r="T69" i="29"/>
  <c r="U69" i="29"/>
  <c r="W69" i="29"/>
  <c r="X69" i="29"/>
  <c r="Y69" i="29"/>
  <c r="Z69" i="29"/>
  <c r="AA69" i="29"/>
  <c r="AB69" i="29"/>
  <c r="E71" i="29"/>
  <c r="F71" i="29"/>
  <c r="G71" i="29"/>
  <c r="H71" i="29"/>
  <c r="I71" i="29"/>
  <c r="K71" i="29"/>
  <c r="L71" i="29"/>
  <c r="P71" i="29"/>
  <c r="Q71" i="29"/>
  <c r="R71" i="29"/>
  <c r="S71" i="29"/>
  <c r="T71" i="29"/>
  <c r="U71" i="29"/>
  <c r="W71" i="29"/>
  <c r="X71" i="29"/>
  <c r="Y71" i="29"/>
  <c r="Z71" i="29"/>
  <c r="AA71" i="29"/>
  <c r="AB71" i="29"/>
  <c r="E72" i="29"/>
  <c r="F72" i="29"/>
  <c r="G72" i="29"/>
  <c r="H72" i="29"/>
  <c r="I72" i="29"/>
  <c r="K72" i="29"/>
  <c r="L72" i="29"/>
  <c r="P72" i="29"/>
  <c r="Q72" i="29"/>
  <c r="R72" i="29"/>
  <c r="S72" i="29"/>
  <c r="T72" i="29"/>
  <c r="U72" i="29"/>
  <c r="W72" i="29"/>
  <c r="X72" i="29"/>
  <c r="Y72" i="29"/>
  <c r="Z72" i="29"/>
  <c r="AA72" i="29"/>
  <c r="AB72" i="29"/>
  <c r="E73" i="29"/>
  <c r="F73" i="29"/>
  <c r="G73" i="29"/>
  <c r="H73" i="29"/>
  <c r="I73" i="29"/>
  <c r="K73" i="29"/>
  <c r="L73" i="29"/>
  <c r="P73" i="29"/>
  <c r="Q73" i="29"/>
  <c r="R73" i="29"/>
  <c r="S73" i="29"/>
  <c r="T73" i="29"/>
  <c r="U73" i="29"/>
  <c r="W73" i="29"/>
  <c r="X73" i="29"/>
  <c r="Y73" i="29"/>
  <c r="Z73" i="29"/>
  <c r="AA73" i="29"/>
  <c r="AB73" i="29"/>
  <c r="E75" i="29"/>
  <c r="F75" i="29"/>
  <c r="G75" i="29"/>
  <c r="H75" i="29"/>
  <c r="I75" i="29"/>
  <c r="K75" i="29"/>
  <c r="L75" i="29"/>
  <c r="P75" i="29"/>
  <c r="Q75" i="29"/>
  <c r="R75" i="29"/>
  <c r="S75" i="29"/>
  <c r="T75" i="29"/>
  <c r="U75" i="29"/>
  <c r="W75" i="29"/>
  <c r="X75" i="29"/>
  <c r="Y75" i="29"/>
  <c r="Z75" i="29"/>
  <c r="AA75" i="29"/>
  <c r="AB75" i="29"/>
  <c r="E76" i="29"/>
  <c r="F76" i="29"/>
  <c r="G76" i="29"/>
  <c r="H76" i="29"/>
  <c r="I76" i="29"/>
  <c r="K76" i="29"/>
  <c r="L76" i="29"/>
  <c r="P76" i="29"/>
  <c r="Q76" i="29"/>
  <c r="R76" i="29"/>
  <c r="S76" i="29"/>
  <c r="T76" i="29"/>
  <c r="U76" i="29"/>
  <c r="W76" i="29"/>
  <c r="X76" i="29"/>
  <c r="Y76" i="29"/>
  <c r="Z76" i="29"/>
  <c r="AA76" i="29"/>
  <c r="AB76" i="29"/>
  <c r="E77" i="29"/>
  <c r="F77" i="29"/>
  <c r="G77" i="29"/>
  <c r="H77" i="29"/>
  <c r="I77" i="29"/>
  <c r="K77" i="29"/>
  <c r="L77" i="29"/>
  <c r="P77" i="29"/>
  <c r="Q77" i="29"/>
  <c r="R77" i="29"/>
  <c r="S77" i="29"/>
  <c r="T77" i="29"/>
  <c r="U77" i="29"/>
  <c r="W77" i="29"/>
  <c r="X77" i="29"/>
  <c r="Y77" i="29"/>
  <c r="Z77" i="29"/>
  <c r="AA77" i="29"/>
  <c r="AB77" i="29"/>
  <c r="E79" i="29"/>
  <c r="F79" i="29"/>
  <c r="G79" i="29"/>
  <c r="H79" i="29"/>
  <c r="I79" i="29"/>
  <c r="K79" i="29"/>
  <c r="L79" i="29"/>
  <c r="P79" i="29"/>
  <c r="Q79" i="29"/>
  <c r="R79" i="29"/>
  <c r="S79" i="29"/>
  <c r="T79" i="29"/>
  <c r="U79" i="29"/>
  <c r="W79" i="29"/>
  <c r="X79" i="29"/>
  <c r="Y79" i="29"/>
  <c r="Z79" i="29"/>
  <c r="AA79" i="29"/>
  <c r="AB79" i="29"/>
  <c r="E80" i="29"/>
  <c r="F80" i="29"/>
  <c r="G80" i="29"/>
  <c r="H80" i="29"/>
  <c r="I80" i="29"/>
  <c r="K80" i="29"/>
  <c r="L80" i="29"/>
  <c r="P80" i="29"/>
  <c r="Q80" i="29"/>
  <c r="R80" i="29"/>
  <c r="S80" i="29"/>
  <c r="T80" i="29"/>
  <c r="U80" i="29"/>
  <c r="W80" i="29"/>
  <c r="X80" i="29"/>
  <c r="Y80" i="29"/>
  <c r="Z80" i="29"/>
  <c r="AA80" i="29"/>
  <c r="AB80" i="29"/>
  <c r="E81" i="29"/>
  <c r="F81" i="29"/>
  <c r="G81" i="29"/>
  <c r="H81" i="29"/>
  <c r="I81" i="29"/>
  <c r="K81" i="29"/>
  <c r="L81" i="29"/>
  <c r="P81" i="29"/>
  <c r="Q81" i="29"/>
  <c r="R81" i="29"/>
  <c r="S81" i="29"/>
  <c r="T81" i="29"/>
  <c r="U81" i="29"/>
  <c r="W81" i="29"/>
  <c r="X81" i="29"/>
  <c r="Y81" i="29"/>
  <c r="Z81" i="29"/>
  <c r="AA81" i="29"/>
  <c r="AB81" i="29"/>
  <c r="E83" i="29"/>
  <c r="F83" i="29"/>
  <c r="G83" i="29"/>
  <c r="H83" i="29"/>
  <c r="I83" i="29"/>
  <c r="K83" i="29"/>
  <c r="L83" i="29"/>
  <c r="P83" i="29"/>
  <c r="Q83" i="29"/>
  <c r="R83" i="29"/>
  <c r="S83" i="29"/>
  <c r="T83" i="29"/>
  <c r="U83" i="29"/>
  <c r="W83" i="29"/>
  <c r="X83" i="29"/>
  <c r="Y83" i="29"/>
  <c r="Z83" i="29"/>
  <c r="AA83" i="29"/>
  <c r="AB83" i="29"/>
  <c r="E84" i="29"/>
  <c r="F84" i="29"/>
  <c r="G84" i="29"/>
  <c r="H84" i="29"/>
  <c r="I84" i="29"/>
  <c r="K84" i="29"/>
  <c r="L84" i="29"/>
  <c r="P84" i="29"/>
  <c r="Q84" i="29"/>
  <c r="R84" i="29"/>
  <c r="S84" i="29"/>
  <c r="T84" i="29"/>
  <c r="U84" i="29"/>
  <c r="W84" i="29"/>
  <c r="X84" i="29"/>
  <c r="Y84" i="29"/>
  <c r="Z84" i="29"/>
  <c r="AA84" i="29"/>
  <c r="AB84" i="29"/>
  <c r="E85" i="29"/>
  <c r="F85" i="29"/>
  <c r="G85" i="29"/>
  <c r="H85" i="29"/>
  <c r="I85" i="29"/>
  <c r="K85" i="29"/>
  <c r="L85" i="29"/>
  <c r="P85" i="29"/>
  <c r="Q85" i="29"/>
  <c r="R85" i="29"/>
  <c r="S85" i="29"/>
  <c r="T85" i="29"/>
  <c r="U85" i="29"/>
  <c r="W85" i="29"/>
  <c r="X85" i="29"/>
  <c r="Y85" i="29"/>
  <c r="Z85" i="29"/>
  <c r="AA85" i="29"/>
  <c r="AB85" i="29"/>
  <c r="E87" i="29"/>
  <c r="F87" i="29"/>
  <c r="G87" i="29"/>
  <c r="H87" i="29"/>
  <c r="I87" i="29"/>
  <c r="K87" i="29"/>
  <c r="L87" i="29"/>
  <c r="P87" i="29"/>
  <c r="Q87" i="29"/>
  <c r="R87" i="29"/>
  <c r="S87" i="29"/>
  <c r="T87" i="29"/>
  <c r="U87" i="29"/>
  <c r="W87" i="29"/>
  <c r="X87" i="29"/>
  <c r="Y87" i="29"/>
  <c r="Z87" i="29"/>
  <c r="AA87" i="29"/>
  <c r="AB87" i="29"/>
  <c r="E88" i="29"/>
  <c r="F88" i="29"/>
  <c r="G88" i="29"/>
  <c r="H88" i="29"/>
  <c r="I88" i="29"/>
  <c r="K88" i="29"/>
  <c r="L88" i="29"/>
  <c r="P88" i="29"/>
  <c r="Q88" i="29"/>
  <c r="R88" i="29"/>
  <c r="S88" i="29"/>
  <c r="T88" i="29"/>
  <c r="U88" i="29"/>
  <c r="W88" i="29"/>
  <c r="X88" i="29"/>
  <c r="Y88" i="29"/>
  <c r="Z88" i="29"/>
  <c r="AA88" i="29"/>
  <c r="AB88" i="29"/>
  <c r="E89" i="29"/>
  <c r="F89" i="29"/>
  <c r="G89" i="29"/>
  <c r="H89" i="29"/>
  <c r="I89" i="29"/>
  <c r="K89" i="29"/>
  <c r="L89" i="29"/>
  <c r="P89" i="29"/>
  <c r="Q89" i="29"/>
  <c r="R89" i="29"/>
  <c r="S89" i="29"/>
  <c r="T89" i="29"/>
  <c r="U89" i="29"/>
  <c r="W89" i="29"/>
  <c r="X89" i="29"/>
  <c r="Y89" i="29"/>
  <c r="Z89" i="29"/>
  <c r="AA89" i="29"/>
  <c r="AB89" i="29"/>
  <c r="E91" i="29"/>
  <c r="F91" i="29"/>
  <c r="G91" i="29"/>
  <c r="H91" i="29"/>
  <c r="I91" i="29"/>
  <c r="K91" i="29"/>
  <c r="L91" i="29"/>
  <c r="P91" i="29"/>
  <c r="Q91" i="29"/>
  <c r="R91" i="29"/>
  <c r="S91" i="29"/>
  <c r="T91" i="29"/>
  <c r="U91" i="29"/>
  <c r="W91" i="29"/>
  <c r="X91" i="29"/>
  <c r="Y91" i="29"/>
  <c r="Z91" i="29"/>
  <c r="AA91" i="29"/>
  <c r="AB91" i="29"/>
  <c r="E92" i="29"/>
  <c r="F92" i="29"/>
  <c r="G92" i="29"/>
  <c r="H92" i="29"/>
  <c r="I92" i="29"/>
  <c r="K92" i="29"/>
  <c r="L92" i="29"/>
  <c r="P92" i="29"/>
  <c r="Q92" i="29"/>
  <c r="R92" i="29"/>
  <c r="S92" i="29"/>
  <c r="T92" i="29"/>
  <c r="U92" i="29"/>
  <c r="W92" i="29"/>
  <c r="X92" i="29"/>
  <c r="Y92" i="29"/>
  <c r="Z92" i="29"/>
  <c r="AA92" i="29"/>
  <c r="AB92" i="29"/>
  <c r="E93" i="29"/>
  <c r="F93" i="29"/>
  <c r="G93" i="29"/>
  <c r="H93" i="29"/>
  <c r="I93" i="29"/>
  <c r="K93" i="29"/>
  <c r="L93" i="29"/>
  <c r="P93" i="29"/>
  <c r="Q93" i="29"/>
  <c r="R93" i="29"/>
  <c r="S93" i="29"/>
  <c r="T93" i="29"/>
  <c r="U93" i="29"/>
  <c r="W93" i="29"/>
  <c r="X93" i="29"/>
  <c r="Y93" i="29"/>
  <c r="Z93" i="29"/>
  <c r="AA93" i="29"/>
  <c r="AB93" i="29"/>
  <c r="E95" i="29"/>
  <c r="F95" i="29"/>
  <c r="G95" i="29"/>
  <c r="H95" i="29"/>
  <c r="I95" i="29"/>
  <c r="K95" i="29"/>
  <c r="L95" i="29"/>
  <c r="P95" i="29"/>
  <c r="Q95" i="29"/>
  <c r="R95" i="29"/>
  <c r="S95" i="29"/>
  <c r="T95" i="29"/>
  <c r="U95" i="29"/>
  <c r="W95" i="29"/>
  <c r="X95" i="29"/>
  <c r="Y95" i="29"/>
  <c r="Z95" i="29"/>
  <c r="AA95" i="29"/>
  <c r="AB95" i="29"/>
  <c r="E96" i="29"/>
  <c r="F96" i="29"/>
  <c r="G96" i="29"/>
  <c r="H96" i="29"/>
  <c r="I96" i="29"/>
  <c r="K96" i="29"/>
  <c r="L96" i="29"/>
  <c r="P96" i="29"/>
  <c r="Q96" i="29"/>
  <c r="R96" i="29"/>
  <c r="S96" i="29"/>
  <c r="T96" i="29"/>
  <c r="U96" i="29"/>
  <c r="W96" i="29"/>
  <c r="X96" i="29"/>
  <c r="Y96" i="29"/>
  <c r="Z96" i="29"/>
  <c r="AA96" i="29"/>
  <c r="AB96" i="29"/>
  <c r="E97" i="29"/>
  <c r="F97" i="29"/>
  <c r="G97" i="29"/>
  <c r="H97" i="29"/>
  <c r="I97" i="29"/>
  <c r="K97" i="29"/>
  <c r="L97" i="29"/>
  <c r="P97" i="29"/>
  <c r="Q97" i="29"/>
  <c r="R97" i="29"/>
  <c r="S97" i="29"/>
  <c r="T97" i="29"/>
  <c r="U97" i="29"/>
  <c r="W97" i="29"/>
  <c r="X97" i="29"/>
  <c r="Y97" i="29"/>
  <c r="Z97" i="29"/>
  <c r="AA97" i="29"/>
  <c r="AB97" i="29"/>
  <c r="E99" i="29"/>
  <c r="F99" i="29"/>
  <c r="G99" i="29"/>
  <c r="H99" i="29"/>
  <c r="I99" i="29"/>
  <c r="K99" i="29"/>
  <c r="L99" i="29"/>
  <c r="P99" i="29"/>
  <c r="Q99" i="29"/>
  <c r="R99" i="29"/>
  <c r="S99" i="29"/>
  <c r="T99" i="29"/>
  <c r="U99" i="29"/>
  <c r="W99" i="29"/>
  <c r="X99" i="29"/>
  <c r="Y99" i="29"/>
  <c r="Z99" i="29"/>
  <c r="AA99" i="29"/>
  <c r="AB99" i="29"/>
  <c r="E100" i="29"/>
  <c r="F100" i="29"/>
  <c r="G100" i="29"/>
  <c r="H100" i="29"/>
  <c r="I100" i="29"/>
  <c r="K100" i="29"/>
  <c r="L100" i="29"/>
  <c r="P100" i="29"/>
  <c r="Q100" i="29"/>
  <c r="R100" i="29"/>
  <c r="S100" i="29"/>
  <c r="T100" i="29"/>
  <c r="U100" i="29"/>
  <c r="W100" i="29"/>
  <c r="X100" i="29"/>
  <c r="Y100" i="29"/>
  <c r="Z100" i="29"/>
  <c r="AA100" i="29"/>
  <c r="AB100" i="29"/>
  <c r="E101" i="29"/>
  <c r="F101" i="29"/>
  <c r="G101" i="29"/>
  <c r="H101" i="29"/>
  <c r="I101" i="29"/>
  <c r="K101" i="29"/>
  <c r="L101" i="29"/>
  <c r="P101" i="29"/>
  <c r="Q101" i="29"/>
  <c r="R101" i="29"/>
  <c r="S101" i="29"/>
  <c r="T101" i="29"/>
  <c r="U101" i="29"/>
  <c r="W101" i="29"/>
  <c r="X101" i="29"/>
  <c r="Y101" i="29"/>
  <c r="Z101" i="29"/>
  <c r="AA101" i="29"/>
  <c r="AB101" i="29"/>
  <c r="E103" i="29"/>
  <c r="F103" i="29"/>
  <c r="G103" i="29"/>
  <c r="H103" i="29"/>
  <c r="I103" i="29"/>
  <c r="K103" i="29"/>
  <c r="L103" i="29"/>
  <c r="P103" i="29"/>
  <c r="Q103" i="29"/>
  <c r="R103" i="29"/>
  <c r="S103" i="29"/>
  <c r="T103" i="29"/>
  <c r="U103" i="29"/>
  <c r="W103" i="29"/>
  <c r="X103" i="29"/>
  <c r="Y103" i="29"/>
  <c r="Z103" i="29"/>
  <c r="AA103" i="29"/>
  <c r="AB103" i="29"/>
  <c r="E104" i="29"/>
  <c r="F104" i="29"/>
  <c r="G104" i="29"/>
  <c r="H104" i="29"/>
  <c r="I104" i="29"/>
  <c r="K104" i="29"/>
  <c r="L104" i="29"/>
  <c r="P104" i="29"/>
  <c r="Q104" i="29"/>
  <c r="R104" i="29"/>
  <c r="S104" i="29"/>
  <c r="T104" i="29"/>
  <c r="U104" i="29"/>
  <c r="W104" i="29"/>
  <c r="X104" i="29"/>
  <c r="Y104" i="29"/>
  <c r="Z104" i="29"/>
  <c r="AA104" i="29"/>
  <c r="AB104" i="29"/>
  <c r="E105" i="29"/>
  <c r="F105" i="29"/>
  <c r="G105" i="29"/>
  <c r="H105" i="29"/>
  <c r="I105" i="29"/>
  <c r="K105" i="29"/>
  <c r="L105" i="29"/>
  <c r="P105" i="29"/>
  <c r="Q105" i="29"/>
  <c r="R105" i="29"/>
  <c r="S105" i="29"/>
  <c r="T105" i="29"/>
  <c r="U105" i="29"/>
  <c r="W105" i="29"/>
  <c r="X105" i="29"/>
  <c r="Y105" i="29"/>
  <c r="Z105" i="29"/>
  <c r="AA105" i="29"/>
  <c r="AB105" i="29"/>
  <c r="E107" i="29"/>
  <c r="F107" i="29"/>
  <c r="G107" i="29"/>
  <c r="H107" i="29"/>
  <c r="I107" i="29"/>
  <c r="K107" i="29"/>
  <c r="L107" i="29"/>
  <c r="P107" i="29"/>
  <c r="Q107" i="29"/>
  <c r="R107" i="29"/>
  <c r="S107" i="29"/>
  <c r="T107" i="29"/>
  <c r="U107" i="29"/>
  <c r="W107" i="29"/>
  <c r="X107" i="29"/>
  <c r="Y107" i="29"/>
  <c r="Z107" i="29"/>
  <c r="AA107" i="29"/>
  <c r="AB107" i="29"/>
  <c r="E108" i="29"/>
  <c r="F108" i="29"/>
  <c r="G108" i="29"/>
  <c r="H108" i="29"/>
  <c r="I108" i="29"/>
  <c r="K108" i="29"/>
  <c r="L108" i="29"/>
  <c r="P108" i="29"/>
  <c r="Q108" i="29"/>
  <c r="R108" i="29"/>
  <c r="S108" i="29"/>
  <c r="T108" i="29"/>
  <c r="U108" i="29"/>
  <c r="W108" i="29"/>
  <c r="X108" i="29"/>
  <c r="Y108" i="29"/>
  <c r="Z108" i="29"/>
  <c r="AA108" i="29"/>
  <c r="AB108" i="29"/>
  <c r="E109" i="29"/>
  <c r="F109" i="29"/>
  <c r="G109" i="29"/>
  <c r="H109" i="29"/>
  <c r="I109" i="29"/>
  <c r="K109" i="29"/>
  <c r="L109" i="29"/>
  <c r="P109" i="29"/>
  <c r="Q109" i="29"/>
  <c r="R109" i="29"/>
  <c r="S109" i="29"/>
  <c r="T109" i="29"/>
  <c r="U109" i="29"/>
  <c r="W109" i="29"/>
  <c r="X109" i="29"/>
  <c r="Y109" i="29"/>
  <c r="Z109" i="29"/>
  <c r="AA109" i="29"/>
  <c r="AB109" i="29"/>
  <c r="E111" i="29"/>
  <c r="F111" i="29"/>
  <c r="G111" i="29"/>
  <c r="H111" i="29"/>
  <c r="I111" i="29"/>
  <c r="K111" i="29"/>
  <c r="L111" i="29"/>
  <c r="P111" i="29"/>
  <c r="Q111" i="29"/>
  <c r="R111" i="29"/>
  <c r="S111" i="29"/>
  <c r="T111" i="29"/>
  <c r="U111" i="29"/>
  <c r="W111" i="29"/>
  <c r="X111" i="29"/>
  <c r="Y111" i="29"/>
  <c r="Z111" i="29"/>
  <c r="AA111" i="29"/>
  <c r="AB111" i="29"/>
  <c r="E112" i="29"/>
  <c r="F112" i="29"/>
  <c r="G112" i="29"/>
  <c r="H112" i="29"/>
  <c r="I112" i="29"/>
  <c r="K112" i="29"/>
  <c r="L112" i="29"/>
  <c r="P112" i="29"/>
  <c r="Q112" i="29"/>
  <c r="R112" i="29"/>
  <c r="S112" i="29"/>
  <c r="T112" i="29"/>
  <c r="U112" i="29"/>
  <c r="W112" i="29"/>
  <c r="X112" i="29"/>
  <c r="Y112" i="29"/>
  <c r="Z112" i="29"/>
  <c r="AA112" i="29"/>
  <c r="AB112" i="29"/>
  <c r="E113" i="29"/>
  <c r="F113" i="29"/>
  <c r="G113" i="29"/>
  <c r="H113" i="29"/>
  <c r="I113" i="29"/>
  <c r="K113" i="29"/>
  <c r="L113" i="29"/>
  <c r="P113" i="29"/>
  <c r="Q113" i="29"/>
  <c r="R113" i="29"/>
  <c r="S113" i="29"/>
  <c r="T113" i="29"/>
  <c r="U113" i="29"/>
  <c r="W113" i="29"/>
  <c r="X113" i="29"/>
  <c r="Y113" i="29"/>
  <c r="Z113" i="29"/>
  <c r="AA113" i="29"/>
  <c r="AB113" i="29"/>
  <c r="E115" i="29"/>
  <c r="F115" i="29"/>
  <c r="G115" i="29"/>
  <c r="H115" i="29"/>
  <c r="I115" i="29"/>
  <c r="K115" i="29"/>
  <c r="L115" i="29"/>
  <c r="P115" i="29"/>
  <c r="Q115" i="29"/>
  <c r="R115" i="29"/>
  <c r="S115" i="29"/>
  <c r="T115" i="29"/>
  <c r="U115" i="29"/>
  <c r="W115" i="29"/>
  <c r="X115" i="29"/>
  <c r="Y115" i="29"/>
  <c r="Z115" i="29"/>
  <c r="AA115" i="29"/>
  <c r="AB115" i="29"/>
  <c r="E116" i="29"/>
  <c r="F116" i="29"/>
  <c r="G116" i="29"/>
  <c r="H116" i="29"/>
  <c r="I116" i="29"/>
  <c r="K116" i="29"/>
  <c r="L116" i="29"/>
  <c r="P116" i="29"/>
  <c r="Q116" i="29"/>
  <c r="R116" i="29"/>
  <c r="S116" i="29"/>
  <c r="T116" i="29"/>
  <c r="U116" i="29"/>
  <c r="W116" i="29"/>
  <c r="X116" i="29"/>
  <c r="Y116" i="29"/>
  <c r="Z116" i="29"/>
  <c r="AA116" i="29"/>
  <c r="AB116" i="29"/>
  <c r="E117" i="29"/>
  <c r="F117" i="29"/>
  <c r="G117" i="29"/>
  <c r="H117" i="29"/>
  <c r="I117" i="29"/>
  <c r="K117" i="29"/>
  <c r="L117" i="29"/>
  <c r="P117" i="29"/>
  <c r="Q117" i="29"/>
  <c r="R117" i="29"/>
  <c r="S117" i="29"/>
  <c r="T117" i="29"/>
  <c r="U117" i="29"/>
  <c r="W117" i="29"/>
  <c r="X117" i="29"/>
  <c r="Y117" i="29"/>
  <c r="Z117" i="29"/>
  <c r="AA117" i="29"/>
  <c r="AB117" i="29"/>
  <c r="E119" i="29"/>
  <c r="F119" i="29"/>
  <c r="G119" i="29"/>
  <c r="H119" i="29"/>
  <c r="I119" i="29"/>
  <c r="K119" i="29"/>
  <c r="L119" i="29"/>
  <c r="P119" i="29"/>
  <c r="Q119" i="29"/>
  <c r="R119" i="29"/>
  <c r="S119" i="29"/>
  <c r="T119" i="29"/>
  <c r="U119" i="29"/>
  <c r="W119" i="29"/>
  <c r="X119" i="29"/>
  <c r="Y119" i="29"/>
  <c r="Z119" i="29"/>
  <c r="AA119" i="29"/>
  <c r="AB119" i="29"/>
  <c r="E120" i="29"/>
  <c r="F120" i="29"/>
  <c r="G120" i="29"/>
  <c r="H120" i="29"/>
  <c r="I120" i="29"/>
  <c r="K120" i="29"/>
  <c r="L120" i="29"/>
  <c r="P120" i="29"/>
  <c r="Q120" i="29"/>
  <c r="R120" i="29"/>
  <c r="S120" i="29"/>
  <c r="T120" i="29"/>
  <c r="U120" i="29"/>
  <c r="W120" i="29"/>
  <c r="X120" i="29"/>
  <c r="Y120" i="29"/>
  <c r="Z120" i="29"/>
  <c r="AA120" i="29"/>
  <c r="AB120" i="29"/>
  <c r="E121" i="29"/>
  <c r="F121" i="29"/>
  <c r="G121" i="29"/>
  <c r="H121" i="29"/>
  <c r="I121" i="29"/>
  <c r="K121" i="29"/>
  <c r="L121" i="29"/>
  <c r="P121" i="29"/>
  <c r="Q121" i="29"/>
  <c r="R121" i="29"/>
  <c r="S121" i="29"/>
  <c r="T121" i="29"/>
  <c r="U121" i="29"/>
  <c r="W121" i="29"/>
  <c r="X121" i="29"/>
  <c r="Y121" i="29"/>
  <c r="Z121" i="29"/>
  <c r="AA121" i="29"/>
  <c r="AB121" i="29"/>
  <c r="BA121" i="16"/>
  <c r="AZ121" i="16"/>
  <c r="AY121" i="16"/>
  <c r="AX121" i="16"/>
  <c r="AW121" i="16"/>
  <c r="AV121" i="16"/>
  <c r="BA120" i="16"/>
  <c r="AZ120" i="16"/>
  <c r="AY120" i="16"/>
  <c r="AX120" i="16"/>
  <c r="AW120" i="16"/>
  <c r="AV120" i="16"/>
  <c r="BA119" i="16"/>
  <c r="AZ119" i="16"/>
  <c r="AY119" i="16"/>
  <c r="AX119" i="16"/>
  <c r="AW119" i="16"/>
  <c r="AV119" i="16"/>
  <c r="BA118" i="16"/>
  <c r="AZ118" i="16"/>
  <c r="AY118" i="16"/>
  <c r="AX118" i="16"/>
  <c r="AW118" i="16"/>
  <c r="AV118" i="16"/>
  <c r="BA117" i="16"/>
  <c r="AZ117" i="16"/>
  <c r="AY117" i="16"/>
  <c r="AX117" i="16"/>
  <c r="AW117" i="16"/>
  <c r="AV117" i="16"/>
  <c r="BA116" i="16"/>
  <c r="AZ116" i="16"/>
  <c r="AY116" i="16"/>
  <c r="AX116" i="16"/>
  <c r="AW116" i="16"/>
  <c r="AV116" i="16"/>
  <c r="BA115" i="16"/>
  <c r="AZ115" i="16"/>
  <c r="AY115" i="16"/>
  <c r="AX115" i="16"/>
  <c r="AW115" i="16"/>
  <c r="AV115" i="16"/>
  <c r="BA114" i="16"/>
  <c r="AZ114" i="16"/>
  <c r="AY114" i="16"/>
  <c r="AX114" i="16"/>
  <c r="AW114" i="16"/>
  <c r="AV114" i="16"/>
  <c r="BA113" i="16"/>
  <c r="AZ113" i="16"/>
  <c r="AY113" i="16"/>
  <c r="AX113" i="16"/>
  <c r="AW113" i="16"/>
  <c r="AV113" i="16"/>
  <c r="BA112" i="16"/>
  <c r="AZ112" i="16"/>
  <c r="AY112" i="16"/>
  <c r="AX112" i="16"/>
  <c r="AW112" i="16"/>
  <c r="AV112" i="16"/>
  <c r="BA111" i="16"/>
  <c r="AZ111" i="16"/>
  <c r="AY111" i="16"/>
  <c r="AX111" i="16"/>
  <c r="AW111" i="16"/>
  <c r="AV111" i="16"/>
  <c r="BA110" i="16"/>
  <c r="AZ110" i="16"/>
  <c r="AY110" i="16"/>
  <c r="AX110" i="16"/>
  <c r="AW110" i="16"/>
  <c r="AV110" i="16"/>
  <c r="BA109" i="16"/>
  <c r="AZ109" i="16"/>
  <c r="AY109" i="16"/>
  <c r="AX109" i="16"/>
  <c r="AW109" i="16"/>
  <c r="AV109" i="16"/>
  <c r="BA108" i="16"/>
  <c r="AZ108" i="16"/>
  <c r="AY108" i="16"/>
  <c r="AX108" i="16"/>
  <c r="AW108" i="16"/>
  <c r="AV108" i="16"/>
  <c r="BA107" i="16"/>
  <c r="AZ107" i="16"/>
  <c r="AY107" i="16"/>
  <c r="AX107" i="16"/>
  <c r="AW107" i="16"/>
  <c r="AV107" i="16"/>
  <c r="BA106" i="16"/>
  <c r="AZ106" i="16"/>
  <c r="AY106" i="16"/>
  <c r="AX106" i="16"/>
  <c r="AW106" i="16"/>
  <c r="AV106" i="16"/>
  <c r="BA105" i="16"/>
  <c r="AZ105" i="16"/>
  <c r="AY105" i="16"/>
  <c r="AX105" i="16"/>
  <c r="AW105" i="16"/>
  <c r="AV105" i="16"/>
  <c r="BA104" i="16"/>
  <c r="AZ104" i="16"/>
  <c r="AY104" i="16"/>
  <c r="AX104" i="16"/>
  <c r="AW104" i="16"/>
  <c r="AV104" i="16"/>
  <c r="BA103" i="16"/>
  <c r="AZ103" i="16"/>
  <c r="AY103" i="16"/>
  <c r="AX103" i="16"/>
  <c r="AW103" i="16"/>
  <c r="AV103" i="16"/>
  <c r="BA102" i="16"/>
  <c r="AZ102" i="16"/>
  <c r="AY102" i="16"/>
  <c r="AX102" i="16"/>
  <c r="AW102" i="16"/>
  <c r="AV102" i="16"/>
  <c r="BA101" i="16"/>
  <c r="AZ101" i="16"/>
  <c r="AY101" i="16"/>
  <c r="AX101" i="16"/>
  <c r="AW101" i="16"/>
  <c r="AV101" i="16"/>
  <c r="BA100" i="16"/>
  <c r="AZ100" i="16"/>
  <c r="AY100" i="16"/>
  <c r="AX100" i="16"/>
  <c r="AW100" i="16"/>
  <c r="AV100" i="16"/>
  <c r="BA99" i="16"/>
  <c r="AZ99" i="16"/>
  <c r="AY99" i="16"/>
  <c r="AX99" i="16"/>
  <c r="AW99" i="16"/>
  <c r="AV99" i="16"/>
  <c r="BA98" i="16"/>
  <c r="AZ98" i="16"/>
  <c r="AY98" i="16"/>
  <c r="AX98" i="16"/>
  <c r="AW98" i="16"/>
  <c r="AV98" i="16"/>
  <c r="BA97" i="16"/>
  <c r="AZ97" i="16"/>
  <c r="AY97" i="16"/>
  <c r="AX97" i="16"/>
  <c r="AW97" i="16"/>
  <c r="AV97" i="16"/>
  <c r="BA96" i="16"/>
  <c r="AZ96" i="16"/>
  <c r="AY96" i="16"/>
  <c r="AX96" i="16"/>
  <c r="AW96" i="16"/>
  <c r="AV96" i="16"/>
  <c r="BA95" i="16"/>
  <c r="AZ95" i="16"/>
  <c r="AY95" i="16"/>
  <c r="AX95" i="16"/>
  <c r="AW95" i="16"/>
  <c r="AV95" i="16"/>
  <c r="BA94" i="16"/>
  <c r="AZ94" i="16"/>
  <c r="AY94" i="16"/>
  <c r="AX94" i="16"/>
  <c r="AW94" i="16"/>
  <c r="AV94" i="16"/>
  <c r="BA93" i="16"/>
  <c r="AZ93" i="16"/>
  <c r="AY93" i="16"/>
  <c r="AX93" i="16"/>
  <c r="AW93" i="16"/>
  <c r="AV93" i="16"/>
  <c r="BA92" i="16"/>
  <c r="AZ92" i="16"/>
  <c r="AY92" i="16"/>
  <c r="AX92" i="16"/>
  <c r="AW92" i="16"/>
  <c r="AV92" i="16"/>
  <c r="BA91" i="16"/>
  <c r="AZ91" i="16"/>
  <c r="AY91" i="16"/>
  <c r="AX91" i="16"/>
  <c r="AW91" i="16"/>
  <c r="AV91" i="16"/>
  <c r="BA90" i="16"/>
  <c r="AZ90" i="16"/>
  <c r="AY90" i="16"/>
  <c r="AX90" i="16"/>
  <c r="AW90" i="16"/>
  <c r="AV90" i="16"/>
  <c r="BA89" i="16"/>
  <c r="AZ89" i="16"/>
  <c r="AY89" i="16"/>
  <c r="AX89" i="16"/>
  <c r="AW89" i="16"/>
  <c r="AV89" i="16"/>
  <c r="BA88" i="16"/>
  <c r="AZ88" i="16"/>
  <c r="AY88" i="16"/>
  <c r="AX88" i="16"/>
  <c r="AW88" i="16"/>
  <c r="AV88" i="16"/>
  <c r="BA87" i="16"/>
  <c r="AZ87" i="16"/>
  <c r="AY87" i="16"/>
  <c r="AX87" i="16"/>
  <c r="AW87" i="16"/>
  <c r="AV87" i="16"/>
  <c r="BA86" i="16"/>
  <c r="AZ86" i="16"/>
  <c r="AY86" i="16"/>
  <c r="AX86" i="16"/>
  <c r="AW86" i="16"/>
  <c r="AV86" i="16"/>
  <c r="BA85" i="16"/>
  <c r="AZ85" i="16"/>
  <c r="AY85" i="16"/>
  <c r="AX85" i="16"/>
  <c r="AW85" i="16"/>
  <c r="AV85" i="16"/>
  <c r="BA84" i="16"/>
  <c r="AZ84" i="16"/>
  <c r="AY84" i="16"/>
  <c r="AX84" i="16"/>
  <c r="AW84" i="16"/>
  <c r="AV84" i="16"/>
  <c r="BA83" i="16"/>
  <c r="AZ83" i="16"/>
  <c r="AY83" i="16"/>
  <c r="AX83" i="16"/>
  <c r="AW83" i="16"/>
  <c r="AV83" i="16"/>
  <c r="BA82" i="16"/>
  <c r="AZ82" i="16"/>
  <c r="AY82" i="16"/>
  <c r="AX82" i="16"/>
  <c r="AW82" i="16"/>
  <c r="AV82" i="16"/>
  <c r="BA81" i="16"/>
  <c r="AZ81" i="16"/>
  <c r="AY81" i="16"/>
  <c r="AX81" i="16"/>
  <c r="AW81" i="16"/>
  <c r="AV81" i="16"/>
  <c r="BA80" i="16"/>
  <c r="AZ80" i="16"/>
  <c r="AY80" i="16"/>
  <c r="AX80" i="16"/>
  <c r="AW80" i="16"/>
  <c r="AV80" i="16"/>
  <c r="BA79" i="16"/>
  <c r="AZ79" i="16"/>
  <c r="AY79" i="16"/>
  <c r="AX79" i="16"/>
  <c r="AW79" i="16"/>
  <c r="AV79" i="16"/>
  <c r="BA78" i="16"/>
  <c r="AZ78" i="16"/>
  <c r="AY78" i="16"/>
  <c r="AX78" i="16"/>
  <c r="AW78" i="16"/>
  <c r="AV78" i="16"/>
  <c r="BA77" i="16"/>
  <c r="AZ77" i="16"/>
  <c r="AY77" i="16"/>
  <c r="AX77" i="16"/>
  <c r="AW77" i="16"/>
  <c r="AV77" i="16"/>
  <c r="BA76" i="16"/>
  <c r="AZ76" i="16"/>
  <c r="AY76" i="16"/>
  <c r="AX76" i="16"/>
  <c r="AW76" i="16"/>
  <c r="AV76" i="16"/>
  <c r="BA75" i="16"/>
  <c r="AZ75" i="16"/>
  <c r="AY75" i="16"/>
  <c r="AX75" i="16"/>
  <c r="AW75" i="16"/>
  <c r="AV75" i="16"/>
  <c r="BA74" i="16"/>
  <c r="AZ74" i="16"/>
  <c r="AY74" i="16"/>
  <c r="AX74" i="16"/>
  <c r="AW74" i="16"/>
  <c r="AV74" i="16"/>
  <c r="BA73" i="16"/>
  <c r="AZ73" i="16"/>
  <c r="AY73" i="16"/>
  <c r="AX73" i="16"/>
  <c r="AW73" i="16"/>
  <c r="AV73" i="16"/>
  <c r="BA72" i="16"/>
  <c r="AZ72" i="16"/>
  <c r="AY72" i="16"/>
  <c r="AX72" i="16"/>
  <c r="AW72" i="16"/>
  <c r="AV72" i="16"/>
  <c r="BA71" i="16"/>
  <c r="AZ71" i="16"/>
  <c r="AY71" i="16"/>
  <c r="AX71" i="16"/>
  <c r="AW71" i="16"/>
  <c r="AV71" i="16"/>
  <c r="BA70" i="16"/>
  <c r="AZ70" i="16"/>
  <c r="AY70" i="16"/>
  <c r="AX70" i="16"/>
  <c r="AW70" i="16"/>
  <c r="AV70" i="16"/>
  <c r="BA69" i="16"/>
  <c r="AZ69" i="16"/>
  <c r="AY69" i="16"/>
  <c r="AX69" i="16"/>
  <c r="AW69" i="16"/>
  <c r="AV69" i="16"/>
  <c r="BA68" i="16"/>
  <c r="AZ68" i="16"/>
  <c r="AY68" i="16"/>
  <c r="AX68" i="16"/>
  <c r="AW68" i="16"/>
  <c r="AV68" i="16"/>
  <c r="BA67" i="16"/>
  <c r="AZ67" i="16"/>
  <c r="AY67" i="16"/>
  <c r="AX67" i="16"/>
  <c r="AW67" i="16"/>
  <c r="AV67" i="16"/>
  <c r="BA66" i="16"/>
  <c r="AZ66" i="16"/>
  <c r="AY66" i="16"/>
  <c r="AX66" i="16"/>
  <c r="AW66" i="16"/>
  <c r="AV66" i="16"/>
  <c r="BA65" i="16"/>
  <c r="AZ65" i="16"/>
  <c r="AY65" i="16"/>
  <c r="AX65" i="16"/>
  <c r="AW65" i="16"/>
  <c r="AV65" i="16"/>
  <c r="BA64" i="16"/>
  <c r="AZ64" i="16"/>
  <c r="AY64" i="16"/>
  <c r="AX64" i="16"/>
  <c r="AW64" i="16"/>
  <c r="AV64" i="16"/>
  <c r="BA63" i="16"/>
  <c r="AZ63" i="16"/>
  <c r="AY63" i="16"/>
  <c r="AX63" i="16"/>
  <c r="AW63" i="16"/>
  <c r="AV63" i="16"/>
  <c r="BA62" i="16"/>
  <c r="AZ62" i="16"/>
  <c r="AY62" i="16"/>
  <c r="AX62" i="16"/>
  <c r="AW62" i="16"/>
  <c r="AV62" i="16"/>
  <c r="BA61" i="16"/>
  <c r="AZ61" i="16"/>
  <c r="AY61" i="16"/>
  <c r="AX61" i="16"/>
  <c r="AW61" i="16"/>
  <c r="AV61" i="16"/>
  <c r="BA60" i="16"/>
  <c r="AZ60" i="16"/>
  <c r="AY60" i="16"/>
  <c r="AX60" i="16"/>
  <c r="AW60" i="16"/>
  <c r="AV60" i="16"/>
  <c r="BA59" i="16"/>
  <c r="AZ59" i="16"/>
  <c r="AY59" i="16"/>
  <c r="AX59" i="16"/>
  <c r="AW59" i="16"/>
  <c r="AV59" i="16"/>
  <c r="BA58" i="16"/>
  <c r="AZ58" i="16"/>
  <c r="AY58" i="16"/>
  <c r="AX58" i="16"/>
  <c r="AW58" i="16"/>
  <c r="AV58" i="16"/>
  <c r="BA57" i="16"/>
  <c r="AZ57" i="16"/>
  <c r="AY57" i="16"/>
  <c r="AX57" i="16"/>
  <c r="AW57" i="16"/>
  <c r="AV57" i="16"/>
  <c r="BA56" i="16"/>
  <c r="AZ56" i="16"/>
  <c r="AY56" i="16"/>
  <c r="AX56" i="16"/>
  <c r="AW56" i="16"/>
  <c r="AV56" i="16"/>
  <c r="BA55" i="16"/>
  <c r="AZ55" i="16"/>
  <c r="AY55" i="16"/>
  <c r="AX55" i="16"/>
  <c r="AW55" i="16"/>
  <c r="AV55" i="16"/>
  <c r="BA54" i="16"/>
  <c r="AZ54" i="16"/>
  <c r="AY54" i="16"/>
  <c r="AX54" i="16"/>
  <c r="AW54" i="16"/>
  <c r="AV54" i="16"/>
  <c r="BA53" i="16"/>
  <c r="AZ53" i="16"/>
  <c r="AY53" i="16"/>
  <c r="AX53" i="16"/>
  <c r="AW53" i="16"/>
  <c r="AV53" i="16"/>
  <c r="BA52" i="16"/>
  <c r="AZ52" i="16"/>
  <c r="AY52" i="16"/>
  <c r="AX52" i="16"/>
  <c r="AW52" i="16"/>
  <c r="AV52" i="16"/>
  <c r="BA51" i="16"/>
  <c r="AZ51" i="16"/>
  <c r="AY51" i="16"/>
  <c r="AX51" i="16"/>
  <c r="AW51" i="16"/>
  <c r="AV51" i="16"/>
  <c r="BA50" i="16"/>
  <c r="AZ50" i="16"/>
  <c r="AY50" i="16"/>
  <c r="AX50" i="16"/>
  <c r="AW50" i="16"/>
  <c r="AV50" i="16"/>
  <c r="BA49" i="16"/>
  <c r="AZ49" i="16"/>
  <c r="AY49" i="16"/>
  <c r="AX49" i="16"/>
  <c r="AW49" i="16"/>
  <c r="AV49" i="16"/>
  <c r="BA48" i="16"/>
  <c r="AZ48" i="16"/>
  <c r="AY48" i="16"/>
  <c r="AX48" i="16"/>
  <c r="AW48" i="16"/>
  <c r="AV48" i="16"/>
  <c r="BA47" i="16"/>
  <c r="AZ47" i="16"/>
  <c r="AY47" i="16"/>
  <c r="AX47" i="16"/>
  <c r="AW47" i="16"/>
  <c r="AV47" i="16"/>
  <c r="BA46" i="16"/>
  <c r="AZ46" i="16"/>
  <c r="AY46" i="16"/>
  <c r="AX46" i="16"/>
  <c r="AW46" i="16"/>
  <c r="AV46" i="16"/>
  <c r="BA45" i="16"/>
  <c r="AZ45" i="16"/>
  <c r="AY45" i="16"/>
  <c r="AX45" i="16"/>
  <c r="AW45" i="16"/>
  <c r="AV45" i="16"/>
  <c r="BA44" i="16"/>
  <c r="AZ44" i="16"/>
  <c r="AY44" i="16"/>
  <c r="AX44" i="16"/>
  <c r="AW44" i="16"/>
  <c r="AV44" i="16"/>
  <c r="BA43" i="16"/>
  <c r="AZ43" i="16"/>
  <c r="AY43" i="16"/>
  <c r="AX43" i="16"/>
  <c r="AW43" i="16"/>
  <c r="AV43" i="16"/>
  <c r="BA42" i="16"/>
  <c r="AZ42" i="16"/>
  <c r="AY42" i="16"/>
  <c r="AX42" i="16"/>
  <c r="AW42" i="16"/>
  <c r="AV42" i="16"/>
  <c r="BA41" i="16"/>
  <c r="AZ41" i="16"/>
  <c r="AY41" i="16"/>
  <c r="AX41" i="16"/>
  <c r="AW41" i="16"/>
  <c r="AV41" i="16"/>
  <c r="BA40" i="16"/>
  <c r="AZ40" i="16"/>
  <c r="AY40" i="16"/>
  <c r="AX40" i="16"/>
  <c r="AW40" i="16"/>
  <c r="AV40" i="16"/>
  <c r="BA39" i="16"/>
  <c r="AZ39" i="16"/>
  <c r="AY39" i="16"/>
  <c r="AX39" i="16"/>
  <c r="AW39" i="16"/>
  <c r="AV39" i="16"/>
  <c r="BA38" i="16"/>
  <c r="AZ38" i="16"/>
  <c r="AY38" i="16"/>
  <c r="AX38" i="16"/>
  <c r="AW38" i="16"/>
  <c r="AV38" i="16"/>
  <c r="BA37" i="16"/>
  <c r="AZ37" i="16"/>
  <c r="AY37" i="16"/>
  <c r="AX37" i="16"/>
  <c r="AW37" i="16"/>
  <c r="AV37" i="16"/>
  <c r="BA36" i="16"/>
  <c r="AZ36" i="16"/>
  <c r="AY36" i="16"/>
  <c r="AX36" i="16"/>
  <c r="AW36" i="16"/>
  <c r="AV36" i="16"/>
  <c r="BA35" i="16"/>
  <c r="AZ35" i="16"/>
  <c r="AY35" i="16"/>
  <c r="AX35" i="16"/>
  <c r="AW35" i="16"/>
  <c r="AV35" i="16"/>
  <c r="BA34" i="16"/>
  <c r="AZ34" i="16"/>
  <c r="AY34" i="16"/>
  <c r="AX34" i="16"/>
  <c r="AW34" i="16"/>
  <c r="AV34" i="16"/>
  <c r="BA33" i="16"/>
  <c r="AZ33" i="16"/>
  <c r="AY33" i="16"/>
  <c r="AX33" i="16"/>
  <c r="AW33" i="16"/>
  <c r="AV33" i="16"/>
  <c r="BA32" i="16"/>
  <c r="AZ32" i="16"/>
  <c r="AY32" i="16"/>
  <c r="AX32" i="16"/>
  <c r="AW32" i="16"/>
  <c r="AV32" i="16"/>
  <c r="BA31" i="16"/>
  <c r="AZ31" i="16"/>
  <c r="AY31" i="16"/>
  <c r="AX31" i="16"/>
  <c r="AW31" i="16"/>
  <c r="AV31" i="16"/>
  <c r="BA30" i="16"/>
  <c r="AZ30" i="16"/>
  <c r="AY30" i="16"/>
  <c r="AX30" i="16"/>
  <c r="AW30" i="16"/>
  <c r="AV30" i="16"/>
  <c r="BA29" i="16"/>
  <c r="AZ29" i="16"/>
  <c r="AY29" i="16"/>
  <c r="AX29" i="16"/>
  <c r="AW29" i="16"/>
  <c r="AV29" i="16"/>
  <c r="BA28" i="16"/>
  <c r="AZ28" i="16"/>
  <c r="AY28" i="16"/>
  <c r="AX28" i="16"/>
  <c r="AW28" i="16"/>
  <c r="AV28" i="16"/>
  <c r="BA27" i="16"/>
  <c r="AZ27" i="16"/>
  <c r="AY27" i="16"/>
  <c r="AX27" i="16"/>
  <c r="AW27" i="16"/>
  <c r="AV27" i="16"/>
  <c r="BA26" i="16"/>
  <c r="AZ26" i="16"/>
  <c r="AY26" i="16"/>
  <c r="AX26" i="16"/>
  <c r="AW26" i="16"/>
  <c r="AV26" i="16"/>
  <c r="BA25" i="16"/>
  <c r="AZ25" i="16"/>
  <c r="AY25" i="16"/>
  <c r="AX25" i="16"/>
  <c r="AW25" i="16"/>
  <c r="AV25" i="16"/>
  <c r="BA24" i="16"/>
  <c r="AZ24" i="16"/>
  <c r="AY24" i="16"/>
  <c r="AX24" i="16"/>
  <c r="AW24" i="16"/>
  <c r="AV24" i="16"/>
  <c r="BA23" i="16"/>
  <c r="AZ23" i="16"/>
  <c r="AY23" i="16"/>
  <c r="AX23" i="16"/>
  <c r="AW23" i="16"/>
  <c r="AV23" i="16"/>
  <c r="BA22" i="16"/>
  <c r="AZ22" i="16"/>
  <c r="AY22" i="16"/>
  <c r="AX22" i="16"/>
  <c r="AW22" i="16"/>
  <c r="AV22" i="16"/>
  <c r="BA21" i="16"/>
  <c r="AZ21" i="16"/>
  <c r="AY21" i="16"/>
  <c r="AX21" i="16"/>
  <c r="AW21" i="16"/>
  <c r="AV21" i="16"/>
  <c r="BA20" i="16"/>
  <c r="AZ20" i="16"/>
  <c r="AY20" i="16"/>
  <c r="AX20" i="16"/>
  <c r="AW20" i="16"/>
  <c r="AV20" i="16"/>
  <c r="BA19" i="16"/>
  <c r="AZ19" i="16"/>
  <c r="AY19" i="16"/>
  <c r="AX19" i="16"/>
  <c r="AW19" i="16"/>
  <c r="AV19" i="16"/>
  <c r="BA18" i="16"/>
  <c r="AZ18" i="16"/>
  <c r="AY18" i="16"/>
  <c r="AX18" i="16"/>
  <c r="AW18" i="16"/>
  <c r="AV18" i="16"/>
  <c r="BA17" i="16"/>
  <c r="AZ17" i="16"/>
  <c r="AY17" i="16"/>
  <c r="AX17" i="16"/>
  <c r="AW17" i="16"/>
  <c r="AV17" i="16"/>
  <c r="BA16" i="16"/>
  <c r="AZ16" i="16"/>
  <c r="AY16" i="16"/>
  <c r="AX16" i="16"/>
  <c r="AW16" i="16"/>
  <c r="AV16" i="16"/>
  <c r="BA15" i="16"/>
  <c r="AZ15" i="16"/>
  <c r="AY15" i="16"/>
  <c r="AX15" i="16"/>
  <c r="AW15" i="16"/>
  <c r="AV15" i="16"/>
  <c r="BA14" i="16"/>
  <c r="AZ14" i="16"/>
  <c r="AY14" i="16"/>
  <c r="AX14" i="16"/>
  <c r="AW14" i="16"/>
  <c r="AV14" i="16"/>
  <c r="BA13" i="16"/>
  <c r="AZ13" i="16"/>
  <c r="AY13" i="16"/>
  <c r="AX13" i="16"/>
  <c r="AW13" i="16"/>
  <c r="AV13" i="16"/>
  <c r="BA12" i="16"/>
  <c r="AZ12" i="16"/>
  <c r="AY12" i="16"/>
  <c r="AX12" i="16"/>
  <c r="AW12" i="16"/>
  <c r="AV12" i="16"/>
  <c r="BA11" i="16"/>
  <c r="AZ11" i="16"/>
  <c r="AY11" i="16"/>
  <c r="AX11" i="16"/>
  <c r="AW11" i="16"/>
  <c r="AV11" i="16"/>
  <c r="BA10" i="16"/>
  <c r="AZ10" i="16"/>
  <c r="AY10" i="16"/>
  <c r="AX10" i="16"/>
  <c r="AW10" i="16"/>
  <c r="BA121" i="15"/>
  <c r="AZ121" i="15"/>
  <c r="AY121" i="15"/>
  <c r="AX121" i="15"/>
  <c r="AW121" i="15"/>
  <c r="AV121" i="15"/>
  <c r="BA120" i="15"/>
  <c r="AZ120" i="15"/>
  <c r="AY120" i="15"/>
  <c r="AX120" i="15"/>
  <c r="AW120" i="15"/>
  <c r="AV120" i="15"/>
  <c r="BA119" i="15"/>
  <c r="AZ119" i="15"/>
  <c r="AY119" i="15"/>
  <c r="AX119" i="15"/>
  <c r="AW119" i="15"/>
  <c r="AV119" i="15"/>
  <c r="BA118" i="15"/>
  <c r="AZ118" i="15"/>
  <c r="AY118" i="15"/>
  <c r="AX118" i="15"/>
  <c r="AW118" i="15"/>
  <c r="AV118" i="15"/>
  <c r="BA117" i="15"/>
  <c r="AZ117" i="15"/>
  <c r="AY117" i="15"/>
  <c r="AX117" i="15"/>
  <c r="AW117" i="15"/>
  <c r="AV117" i="15"/>
  <c r="BA116" i="15"/>
  <c r="AZ116" i="15"/>
  <c r="AY116" i="15"/>
  <c r="AX116" i="15"/>
  <c r="AW116" i="15"/>
  <c r="AV116" i="15"/>
  <c r="BA115" i="15"/>
  <c r="AZ115" i="15"/>
  <c r="AY115" i="15"/>
  <c r="AX115" i="15"/>
  <c r="AW115" i="15"/>
  <c r="AV115" i="15"/>
  <c r="BA114" i="15"/>
  <c r="AZ114" i="15"/>
  <c r="AY114" i="15"/>
  <c r="AX114" i="15"/>
  <c r="AW114" i="15"/>
  <c r="AV114" i="15"/>
  <c r="BA113" i="15"/>
  <c r="AZ113" i="15"/>
  <c r="AY113" i="15"/>
  <c r="AX113" i="15"/>
  <c r="AW113" i="15"/>
  <c r="AV113" i="15"/>
  <c r="BA112" i="15"/>
  <c r="AZ112" i="15"/>
  <c r="AY112" i="15"/>
  <c r="AX112" i="15"/>
  <c r="AW112" i="15"/>
  <c r="AV112" i="15"/>
  <c r="BA111" i="15"/>
  <c r="AZ111" i="15"/>
  <c r="AY111" i="15"/>
  <c r="AX111" i="15"/>
  <c r="AW111" i="15"/>
  <c r="AV111" i="15"/>
  <c r="BA110" i="15"/>
  <c r="AZ110" i="15"/>
  <c r="AY110" i="15"/>
  <c r="AX110" i="15"/>
  <c r="AW110" i="15"/>
  <c r="AV110" i="15"/>
  <c r="BA109" i="15"/>
  <c r="AZ109" i="15"/>
  <c r="AY109" i="15"/>
  <c r="AX109" i="15"/>
  <c r="AW109" i="15"/>
  <c r="AV109" i="15"/>
  <c r="BA108" i="15"/>
  <c r="AZ108" i="15"/>
  <c r="AY108" i="15"/>
  <c r="AX108" i="15"/>
  <c r="AW108" i="15"/>
  <c r="AV108" i="15"/>
  <c r="BA107" i="15"/>
  <c r="AZ107" i="15"/>
  <c r="AY107" i="15"/>
  <c r="AX107" i="15"/>
  <c r="AW107" i="15"/>
  <c r="AV107" i="15"/>
  <c r="BA106" i="15"/>
  <c r="AZ106" i="15"/>
  <c r="AY106" i="15"/>
  <c r="AX106" i="15"/>
  <c r="AW106" i="15"/>
  <c r="AV106" i="15"/>
  <c r="BA105" i="15"/>
  <c r="AZ105" i="15"/>
  <c r="AY105" i="15"/>
  <c r="AX105" i="15"/>
  <c r="AW105" i="15"/>
  <c r="AV105" i="15"/>
  <c r="BA104" i="15"/>
  <c r="AZ104" i="15"/>
  <c r="AY104" i="15"/>
  <c r="AX104" i="15"/>
  <c r="AW104" i="15"/>
  <c r="AV104" i="15"/>
  <c r="BA103" i="15"/>
  <c r="AZ103" i="15"/>
  <c r="AY103" i="15"/>
  <c r="AX103" i="15"/>
  <c r="AW103" i="15"/>
  <c r="AV103" i="15"/>
  <c r="BA102" i="15"/>
  <c r="AZ102" i="15"/>
  <c r="AY102" i="15"/>
  <c r="AX102" i="15"/>
  <c r="AW102" i="15"/>
  <c r="AV102" i="15"/>
  <c r="BA101" i="15"/>
  <c r="AZ101" i="15"/>
  <c r="AY101" i="15"/>
  <c r="AX101" i="15"/>
  <c r="AW101" i="15"/>
  <c r="AV101" i="15"/>
  <c r="BA100" i="15"/>
  <c r="AZ100" i="15"/>
  <c r="AY100" i="15"/>
  <c r="AX100" i="15"/>
  <c r="AW100" i="15"/>
  <c r="AV100" i="15"/>
  <c r="BA99" i="15"/>
  <c r="AZ99" i="15"/>
  <c r="AY99" i="15"/>
  <c r="AX99" i="15"/>
  <c r="AW99" i="15"/>
  <c r="AV99" i="15"/>
  <c r="BA98" i="15"/>
  <c r="AZ98" i="15"/>
  <c r="AY98" i="15"/>
  <c r="AX98" i="15"/>
  <c r="AW98" i="15"/>
  <c r="AV98" i="15"/>
  <c r="BA97" i="15"/>
  <c r="AZ97" i="15"/>
  <c r="AY97" i="15"/>
  <c r="AX97" i="15"/>
  <c r="AW97" i="15"/>
  <c r="AV97" i="15"/>
  <c r="BA96" i="15"/>
  <c r="AZ96" i="15"/>
  <c r="AY96" i="15"/>
  <c r="AX96" i="15"/>
  <c r="AW96" i="15"/>
  <c r="AV96" i="15"/>
  <c r="BA95" i="15"/>
  <c r="AZ95" i="15"/>
  <c r="AY95" i="15"/>
  <c r="AX95" i="15"/>
  <c r="AW95" i="15"/>
  <c r="AV95" i="15"/>
  <c r="BA94" i="15"/>
  <c r="AZ94" i="15"/>
  <c r="AY94" i="15"/>
  <c r="AX94" i="15"/>
  <c r="AW94" i="15"/>
  <c r="AV94" i="15"/>
  <c r="BA93" i="15"/>
  <c r="AZ93" i="15"/>
  <c r="AY93" i="15"/>
  <c r="AX93" i="15"/>
  <c r="AW93" i="15"/>
  <c r="AV93" i="15"/>
  <c r="BA92" i="15"/>
  <c r="AZ92" i="15"/>
  <c r="AY92" i="15"/>
  <c r="AX92" i="15"/>
  <c r="AW92" i="15"/>
  <c r="AV92" i="15"/>
  <c r="BA91" i="15"/>
  <c r="AZ91" i="15"/>
  <c r="AY91" i="15"/>
  <c r="AX91" i="15"/>
  <c r="AW91" i="15"/>
  <c r="AV91" i="15"/>
  <c r="BA90" i="15"/>
  <c r="AZ90" i="15"/>
  <c r="AY90" i="15"/>
  <c r="AX90" i="15"/>
  <c r="AW90" i="15"/>
  <c r="AV90" i="15"/>
  <c r="BA89" i="15"/>
  <c r="AZ89" i="15"/>
  <c r="AY89" i="15"/>
  <c r="AX89" i="15"/>
  <c r="AW89" i="15"/>
  <c r="AV89" i="15"/>
  <c r="BA88" i="15"/>
  <c r="AZ88" i="15"/>
  <c r="AY88" i="15"/>
  <c r="AX88" i="15"/>
  <c r="AW88" i="15"/>
  <c r="AV88" i="15"/>
  <c r="BA87" i="15"/>
  <c r="AZ87" i="15"/>
  <c r="AY87" i="15"/>
  <c r="AX87" i="15"/>
  <c r="AW87" i="15"/>
  <c r="AV87" i="15"/>
  <c r="BA86" i="15"/>
  <c r="AZ86" i="15"/>
  <c r="AY86" i="15"/>
  <c r="AX86" i="15"/>
  <c r="AW86" i="15"/>
  <c r="AV86" i="15"/>
  <c r="BA85" i="15"/>
  <c r="AZ85" i="15"/>
  <c r="AY85" i="15"/>
  <c r="AX85" i="15"/>
  <c r="AW85" i="15"/>
  <c r="AV85" i="15"/>
  <c r="BA84" i="15"/>
  <c r="AZ84" i="15"/>
  <c r="AY84" i="15"/>
  <c r="AX84" i="15"/>
  <c r="AW84" i="15"/>
  <c r="AV84" i="15"/>
  <c r="BA83" i="15"/>
  <c r="AZ83" i="15"/>
  <c r="AY83" i="15"/>
  <c r="AX83" i="15"/>
  <c r="AW83" i="15"/>
  <c r="AV83" i="15"/>
  <c r="BA82" i="15"/>
  <c r="AZ82" i="15"/>
  <c r="AY82" i="15"/>
  <c r="AX82" i="15"/>
  <c r="AW82" i="15"/>
  <c r="AV82" i="15"/>
  <c r="BA81" i="15"/>
  <c r="AZ81" i="15"/>
  <c r="AY81" i="15"/>
  <c r="AX81" i="15"/>
  <c r="AW81" i="15"/>
  <c r="AV81" i="15"/>
  <c r="BA80" i="15"/>
  <c r="AZ80" i="15"/>
  <c r="AY80" i="15"/>
  <c r="AX80" i="15"/>
  <c r="AW80" i="15"/>
  <c r="AV80" i="15"/>
  <c r="BA79" i="15"/>
  <c r="AZ79" i="15"/>
  <c r="AY79" i="15"/>
  <c r="AX79" i="15"/>
  <c r="AW79" i="15"/>
  <c r="AV79" i="15"/>
  <c r="BA78" i="15"/>
  <c r="AZ78" i="15"/>
  <c r="AY78" i="15"/>
  <c r="AX78" i="15"/>
  <c r="AW78" i="15"/>
  <c r="AV78" i="15"/>
  <c r="BA77" i="15"/>
  <c r="AZ77" i="15"/>
  <c r="AY77" i="15"/>
  <c r="AX77" i="15"/>
  <c r="AW77" i="15"/>
  <c r="AV77" i="15"/>
  <c r="BA76" i="15"/>
  <c r="AZ76" i="15"/>
  <c r="AY76" i="15"/>
  <c r="AX76" i="15"/>
  <c r="AW76" i="15"/>
  <c r="AV76" i="15"/>
  <c r="BA75" i="15"/>
  <c r="AZ75" i="15"/>
  <c r="AY75" i="15"/>
  <c r="AX75" i="15"/>
  <c r="AW75" i="15"/>
  <c r="AV75" i="15"/>
  <c r="BA74" i="15"/>
  <c r="AZ74" i="15"/>
  <c r="AY74" i="15"/>
  <c r="AX74" i="15"/>
  <c r="AW74" i="15"/>
  <c r="AV74" i="15"/>
  <c r="BA73" i="15"/>
  <c r="AZ73" i="15"/>
  <c r="AY73" i="15"/>
  <c r="AX73" i="15"/>
  <c r="AW73" i="15"/>
  <c r="AV73" i="15"/>
  <c r="BA72" i="15"/>
  <c r="AZ72" i="15"/>
  <c r="AY72" i="15"/>
  <c r="AX72" i="15"/>
  <c r="AW72" i="15"/>
  <c r="AV72" i="15"/>
  <c r="BA71" i="15"/>
  <c r="AZ71" i="15"/>
  <c r="AY71" i="15"/>
  <c r="AX71" i="15"/>
  <c r="AW71" i="15"/>
  <c r="AV71" i="15"/>
  <c r="BA70" i="15"/>
  <c r="AZ70" i="15"/>
  <c r="AY70" i="15"/>
  <c r="AX70" i="15"/>
  <c r="AW70" i="15"/>
  <c r="AV70" i="15"/>
  <c r="BA69" i="15"/>
  <c r="AZ69" i="15"/>
  <c r="AY69" i="15"/>
  <c r="AX69" i="15"/>
  <c r="AW69" i="15"/>
  <c r="AV69" i="15"/>
  <c r="BA68" i="15"/>
  <c r="AZ68" i="15"/>
  <c r="AY68" i="15"/>
  <c r="AX68" i="15"/>
  <c r="AW68" i="15"/>
  <c r="AV68" i="15"/>
  <c r="BA67" i="15"/>
  <c r="AZ67" i="15"/>
  <c r="AY67" i="15"/>
  <c r="AX67" i="15"/>
  <c r="AW67" i="15"/>
  <c r="AV67" i="15"/>
  <c r="BA66" i="15"/>
  <c r="AZ66" i="15"/>
  <c r="AY66" i="15"/>
  <c r="AX66" i="15"/>
  <c r="AW66" i="15"/>
  <c r="AV66" i="15"/>
  <c r="BA65" i="15"/>
  <c r="AZ65" i="15"/>
  <c r="AY65" i="15"/>
  <c r="AX65" i="15"/>
  <c r="AW65" i="15"/>
  <c r="AV65" i="15"/>
  <c r="BA64" i="15"/>
  <c r="AZ64" i="15"/>
  <c r="AY64" i="15"/>
  <c r="AX64" i="15"/>
  <c r="AW64" i="15"/>
  <c r="AV64" i="15"/>
  <c r="BA63" i="15"/>
  <c r="AZ63" i="15"/>
  <c r="AY63" i="15"/>
  <c r="AX63" i="15"/>
  <c r="AW63" i="15"/>
  <c r="AV63" i="15"/>
  <c r="BA62" i="15"/>
  <c r="AZ62" i="15"/>
  <c r="AY62" i="15"/>
  <c r="AX62" i="15"/>
  <c r="AW62" i="15"/>
  <c r="AV62" i="15"/>
  <c r="BA61" i="15"/>
  <c r="AZ61" i="15"/>
  <c r="AY61" i="15"/>
  <c r="AX61" i="15"/>
  <c r="AW61" i="15"/>
  <c r="AV61" i="15"/>
  <c r="BA60" i="15"/>
  <c r="AZ60" i="15"/>
  <c r="AY60" i="15"/>
  <c r="AX60" i="15"/>
  <c r="AW60" i="15"/>
  <c r="AV60" i="15"/>
  <c r="BA59" i="15"/>
  <c r="AZ59" i="15"/>
  <c r="AY59" i="15"/>
  <c r="AX59" i="15"/>
  <c r="AW59" i="15"/>
  <c r="AV59" i="15"/>
  <c r="BA58" i="15"/>
  <c r="AZ58" i="15"/>
  <c r="AY58" i="15"/>
  <c r="AX58" i="15"/>
  <c r="AW58" i="15"/>
  <c r="AV58" i="15"/>
  <c r="BA57" i="15"/>
  <c r="AZ57" i="15"/>
  <c r="AY57" i="15"/>
  <c r="AX57" i="15"/>
  <c r="AW57" i="15"/>
  <c r="AV57" i="15"/>
  <c r="BA56" i="15"/>
  <c r="AZ56" i="15"/>
  <c r="AY56" i="15"/>
  <c r="AX56" i="15"/>
  <c r="AW56" i="15"/>
  <c r="AV56" i="15"/>
  <c r="BA55" i="15"/>
  <c r="AZ55" i="15"/>
  <c r="AY55" i="15"/>
  <c r="AX55" i="15"/>
  <c r="AW55" i="15"/>
  <c r="AV55" i="15"/>
  <c r="BA54" i="15"/>
  <c r="AZ54" i="15"/>
  <c r="AY54" i="15"/>
  <c r="AX54" i="15"/>
  <c r="AW54" i="15"/>
  <c r="AV54" i="15"/>
  <c r="BA53" i="15"/>
  <c r="AZ53" i="15"/>
  <c r="AY53" i="15"/>
  <c r="AX53" i="15"/>
  <c r="AW53" i="15"/>
  <c r="AV53" i="15"/>
  <c r="BA52" i="15"/>
  <c r="AZ52" i="15"/>
  <c r="AY52" i="15"/>
  <c r="AX52" i="15"/>
  <c r="AW52" i="15"/>
  <c r="AV52" i="15"/>
  <c r="BA51" i="15"/>
  <c r="AZ51" i="15"/>
  <c r="AY51" i="15"/>
  <c r="AX51" i="15"/>
  <c r="AW51" i="15"/>
  <c r="AV51" i="15"/>
  <c r="BA50" i="15"/>
  <c r="AZ50" i="15"/>
  <c r="AY50" i="15"/>
  <c r="AX50" i="15"/>
  <c r="AW50" i="15"/>
  <c r="AV50" i="15"/>
  <c r="BA49" i="15"/>
  <c r="AZ49" i="15"/>
  <c r="AY49" i="15"/>
  <c r="AX49" i="15"/>
  <c r="AW49" i="15"/>
  <c r="AV49" i="15"/>
  <c r="BA48" i="15"/>
  <c r="AZ48" i="15"/>
  <c r="AY48" i="15"/>
  <c r="AX48" i="15"/>
  <c r="AW48" i="15"/>
  <c r="AV48" i="15"/>
  <c r="BA47" i="15"/>
  <c r="AZ47" i="15"/>
  <c r="AY47" i="15"/>
  <c r="AX47" i="15"/>
  <c r="AW47" i="15"/>
  <c r="AV47" i="15"/>
  <c r="BA46" i="15"/>
  <c r="AZ46" i="15"/>
  <c r="AY46" i="15"/>
  <c r="AX46" i="15"/>
  <c r="AW46" i="15"/>
  <c r="AV46" i="15"/>
  <c r="BA45" i="15"/>
  <c r="AZ45" i="15"/>
  <c r="AY45" i="15"/>
  <c r="AX45" i="15"/>
  <c r="AW45" i="15"/>
  <c r="AV45" i="15"/>
  <c r="BA44" i="15"/>
  <c r="AZ44" i="15"/>
  <c r="AY44" i="15"/>
  <c r="AX44" i="15"/>
  <c r="AW44" i="15"/>
  <c r="AV44" i="15"/>
  <c r="BA43" i="15"/>
  <c r="AZ43" i="15"/>
  <c r="AY43" i="15"/>
  <c r="AX43" i="15"/>
  <c r="AW43" i="15"/>
  <c r="AV43" i="15"/>
  <c r="BA42" i="15"/>
  <c r="AZ42" i="15"/>
  <c r="AY42" i="15"/>
  <c r="AX42" i="15"/>
  <c r="AW42" i="15"/>
  <c r="AV42" i="15"/>
  <c r="BA41" i="15"/>
  <c r="AZ41" i="15"/>
  <c r="AY41" i="15"/>
  <c r="AX41" i="15"/>
  <c r="AW41" i="15"/>
  <c r="AV41" i="15"/>
  <c r="BA40" i="15"/>
  <c r="AZ40" i="15"/>
  <c r="AY40" i="15"/>
  <c r="AX40" i="15"/>
  <c r="AW40" i="15"/>
  <c r="AV40" i="15"/>
  <c r="BA39" i="15"/>
  <c r="AZ39" i="15"/>
  <c r="AY39" i="15"/>
  <c r="AX39" i="15"/>
  <c r="AW39" i="15"/>
  <c r="AV39" i="15"/>
  <c r="BA38" i="15"/>
  <c r="AZ38" i="15"/>
  <c r="AY38" i="15"/>
  <c r="AX38" i="15"/>
  <c r="AW38" i="15"/>
  <c r="AV38" i="15"/>
  <c r="BA37" i="15"/>
  <c r="AZ37" i="15"/>
  <c r="AY37" i="15"/>
  <c r="AX37" i="15"/>
  <c r="AW37" i="15"/>
  <c r="AV37" i="15"/>
  <c r="BA36" i="15"/>
  <c r="AZ36" i="15"/>
  <c r="AY36" i="15"/>
  <c r="AX36" i="15"/>
  <c r="AW36" i="15"/>
  <c r="AV36" i="15"/>
  <c r="BA35" i="15"/>
  <c r="AZ35" i="15"/>
  <c r="AY35" i="15"/>
  <c r="AX35" i="15"/>
  <c r="AW35" i="15"/>
  <c r="AV35" i="15"/>
  <c r="BA34" i="15"/>
  <c r="AZ34" i="15"/>
  <c r="AY34" i="15"/>
  <c r="AX34" i="15"/>
  <c r="AW34" i="15"/>
  <c r="AV34" i="15"/>
  <c r="BA33" i="15"/>
  <c r="AZ33" i="15"/>
  <c r="AY33" i="15"/>
  <c r="AX33" i="15"/>
  <c r="AW33" i="15"/>
  <c r="AV33" i="15"/>
  <c r="BA32" i="15"/>
  <c r="AZ32" i="15"/>
  <c r="AY32" i="15"/>
  <c r="AX32" i="15"/>
  <c r="AW32" i="15"/>
  <c r="AV32" i="15"/>
  <c r="BA31" i="15"/>
  <c r="AZ31" i="15"/>
  <c r="AY31" i="15"/>
  <c r="AX31" i="15"/>
  <c r="AW31" i="15"/>
  <c r="AV31" i="15"/>
  <c r="BA30" i="15"/>
  <c r="AZ30" i="15"/>
  <c r="AY30" i="15"/>
  <c r="AX30" i="15"/>
  <c r="AW30" i="15"/>
  <c r="AV30" i="15"/>
  <c r="BA29" i="15"/>
  <c r="AZ29" i="15"/>
  <c r="AY29" i="15"/>
  <c r="AX29" i="15"/>
  <c r="AW29" i="15"/>
  <c r="AV29" i="15"/>
  <c r="BA28" i="15"/>
  <c r="AZ28" i="15"/>
  <c r="AY28" i="15"/>
  <c r="AX28" i="15"/>
  <c r="AW28" i="15"/>
  <c r="AV28" i="15"/>
  <c r="BA27" i="15"/>
  <c r="AZ27" i="15"/>
  <c r="AY27" i="15"/>
  <c r="AX27" i="15"/>
  <c r="AW27" i="15"/>
  <c r="AV27" i="15"/>
  <c r="BA26" i="15"/>
  <c r="AZ26" i="15"/>
  <c r="AY26" i="15"/>
  <c r="AX26" i="15"/>
  <c r="AW26" i="15"/>
  <c r="AV26" i="15"/>
  <c r="BA25" i="15"/>
  <c r="AZ25" i="15"/>
  <c r="AY25" i="15"/>
  <c r="AX25" i="15"/>
  <c r="AW25" i="15"/>
  <c r="AV25" i="15"/>
  <c r="BA24" i="15"/>
  <c r="AZ24" i="15"/>
  <c r="AY24" i="15"/>
  <c r="AX24" i="15"/>
  <c r="AW24" i="15"/>
  <c r="AV24" i="15"/>
  <c r="BA23" i="15"/>
  <c r="AZ23" i="15"/>
  <c r="AY23" i="15"/>
  <c r="AX23" i="15"/>
  <c r="AW23" i="15"/>
  <c r="AV23" i="15"/>
  <c r="BA22" i="15"/>
  <c r="AZ22" i="15"/>
  <c r="AY22" i="15"/>
  <c r="AX22" i="15"/>
  <c r="AW22" i="15"/>
  <c r="AV22" i="15"/>
  <c r="BA21" i="15"/>
  <c r="AZ21" i="15"/>
  <c r="AY21" i="15"/>
  <c r="AX21" i="15"/>
  <c r="AW21" i="15"/>
  <c r="AV21" i="15"/>
  <c r="BA20" i="15"/>
  <c r="AZ20" i="15"/>
  <c r="AY20" i="15"/>
  <c r="AX20" i="15"/>
  <c r="AW20" i="15"/>
  <c r="AV20" i="15"/>
  <c r="BA19" i="15"/>
  <c r="AZ19" i="15"/>
  <c r="AY19" i="15"/>
  <c r="AX19" i="15"/>
  <c r="AW19" i="15"/>
  <c r="AV19" i="15"/>
  <c r="BA18" i="15"/>
  <c r="AZ18" i="15"/>
  <c r="AY18" i="15"/>
  <c r="AX18" i="15"/>
  <c r="AW18" i="15"/>
  <c r="AV18" i="15"/>
  <c r="BA17" i="15"/>
  <c r="AZ17" i="15"/>
  <c r="AY17" i="15"/>
  <c r="AX17" i="15"/>
  <c r="AW17" i="15"/>
  <c r="AV17" i="15"/>
  <c r="BA16" i="15"/>
  <c r="AZ16" i="15"/>
  <c r="AY16" i="15"/>
  <c r="AX16" i="15"/>
  <c r="AW16" i="15"/>
  <c r="AV16" i="15"/>
  <c r="BA15" i="15"/>
  <c r="AZ15" i="15"/>
  <c r="AY15" i="15"/>
  <c r="AX15" i="15"/>
  <c r="AW15" i="15"/>
  <c r="AV15" i="15"/>
  <c r="BA14" i="15"/>
  <c r="AZ14" i="15"/>
  <c r="AY14" i="15"/>
  <c r="AX14" i="15"/>
  <c r="AW14" i="15"/>
  <c r="AV14" i="15"/>
  <c r="BA13" i="15"/>
  <c r="AZ13" i="15"/>
  <c r="AY13" i="15"/>
  <c r="AX13" i="15"/>
  <c r="AW13" i="15"/>
  <c r="AV13" i="15"/>
  <c r="BA12" i="15"/>
  <c r="AZ12" i="15"/>
  <c r="AY12" i="15"/>
  <c r="AX12" i="15"/>
  <c r="AW12" i="15"/>
  <c r="AV12" i="15"/>
  <c r="BA11" i="15"/>
  <c r="AZ11" i="15"/>
  <c r="AY11" i="15"/>
  <c r="AX11" i="15"/>
  <c r="AW11" i="15"/>
  <c r="AV11" i="15"/>
  <c r="BA10" i="15"/>
  <c r="AZ10" i="15"/>
  <c r="AY10" i="15"/>
  <c r="AX10" i="15"/>
  <c r="AW10" i="15"/>
  <c r="BA121" i="14"/>
  <c r="AZ121" i="14"/>
  <c r="AY121" i="14"/>
  <c r="AX121" i="14"/>
  <c r="AW121" i="14"/>
  <c r="AV121" i="14"/>
  <c r="BA120" i="14"/>
  <c r="AZ120" i="14"/>
  <c r="AY120" i="14"/>
  <c r="AX120" i="14"/>
  <c r="AW120" i="14"/>
  <c r="AV120" i="14"/>
  <c r="BA119" i="14"/>
  <c r="AZ119" i="14"/>
  <c r="AY119" i="14"/>
  <c r="AX119" i="14"/>
  <c r="AW119" i="14"/>
  <c r="AV119" i="14"/>
  <c r="BA118" i="14"/>
  <c r="AZ118" i="14"/>
  <c r="AY118" i="14"/>
  <c r="AX118" i="14"/>
  <c r="AW118" i="14"/>
  <c r="AV118" i="14"/>
  <c r="BA117" i="14"/>
  <c r="AZ117" i="14"/>
  <c r="AY117" i="14"/>
  <c r="AX117" i="14"/>
  <c r="AW117" i="14"/>
  <c r="AV117" i="14"/>
  <c r="BA116" i="14"/>
  <c r="AZ116" i="14"/>
  <c r="AY116" i="14"/>
  <c r="AX116" i="14"/>
  <c r="AW116" i="14"/>
  <c r="AV116" i="14"/>
  <c r="BA115" i="14"/>
  <c r="AZ115" i="14"/>
  <c r="AY115" i="14"/>
  <c r="AX115" i="14"/>
  <c r="AW115" i="14"/>
  <c r="AV115" i="14"/>
  <c r="BA114" i="14"/>
  <c r="AZ114" i="14"/>
  <c r="AY114" i="14"/>
  <c r="AX114" i="14"/>
  <c r="AW114" i="14"/>
  <c r="AV114" i="14"/>
  <c r="BA113" i="14"/>
  <c r="AZ113" i="14"/>
  <c r="AY113" i="14"/>
  <c r="AX113" i="14"/>
  <c r="AW113" i="14"/>
  <c r="AV113" i="14"/>
  <c r="BA112" i="14"/>
  <c r="AZ112" i="14"/>
  <c r="AY112" i="14"/>
  <c r="AX112" i="14"/>
  <c r="AW112" i="14"/>
  <c r="AV112" i="14"/>
  <c r="BA111" i="14"/>
  <c r="AZ111" i="14"/>
  <c r="AY111" i="14"/>
  <c r="AX111" i="14"/>
  <c r="AW111" i="14"/>
  <c r="AV111" i="14"/>
  <c r="BA110" i="14"/>
  <c r="AZ110" i="14"/>
  <c r="AY110" i="14"/>
  <c r="AX110" i="14"/>
  <c r="AW110" i="14"/>
  <c r="AV110" i="14"/>
  <c r="BA109" i="14"/>
  <c r="AZ109" i="14"/>
  <c r="AY109" i="14"/>
  <c r="AX109" i="14"/>
  <c r="AW109" i="14"/>
  <c r="AV109" i="14"/>
  <c r="BA108" i="14"/>
  <c r="AZ108" i="14"/>
  <c r="AY108" i="14"/>
  <c r="AX108" i="14"/>
  <c r="AW108" i="14"/>
  <c r="AV108" i="14"/>
  <c r="BA107" i="14"/>
  <c r="AZ107" i="14"/>
  <c r="AY107" i="14"/>
  <c r="AX107" i="14"/>
  <c r="AW107" i="14"/>
  <c r="AV107" i="14"/>
  <c r="BA106" i="14"/>
  <c r="AZ106" i="14"/>
  <c r="AY106" i="14"/>
  <c r="AX106" i="14"/>
  <c r="AW106" i="14"/>
  <c r="AV106" i="14"/>
  <c r="BA105" i="14"/>
  <c r="AZ105" i="14"/>
  <c r="AY105" i="14"/>
  <c r="AX105" i="14"/>
  <c r="AW105" i="14"/>
  <c r="AV105" i="14"/>
  <c r="BA104" i="14"/>
  <c r="AZ104" i="14"/>
  <c r="AY104" i="14"/>
  <c r="AX104" i="14"/>
  <c r="AW104" i="14"/>
  <c r="AV104" i="14"/>
  <c r="BA103" i="14"/>
  <c r="AZ103" i="14"/>
  <c r="AY103" i="14"/>
  <c r="AX103" i="14"/>
  <c r="AW103" i="14"/>
  <c r="AV103" i="14"/>
  <c r="BA102" i="14"/>
  <c r="AZ102" i="14"/>
  <c r="AY102" i="14"/>
  <c r="AX102" i="14"/>
  <c r="AW102" i="14"/>
  <c r="AV102" i="14"/>
  <c r="BA101" i="14"/>
  <c r="AZ101" i="14"/>
  <c r="AY101" i="14"/>
  <c r="AX101" i="14"/>
  <c r="AW101" i="14"/>
  <c r="AV101" i="14"/>
  <c r="BA100" i="14"/>
  <c r="AZ100" i="14"/>
  <c r="AY100" i="14"/>
  <c r="AX100" i="14"/>
  <c r="AW100" i="14"/>
  <c r="AV100" i="14"/>
  <c r="BA99" i="14"/>
  <c r="AZ99" i="14"/>
  <c r="AY99" i="14"/>
  <c r="AX99" i="14"/>
  <c r="AW99" i="14"/>
  <c r="AV99" i="14"/>
  <c r="BA98" i="14"/>
  <c r="AZ98" i="14"/>
  <c r="AY98" i="14"/>
  <c r="AX98" i="14"/>
  <c r="AW98" i="14"/>
  <c r="AV98" i="14"/>
  <c r="BA97" i="14"/>
  <c r="AZ97" i="14"/>
  <c r="AY97" i="14"/>
  <c r="AX97" i="14"/>
  <c r="AW97" i="14"/>
  <c r="AV97" i="14"/>
  <c r="BA96" i="14"/>
  <c r="AZ96" i="14"/>
  <c r="AY96" i="14"/>
  <c r="AX96" i="14"/>
  <c r="AW96" i="14"/>
  <c r="AV96" i="14"/>
  <c r="BA95" i="14"/>
  <c r="AZ95" i="14"/>
  <c r="AY95" i="14"/>
  <c r="AX95" i="14"/>
  <c r="AW95" i="14"/>
  <c r="AV95" i="14"/>
  <c r="BA94" i="14"/>
  <c r="AZ94" i="14"/>
  <c r="AY94" i="14"/>
  <c r="AX94" i="14"/>
  <c r="AW94" i="14"/>
  <c r="AV94" i="14"/>
  <c r="BA93" i="14"/>
  <c r="AZ93" i="14"/>
  <c r="AY93" i="14"/>
  <c r="AX93" i="14"/>
  <c r="AW93" i="14"/>
  <c r="AV93" i="14"/>
  <c r="BA92" i="14"/>
  <c r="AZ92" i="14"/>
  <c r="AY92" i="14"/>
  <c r="AX92" i="14"/>
  <c r="AW92" i="14"/>
  <c r="AV92" i="14"/>
  <c r="BA91" i="14"/>
  <c r="AZ91" i="14"/>
  <c r="AY91" i="14"/>
  <c r="AX91" i="14"/>
  <c r="AW91" i="14"/>
  <c r="AV91" i="14"/>
  <c r="BA90" i="14"/>
  <c r="AZ90" i="14"/>
  <c r="AY90" i="14"/>
  <c r="AX90" i="14"/>
  <c r="AW90" i="14"/>
  <c r="AV90" i="14"/>
  <c r="BA89" i="14"/>
  <c r="AZ89" i="14"/>
  <c r="AY89" i="14"/>
  <c r="AX89" i="14"/>
  <c r="AW89" i="14"/>
  <c r="AV89" i="14"/>
  <c r="BA88" i="14"/>
  <c r="AZ88" i="14"/>
  <c r="AY88" i="14"/>
  <c r="AX88" i="14"/>
  <c r="AW88" i="14"/>
  <c r="AV88" i="14"/>
  <c r="BA87" i="14"/>
  <c r="AZ87" i="14"/>
  <c r="AY87" i="14"/>
  <c r="AX87" i="14"/>
  <c r="AW87" i="14"/>
  <c r="AV87" i="14"/>
  <c r="BA86" i="14"/>
  <c r="AZ86" i="14"/>
  <c r="AY86" i="14"/>
  <c r="AX86" i="14"/>
  <c r="AW86" i="14"/>
  <c r="AV86" i="14"/>
  <c r="BA85" i="14"/>
  <c r="AZ85" i="14"/>
  <c r="AY85" i="14"/>
  <c r="AX85" i="14"/>
  <c r="AW85" i="14"/>
  <c r="AV85" i="14"/>
  <c r="BA84" i="14"/>
  <c r="AZ84" i="14"/>
  <c r="AY84" i="14"/>
  <c r="AX84" i="14"/>
  <c r="AW84" i="14"/>
  <c r="AV84" i="14"/>
  <c r="BA83" i="14"/>
  <c r="AZ83" i="14"/>
  <c r="AY83" i="14"/>
  <c r="AX83" i="14"/>
  <c r="AW83" i="14"/>
  <c r="AV83" i="14"/>
  <c r="BA82" i="14"/>
  <c r="AZ82" i="14"/>
  <c r="AY82" i="14"/>
  <c r="AX82" i="14"/>
  <c r="AW82" i="14"/>
  <c r="AV82" i="14"/>
  <c r="BA81" i="14"/>
  <c r="AZ81" i="14"/>
  <c r="AY81" i="14"/>
  <c r="AX81" i="14"/>
  <c r="AW81" i="14"/>
  <c r="AV81" i="14"/>
  <c r="BA80" i="14"/>
  <c r="AZ80" i="14"/>
  <c r="AY80" i="14"/>
  <c r="AX80" i="14"/>
  <c r="AW80" i="14"/>
  <c r="AV80" i="14"/>
  <c r="BA79" i="14"/>
  <c r="AZ79" i="14"/>
  <c r="AY79" i="14"/>
  <c r="AX79" i="14"/>
  <c r="AW79" i="14"/>
  <c r="AV79" i="14"/>
  <c r="BA78" i="14"/>
  <c r="AZ78" i="14"/>
  <c r="AY78" i="14"/>
  <c r="AX78" i="14"/>
  <c r="AW78" i="14"/>
  <c r="AV78" i="14"/>
  <c r="BA77" i="14"/>
  <c r="AZ77" i="14"/>
  <c r="AY77" i="14"/>
  <c r="AX77" i="14"/>
  <c r="AW77" i="14"/>
  <c r="AV77" i="14"/>
  <c r="BA76" i="14"/>
  <c r="AZ76" i="14"/>
  <c r="AY76" i="14"/>
  <c r="AX76" i="14"/>
  <c r="AW76" i="14"/>
  <c r="AV76" i="14"/>
  <c r="BA75" i="14"/>
  <c r="AZ75" i="14"/>
  <c r="AY75" i="14"/>
  <c r="AX75" i="14"/>
  <c r="AW75" i="14"/>
  <c r="AV75" i="14"/>
  <c r="BA74" i="14"/>
  <c r="AZ74" i="14"/>
  <c r="AY74" i="14"/>
  <c r="AX74" i="14"/>
  <c r="AW74" i="14"/>
  <c r="AV74" i="14"/>
  <c r="BA73" i="14"/>
  <c r="AZ73" i="14"/>
  <c r="AY73" i="14"/>
  <c r="AX73" i="14"/>
  <c r="AW73" i="14"/>
  <c r="AV73" i="14"/>
  <c r="BA72" i="14"/>
  <c r="AZ72" i="14"/>
  <c r="AY72" i="14"/>
  <c r="AX72" i="14"/>
  <c r="AW72" i="14"/>
  <c r="AV72" i="14"/>
  <c r="BA71" i="14"/>
  <c r="AZ71" i="14"/>
  <c r="AY71" i="14"/>
  <c r="AX71" i="14"/>
  <c r="AW71" i="14"/>
  <c r="AV71" i="14"/>
  <c r="BA70" i="14"/>
  <c r="AZ70" i="14"/>
  <c r="AY70" i="14"/>
  <c r="AX70" i="14"/>
  <c r="AW70" i="14"/>
  <c r="AV70" i="14"/>
  <c r="BA69" i="14"/>
  <c r="AZ69" i="14"/>
  <c r="AY69" i="14"/>
  <c r="AX69" i="14"/>
  <c r="AW69" i="14"/>
  <c r="AV69" i="14"/>
  <c r="BA68" i="14"/>
  <c r="AZ68" i="14"/>
  <c r="AY68" i="14"/>
  <c r="AX68" i="14"/>
  <c r="AW68" i="14"/>
  <c r="AV68" i="14"/>
  <c r="BA67" i="14"/>
  <c r="AZ67" i="14"/>
  <c r="AY67" i="14"/>
  <c r="AX67" i="14"/>
  <c r="AW67" i="14"/>
  <c r="AV67" i="14"/>
  <c r="BA66" i="14"/>
  <c r="AZ66" i="14"/>
  <c r="AY66" i="14"/>
  <c r="AX66" i="14"/>
  <c r="AW66" i="14"/>
  <c r="AV66" i="14"/>
  <c r="BA65" i="14"/>
  <c r="AZ65" i="14"/>
  <c r="AY65" i="14"/>
  <c r="AX65" i="14"/>
  <c r="AW65" i="14"/>
  <c r="AV65" i="14"/>
  <c r="BA64" i="14"/>
  <c r="AZ64" i="14"/>
  <c r="AY64" i="14"/>
  <c r="AX64" i="14"/>
  <c r="AW64" i="14"/>
  <c r="AV64" i="14"/>
  <c r="BA63" i="14"/>
  <c r="AZ63" i="14"/>
  <c r="AY63" i="14"/>
  <c r="AX63" i="14"/>
  <c r="AW63" i="14"/>
  <c r="AV63" i="14"/>
  <c r="BA62" i="14"/>
  <c r="AZ62" i="14"/>
  <c r="AY62" i="14"/>
  <c r="AX62" i="14"/>
  <c r="AW62" i="14"/>
  <c r="AV62" i="14"/>
  <c r="BA61" i="14"/>
  <c r="AZ61" i="14"/>
  <c r="AY61" i="14"/>
  <c r="AX61" i="14"/>
  <c r="AW61" i="14"/>
  <c r="AV61" i="14"/>
  <c r="BA60" i="14"/>
  <c r="AZ60" i="14"/>
  <c r="AY60" i="14"/>
  <c r="AX60" i="14"/>
  <c r="AW60" i="14"/>
  <c r="AV60" i="14"/>
  <c r="BA59" i="14"/>
  <c r="AZ59" i="14"/>
  <c r="AY59" i="14"/>
  <c r="AX59" i="14"/>
  <c r="AW59" i="14"/>
  <c r="AV59" i="14"/>
  <c r="BA58" i="14"/>
  <c r="AZ58" i="14"/>
  <c r="AY58" i="14"/>
  <c r="AX58" i="14"/>
  <c r="AW58" i="14"/>
  <c r="AV58" i="14"/>
  <c r="BA57" i="14"/>
  <c r="AZ57" i="14"/>
  <c r="AY57" i="14"/>
  <c r="AX57" i="14"/>
  <c r="AW57" i="14"/>
  <c r="AV57" i="14"/>
  <c r="BA56" i="14"/>
  <c r="AZ56" i="14"/>
  <c r="AY56" i="14"/>
  <c r="AX56" i="14"/>
  <c r="AW56" i="14"/>
  <c r="AV56" i="14"/>
  <c r="BA55" i="14"/>
  <c r="AZ55" i="14"/>
  <c r="AY55" i="14"/>
  <c r="AX55" i="14"/>
  <c r="AW55" i="14"/>
  <c r="AV55" i="14"/>
  <c r="BA54" i="14"/>
  <c r="AZ54" i="14"/>
  <c r="AY54" i="14"/>
  <c r="AX54" i="14"/>
  <c r="AW54" i="14"/>
  <c r="AV54" i="14"/>
  <c r="BA53" i="14"/>
  <c r="AZ53" i="14"/>
  <c r="AY53" i="14"/>
  <c r="AX53" i="14"/>
  <c r="AW53" i="14"/>
  <c r="AV53" i="14"/>
  <c r="BA52" i="14"/>
  <c r="AZ52" i="14"/>
  <c r="AY52" i="14"/>
  <c r="AX52" i="14"/>
  <c r="AW52" i="14"/>
  <c r="AV52" i="14"/>
  <c r="BA51" i="14"/>
  <c r="AZ51" i="14"/>
  <c r="AY51" i="14"/>
  <c r="AX51" i="14"/>
  <c r="AW51" i="14"/>
  <c r="AV51" i="14"/>
  <c r="BA50" i="14"/>
  <c r="AZ50" i="14"/>
  <c r="AY50" i="14"/>
  <c r="AX50" i="14"/>
  <c r="AW50" i="14"/>
  <c r="AV50" i="14"/>
  <c r="BA49" i="14"/>
  <c r="AZ49" i="14"/>
  <c r="AY49" i="14"/>
  <c r="AX49" i="14"/>
  <c r="AW49" i="14"/>
  <c r="AV49" i="14"/>
  <c r="BA48" i="14"/>
  <c r="AZ48" i="14"/>
  <c r="AY48" i="14"/>
  <c r="AX48" i="14"/>
  <c r="AW48" i="14"/>
  <c r="AV48" i="14"/>
  <c r="BA47" i="14"/>
  <c r="AZ47" i="14"/>
  <c r="AY47" i="14"/>
  <c r="AX47" i="14"/>
  <c r="AW47" i="14"/>
  <c r="AV47" i="14"/>
  <c r="BA46" i="14"/>
  <c r="AZ46" i="14"/>
  <c r="AY46" i="14"/>
  <c r="AX46" i="14"/>
  <c r="AW46" i="14"/>
  <c r="AV46" i="14"/>
  <c r="BA45" i="14"/>
  <c r="AZ45" i="14"/>
  <c r="AY45" i="14"/>
  <c r="AX45" i="14"/>
  <c r="AW45" i="14"/>
  <c r="AV45" i="14"/>
  <c r="BA44" i="14"/>
  <c r="AZ44" i="14"/>
  <c r="AY44" i="14"/>
  <c r="AX44" i="14"/>
  <c r="AW44" i="14"/>
  <c r="AV44" i="14"/>
  <c r="BA43" i="14"/>
  <c r="AZ43" i="14"/>
  <c r="AY43" i="14"/>
  <c r="AX43" i="14"/>
  <c r="AW43" i="14"/>
  <c r="AV43" i="14"/>
  <c r="BA42" i="14"/>
  <c r="AZ42" i="14"/>
  <c r="AY42" i="14"/>
  <c r="AX42" i="14"/>
  <c r="AW42" i="14"/>
  <c r="AV42" i="14"/>
  <c r="BA41" i="14"/>
  <c r="AZ41" i="14"/>
  <c r="AY41" i="14"/>
  <c r="AX41" i="14"/>
  <c r="AW41" i="14"/>
  <c r="AV41" i="14"/>
  <c r="BA40" i="14"/>
  <c r="AZ40" i="14"/>
  <c r="AY40" i="14"/>
  <c r="AX40" i="14"/>
  <c r="AW40" i="14"/>
  <c r="AV40" i="14"/>
  <c r="BA39" i="14"/>
  <c r="AZ39" i="14"/>
  <c r="AY39" i="14"/>
  <c r="AX39" i="14"/>
  <c r="AW39" i="14"/>
  <c r="AV39" i="14"/>
  <c r="BA38" i="14"/>
  <c r="AZ38" i="14"/>
  <c r="AY38" i="14"/>
  <c r="AX38" i="14"/>
  <c r="AW38" i="14"/>
  <c r="AV38" i="14"/>
  <c r="BA37" i="14"/>
  <c r="AZ37" i="14"/>
  <c r="AY37" i="14"/>
  <c r="AX37" i="14"/>
  <c r="AW37" i="14"/>
  <c r="AV37" i="14"/>
  <c r="BA36" i="14"/>
  <c r="AZ36" i="14"/>
  <c r="AY36" i="14"/>
  <c r="AX36" i="14"/>
  <c r="AW36" i="14"/>
  <c r="AV36" i="14"/>
  <c r="BA35" i="14"/>
  <c r="AZ35" i="14"/>
  <c r="AY35" i="14"/>
  <c r="AX35" i="14"/>
  <c r="AW35" i="14"/>
  <c r="AV35" i="14"/>
  <c r="BA34" i="14"/>
  <c r="AZ34" i="14"/>
  <c r="AY34" i="14"/>
  <c r="AX34" i="14"/>
  <c r="AW34" i="14"/>
  <c r="AV34" i="14"/>
  <c r="BA33" i="14"/>
  <c r="AZ33" i="14"/>
  <c r="AY33" i="14"/>
  <c r="AX33" i="14"/>
  <c r="AW33" i="14"/>
  <c r="AV33" i="14"/>
  <c r="BA32" i="14"/>
  <c r="AZ32" i="14"/>
  <c r="AY32" i="14"/>
  <c r="AX32" i="14"/>
  <c r="AW32" i="14"/>
  <c r="AV32" i="14"/>
  <c r="BA31" i="14"/>
  <c r="AZ31" i="14"/>
  <c r="AY31" i="14"/>
  <c r="AX31" i="14"/>
  <c r="AW31" i="14"/>
  <c r="AV31" i="14"/>
  <c r="BA30" i="14"/>
  <c r="AZ30" i="14"/>
  <c r="AY30" i="14"/>
  <c r="AX30" i="14"/>
  <c r="AW30" i="14"/>
  <c r="AV30" i="14"/>
  <c r="BA29" i="14"/>
  <c r="AZ29" i="14"/>
  <c r="AY29" i="14"/>
  <c r="AX29" i="14"/>
  <c r="AW29" i="14"/>
  <c r="AV29" i="14"/>
  <c r="BA28" i="14"/>
  <c r="AZ28" i="14"/>
  <c r="AY28" i="14"/>
  <c r="AX28" i="14"/>
  <c r="AW28" i="14"/>
  <c r="AV28" i="14"/>
  <c r="BA27" i="14"/>
  <c r="AZ27" i="14"/>
  <c r="AY27" i="14"/>
  <c r="AX27" i="14"/>
  <c r="AW27" i="14"/>
  <c r="AV27" i="14"/>
  <c r="BA26" i="14"/>
  <c r="AZ26" i="14"/>
  <c r="AY26" i="14"/>
  <c r="AX26" i="14"/>
  <c r="AW26" i="14"/>
  <c r="AV26" i="14"/>
  <c r="BA25" i="14"/>
  <c r="AZ25" i="14"/>
  <c r="AY25" i="14"/>
  <c r="AX25" i="14"/>
  <c r="AW25" i="14"/>
  <c r="AV25" i="14"/>
  <c r="BA24" i="14"/>
  <c r="AZ24" i="14"/>
  <c r="AY24" i="14"/>
  <c r="AX24" i="14"/>
  <c r="AW24" i="14"/>
  <c r="AV24" i="14"/>
  <c r="BA23" i="14"/>
  <c r="AZ23" i="14"/>
  <c r="AY23" i="14"/>
  <c r="AX23" i="14"/>
  <c r="AW23" i="14"/>
  <c r="AV23" i="14"/>
  <c r="BA22" i="14"/>
  <c r="AZ22" i="14"/>
  <c r="AY22" i="14"/>
  <c r="AX22" i="14"/>
  <c r="AW22" i="14"/>
  <c r="AV22" i="14"/>
  <c r="BA21" i="14"/>
  <c r="AZ21" i="14"/>
  <c r="AY21" i="14"/>
  <c r="AX21" i="14"/>
  <c r="AW21" i="14"/>
  <c r="AV21" i="14"/>
  <c r="BA20" i="14"/>
  <c r="AZ20" i="14"/>
  <c r="AY20" i="14"/>
  <c r="AX20" i="14"/>
  <c r="AW20" i="14"/>
  <c r="AV20" i="14"/>
  <c r="BA19" i="14"/>
  <c r="AZ19" i="14"/>
  <c r="AY19" i="14"/>
  <c r="AX19" i="14"/>
  <c r="AW19" i="14"/>
  <c r="AV19" i="14"/>
  <c r="BA18" i="14"/>
  <c r="AZ18" i="14"/>
  <c r="AY18" i="14"/>
  <c r="AX18" i="14"/>
  <c r="AW18" i="14"/>
  <c r="AV18" i="14"/>
  <c r="BA17" i="14"/>
  <c r="AZ17" i="14"/>
  <c r="AY17" i="14"/>
  <c r="AX17" i="14"/>
  <c r="AW17" i="14"/>
  <c r="AV17" i="14"/>
  <c r="BA16" i="14"/>
  <c r="AZ16" i="14"/>
  <c r="AY16" i="14"/>
  <c r="AX16" i="14"/>
  <c r="AW16" i="14"/>
  <c r="AV16" i="14"/>
  <c r="BA15" i="14"/>
  <c r="AZ15" i="14"/>
  <c r="AY15" i="14"/>
  <c r="AX15" i="14"/>
  <c r="AW15" i="14"/>
  <c r="AV15" i="14"/>
  <c r="BA14" i="14"/>
  <c r="AZ14" i="14"/>
  <c r="AY14" i="14"/>
  <c r="AX14" i="14"/>
  <c r="AW14" i="14"/>
  <c r="AV14" i="14"/>
  <c r="BA13" i="14"/>
  <c r="AZ13" i="14"/>
  <c r="AY13" i="14"/>
  <c r="AX13" i="14"/>
  <c r="AW13" i="14"/>
  <c r="AV13" i="14"/>
  <c r="BA12" i="14"/>
  <c r="AZ12" i="14"/>
  <c r="AY12" i="14"/>
  <c r="AX12" i="14"/>
  <c r="AW12" i="14"/>
  <c r="AV12" i="14"/>
  <c r="BA11" i="14"/>
  <c r="AZ11" i="14"/>
  <c r="AY11" i="14"/>
  <c r="AX11" i="14"/>
  <c r="AW11" i="14"/>
  <c r="AV11" i="14"/>
  <c r="BA10" i="14"/>
  <c r="AZ10" i="14"/>
  <c r="AX10" i="14"/>
  <c r="AW10" i="14"/>
  <c r="AV10" i="14"/>
  <c r="BA121" i="13"/>
  <c r="AZ121" i="13"/>
  <c r="AY121" i="13"/>
  <c r="AX121" i="13"/>
  <c r="AW121" i="13"/>
  <c r="AV121" i="13"/>
  <c r="BA120" i="13"/>
  <c r="AZ120" i="13"/>
  <c r="AY120" i="13"/>
  <c r="AX120" i="13"/>
  <c r="AW120" i="13"/>
  <c r="AV120" i="13"/>
  <c r="BA119" i="13"/>
  <c r="AZ119" i="13"/>
  <c r="AY119" i="13"/>
  <c r="AX119" i="13"/>
  <c r="AW119" i="13"/>
  <c r="AV119" i="13"/>
  <c r="BA118" i="13"/>
  <c r="AZ118" i="13"/>
  <c r="AY118" i="13"/>
  <c r="AX118" i="13"/>
  <c r="AW118" i="13"/>
  <c r="AV118" i="13"/>
  <c r="BA117" i="13"/>
  <c r="AZ117" i="13"/>
  <c r="AY117" i="13"/>
  <c r="AX117" i="13"/>
  <c r="AW117" i="13"/>
  <c r="AV117" i="13"/>
  <c r="BA116" i="13"/>
  <c r="AZ116" i="13"/>
  <c r="AY116" i="13"/>
  <c r="AX116" i="13"/>
  <c r="AW116" i="13"/>
  <c r="AV116" i="13"/>
  <c r="BA115" i="13"/>
  <c r="AZ115" i="13"/>
  <c r="AY115" i="13"/>
  <c r="AX115" i="13"/>
  <c r="AW115" i="13"/>
  <c r="AV115" i="13"/>
  <c r="BA114" i="13"/>
  <c r="AZ114" i="13"/>
  <c r="AY114" i="13"/>
  <c r="AX114" i="13"/>
  <c r="AW114" i="13"/>
  <c r="AV114" i="13"/>
  <c r="BA113" i="13"/>
  <c r="AZ113" i="13"/>
  <c r="AY113" i="13"/>
  <c r="AX113" i="13"/>
  <c r="AW113" i="13"/>
  <c r="AV113" i="13"/>
  <c r="BA112" i="13"/>
  <c r="AZ112" i="13"/>
  <c r="AY112" i="13"/>
  <c r="AX112" i="13"/>
  <c r="AW112" i="13"/>
  <c r="AV112" i="13"/>
  <c r="BA111" i="13"/>
  <c r="AZ111" i="13"/>
  <c r="AY111" i="13"/>
  <c r="AX111" i="13"/>
  <c r="AW111" i="13"/>
  <c r="AV111" i="13"/>
  <c r="BA110" i="13"/>
  <c r="AZ110" i="13"/>
  <c r="AY110" i="13"/>
  <c r="AX110" i="13"/>
  <c r="AW110" i="13"/>
  <c r="AV110" i="13"/>
  <c r="BA109" i="13"/>
  <c r="AZ109" i="13"/>
  <c r="AY109" i="13"/>
  <c r="AX109" i="13"/>
  <c r="AW109" i="13"/>
  <c r="AV109" i="13"/>
  <c r="BA108" i="13"/>
  <c r="AZ108" i="13"/>
  <c r="AY108" i="13"/>
  <c r="AX108" i="13"/>
  <c r="AW108" i="13"/>
  <c r="AV108" i="13"/>
  <c r="BA107" i="13"/>
  <c r="AZ107" i="13"/>
  <c r="AY107" i="13"/>
  <c r="AX107" i="13"/>
  <c r="AW107" i="13"/>
  <c r="AV107" i="13"/>
  <c r="BA106" i="13"/>
  <c r="AZ106" i="13"/>
  <c r="AY106" i="13"/>
  <c r="AX106" i="13"/>
  <c r="AW106" i="13"/>
  <c r="AV106" i="13"/>
  <c r="BA105" i="13"/>
  <c r="AZ105" i="13"/>
  <c r="AY105" i="13"/>
  <c r="AX105" i="13"/>
  <c r="AW105" i="13"/>
  <c r="AV105" i="13"/>
  <c r="BA104" i="13"/>
  <c r="AZ104" i="13"/>
  <c r="AY104" i="13"/>
  <c r="AX104" i="13"/>
  <c r="AW104" i="13"/>
  <c r="AV104" i="13"/>
  <c r="BA103" i="13"/>
  <c r="AZ103" i="13"/>
  <c r="AY103" i="13"/>
  <c r="AX103" i="13"/>
  <c r="AW103" i="13"/>
  <c r="AV103" i="13"/>
  <c r="BA102" i="13"/>
  <c r="AZ102" i="13"/>
  <c r="AY102" i="13"/>
  <c r="AX102" i="13"/>
  <c r="AW102" i="13"/>
  <c r="AV102" i="13"/>
  <c r="BA101" i="13"/>
  <c r="AZ101" i="13"/>
  <c r="AY101" i="13"/>
  <c r="AX101" i="13"/>
  <c r="AW101" i="13"/>
  <c r="AV101" i="13"/>
  <c r="BA100" i="13"/>
  <c r="AZ100" i="13"/>
  <c r="AY100" i="13"/>
  <c r="AX100" i="13"/>
  <c r="AW100" i="13"/>
  <c r="AV100" i="13"/>
  <c r="BA99" i="13"/>
  <c r="AZ99" i="13"/>
  <c r="AY99" i="13"/>
  <c r="AX99" i="13"/>
  <c r="AW99" i="13"/>
  <c r="AV99" i="13"/>
  <c r="BA98" i="13"/>
  <c r="AZ98" i="13"/>
  <c r="AY98" i="13"/>
  <c r="AX98" i="13"/>
  <c r="AW98" i="13"/>
  <c r="AV98" i="13"/>
  <c r="BA97" i="13"/>
  <c r="AZ97" i="13"/>
  <c r="AY97" i="13"/>
  <c r="AX97" i="13"/>
  <c r="AW97" i="13"/>
  <c r="AV97" i="13"/>
  <c r="BA96" i="13"/>
  <c r="AZ96" i="13"/>
  <c r="AY96" i="13"/>
  <c r="AX96" i="13"/>
  <c r="AW96" i="13"/>
  <c r="AV96" i="13"/>
  <c r="BA95" i="13"/>
  <c r="AZ95" i="13"/>
  <c r="AY95" i="13"/>
  <c r="AX95" i="13"/>
  <c r="AW95" i="13"/>
  <c r="AV95" i="13"/>
  <c r="BA94" i="13"/>
  <c r="AZ94" i="13"/>
  <c r="AY94" i="13"/>
  <c r="AX94" i="13"/>
  <c r="AW94" i="13"/>
  <c r="AV94" i="13"/>
  <c r="BA93" i="13"/>
  <c r="AZ93" i="13"/>
  <c r="AY93" i="13"/>
  <c r="AX93" i="13"/>
  <c r="AW93" i="13"/>
  <c r="AV93" i="13"/>
  <c r="BA92" i="13"/>
  <c r="AZ92" i="13"/>
  <c r="AY92" i="13"/>
  <c r="AX92" i="13"/>
  <c r="AW92" i="13"/>
  <c r="AV92" i="13"/>
  <c r="BA91" i="13"/>
  <c r="AZ91" i="13"/>
  <c r="AY91" i="13"/>
  <c r="AX91" i="13"/>
  <c r="AW91" i="13"/>
  <c r="AV91" i="13"/>
  <c r="BA90" i="13"/>
  <c r="AZ90" i="13"/>
  <c r="AY90" i="13"/>
  <c r="AX90" i="13"/>
  <c r="AW90" i="13"/>
  <c r="AV90" i="13"/>
  <c r="BA89" i="13"/>
  <c r="AZ89" i="13"/>
  <c r="AY89" i="13"/>
  <c r="AX89" i="13"/>
  <c r="AW89" i="13"/>
  <c r="AV89" i="13"/>
  <c r="BA88" i="13"/>
  <c r="AZ88" i="13"/>
  <c r="AY88" i="13"/>
  <c r="AX88" i="13"/>
  <c r="AW88" i="13"/>
  <c r="AV88" i="13"/>
  <c r="BA87" i="13"/>
  <c r="AZ87" i="13"/>
  <c r="AY87" i="13"/>
  <c r="AX87" i="13"/>
  <c r="AW87" i="13"/>
  <c r="AV87" i="13"/>
  <c r="BA86" i="13"/>
  <c r="AZ86" i="13"/>
  <c r="AY86" i="13"/>
  <c r="AX86" i="13"/>
  <c r="AW86" i="13"/>
  <c r="AV86" i="13"/>
  <c r="BA85" i="13"/>
  <c r="AZ85" i="13"/>
  <c r="AY85" i="13"/>
  <c r="AX85" i="13"/>
  <c r="AW85" i="13"/>
  <c r="AV85" i="13"/>
  <c r="BA84" i="13"/>
  <c r="AZ84" i="13"/>
  <c r="AY84" i="13"/>
  <c r="AX84" i="13"/>
  <c r="AW84" i="13"/>
  <c r="AV84" i="13"/>
  <c r="BA83" i="13"/>
  <c r="AZ83" i="13"/>
  <c r="AY83" i="13"/>
  <c r="AX83" i="13"/>
  <c r="AW83" i="13"/>
  <c r="AV83" i="13"/>
  <c r="BA82" i="13"/>
  <c r="AZ82" i="13"/>
  <c r="AY82" i="13"/>
  <c r="AX82" i="13"/>
  <c r="AW82" i="13"/>
  <c r="AV82" i="13"/>
  <c r="BA81" i="13"/>
  <c r="AZ81" i="13"/>
  <c r="AY81" i="13"/>
  <c r="AX81" i="13"/>
  <c r="AW81" i="13"/>
  <c r="AV81" i="13"/>
  <c r="BA80" i="13"/>
  <c r="AZ80" i="13"/>
  <c r="AY80" i="13"/>
  <c r="AX80" i="13"/>
  <c r="AW80" i="13"/>
  <c r="AV80" i="13"/>
  <c r="BA79" i="13"/>
  <c r="AZ79" i="13"/>
  <c r="AY79" i="13"/>
  <c r="AX79" i="13"/>
  <c r="AW79" i="13"/>
  <c r="AV79" i="13"/>
  <c r="BA78" i="13"/>
  <c r="AZ78" i="13"/>
  <c r="AY78" i="13"/>
  <c r="AX78" i="13"/>
  <c r="AW78" i="13"/>
  <c r="AV78" i="13"/>
  <c r="BA77" i="13"/>
  <c r="AZ77" i="13"/>
  <c r="AY77" i="13"/>
  <c r="AX77" i="13"/>
  <c r="AW77" i="13"/>
  <c r="AV77" i="13"/>
  <c r="BA76" i="13"/>
  <c r="AZ76" i="13"/>
  <c r="AY76" i="13"/>
  <c r="AX76" i="13"/>
  <c r="AW76" i="13"/>
  <c r="AV76" i="13"/>
  <c r="BA75" i="13"/>
  <c r="AZ75" i="13"/>
  <c r="AY75" i="13"/>
  <c r="AX75" i="13"/>
  <c r="AW75" i="13"/>
  <c r="AV75" i="13"/>
  <c r="BA74" i="13"/>
  <c r="AZ74" i="13"/>
  <c r="AY74" i="13"/>
  <c r="AX74" i="13"/>
  <c r="AW74" i="13"/>
  <c r="AV74" i="13"/>
  <c r="BA73" i="13"/>
  <c r="AZ73" i="13"/>
  <c r="AY73" i="13"/>
  <c r="AX73" i="13"/>
  <c r="AW73" i="13"/>
  <c r="AV73" i="13"/>
  <c r="BA72" i="13"/>
  <c r="AZ72" i="13"/>
  <c r="AY72" i="13"/>
  <c r="AX72" i="13"/>
  <c r="AW72" i="13"/>
  <c r="AV72" i="13"/>
  <c r="BA71" i="13"/>
  <c r="AZ71" i="13"/>
  <c r="AY71" i="13"/>
  <c r="AX71" i="13"/>
  <c r="AW71" i="13"/>
  <c r="AV71" i="13"/>
  <c r="BA70" i="13"/>
  <c r="AZ70" i="13"/>
  <c r="AY70" i="13"/>
  <c r="AX70" i="13"/>
  <c r="AW70" i="13"/>
  <c r="AV70" i="13"/>
  <c r="BA69" i="13"/>
  <c r="AZ69" i="13"/>
  <c r="AY69" i="13"/>
  <c r="AX69" i="13"/>
  <c r="AW69" i="13"/>
  <c r="AV69" i="13"/>
  <c r="BA68" i="13"/>
  <c r="AZ68" i="13"/>
  <c r="AY68" i="13"/>
  <c r="AX68" i="13"/>
  <c r="AW68" i="13"/>
  <c r="AV68" i="13"/>
  <c r="BA67" i="13"/>
  <c r="AZ67" i="13"/>
  <c r="AY67" i="13"/>
  <c r="AX67" i="13"/>
  <c r="AW67" i="13"/>
  <c r="AV67" i="13"/>
  <c r="BA66" i="13"/>
  <c r="AZ66" i="13"/>
  <c r="AY66" i="13"/>
  <c r="AX66" i="13"/>
  <c r="AW66" i="13"/>
  <c r="AV66" i="13"/>
  <c r="BA65" i="13"/>
  <c r="AZ65" i="13"/>
  <c r="AY65" i="13"/>
  <c r="AX65" i="13"/>
  <c r="AW65" i="13"/>
  <c r="AV65" i="13"/>
  <c r="BA64" i="13"/>
  <c r="AZ64" i="13"/>
  <c r="AY64" i="13"/>
  <c r="AX64" i="13"/>
  <c r="AW64" i="13"/>
  <c r="AV64" i="13"/>
  <c r="BA63" i="13"/>
  <c r="AZ63" i="13"/>
  <c r="AY63" i="13"/>
  <c r="AX63" i="13"/>
  <c r="AW63" i="13"/>
  <c r="AV63" i="13"/>
  <c r="BA62" i="13"/>
  <c r="AZ62" i="13"/>
  <c r="AY62" i="13"/>
  <c r="AX62" i="13"/>
  <c r="AW62" i="13"/>
  <c r="AV62" i="13"/>
  <c r="BA61" i="13"/>
  <c r="AZ61" i="13"/>
  <c r="AY61" i="13"/>
  <c r="AX61" i="13"/>
  <c r="AW61" i="13"/>
  <c r="AV61" i="13"/>
  <c r="BA60" i="13"/>
  <c r="AZ60" i="13"/>
  <c r="AY60" i="13"/>
  <c r="AX60" i="13"/>
  <c r="AW60" i="13"/>
  <c r="AV60" i="13"/>
  <c r="BA59" i="13"/>
  <c r="AZ59" i="13"/>
  <c r="AY59" i="13"/>
  <c r="AX59" i="13"/>
  <c r="AW59" i="13"/>
  <c r="AV59" i="13"/>
  <c r="BA58" i="13"/>
  <c r="AZ58" i="13"/>
  <c r="AY58" i="13"/>
  <c r="AX58" i="13"/>
  <c r="AW58" i="13"/>
  <c r="AV58" i="13"/>
  <c r="BA57" i="13"/>
  <c r="AZ57" i="13"/>
  <c r="AY57" i="13"/>
  <c r="AX57" i="13"/>
  <c r="AW57" i="13"/>
  <c r="AV57" i="13"/>
  <c r="BA56" i="13"/>
  <c r="AZ56" i="13"/>
  <c r="AY56" i="13"/>
  <c r="AX56" i="13"/>
  <c r="AW56" i="13"/>
  <c r="AV56" i="13"/>
  <c r="BA55" i="13"/>
  <c r="AZ55" i="13"/>
  <c r="AY55" i="13"/>
  <c r="AX55" i="13"/>
  <c r="AW55" i="13"/>
  <c r="AV55" i="13"/>
  <c r="BA54" i="13"/>
  <c r="AZ54" i="13"/>
  <c r="AY54" i="13"/>
  <c r="AX54" i="13"/>
  <c r="AW54" i="13"/>
  <c r="AV54" i="13"/>
  <c r="BA53" i="13"/>
  <c r="AZ53" i="13"/>
  <c r="AY53" i="13"/>
  <c r="AX53" i="13"/>
  <c r="AW53" i="13"/>
  <c r="AV53" i="13"/>
  <c r="BA52" i="13"/>
  <c r="AZ52" i="13"/>
  <c r="AY52" i="13"/>
  <c r="AX52" i="13"/>
  <c r="AW52" i="13"/>
  <c r="AV52" i="13"/>
  <c r="BA51" i="13"/>
  <c r="AZ51" i="13"/>
  <c r="AY51" i="13"/>
  <c r="AX51" i="13"/>
  <c r="AW51" i="13"/>
  <c r="AV51" i="13"/>
  <c r="BA50" i="13"/>
  <c r="AZ50" i="13"/>
  <c r="AY50" i="13"/>
  <c r="AX50" i="13"/>
  <c r="AW50" i="13"/>
  <c r="AV50" i="13"/>
  <c r="BA49" i="13"/>
  <c r="AZ49" i="13"/>
  <c r="AY49" i="13"/>
  <c r="AX49" i="13"/>
  <c r="AW49" i="13"/>
  <c r="AV49" i="13"/>
  <c r="BA48" i="13"/>
  <c r="AZ48" i="13"/>
  <c r="AY48" i="13"/>
  <c r="AX48" i="13"/>
  <c r="AW48" i="13"/>
  <c r="AV48" i="13"/>
  <c r="BA47" i="13"/>
  <c r="AZ47" i="13"/>
  <c r="AY47" i="13"/>
  <c r="AX47" i="13"/>
  <c r="AW47" i="13"/>
  <c r="AV47" i="13"/>
  <c r="BA46" i="13"/>
  <c r="AZ46" i="13"/>
  <c r="AY46" i="13"/>
  <c r="AX46" i="13"/>
  <c r="AW46" i="13"/>
  <c r="AV46" i="13"/>
  <c r="BA45" i="13"/>
  <c r="AZ45" i="13"/>
  <c r="AY45" i="13"/>
  <c r="AX45" i="13"/>
  <c r="AW45" i="13"/>
  <c r="AV45" i="13"/>
  <c r="BA44" i="13"/>
  <c r="AZ44" i="13"/>
  <c r="AY44" i="13"/>
  <c r="AX44" i="13"/>
  <c r="AW44" i="13"/>
  <c r="AV44" i="13"/>
  <c r="BA43" i="13"/>
  <c r="AZ43" i="13"/>
  <c r="AY43" i="13"/>
  <c r="AX43" i="13"/>
  <c r="AW43" i="13"/>
  <c r="AV43" i="13"/>
  <c r="BA42" i="13"/>
  <c r="AZ42" i="13"/>
  <c r="AY42" i="13"/>
  <c r="AX42" i="13"/>
  <c r="AW42" i="13"/>
  <c r="AV42" i="13"/>
  <c r="BA41" i="13"/>
  <c r="AZ41" i="13"/>
  <c r="AY41" i="13"/>
  <c r="AX41" i="13"/>
  <c r="AW41" i="13"/>
  <c r="AV41" i="13"/>
  <c r="BA40" i="13"/>
  <c r="AZ40" i="13"/>
  <c r="AY40" i="13"/>
  <c r="AX40" i="13"/>
  <c r="AW40" i="13"/>
  <c r="AV40" i="13"/>
  <c r="BA39" i="13"/>
  <c r="AZ39" i="13"/>
  <c r="AY39" i="13"/>
  <c r="AX39" i="13"/>
  <c r="AW39" i="13"/>
  <c r="AV39" i="13"/>
  <c r="BA38" i="13"/>
  <c r="AZ38" i="13"/>
  <c r="AY38" i="13"/>
  <c r="AX38" i="13"/>
  <c r="AW38" i="13"/>
  <c r="AV38" i="13"/>
  <c r="BA37" i="13"/>
  <c r="AZ37" i="13"/>
  <c r="AY37" i="13"/>
  <c r="AX37" i="13"/>
  <c r="AW37" i="13"/>
  <c r="AV37" i="13"/>
  <c r="BA36" i="13"/>
  <c r="AZ36" i="13"/>
  <c r="AY36" i="13"/>
  <c r="AX36" i="13"/>
  <c r="AW36" i="13"/>
  <c r="AV36" i="13"/>
  <c r="BA35" i="13"/>
  <c r="AZ35" i="13"/>
  <c r="AY35" i="13"/>
  <c r="AX35" i="13"/>
  <c r="AW35" i="13"/>
  <c r="AV35" i="13"/>
  <c r="BA34" i="13"/>
  <c r="AZ34" i="13"/>
  <c r="AY34" i="13"/>
  <c r="AX34" i="13"/>
  <c r="AW34" i="13"/>
  <c r="AV34" i="13"/>
  <c r="BA33" i="13"/>
  <c r="AZ33" i="13"/>
  <c r="AY33" i="13"/>
  <c r="AX33" i="13"/>
  <c r="AW33" i="13"/>
  <c r="AV33" i="13"/>
  <c r="BA32" i="13"/>
  <c r="AZ32" i="13"/>
  <c r="AY32" i="13"/>
  <c r="AX32" i="13"/>
  <c r="AW32" i="13"/>
  <c r="AV32" i="13"/>
  <c r="BA31" i="13"/>
  <c r="AZ31" i="13"/>
  <c r="AY31" i="13"/>
  <c r="AX31" i="13"/>
  <c r="AW31" i="13"/>
  <c r="AV31" i="13"/>
  <c r="BA30" i="13"/>
  <c r="AZ30" i="13"/>
  <c r="AY30" i="13"/>
  <c r="AX30" i="13"/>
  <c r="AW30" i="13"/>
  <c r="AV30" i="13"/>
  <c r="BA29" i="13"/>
  <c r="AZ29" i="13"/>
  <c r="AY29" i="13"/>
  <c r="AX29" i="13"/>
  <c r="AW29" i="13"/>
  <c r="AV29" i="13"/>
  <c r="BA28" i="13"/>
  <c r="AZ28" i="13"/>
  <c r="AY28" i="13"/>
  <c r="AX28" i="13"/>
  <c r="AW28" i="13"/>
  <c r="AV28" i="13"/>
  <c r="BA27" i="13"/>
  <c r="AZ27" i="13"/>
  <c r="AY27" i="13"/>
  <c r="AX27" i="13"/>
  <c r="AW27" i="13"/>
  <c r="AV27" i="13"/>
  <c r="BA26" i="13"/>
  <c r="AZ26" i="13"/>
  <c r="AY26" i="13"/>
  <c r="AX26" i="13"/>
  <c r="AW26" i="13"/>
  <c r="AV26" i="13"/>
  <c r="BA25" i="13"/>
  <c r="AZ25" i="13"/>
  <c r="AY25" i="13"/>
  <c r="AX25" i="13"/>
  <c r="AW25" i="13"/>
  <c r="AV25" i="13"/>
  <c r="BA24" i="13"/>
  <c r="AZ24" i="13"/>
  <c r="AY24" i="13"/>
  <c r="AX24" i="13"/>
  <c r="AW24" i="13"/>
  <c r="AV24" i="13"/>
  <c r="BA23" i="13"/>
  <c r="AZ23" i="13"/>
  <c r="AY23" i="13"/>
  <c r="AX23" i="13"/>
  <c r="AW23" i="13"/>
  <c r="AV23" i="13"/>
  <c r="BA22" i="13"/>
  <c r="AZ22" i="13"/>
  <c r="AY22" i="13"/>
  <c r="AX22" i="13"/>
  <c r="AW22" i="13"/>
  <c r="AV22" i="13"/>
  <c r="BA21" i="13"/>
  <c r="AZ21" i="13"/>
  <c r="AY21" i="13"/>
  <c r="AX21" i="13"/>
  <c r="AW21" i="13"/>
  <c r="AV21" i="13"/>
  <c r="BA20" i="13"/>
  <c r="AZ20" i="13"/>
  <c r="AY20" i="13"/>
  <c r="AX20" i="13"/>
  <c r="AW20" i="13"/>
  <c r="AV20" i="13"/>
  <c r="BA19" i="13"/>
  <c r="AZ19" i="13"/>
  <c r="AY19" i="13"/>
  <c r="AX19" i="13"/>
  <c r="AW19" i="13"/>
  <c r="AV19" i="13"/>
  <c r="BA18" i="13"/>
  <c r="AZ18" i="13"/>
  <c r="AY18" i="13"/>
  <c r="AX18" i="13"/>
  <c r="AW18" i="13"/>
  <c r="AV18" i="13"/>
  <c r="BA17" i="13"/>
  <c r="AZ17" i="13"/>
  <c r="AY17" i="13"/>
  <c r="AX17" i="13"/>
  <c r="AW17" i="13"/>
  <c r="AV17" i="13"/>
  <c r="BA16" i="13"/>
  <c r="AZ16" i="13"/>
  <c r="AY16" i="13"/>
  <c r="AX16" i="13"/>
  <c r="AW16" i="13"/>
  <c r="AV16" i="13"/>
  <c r="BA15" i="13"/>
  <c r="AZ15" i="13"/>
  <c r="AY15" i="13"/>
  <c r="AX15" i="13"/>
  <c r="AW15" i="13"/>
  <c r="AV15" i="13"/>
  <c r="BA14" i="13"/>
  <c r="AZ14" i="13"/>
  <c r="AY14" i="13"/>
  <c r="AX14" i="13"/>
  <c r="AW14" i="13"/>
  <c r="AV14" i="13"/>
  <c r="BA13" i="13"/>
  <c r="AZ13" i="13"/>
  <c r="AY13" i="13"/>
  <c r="AX13" i="13"/>
  <c r="AW13" i="13"/>
  <c r="AV13" i="13"/>
  <c r="BA12" i="13"/>
  <c r="AZ12" i="13"/>
  <c r="AY12" i="13"/>
  <c r="AX12" i="13"/>
  <c r="AW12" i="13"/>
  <c r="AV12" i="13"/>
  <c r="BA11" i="13"/>
  <c r="AZ11" i="13"/>
  <c r="AY11" i="13"/>
  <c r="AX11" i="13"/>
  <c r="AW11" i="13"/>
  <c r="AV11" i="13"/>
  <c r="BA10" i="13"/>
  <c r="AZ10" i="13"/>
  <c r="AY10" i="13"/>
  <c r="AX10" i="13"/>
  <c r="AW10" i="13"/>
  <c r="AV10" i="15" l="1"/>
  <c r="AV10" i="16"/>
  <c r="AV10" i="13"/>
  <c r="AY10" i="14"/>
  <c r="AV11" i="12" l="1"/>
  <c r="AW11" i="12"/>
  <c r="AX11" i="12"/>
  <c r="AY11" i="12"/>
  <c r="AZ11" i="12"/>
  <c r="BA11" i="12"/>
  <c r="AV12" i="12"/>
  <c r="AW12" i="12"/>
  <c r="AX12" i="12"/>
  <c r="AY12" i="12"/>
  <c r="AZ12" i="12"/>
  <c r="BA12" i="12"/>
  <c r="AV13" i="12"/>
  <c r="AW13" i="12"/>
  <c r="AX13" i="12"/>
  <c r="AY13" i="12"/>
  <c r="AZ13" i="12"/>
  <c r="BA13" i="12"/>
  <c r="AV14" i="12"/>
  <c r="AW14" i="12"/>
  <c r="AX14" i="12"/>
  <c r="AY14" i="12"/>
  <c r="AZ14" i="12"/>
  <c r="BA14" i="12"/>
  <c r="AV15" i="12"/>
  <c r="AW15" i="12"/>
  <c r="AX15" i="12"/>
  <c r="AY15" i="12"/>
  <c r="AZ15" i="12"/>
  <c r="BA15" i="12"/>
  <c r="AV16" i="12"/>
  <c r="AW16" i="12"/>
  <c r="AX16" i="12"/>
  <c r="AY16" i="12"/>
  <c r="AZ16" i="12"/>
  <c r="BA16" i="12"/>
  <c r="AV17" i="12"/>
  <c r="AW17" i="12"/>
  <c r="AX17" i="12"/>
  <c r="AY17" i="12"/>
  <c r="AZ17" i="12"/>
  <c r="BA17" i="12"/>
  <c r="AV18" i="12"/>
  <c r="AW18" i="12"/>
  <c r="AX18" i="12"/>
  <c r="AY18" i="12"/>
  <c r="AZ18" i="12"/>
  <c r="BA18" i="12"/>
  <c r="AV19" i="12"/>
  <c r="AW19" i="12"/>
  <c r="AX19" i="12"/>
  <c r="AY19" i="12"/>
  <c r="AZ19" i="12"/>
  <c r="BA19" i="12"/>
  <c r="AV20" i="12"/>
  <c r="AW20" i="12"/>
  <c r="AX20" i="12"/>
  <c r="AY20" i="12"/>
  <c r="AZ20" i="12"/>
  <c r="BA20" i="12"/>
  <c r="AV21" i="12"/>
  <c r="AW21" i="12"/>
  <c r="AX21" i="12"/>
  <c r="AY21" i="12"/>
  <c r="AZ21" i="12"/>
  <c r="BA21" i="12"/>
  <c r="AV22" i="12"/>
  <c r="AW22" i="12"/>
  <c r="AX22" i="12"/>
  <c r="AY22" i="12"/>
  <c r="AZ22" i="12"/>
  <c r="BA22" i="12"/>
  <c r="AV23" i="12"/>
  <c r="AW23" i="12"/>
  <c r="AX23" i="12"/>
  <c r="AY23" i="12"/>
  <c r="AZ23" i="12"/>
  <c r="BA23" i="12"/>
  <c r="AV24" i="12"/>
  <c r="AW24" i="12"/>
  <c r="AX24" i="12"/>
  <c r="AY24" i="12"/>
  <c r="AZ24" i="12"/>
  <c r="BA24" i="12"/>
  <c r="AV25" i="12"/>
  <c r="AW25" i="12"/>
  <c r="AX25" i="12"/>
  <c r="AY25" i="12"/>
  <c r="AZ25" i="12"/>
  <c r="BA25" i="12"/>
  <c r="AV26" i="12"/>
  <c r="AW26" i="12"/>
  <c r="AX26" i="12"/>
  <c r="AY26" i="12"/>
  <c r="AZ26" i="12"/>
  <c r="BA26" i="12"/>
  <c r="AV27" i="12"/>
  <c r="AW27" i="12"/>
  <c r="AX27" i="12"/>
  <c r="AY27" i="12"/>
  <c r="AZ27" i="12"/>
  <c r="BA27" i="12"/>
  <c r="AV28" i="12"/>
  <c r="AW28" i="12"/>
  <c r="AX28" i="12"/>
  <c r="AY28" i="12"/>
  <c r="AZ28" i="12"/>
  <c r="BA28" i="12"/>
  <c r="AV29" i="12"/>
  <c r="AW29" i="12"/>
  <c r="AX29" i="12"/>
  <c r="AY29" i="12"/>
  <c r="AZ29" i="12"/>
  <c r="BA29" i="12"/>
  <c r="AV30" i="12"/>
  <c r="AW30" i="12"/>
  <c r="AX30" i="12"/>
  <c r="AY30" i="12"/>
  <c r="AZ30" i="12"/>
  <c r="BA30" i="12"/>
  <c r="AV31" i="12"/>
  <c r="AW31" i="12"/>
  <c r="AX31" i="12"/>
  <c r="AY31" i="12"/>
  <c r="AZ31" i="12"/>
  <c r="BA31" i="12"/>
  <c r="AV32" i="12"/>
  <c r="AW32" i="12"/>
  <c r="AX32" i="12"/>
  <c r="AY32" i="12"/>
  <c r="AZ32" i="12"/>
  <c r="BA32" i="12"/>
  <c r="AV33" i="12"/>
  <c r="AW33" i="12"/>
  <c r="AX33" i="12"/>
  <c r="AY33" i="12"/>
  <c r="AZ33" i="12"/>
  <c r="BA33" i="12"/>
  <c r="AV34" i="12"/>
  <c r="AW34" i="12"/>
  <c r="AX34" i="12"/>
  <c r="AY34" i="12"/>
  <c r="AZ34" i="12"/>
  <c r="BA34" i="12"/>
  <c r="AV35" i="12"/>
  <c r="AW35" i="12"/>
  <c r="AX35" i="12"/>
  <c r="AY35" i="12"/>
  <c r="AZ35" i="12"/>
  <c r="BA35" i="12"/>
  <c r="AV36" i="12"/>
  <c r="AW36" i="12"/>
  <c r="AX36" i="12"/>
  <c r="AY36" i="12"/>
  <c r="AZ36" i="12"/>
  <c r="BA36" i="12"/>
  <c r="AV37" i="12"/>
  <c r="AW37" i="12"/>
  <c r="AX37" i="12"/>
  <c r="AY37" i="12"/>
  <c r="AZ37" i="12"/>
  <c r="BA37" i="12"/>
  <c r="AV38" i="12"/>
  <c r="AW38" i="12"/>
  <c r="AX38" i="12"/>
  <c r="AY38" i="12"/>
  <c r="AZ38" i="12"/>
  <c r="BA38" i="12"/>
  <c r="AV39" i="12"/>
  <c r="AW39" i="12"/>
  <c r="AX39" i="12"/>
  <c r="AY39" i="12"/>
  <c r="AZ39" i="12"/>
  <c r="BA39" i="12"/>
  <c r="AV40" i="12"/>
  <c r="AW40" i="12"/>
  <c r="AX40" i="12"/>
  <c r="AY40" i="12"/>
  <c r="AZ40" i="12"/>
  <c r="BA40" i="12"/>
  <c r="AV41" i="12"/>
  <c r="AW41" i="12"/>
  <c r="AX41" i="12"/>
  <c r="AY41" i="12"/>
  <c r="AZ41" i="12"/>
  <c r="BA41" i="12"/>
  <c r="AV42" i="12"/>
  <c r="AW42" i="12"/>
  <c r="AX42" i="12"/>
  <c r="AY42" i="12"/>
  <c r="AZ42" i="12"/>
  <c r="BA42" i="12"/>
  <c r="AV43" i="12"/>
  <c r="AW43" i="12"/>
  <c r="AX43" i="12"/>
  <c r="AY43" i="12"/>
  <c r="AZ43" i="12"/>
  <c r="BA43" i="12"/>
  <c r="AV44" i="12"/>
  <c r="AW44" i="12"/>
  <c r="AX44" i="12"/>
  <c r="AY44" i="12"/>
  <c r="AZ44" i="12"/>
  <c r="BA44" i="12"/>
  <c r="AV45" i="12"/>
  <c r="AW45" i="12"/>
  <c r="AX45" i="12"/>
  <c r="AY45" i="12"/>
  <c r="AZ45" i="12"/>
  <c r="BA45" i="12"/>
  <c r="AV46" i="12"/>
  <c r="AW46" i="12"/>
  <c r="AX46" i="12"/>
  <c r="AY46" i="12"/>
  <c r="AZ46" i="12"/>
  <c r="BA46" i="12"/>
  <c r="AV47" i="12"/>
  <c r="AW47" i="12"/>
  <c r="AX47" i="12"/>
  <c r="AY47" i="12"/>
  <c r="AZ47" i="12"/>
  <c r="BA47" i="12"/>
  <c r="AV48" i="12"/>
  <c r="AW48" i="12"/>
  <c r="AX48" i="12"/>
  <c r="AY48" i="12"/>
  <c r="AZ48" i="12"/>
  <c r="BA48" i="12"/>
  <c r="AV49" i="12"/>
  <c r="AW49" i="12"/>
  <c r="AX49" i="12"/>
  <c r="AY49" i="12"/>
  <c r="AZ49" i="12"/>
  <c r="BA49" i="12"/>
  <c r="AV50" i="12"/>
  <c r="AW50" i="12"/>
  <c r="AX50" i="12"/>
  <c r="AY50" i="12"/>
  <c r="AZ50" i="12"/>
  <c r="BA50" i="12"/>
  <c r="AV51" i="12"/>
  <c r="AW51" i="12"/>
  <c r="AX51" i="12"/>
  <c r="AY51" i="12"/>
  <c r="AZ51" i="12"/>
  <c r="BA51" i="12"/>
  <c r="AV52" i="12"/>
  <c r="AW52" i="12"/>
  <c r="AX52" i="12"/>
  <c r="AY52" i="12"/>
  <c r="AZ52" i="12"/>
  <c r="BA52" i="12"/>
  <c r="AV53" i="12"/>
  <c r="AW53" i="12"/>
  <c r="AX53" i="12"/>
  <c r="AY53" i="12"/>
  <c r="AZ53" i="12"/>
  <c r="BA53" i="12"/>
  <c r="AV54" i="12"/>
  <c r="AW54" i="12"/>
  <c r="AX54" i="12"/>
  <c r="AY54" i="12"/>
  <c r="AZ54" i="12"/>
  <c r="BA54" i="12"/>
  <c r="AV55" i="12"/>
  <c r="AW55" i="12"/>
  <c r="AX55" i="12"/>
  <c r="AY55" i="12"/>
  <c r="AZ55" i="12"/>
  <c r="BA55" i="12"/>
  <c r="AV56" i="12"/>
  <c r="AW56" i="12"/>
  <c r="AX56" i="12"/>
  <c r="AY56" i="12"/>
  <c r="AZ56" i="12"/>
  <c r="BA56" i="12"/>
  <c r="AV57" i="12"/>
  <c r="AW57" i="12"/>
  <c r="AX57" i="12"/>
  <c r="AY57" i="12"/>
  <c r="AZ57" i="12"/>
  <c r="BA57" i="12"/>
  <c r="AV58" i="12"/>
  <c r="AW58" i="12"/>
  <c r="AX58" i="12"/>
  <c r="AY58" i="12"/>
  <c r="AZ58" i="12"/>
  <c r="BA58" i="12"/>
  <c r="AV59" i="12"/>
  <c r="AW59" i="12"/>
  <c r="AX59" i="12"/>
  <c r="AY59" i="12"/>
  <c r="AZ59" i="12"/>
  <c r="BA59" i="12"/>
  <c r="AV60" i="12"/>
  <c r="AW60" i="12"/>
  <c r="AX60" i="12"/>
  <c r="AY60" i="12"/>
  <c r="AZ60" i="12"/>
  <c r="BA60" i="12"/>
  <c r="AV61" i="12"/>
  <c r="AW61" i="12"/>
  <c r="AX61" i="12"/>
  <c r="AY61" i="12"/>
  <c r="AZ61" i="12"/>
  <c r="BA61" i="12"/>
  <c r="AV62" i="12"/>
  <c r="AW62" i="12"/>
  <c r="AX62" i="12"/>
  <c r="AY62" i="12"/>
  <c r="AZ62" i="12"/>
  <c r="BA62" i="12"/>
  <c r="AV63" i="12"/>
  <c r="AW63" i="12"/>
  <c r="AX63" i="12"/>
  <c r="AY63" i="12"/>
  <c r="AZ63" i="12"/>
  <c r="BA63" i="12"/>
  <c r="AV64" i="12"/>
  <c r="AW64" i="12"/>
  <c r="AX64" i="12"/>
  <c r="AY64" i="12"/>
  <c r="AZ64" i="12"/>
  <c r="BA64" i="12"/>
  <c r="AV65" i="12"/>
  <c r="AW65" i="12"/>
  <c r="AX65" i="12"/>
  <c r="AY65" i="12"/>
  <c r="AZ65" i="12"/>
  <c r="BA65" i="12"/>
  <c r="AV66" i="12"/>
  <c r="AW66" i="12"/>
  <c r="AX66" i="12"/>
  <c r="AY66" i="12"/>
  <c r="AZ66" i="12"/>
  <c r="BA66" i="12"/>
  <c r="AV67" i="12"/>
  <c r="AW67" i="12"/>
  <c r="AX67" i="12"/>
  <c r="AY67" i="12"/>
  <c r="AZ67" i="12"/>
  <c r="BA67" i="12"/>
  <c r="AV68" i="12"/>
  <c r="AW68" i="12"/>
  <c r="AX68" i="12"/>
  <c r="AY68" i="12"/>
  <c r="AZ68" i="12"/>
  <c r="BA68" i="12"/>
  <c r="AV69" i="12"/>
  <c r="AW69" i="12"/>
  <c r="AX69" i="12"/>
  <c r="AY69" i="12"/>
  <c r="AZ69" i="12"/>
  <c r="BA69" i="12"/>
  <c r="AV70" i="12"/>
  <c r="AW70" i="12"/>
  <c r="AX70" i="12"/>
  <c r="AY70" i="12"/>
  <c r="AZ70" i="12"/>
  <c r="BA70" i="12"/>
  <c r="AV71" i="12"/>
  <c r="AW71" i="12"/>
  <c r="AX71" i="12"/>
  <c r="AY71" i="12"/>
  <c r="AZ71" i="12"/>
  <c r="BA71" i="12"/>
  <c r="AV72" i="12"/>
  <c r="AW72" i="12"/>
  <c r="AX72" i="12"/>
  <c r="AY72" i="12"/>
  <c r="AZ72" i="12"/>
  <c r="BA72" i="12"/>
  <c r="AV73" i="12"/>
  <c r="AW73" i="12"/>
  <c r="AX73" i="12"/>
  <c r="AY73" i="12"/>
  <c r="AZ73" i="12"/>
  <c r="BA73" i="12"/>
  <c r="AV74" i="12"/>
  <c r="AW74" i="12"/>
  <c r="AX74" i="12"/>
  <c r="AY74" i="12"/>
  <c r="AZ74" i="12"/>
  <c r="BA74" i="12"/>
  <c r="AV75" i="12"/>
  <c r="AW75" i="12"/>
  <c r="AX75" i="12"/>
  <c r="AY75" i="12"/>
  <c r="AZ75" i="12"/>
  <c r="BA75" i="12"/>
  <c r="AV76" i="12"/>
  <c r="AW76" i="12"/>
  <c r="AX76" i="12"/>
  <c r="AY76" i="12"/>
  <c r="AZ76" i="12"/>
  <c r="BA76" i="12"/>
  <c r="AV77" i="12"/>
  <c r="AW77" i="12"/>
  <c r="AX77" i="12"/>
  <c r="AY77" i="12"/>
  <c r="AZ77" i="12"/>
  <c r="BA77" i="12"/>
  <c r="AV78" i="12"/>
  <c r="AW78" i="12"/>
  <c r="AX78" i="12"/>
  <c r="AY78" i="12"/>
  <c r="AZ78" i="12"/>
  <c r="BA78" i="12"/>
  <c r="AV79" i="12"/>
  <c r="AW79" i="12"/>
  <c r="AX79" i="12"/>
  <c r="AY79" i="12"/>
  <c r="AZ79" i="12"/>
  <c r="BA79" i="12"/>
  <c r="AV80" i="12"/>
  <c r="AW80" i="12"/>
  <c r="AX80" i="12"/>
  <c r="AY80" i="12"/>
  <c r="AZ80" i="12"/>
  <c r="BA80" i="12"/>
  <c r="AV81" i="12"/>
  <c r="AW81" i="12"/>
  <c r="AX81" i="12"/>
  <c r="AY81" i="12"/>
  <c r="AZ81" i="12"/>
  <c r="BA81" i="12"/>
  <c r="AV82" i="12"/>
  <c r="AW82" i="12"/>
  <c r="AX82" i="12"/>
  <c r="AY82" i="12"/>
  <c r="AZ82" i="12"/>
  <c r="BA82" i="12"/>
  <c r="AV83" i="12"/>
  <c r="AW83" i="12"/>
  <c r="AX83" i="12"/>
  <c r="AY83" i="12"/>
  <c r="AZ83" i="12"/>
  <c r="BA83" i="12"/>
  <c r="AV84" i="12"/>
  <c r="AW84" i="12"/>
  <c r="AX84" i="12"/>
  <c r="AY84" i="12"/>
  <c r="AZ84" i="12"/>
  <c r="BA84" i="12"/>
  <c r="AV85" i="12"/>
  <c r="AW85" i="12"/>
  <c r="AX85" i="12"/>
  <c r="AY85" i="12"/>
  <c r="AZ85" i="12"/>
  <c r="BA85" i="12"/>
  <c r="AV86" i="12"/>
  <c r="AW86" i="12"/>
  <c r="AX86" i="12"/>
  <c r="AY86" i="12"/>
  <c r="AZ86" i="12"/>
  <c r="BA86" i="12"/>
  <c r="AV87" i="12"/>
  <c r="AW87" i="12"/>
  <c r="AX87" i="12"/>
  <c r="AY87" i="12"/>
  <c r="AZ87" i="12"/>
  <c r="BA87" i="12"/>
  <c r="AV88" i="12"/>
  <c r="AW88" i="12"/>
  <c r="AX88" i="12"/>
  <c r="AY88" i="12"/>
  <c r="AZ88" i="12"/>
  <c r="BA88" i="12"/>
  <c r="AV89" i="12"/>
  <c r="AW89" i="12"/>
  <c r="AX89" i="12"/>
  <c r="AY89" i="12"/>
  <c r="AZ89" i="12"/>
  <c r="BA89" i="12"/>
  <c r="AV90" i="12"/>
  <c r="AW90" i="12"/>
  <c r="AX90" i="12"/>
  <c r="AY90" i="12"/>
  <c r="AZ90" i="12"/>
  <c r="BA90" i="12"/>
  <c r="AV91" i="12"/>
  <c r="AW91" i="12"/>
  <c r="AX91" i="12"/>
  <c r="AY91" i="12"/>
  <c r="AZ91" i="12"/>
  <c r="BA91" i="12"/>
  <c r="AV92" i="12"/>
  <c r="AW92" i="12"/>
  <c r="AX92" i="12"/>
  <c r="AY92" i="12"/>
  <c r="AZ92" i="12"/>
  <c r="BA92" i="12"/>
  <c r="AV93" i="12"/>
  <c r="AW93" i="12"/>
  <c r="AX93" i="12"/>
  <c r="AY93" i="12"/>
  <c r="AZ93" i="12"/>
  <c r="BA93" i="12"/>
  <c r="AV94" i="12"/>
  <c r="AW94" i="12"/>
  <c r="AX94" i="12"/>
  <c r="AY94" i="12"/>
  <c r="AZ94" i="12"/>
  <c r="BA94" i="12"/>
  <c r="AV95" i="12"/>
  <c r="AW95" i="12"/>
  <c r="AX95" i="12"/>
  <c r="AY95" i="12"/>
  <c r="AZ95" i="12"/>
  <c r="BA95" i="12"/>
  <c r="AV96" i="12"/>
  <c r="AW96" i="12"/>
  <c r="AX96" i="12"/>
  <c r="AY96" i="12"/>
  <c r="AZ96" i="12"/>
  <c r="BA96" i="12"/>
  <c r="AV97" i="12"/>
  <c r="AW97" i="12"/>
  <c r="AX97" i="12"/>
  <c r="AY97" i="12"/>
  <c r="AZ97" i="12"/>
  <c r="BA97" i="12"/>
  <c r="AV98" i="12"/>
  <c r="AW98" i="12"/>
  <c r="AX98" i="12"/>
  <c r="AY98" i="12"/>
  <c r="AZ98" i="12"/>
  <c r="BA98" i="12"/>
  <c r="AV99" i="12"/>
  <c r="AW99" i="12"/>
  <c r="AX99" i="12"/>
  <c r="AY99" i="12"/>
  <c r="AZ99" i="12"/>
  <c r="BA99" i="12"/>
  <c r="AV100" i="12"/>
  <c r="AW100" i="12"/>
  <c r="AX100" i="12"/>
  <c r="AY100" i="12"/>
  <c r="AZ100" i="12"/>
  <c r="BA100" i="12"/>
  <c r="AV101" i="12"/>
  <c r="AW101" i="12"/>
  <c r="AX101" i="12"/>
  <c r="AY101" i="12"/>
  <c r="AZ101" i="12"/>
  <c r="BA101" i="12"/>
  <c r="AV102" i="12"/>
  <c r="AW102" i="12"/>
  <c r="AX102" i="12"/>
  <c r="AY102" i="12"/>
  <c r="AZ102" i="12"/>
  <c r="BA102" i="12"/>
  <c r="AV103" i="12"/>
  <c r="AW103" i="12"/>
  <c r="AX103" i="12"/>
  <c r="AY103" i="12"/>
  <c r="AZ103" i="12"/>
  <c r="BA103" i="12"/>
  <c r="AV104" i="12"/>
  <c r="AW104" i="12"/>
  <c r="AX104" i="12"/>
  <c r="AY104" i="12"/>
  <c r="AZ104" i="12"/>
  <c r="BA104" i="12"/>
  <c r="AV105" i="12"/>
  <c r="AW105" i="12"/>
  <c r="AX105" i="12"/>
  <c r="AY105" i="12"/>
  <c r="AZ105" i="12"/>
  <c r="BA105" i="12"/>
  <c r="AV106" i="12"/>
  <c r="AW106" i="12"/>
  <c r="AX106" i="12"/>
  <c r="AY106" i="12"/>
  <c r="AZ106" i="12"/>
  <c r="BA106" i="12"/>
  <c r="AV107" i="12"/>
  <c r="AW107" i="12"/>
  <c r="AX107" i="12"/>
  <c r="AY107" i="12"/>
  <c r="AZ107" i="12"/>
  <c r="BA107" i="12"/>
  <c r="AV108" i="12"/>
  <c r="AW108" i="12"/>
  <c r="AX108" i="12"/>
  <c r="AY108" i="12"/>
  <c r="AZ108" i="12"/>
  <c r="BA108" i="12"/>
  <c r="AV109" i="12"/>
  <c r="AW109" i="12"/>
  <c r="AX109" i="12"/>
  <c r="AY109" i="12"/>
  <c r="AZ109" i="12"/>
  <c r="BA109" i="12"/>
  <c r="AV110" i="12"/>
  <c r="AW110" i="12"/>
  <c r="AX110" i="12"/>
  <c r="AY110" i="12"/>
  <c r="AZ110" i="12"/>
  <c r="BA110" i="12"/>
  <c r="AV111" i="12"/>
  <c r="AW111" i="12"/>
  <c r="AX111" i="12"/>
  <c r="AY111" i="12"/>
  <c r="AZ111" i="12"/>
  <c r="BA111" i="12"/>
  <c r="AV112" i="12"/>
  <c r="AW112" i="12"/>
  <c r="AX112" i="12"/>
  <c r="AY112" i="12"/>
  <c r="AZ112" i="12"/>
  <c r="BA112" i="12"/>
  <c r="AV113" i="12"/>
  <c r="AW113" i="12"/>
  <c r="AX113" i="12"/>
  <c r="AY113" i="12"/>
  <c r="AZ113" i="12"/>
  <c r="BA113" i="12"/>
  <c r="AV114" i="12"/>
  <c r="AW114" i="12"/>
  <c r="AX114" i="12"/>
  <c r="AY114" i="12"/>
  <c r="AZ114" i="12"/>
  <c r="BA114" i="12"/>
  <c r="AV115" i="12"/>
  <c r="AW115" i="12"/>
  <c r="AX115" i="12"/>
  <c r="AY115" i="12"/>
  <c r="AZ115" i="12"/>
  <c r="BA115" i="12"/>
  <c r="AV116" i="12"/>
  <c r="AW116" i="12"/>
  <c r="AX116" i="12"/>
  <c r="AY116" i="12"/>
  <c r="AZ116" i="12"/>
  <c r="BA116" i="12"/>
  <c r="AV117" i="12"/>
  <c r="AW117" i="12"/>
  <c r="AX117" i="12"/>
  <c r="AY117" i="12"/>
  <c r="AZ117" i="12"/>
  <c r="BA117" i="12"/>
  <c r="AV118" i="12"/>
  <c r="AW118" i="12"/>
  <c r="AX118" i="12"/>
  <c r="AY118" i="12"/>
  <c r="AZ118" i="12"/>
  <c r="BA118" i="12"/>
  <c r="AV119" i="12"/>
  <c r="AW119" i="12"/>
  <c r="AX119" i="12"/>
  <c r="AY119" i="12"/>
  <c r="AZ119" i="12"/>
  <c r="BA119" i="12"/>
  <c r="AV120" i="12"/>
  <c r="AW120" i="12"/>
  <c r="AX120" i="12"/>
  <c r="AY120" i="12"/>
  <c r="AZ120" i="12"/>
  <c r="BA120" i="12"/>
  <c r="AV121" i="12"/>
  <c r="AW121" i="12"/>
  <c r="AX121" i="12"/>
  <c r="AY121" i="12"/>
  <c r="AZ121" i="12"/>
  <c r="BA121" i="12"/>
  <c r="AW10" i="12"/>
  <c r="AX10" i="12"/>
  <c r="AY10" i="12"/>
  <c r="AZ10" i="12"/>
  <c r="BA10" i="12"/>
  <c r="AV10" i="12" l="1"/>
  <c r="F23" i="17"/>
  <c r="E23" i="17"/>
  <c r="D23" i="17"/>
  <c r="C23" i="17"/>
  <c r="B23" i="17"/>
  <c r="F22" i="17"/>
  <c r="E22" i="17"/>
  <c r="D22" i="17"/>
  <c r="C22" i="17"/>
  <c r="B22" i="17"/>
  <c r="F21" i="17"/>
  <c r="E21" i="17"/>
  <c r="D21" i="17"/>
  <c r="C21" i="17"/>
  <c r="B21" i="17"/>
  <c r="F20" i="17"/>
  <c r="E20" i="17"/>
  <c r="D20" i="17"/>
  <c r="C20" i="17"/>
  <c r="B20" i="17"/>
  <c r="G11" i="17"/>
  <c r="F99" i="16" l="1"/>
  <c r="F14" i="15"/>
  <c r="AS12" i="13"/>
  <c r="F10" i="14" l="1"/>
  <c r="AT121" i="16"/>
  <c r="AS121" i="16"/>
  <c r="AR121" i="16"/>
  <c r="AQ121" i="16"/>
  <c r="AP121" i="16"/>
  <c r="AO121" i="16"/>
  <c r="AM121" i="16"/>
  <c r="AL121" i="16"/>
  <c r="AK121" i="16"/>
  <c r="AJ121" i="16"/>
  <c r="AI121" i="16"/>
  <c r="AH121" i="16"/>
  <c r="AF121" i="16"/>
  <c r="AE121" i="16"/>
  <c r="AD121" i="16"/>
  <c r="AC121" i="16"/>
  <c r="AB121" i="16"/>
  <c r="AA121" i="16"/>
  <c r="Y121" i="16"/>
  <c r="X121" i="16"/>
  <c r="W121" i="16"/>
  <c r="V121" i="16"/>
  <c r="U121" i="16"/>
  <c r="T121" i="16"/>
  <c r="R121" i="16"/>
  <c r="Q121" i="16"/>
  <c r="P121" i="16"/>
  <c r="O121" i="16"/>
  <c r="N121" i="16"/>
  <c r="M121" i="16"/>
  <c r="K121" i="16"/>
  <c r="J121" i="16"/>
  <c r="I121" i="16"/>
  <c r="H121" i="16"/>
  <c r="G121" i="16"/>
  <c r="F121" i="16"/>
  <c r="AT120" i="16"/>
  <c r="AS120" i="16"/>
  <c r="AR120" i="16"/>
  <c r="AQ120" i="16"/>
  <c r="AP120" i="16"/>
  <c r="AO120" i="16"/>
  <c r="AM120" i="16"/>
  <c r="AL120" i="16"/>
  <c r="AK120" i="16"/>
  <c r="AJ120" i="16"/>
  <c r="AI120" i="16"/>
  <c r="AH120" i="16"/>
  <c r="AF120" i="16"/>
  <c r="AE120" i="16"/>
  <c r="AD120" i="16"/>
  <c r="AC120" i="16"/>
  <c r="AB120" i="16"/>
  <c r="AA120" i="16"/>
  <c r="Y120" i="16"/>
  <c r="X120" i="16"/>
  <c r="W120" i="16"/>
  <c r="V120" i="16"/>
  <c r="U120" i="16"/>
  <c r="T120" i="16"/>
  <c r="R120" i="16"/>
  <c r="Q120" i="16"/>
  <c r="P120" i="16"/>
  <c r="O120" i="16"/>
  <c r="N120" i="16"/>
  <c r="M120" i="16"/>
  <c r="K120" i="16"/>
  <c r="J120" i="16"/>
  <c r="I120" i="16"/>
  <c r="H120" i="16"/>
  <c r="G120" i="16"/>
  <c r="F120" i="16"/>
  <c r="AT119" i="16"/>
  <c r="AS119" i="16"/>
  <c r="AR119" i="16"/>
  <c r="AQ119" i="16"/>
  <c r="AP119" i="16"/>
  <c r="AO119" i="16"/>
  <c r="AM119" i="16"/>
  <c r="AL119" i="16"/>
  <c r="AK119" i="16"/>
  <c r="AJ119" i="16"/>
  <c r="AI119" i="16"/>
  <c r="AH119" i="16"/>
  <c r="AF119" i="16"/>
  <c r="AE119" i="16"/>
  <c r="AD119" i="16"/>
  <c r="AC119" i="16"/>
  <c r="AB119" i="16"/>
  <c r="AA119" i="16"/>
  <c r="Y119" i="16"/>
  <c r="X119" i="16"/>
  <c r="W119" i="16"/>
  <c r="V119" i="16"/>
  <c r="U119" i="16"/>
  <c r="T119" i="16"/>
  <c r="R119" i="16"/>
  <c r="Q119" i="16"/>
  <c r="P119" i="16"/>
  <c r="O119" i="16"/>
  <c r="N119" i="16"/>
  <c r="M119" i="16"/>
  <c r="K119" i="16"/>
  <c r="J119" i="16"/>
  <c r="I119" i="16"/>
  <c r="H119" i="16"/>
  <c r="G119" i="16"/>
  <c r="F119" i="16"/>
  <c r="AT118" i="16"/>
  <c r="AS118" i="16"/>
  <c r="AR118" i="16"/>
  <c r="AQ118" i="16"/>
  <c r="AP118" i="16"/>
  <c r="AO118" i="16"/>
  <c r="AM118" i="16"/>
  <c r="AL118" i="16"/>
  <c r="AK118" i="16"/>
  <c r="AJ118" i="16"/>
  <c r="AI118" i="16"/>
  <c r="AH118" i="16"/>
  <c r="AF118" i="16"/>
  <c r="AE118" i="16"/>
  <c r="AD118" i="16"/>
  <c r="AC118" i="16"/>
  <c r="AB118" i="16"/>
  <c r="AA118" i="16"/>
  <c r="Y118" i="16"/>
  <c r="X118" i="16"/>
  <c r="W118" i="16"/>
  <c r="V118" i="16"/>
  <c r="U118" i="16"/>
  <c r="T118" i="16"/>
  <c r="R118" i="16"/>
  <c r="Q118" i="16"/>
  <c r="P118" i="16"/>
  <c r="O118" i="16"/>
  <c r="N118" i="16"/>
  <c r="M118" i="16"/>
  <c r="K118" i="16"/>
  <c r="J118" i="16"/>
  <c r="I118" i="16"/>
  <c r="H118" i="16"/>
  <c r="G118" i="16"/>
  <c r="F118" i="16"/>
  <c r="AT117" i="16"/>
  <c r="AS117" i="16"/>
  <c r="AR117" i="16"/>
  <c r="AQ117" i="16"/>
  <c r="AP117" i="16"/>
  <c r="AO117" i="16"/>
  <c r="AM117" i="16"/>
  <c r="AL117" i="16"/>
  <c r="AK117" i="16"/>
  <c r="AJ117" i="16"/>
  <c r="AI117" i="16"/>
  <c r="AH117" i="16"/>
  <c r="AF117" i="16"/>
  <c r="AE117" i="16"/>
  <c r="AD117" i="16"/>
  <c r="AC117" i="16"/>
  <c r="AB117" i="16"/>
  <c r="AA117" i="16"/>
  <c r="Y117" i="16"/>
  <c r="X117" i="16"/>
  <c r="W117" i="16"/>
  <c r="V117" i="16"/>
  <c r="U117" i="16"/>
  <c r="T117" i="16"/>
  <c r="R117" i="16"/>
  <c r="Q117" i="16"/>
  <c r="P117" i="16"/>
  <c r="O117" i="16"/>
  <c r="N117" i="16"/>
  <c r="M117" i="16"/>
  <c r="K117" i="16"/>
  <c r="J117" i="16"/>
  <c r="I117" i="16"/>
  <c r="H117" i="16"/>
  <c r="G117" i="16"/>
  <c r="F117" i="16"/>
  <c r="AT116" i="16"/>
  <c r="AS116" i="16"/>
  <c r="AR116" i="16"/>
  <c r="AQ116" i="16"/>
  <c r="AP116" i="16"/>
  <c r="AO116" i="16"/>
  <c r="AM116" i="16"/>
  <c r="AL116" i="16"/>
  <c r="AK116" i="16"/>
  <c r="AJ116" i="16"/>
  <c r="AI116" i="16"/>
  <c r="AH116" i="16"/>
  <c r="AF116" i="16"/>
  <c r="AE116" i="16"/>
  <c r="AD116" i="16"/>
  <c r="AC116" i="16"/>
  <c r="AB116" i="16"/>
  <c r="AA116" i="16"/>
  <c r="Y116" i="16"/>
  <c r="X116" i="16"/>
  <c r="W116" i="16"/>
  <c r="V116" i="16"/>
  <c r="U116" i="16"/>
  <c r="T116" i="16"/>
  <c r="R116" i="16"/>
  <c r="Q116" i="16"/>
  <c r="P116" i="16"/>
  <c r="O116" i="16"/>
  <c r="N116" i="16"/>
  <c r="M116" i="16"/>
  <c r="K116" i="16"/>
  <c r="J116" i="16"/>
  <c r="I116" i="16"/>
  <c r="H116" i="16"/>
  <c r="G116" i="16"/>
  <c r="F116" i="16"/>
  <c r="AT115" i="16"/>
  <c r="AS115" i="16"/>
  <c r="AR115" i="16"/>
  <c r="AQ115" i="16"/>
  <c r="AP115" i="16"/>
  <c r="AO115" i="16"/>
  <c r="AM115" i="16"/>
  <c r="AL115" i="16"/>
  <c r="AK115" i="16"/>
  <c r="AJ115" i="16"/>
  <c r="AI115" i="16"/>
  <c r="AH115" i="16"/>
  <c r="AF115" i="16"/>
  <c r="AE115" i="16"/>
  <c r="AD115" i="16"/>
  <c r="AC115" i="16"/>
  <c r="AB115" i="16"/>
  <c r="AA115" i="16"/>
  <c r="Y115" i="16"/>
  <c r="X115" i="16"/>
  <c r="W115" i="16"/>
  <c r="V115" i="16"/>
  <c r="U115" i="16"/>
  <c r="T115" i="16"/>
  <c r="R115" i="16"/>
  <c r="Q115" i="16"/>
  <c r="P115" i="16"/>
  <c r="O115" i="16"/>
  <c r="N115" i="16"/>
  <c r="M115" i="16"/>
  <c r="K115" i="16"/>
  <c r="J115" i="16"/>
  <c r="I115" i="16"/>
  <c r="H115" i="16"/>
  <c r="G115" i="16"/>
  <c r="F115" i="16"/>
  <c r="AT114" i="16"/>
  <c r="AS114" i="16"/>
  <c r="AR114" i="16"/>
  <c r="AQ114" i="16"/>
  <c r="AP114" i="16"/>
  <c r="AO114" i="16"/>
  <c r="AM114" i="16"/>
  <c r="AL114" i="16"/>
  <c r="AK114" i="16"/>
  <c r="AJ114" i="16"/>
  <c r="AI114" i="16"/>
  <c r="AH114" i="16"/>
  <c r="AF114" i="16"/>
  <c r="AE114" i="16"/>
  <c r="AD114" i="16"/>
  <c r="AC114" i="16"/>
  <c r="AB114" i="16"/>
  <c r="AA114" i="16"/>
  <c r="Y114" i="16"/>
  <c r="X114" i="16"/>
  <c r="W114" i="16"/>
  <c r="V114" i="16"/>
  <c r="U114" i="16"/>
  <c r="T114" i="16"/>
  <c r="R114" i="16"/>
  <c r="Q114" i="16"/>
  <c r="P114" i="16"/>
  <c r="O114" i="16"/>
  <c r="N114" i="16"/>
  <c r="M114" i="16"/>
  <c r="K114" i="16"/>
  <c r="J114" i="16"/>
  <c r="I114" i="16"/>
  <c r="H114" i="16"/>
  <c r="G114" i="16"/>
  <c r="F114" i="16"/>
  <c r="AT113" i="16"/>
  <c r="AS113" i="16"/>
  <c r="AR113" i="16"/>
  <c r="AQ113" i="16"/>
  <c r="AP113" i="16"/>
  <c r="AO113" i="16"/>
  <c r="AM113" i="16"/>
  <c r="AL113" i="16"/>
  <c r="AK113" i="16"/>
  <c r="AJ113" i="16"/>
  <c r="AI113" i="16"/>
  <c r="AH113" i="16"/>
  <c r="AF113" i="16"/>
  <c r="AE113" i="16"/>
  <c r="AD113" i="16"/>
  <c r="AC113" i="16"/>
  <c r="AB113" i="16"/>
  <c r="AA113" i="16"/>
  <c r="Y113" i="16"/>
  <c r="X113" i="16"/>
  <c r="W113" i="16"/>
  <c r="V113" i="16"/>
  <c r="U113" i="16"/>
  <c r="T113" i="16"/>
  <c r="R113" i="16"/>
  <c r="Q113" i="16"/>
  <c r="P113" i="16"/>
  <c r="O113" i="16"/>
  <c r="N113" i="16"/>
  <c r="M113" i="16"/>
  <c r="K113" i="16"/>
  <c r="J113" i="16"/>
  <c r="I113" i="16"/>
  <c r="H113" i="16"/>
  <c r="G113" i="16"/>
  <c r="F113" i="16"/>
  <c r="AT112" i="16"/>
  <c r="AS112" i="16"/>
  <c r="AR112" i="16"/>
  <c r="AQ112" i="16"/>
  <c r="AP112" i="16"/>
  <c r="AO112" i="16"/>
  <c r="AM112" i="16"/>
  <c r="AL112" i="16"/>
  <c r="AK112" i="16"/>
  <c r="AJ112" i="16"/>
  <c r="AI112" i="16"/>
  <c r="AH112" i="16"/>
  <c r="AF112" i="16"/>
  <c r="AE112" i="16"/>
  <c r="AD112" i="16"/>
  <c r="AC112" i="16"/>
  <c r="AB112" i="16"/>
  <c r="AA112" i="16"/>
  <c r="Y112" i="16"/>
  <c r="X112" i="16"/>
  <c r="W112" i="16"/>
  <c r="V112" i="16"/>
  <c r="U112" i="16"/>
  <c r="T112" i="16"/>
  <c r="R112" i="16"/>
  <c r="Q112" i="16"/>
  <c r="P112" i="16"/>
  <c r="O112" i="16"/>
  <c r="N112" i="16"/>
  <c r="M112" i="16"/>
  <c r="K112" i="16"/>
  <c r="J112" i="16"/>
  <c r="I112" i="16"/>
  <c r="H112" i="16"/>
  <c r="G112" i="16"/>
  <c r="F112" i="16"/>
  <c r="AT111" i="16"/>
  <c r="AS111" i="16"/>
  <c r="AR111" i="16"/>
  <c r="AQ111" i="16"/>
  <c r="AP111" i="16"/>
  <c r="AO111" i="16"/>
  <c r="AM111" i="16"/>
  <c r="AL111" i="16"/>
  <c r="AK111" i="16"/>
  <c r="AJ111" i="16"/>
  <c r="AI111" i="16"/>
  <c r="AH111" i="16"/>
  <c r="AF111" i="16"/>
  <c r="AE111" i="16"/>
  <c r="AD111" i="16"/>
  <c r="AC111" i="16"/>
  <c r="AB111" i="16"/>
  <c r="AA111" i="16"/>
  <c r="Y111" i="16"/>
  <c r="X111" i="16"/>
  <c r="W111" i="16"/>
  <c r="V111" i="16"/>
  <c r="U111" i="16"/>
  <c r="T111" i="16"/>
  <c r="R111" i="16"/>
  <c r="Q111" i="16"/>
  <c r="P111" i="16"/>
  <c r="O111" i="16"/>
  <c r="N111" i="16"/>
  <c r="M111" i="16"/>
  <c r="K111" i="16"/>
  <c r="J111" i="16"/>
  <c r="I111" i="16"/>
  <c r="H111" i="16"/>
  <c r="G111" i="16"/>
  <c r="F111" i="16"/>
  <c r="AT110" i="16"/>
  <c r="AS110" i="16"/>
  <c r="AR110" i="16"/>
  <c r="AQ110" i="16"/>
  <c r="AP110" i="16"/>
  <c r="AO110" i="16"/>
  <c r="AM110" i="16"/>
  <c r="AL110" i="16"/>
  <c r="AK110" i="16"/>
  <c r="AJ110" i="16"/>
  <c r="AI110" i="16"/>
  <c r="AH110" i="16"/>
  <c r="AF110" i="16"/>
  <c r="AE110" i="16"/>
  <c r="AD110" i="16"/>
  <c r="AC110" i="16"/>
  <c r="AB110" i="16"/>
  <c r="AA110" i="16"/>
  <c r="Y110" i="16"/>
  <c r="X110" i="16"/>
  <c r="W110" i="16"/>
  <c r="V110" i="16"/>
  <c r="U110" i="16"/>
  <c r="T110" i="16"/>
  <c r="R110" i="16"/>
  <c r="Q110" i="16"/>
  <c r="P110" i="16"/>
  <c r="O110" i="16"/>
  <c r="N110" i="16"/>
  <c r="M110" i="16"/>
  <c r="K110" i="16"/>
  <c r="J110" i="16"/>
  <c r="I110" i="16"/>
  <c r="H110" i="16"/>
  <c r="G110" i="16"/>
  <c r="F110" i="16"/>
  <c r="AT109" i="16"/>
  <c r="AS109" i="16"/>
  <c r="AR109" i="16"/>
  <c r="AQ109" i="16"/>
  <c r="AP109" i="16"/>
  <c r="AO109" i="16"/>
  <c r="AM109" i="16"/>
  <c r="AL109" i="16"/>
  <c r="AK109" i="16"/>
  <c r="AJ109" i="16"/>
  <c r="AI109" i="16"/>
  <c r="AH109" i="16"/>
  <c r="AF109" i="16"/>
  <c r="AE109" i="16"/>
  <c r="AD109" i="16"/>
  <c r="AC109" i="16"/>
  <c r="AB109" i="16"/>
  <c r="AA109" i="16"/>
  <c r="Y109" i="16"/>
  <c r="X109" i="16"/>
  <c r="W109" i="16"/>
  <c r="V109" i="16"/>
  <c r="U109" i="16"/>
  <c r="T109" i="16"/>
  <c r="R109" i="16"/>
  <c r="Q109" i="16"/>
  <c r="P109" i="16"/>
  <c r="O109" i="16"/>
  <c r="N109" i="16"/>
  <c r="M109" i="16"/>
  <c r="K109" i="16"/>
  <c r="J109" i="16"/>
  <c r="I109" i="16"/>
  <c r="H109" i="16"/>
  <c r="G109" i="16"/>
  <c r="F109" i="16"/>
  <c r="AT108" i="16"/>
  <c r="AS108" i="16"/>
  <c r="AR108" i="16"/>
  <c r="AQ108" i="16"/>
  <c r="AP108" i="16"/>
  <c r="AO108" i="16"/>
  <c r="AM108" i="16"/>
  <c r="AL108" i="16"/>
  <c r="AK108" i="16"/>
  <c r="AJ108" i="16"/>
  <c r="AI108" i="16"/>
  <c r="AH108" i="16"/>
  <c r="AF108" i="16"/>
  <c r="AE108" i="16"/>
  <c r="AD108" i="16"/>
  <c r="AC108" i="16"/>
  <c r="AB108" i="16"/>
  <c r="AA108" i="16"/>
  <c r="Y108" i="16"/>
  <c r="X108" i="16"/>
  <c r="W108" i="16"/>
  <c r="V108" i="16"/>
  <c r="U108" i="16"/>
  <c r="T108" i="16"/>
  <c r="R108" i="16"/>
  <c r="Q108" i="16"/>
  <c r="P108" i="16"/>
  <c r="O108" i="16"/>
  <c r="N108" i="16"/>
  <c r="M108" i="16"/>
  <c r="K108" i="16"/>
  <c r="J108" i="16"/>
  <c r="I108" i="16"/>
  <c r="H108" i="16"/>
  <c r="G108" i="16"/>
  <c r="F108" i="16"/>
  <c r="AT107" i="16"/>
  <c r="AS107" i="16"/>
  <c r="AR107" i="16"/>
  <c r="AQ107" i="16"/>
  <c r="AP107" i="16"/>
  <c r="AO107" i="16"/>
  <c r="AM107" i="16"/>
  <c r="AL107" i="16"/>
  <c r="AK107" i="16"/>
  <c r="AJ107" i="16"/>
  <c r="AI107" i="16"/>
  <c r="AH107" i="16"/>
  <c r="AF107" i="16"/>
  <c r="AE107" i="16"/>
  <c r="AD107" i="16"/>
  <c r="AC107" i="16"/>
  <c r="AB107" i="16"/>
  <c r="AA107" i="16"/>
  <c r="Y107" i="16"/>
  <c r="X107" i="16"/>
  <c r="W107" i="16"/>
  <c r="V107" i="16"/>
  <c r="U107" i="16"/>
  <c r="T107" i="16"/>
  <c r="R107" i="16"/>
  <c r="Q107" i="16"/>
  <c r="P107" i="16"/>
  <c r="O107" i="16"/>
  <c r="N107" i="16"/>
  <c r="M107" i="16"/>
  <c r="K107" i="16"/>
  <c r="J107" i="16"/>
  <c r="I107" i="16"/>
  <c r="H107" i="16"/>
  <c r="G107" i="16"/>
  <c r="F107" i="16"/>
  <c r="AT106" i="16"/>
  <c r="AS106" i="16"/>
  <c r="AR106" i="16"/>
  <c r="AQ106" i="16"/>
  <c r="AP106" i="16"/>
  <c r="AO106" i="16"/>
  <c r="AM106" i="16"/>
  <c r="AL106" i="16"/>
  <c r="AK106" i="16"/>
  <c r="AJ106" i="16"/>
  <c r="AI106" i="16"/>
  <c r="AH106" i="16"/>
  <c r="AF106" i="16"/>
  <c r="AE106" i="16"/>
  <c r="AD106" i="16"/>
  <c r="AC106" i="16"/>
  <c r="AB106" i="16"/>
  <c r="AA106" i="16"/>
  <c r="Y106" i="16"/>
  <c r="X106" i="16"/>
  <c r="W106" i="16"/>
  <c r="V106" i="16"/>
  <c r="U106" i="16"/>
  <c r="T106" i="16"/>
  <c r="R106" i="16"/>
  <c r="Q106" i="16"/>
  <c r="P106" i="16"/>
  <c r="O106" i="16"/>
  <c r="N106" i="16"/>
  <c r="M106" i="16"/>
  <c r="K106" i="16"/>
  <c r="J106" i="16"/>
  <c r="I106" i="16"/>
  <c r="H106" i="16"/>
  <c r="G106" i="16"/>
  <c r="F106" i="16"/>
  <c r="AT105" i="16"/>
  <c r="AS105" i="16"/>
  <c r="AR105" i="16"/>
  <c r="AQ105" i="16"/>
  <c r="AP105" i="16"/>
  <c r="AO105" i="16"/>
  <c r="AM105" i="16"/>
  <c r="AL105" i="16"/>
  <c r="AK105" i="16"/>
  <c r="AJ105" i="16"/>
  <c r="AI105" i="16"/>
  <c r="AH105" i="16"/>
  <c r="AF105" i="16"/>
  <c r="AE105" i="16"/>
  <c r="AD105" i="16"/>
  <c r="AC105" i="16"/>
  <c r="AB105" i="16"/>
  <c r="AA105" i="16"/>
  <c r="Y105" i="16"/>
  <c r="X105" i="16"/>
  <c r="W105" i="16"/>
  <c r="V105" i="16"/>
  <c r="U105" i="16"/>
  <c r="T105" i="16"/>
  <c r="R105" i="16"/>
  <c r="Q105" i="16"/>
  <c r="P105" i="16"/>
  <c r="O105" i="16"/>
  <c r="N105" i="16"/>
  <c r="M105" i="16"/>
  <c r="K105" i="16"/>
  <c r="J105" i="16"/>
  <c r="I105" i="16"/>
  <c r="H105" i="16"/>
  <c r="G105" i="16"/>
  <c r="F105" i="16"/>
  <c r="AT104" i="16"/>
  <c r="AS104" i="16"/>
  <c r="AR104" i="16"/>
  <c r="AQ104" i="16"/>
  <c r="AP104" i="16"/>
  <c r="AO104" i="16"/>
  <c r="AM104" i="16"/>
  <c r="AL104" i="16"/>
  <c r="AK104" i="16"/>
  <c r="AJ104" i="16"/>
  <c r="AI104" i="16"/>
  <c r="AH104" i="16"/>
  <c r="AF104" i="16"/>
  <c r="AE104" i="16"/>
  <c r="AD104" i="16"/>
  <c r="AC104" i="16"/>
  <c r="AB104" i="16"/>
  <c r="AA104" i="16"/>
  <c r="Y104" i="16"/>
  <c r="X104" i="16"/>
  <c r="W104" i="16"/>
  <c r="V104" i="16"/>
  <c r="U104" i="16"/>
  <c r="T104" i="16"/>
  <c r="R104" i="16"/>
  <c r="Q104" i="16"/>
  <c r="P104" i="16"/>
  <c r="O104" i="16"/>
  <c r="N104" i="16"/>
  <c r="M104" i="16"/>
  <c r="K104" i="16"/>
  <c r="J104" i="16"/>
  <c r="I104" i="16"/>
  <c r="H104" i="16"/>
  <c r="G104" i="16"/>
  <c r="F104" i="16"/>
  <c r="AT103" i="16"/>
  <c r="AS103" i="16"/>
  <c r="AR103" i="16"/>
  <c r="AQ103" i="16"/>
  <c r="AP103" i="16"/>
  <c r="AO103" i="16"/>
  <c r="AM103" i="16"/>
  <c r="AL103" i="16"/>
  <c r="AK103" i="16"/>
  <c r="AJ103" i="16"/>
  <c r="AI103" i="16"/>
  <c r="AH103" i="16"/>
  <c r="AF103" i="16"/>
  <c r="AE103" i="16"/>
  <c r="AD103" i="16"/>
  <c r="AC103" i="16"/>
  <c r="AB103" i="16"/>
  <c r="AA103" i="16"/>
  <c r="Y103" i="16"/>
  <c r="X103" i="16"/>
  <c r="W103" i="16"/>
  <c r="V103" i="16"/>
  <c r="U103" i="16"/>
  <c r="T103" i="16"/>
  <c r="R103" i="16"/>
  <c r="Q103" i="16"/>
  <c r="P103" i="16"/>
  <c r="O103" i="16"/>
  <c r="N103" i="16"/>
  <c r="M103" i="16"/>
  <c r="K103" i="16"/>
  <c r="J103" i="16"/>
  <c r="I103" i="16"/>
  <c r="H103" i="16"/>
  <c r="G103" i="16"/>
  <c r="F103" i="16"/>
  <c r="AT102" i="16"/>
  <c r="AS102" i="16"/>
  <c r="AR102" i="16"/>
  <c r="AQ102" i="16"/>
  <c r="AP102" i="16"/>
  <c r="AO102" i="16"/>
  <c r="AM102" i="16"/>
  <c r="AL102" i="16"/>
  <c r="AK102" i="16"/>
  <c r="AJ102" i="16"/>
  <c r="AI102" i="16"/>
  <c r="AH102" i="16"/>
  <c r="AF102" i="16"/>
  <c r="AE102" i="16"/>
  <c r="AD102" i="16"/>
  <c r="AC102" i="16"/>
  <c r="AB102" i="16"/>
  <c r="AA102" i="16"/>
  <c r="Y102" i="16"/>
  <c r="X102" i="16"/>
  <c r="W102" i="16"/>
  <c r="V102" i="16"/>
  <c r="U102" i="16"/>
  <c r="T102" i="16"/>
  <c r="R102" i="16"/>
  <c r="Q102" i="16"/>
  <c r="P102" i="16"/>
  <c r="O102" i="16"/>
  <c r="N102" i="16"/>
  <c r="M102" i="16"/>
  <c r="K102" i="16"/>
  <c r="J102" i="16"/>
  <c r="I102" i="16"/>
  <c r="H102" i="16"/>
  <c r="G102" i="16"/>
  <c r="F102" i="16"/>
  <c r="AT101" i="16"/>
  <c r="AS101" i="16"/>
  <c r="AR101" i="16"/>
  <c r="AQ101" i="16"/>
  <c r="AP101" i="16"/>
  <c r="AO101" i="16"/>
  <c r="AM101" i="16"/>
  <c r="AL101" i="16"/>
  <c r="AK101" i="16"/>
  <c r="AJ101" i="16"/>
  <c r="AI101" i="16"/>
  <c r="AH101" i="16"/>
  <c r="AF101" i="16"/>
  <c r="AE101" i="16"/>
  <c r="AD101" i="16"/>
  <c r="AC101" i="16"/>
  <c r="AB101" i="16"/>
  <c r="AA101" i="16"/>
  <c r="Y101" i="16"/>
  <c r="X101" i="16"/>
  <c r="W101" i="16"/>
  <c r="V101" i="16"/>
  <c r="U101" i="16"/>
  <c r="T101" i="16"/>
  <c r="R101" i="16"/>
  <c r="Q101" i="16"/>
  <c r="P101" i="16"/>
  <c r="O101" i="16"/>
  <c r="N101" i="16"/>
  <c r="M101" i="16"/>
  <c r="K101" i="16"/>
  <c r="J101" i="16"/>
  <c r="I101" i="16"/>
  <c r="H101" i="16"/>
  <c r="G101" i="16"/>
  <c r="F101" i="16"/>
  <c r="AT100" i="16"/>
  <c r="AS100" i="16"/>
  <c r="AR100" i="16"/>
  <c r="AQ100" i="16"/>
  <c r="AP100" i="16"/>
  <c r="AO100" i="16"/>
  <c r="AM100" i="16"/>
  <c r="AL100" i="16"/>
  <c r="AK100" i="16"/>
  <c r="AJ100" i="16"/>
  <c r="AI100" i="16"/>
  <c r="AH100" i="16"/>
  <c r="AF100" i="16"/>
  <c r="AE100" i="16"/>
  <c r="AD100" i="16"/>
  <c r="AC100" i="16"/>
  <c r="AB100" i="16"/>
  <c r="AA100" i="16"/>
  <c r="Y100" i="16"/>
  <c r="X100" i="16"/>
  <c r="W100" i="16"/>
  <c r="V100" i="16"/>
  <c r="U100" i="16"/>
  <c r="T100" i="16"/>
  <c r="R100" i="16"/>
  <c r="Q100" i="16"/>
  <c r="P100" i="16"/>
  <c r="O100" i="16"/>
  <c r="N100" i="16"/>
  <c r="M100" i="16"/>
  <c r="K100" i="16"/>
  <c r="J100" i="16"/>
  <c r="I100" i="16"/>
  <c r="H100" i="16"/>
  <c r="G100" i="16"/>
  <c r="F100" i="16"/>
  <c r="AT99" i="16"/>
  <c r="AS99" i="16"/>
  <c r="AR99" i="16"/>
  <c r="AQ99" i="16"/>
  <c r="AP99" i="16"/>
  <c r="AO99" i="16"/>
  <c r="AM99" i="16"/>
  <c r="AL99" i="16"/>
  <c r="AK99" i="16"/>
  <c r="AJ99" i="16"/>
  <c r="AI99" i="16"/>
  <c r="AH99" i="16"/>
  <c r="AF99" i="16"/>
  <c r="AE99" i="16"/>
  <c r="AD99" i="16"/>
  <c r="AC99" i="16"/>
  <c r="AB99" i="16"/>
  <c r="AA99" i="16"/>
  <c r="Y99" i="16"/>
  <c r="X99" i="16"/>
  <c r="W99" i="16"/>
  <c r="V99" i="16"/>
  <c r="U99" i="16"/>
  <c r="T99" i="16"/>
  <c r="R99" i="16"/>
  <c r="Q99" i="16"/>
  <c r="P99" i="16"/>
  <c r="O99" i="16"/>
  <c r="N99" i="16"/>
  <c r="M99" i="16"/>
  <c r="K99" i="16"/>
  <c r="J99" i="16"/>
  <c r="I99" i="16"/>
  <c r="H99" i="16"/>
  <c r="G99" i="16"/>
  <c r="AT98" i="16"/>
  <c r="AS98" i="16"/>
  <c r="AR98" i="16"/>
  <c r="AQ98" i="16"/>
  <c r="AP98" i="16"/>
  <c r="AO98" i="16"/>
  <c r="AM98" i="16"/>
  <c r="AL98" i="16"/>
  <c r="AK98" i="16"/>
  <c r="AJ98" i="16"/>
  <c r="AI98" i="16"/>
  <c r="AH98" i="16"/>
  <c r="AF98" i="16"/>
  <c r="AE98" i="16"/>
  <c r="AD98" i="16"/>
  <c r="AC98" i="16"/>
  <c r="AB98" i="16"/>
  <c r="AA98" i="16"/>
  <c r="Y98" i="16"/>
  <c r="X98" i="16"/>
  <c r="W98" i="16"/>
  <c r="V98" i="16"/>
  <c r="U98" i="16"/>
  <c r="T98" i="16"/>
  <c r="R98" i="16"/>
  <c r="Q98" i="16"/>
  <c r="P98" i="16"/>
  <c r="O98" i="16"/>
  <c r="N98" i="16"/>
  <c r="M98" i="16"/>
  <c r="K98" i="16"/>
  <c r="J98" i="16"/>
  <c r="I98" i="16"/>
  <c r="H98" i="16"/>
  <c r="G98" i="16"/>
  <c r="F98" i="16"/>
  <c r="AT97" i="16"/>
  <c r="AS97" i="16"/>
  <c r="AR97" i="16"/>
  <c r="AQ97" i="16"/>
  <c r="AP97" i="16"/>
  <c r="AO97" i="16"/>
  <c r="AM97" i="16"/>
  <c r="AL97" i="16"/>
  <c r="AK97" i="16"/>
  <c r="AJ97" i="16"/>
  <c r="AI97" i="16"/>
  <c r="AH97" i="16"/>
  <c r="AF97" i="16"/>
  <c r="AE97" i="16"/>
  <c r="AD97" i="16"/>
  <c r="AC97" i="16"/>
  <c r="AB97" i="16"/>
  <c r="AA97" i="16"/>
  <c r="Y97" i="16"/>
  <c r="X97" i="16"/>
  <c r="W97" i="16"/>
  <c r="V97" i="16"/>
  <c r="U97" i="16"/>
  <c r="T97" i="16"/>
  <c r="R97" i="16"/>
  <c r="Q97" i="16"/>
  <c r="P97" i="16"/>
  <c r="O97" i="16"/>
  <c r="N97" i="16"/>
  <c r="M97" i="16"/>
  <c r="K97" i="16"/>
  <c r="J97" i="16"/>
  <c r="I97" i="16"/>
  <c r="H97" i="16"/>
  <c r="G97" i="16"/>
  <c r="F97" i="16"/>
  <c r="AT96" i="16"/>
  <c r="AS96" i="16"/>
  <c r="AR96" i="16"/>
  <c r="AQ96" i="16"/>
  <c r="AP96" i="16"/>
  <c r="AO96" i="16"/>
  <c r="AM96" i="16"/>
  <c r="AL96" i="16"/>
  <c r="AK96" i="16"/>
  <c r="AJ96" i="16"/>
  <c r="AI96" i="16"/>
  <c r="AH96" i="16"/>
  <c r="AF96" i="16"/>
  <c r="AE96" i="16"/>
  <c r="AD96" i="16"/>
  <c r="AC96" i="16"/>
  <c r="AB96" i="16"/>
  <c r="AA96" i="16"/>
  <c r="Y96" i="16"/>
  <c r="X96" i="16"/>
  <c r="W96" i="16"/>
  <c r="V96" i="16"/>
  <c r="U96" i="16"/>
  <c r="T96" i="16"/>
  <c r="R96" i="16"/>
  <c r="Q96" i="16"/>
  <c r="P96" i="16"/>
  <c r="O96" i="16"/>
  <c r="N96" i="16"/>
  <c r="M96" i="16"/>
  <c r="K96" i="16"/>
  <c r="J96" i="16"/>
  <c r="I96" i="16"/>
  <c r="H96" i="16"/>
  <c r="G96" i="16"/>
  <c r="F96" i="16"/>
  <c r="AT95" i="16"/>
  <c r="AS95" i="16"/>
  <c r="AR95" i="16"/>
  <c r="AQ95" i="16"/>
  <c r="AP95" i="16"/>
  <c r="AO95" i="16"/>
  <c r="AM95" i="16"/>
  <c r="AL95" i="16"/>
  <c r="AK95" i="16"/>
  <c r="AJ95" i="16"/>
  <c r="AI95" i="16"/>
  <c r="AH95" i="16"/>
  <c r="AF95" i="16"/>
  <c r="AE95" i="16"/>
  <c r="AD95" i="16"/>
  <c r="AC95" i="16"/>
  <c r="AB95" i="16"/>
  <c r="AA95" i="16"/>
  <c r="Y95" i="16"/>
  <c r="X95" i="16"/>
  <c r="W95" i="16"/>
  <c r="V95" i="16"/>
  <c r="U95" i="16"/>
  <c r="T95" i="16"/>
  <c r="R95" i="16"/>
  <c r="Q95" i="16"/>
  <c r="P95" i="16"/>
  <c r="O95" i="16"/>
  <c r="N95" i="16"/>
  <c r="M95" i="16"/>
  <c r="K95" i="16"/>
  <c r="J95" i="16"/>
  <c r="I95" i="16"/>
  <c r="H95" i="16"/>
  <c r="G95" i="16"/>
  <c r="F95" i="16"/>
  <c r="AT94" i="16"/>
  <c r="AS94" i="16"/>
  <c r="AR94" i="16"/>
  <c r="AQ94" i="16"/>
  <c r="AP94" i="16"/>
  <c r="AO94" i="16"/>
  <c r="AM94" i="16"/>
  <c r="AL94" i="16"/>
  <c r="AK94" i="16"/>
  <c r="AJ94" i="16"/>
  <c r="AI94" i="16"/>
  <c r="AH94" i="16"/>
  <c r="AF94" i="16"/>
  <c r="AE94" i="16"/>
  <c r="AD94" i="16"/>
  <c r="AC94" i="16"/>
  <c r="AB94" i="16"/>
  <c r="AA94" i="16"/>
  <c r="Y94" i="16"/>
  <c r="X94" i="16"/>
  <c r="W94" i="16"/>
  <c r="V94" i="16"/>
  <c r="U94" i="16"/>
  <c r="T94" i="16"/>
  <c r="R94" i="16"/>
  <c r="Q94" i="16"/>
  <c r="P94" i="16"/>
  <c r="O94" i="16"/>
  <c r="N94" i="16"/>
  <c r="M94" i="16"/>
  <c r="K94" i="16"/>
  <c r="J94" i="16"/>
  <c r="I94" i="16"/>
  <c r="H94" i="16"/>
  <c r="G94" i="16"/>
  <c r="F94" i="16"/>
  <c r="AT93" i="16"/>
  <c r="AS93" i="16"/>
  <c r="AR93" i="16"/>
  <c r="AQ93" i="16"/>
  <c r="AP93" i="16"/>
  <c r="AO93" i="16"/>
  <c r="AM93" i="16"/>
  <c r="AL93" i="16"/>
  <c r="AK93" i="16"/>
  <c r="AJ93" i="16"/>
  <c r="AI93" i="16"/>
  <c r="AH93" i="16"/>
  <c r="AF93" i="16"/>
  <c r="AE93" i="16"/>
  <c r="AD93" i="16"/>
  <c r="AC93" i="16"/>
  <c r="AB93" i="16"/>
  <c r="AA93" i="16"/>
  <c r="Y93" i="16"/>
  <c r="X93" i="16"/>
  <c r="W93" i="16"/>
  <c r="V93" i="16"/>
  <c r="U93" i="16"/>
  <c r="T93" i="16"/>
  <c r="R93" i="16"/>
  <c r="Q93" i="16"/>
  <c r="P93" i="16"/>
  <c r="O93" i="16"/>
  <c r="N93" i="16"/>
  <c r="M93" i="16"/>
  <c r="K93" i="16"/>
  <c r="J93" i="16"/>
  <c r="I93" i="16"/>
  <c r="H93" i="16"/>
  <c r="G93" i="16"/>
  <c r="F93" i="16"/>
  <c r="AT92" i="16"/>
  <c r="AS92" i="16"/>
  <c r="AR92" i="16"/>
  <c r="AQ92" i="16"/>
  <c r="AP92" i="16"/>
  <c r="AO92" i="16"/>
  <c r="AM92" i="16"/>
  <c r="AL92" i="16"/>
  <c r="AK92" i="16"/>
  <c r="AJ92" i="16"/>
  <c r="AI92" i="16"/>
  <c r="AH92" i="16"/>
  <c r="AF92" i="16"/>
  <c r="AE92" i="16"/>
  <c r="AD92" i="16"/>
  <c r="AC92" i="16"/>
  <c r="AB92" i="16"/>
  <c r="AA92" i="16"/>
  <c r="Y92" i="16"/>
  <c r="X92" i="16"/>
  <c r="W92" i="16"/>
  <c r="V92" i="16"/>
  <c r="U92" i="16"/>
  <c r="T92" i="16"/>
  <c r="R92" i="16"/>
  <c r="Q92" i="16"/>
  <c r="P92" i="16"/>
  <c r="O92" i="16"/>
  <c r="N92" i="16"/>
  <c r="M92" i="16"/>
  <c r="K92" i="16"/>
  <c r="J92" i="16"/>
  <c r="I92" i="16"/>
  <c r="H92" i="16"/>
  <c r="G92" i="16"/>
  <c r="F92" i="16"/>
  <c r="AT91" i="16"/>
  <c r="AS91" i="16"/>
  <c r="AR91" i="16"/>
  <c r="AQ91" i="16"/>
  <c r="AP91" i="16"/>
  <c r="AO91" i="16"/>
  <c r="AM91" i="16"/>
  <c r="AL91" i="16"/>
  <c r="AK91" i="16"/>
  <c r="AJ91" i="16"/>
  <c r="AI91" i="16"/>
  <c r="AH91" i="16"/>
  <c r="AF91" i="16"/>
  <c r="AE91" i="16"/>
  <c r="AD91" i="16"/>
  <c r="AC91" i="16"/>
  <c r="AB91" i="16"/>
  <c r="AA91" i="16"/>
  <c r="Y91" i="16"/>
  <c r="X91" i="16"/>
  <c r="W91" i="16"/>
  <c r="V91" i="16"/>
  <c r="U91" i="16"/>
  <c r="T91" i="16"/>
  <c r="R91" i="16"/>
  <c r="Q91" i="16"/>
  <c r="P91" i="16"/>
  <c r="O91" i="16"/>
  <c r="N91" i="16"/>
  <c r="M91" i="16"/>
  <c r="K91" i="16"/>
  <c r="J91" i="16"/>
  <c r="I91" i="16"/>
  <c r="H91" i="16"/>
  <c r="G91" i="16"/>
  <c r="F91" i="16"/>
  <c r="AT90" i="16"/>
  <c r="AS90" i="16"/>
  <c r="AR90" i="16"/>
  <c r="AQ90" i="16"/>
  <c r="AP90" i="16"/>
  <c r="AO90" i="16"/>
  <c r="AM90" i="16"/>
  <c r="AL90" i="16"/>
  <c r="AK90" i="16"/>
  <c r="AJ90" i="16"/>
  <c r="AI90" i="16"/>
  <c r="AH90" i="16"/>
  <c r="AF90" i="16"/>
  <c r="AE90" i="16"/>
  <c r="AD90" i="16"/>
  <c r="AC90" i="16"/>
  <c r="AB90" i="16"/>
  <c r="AA90" i="16"/>
  <c r="Y90" i="16"/>
  <c r="X90" i="16"/>
  <c r="W90" i="16"/>
  <c r="V90" i="16"/>
  <c r="U90" i="16"/>
  <c r="T90" i="16"/>
  <c r="R90" i="16"/>
  <c r="Q90" i="16"/>
  <c r="P90" i="16"/>
  <c r="O90" i="16"/>
  <c r="N90" i="16"/>
  <c r="M90" i="16"/>
  <c r="K90" i="16"/>
  <c r="J90" i="16"/>
  <c r="I90" i="16"/>
  <c r="H90" i="16"/>
  <c r="G90" i="16"/>
  <c r="F90" i="16"/>
  <c r="AT89" i="16"/>
  <c r="AS89" i="16"/>
  <c r="AR89" i="16"/>
  <c r="AQ89" i="16"/>
  <c r="AP89" i="16"/>
  <c r="AO89" i="16"/>
  <c r="AM89" i="16"/>
  <c r="AL89" i="16"/>
  <c r="AK89" i="16"/>
  <c r="AJ89" i="16"/>
  <c r="AI89" i="16"/>
  <c r="AH89" i="16"/>
  <c r="AF89" i="16"/>
  <c r="AE89" i="16"/>
  <c r="AD89" i="16"/>
  <c r="AC89" i="16"/>
  <c r="AB89" i="16"/>
  <c r="AA89" i="16"/>
  <c r="Y89" i="16"/>
  <c r="X89" i="16"/>
  <c r="W89" i="16"/>
  <c r="V89" i="16"/>
  <c r="U89" i="16"/>
  <c r="T89" i="16"/>
  <c r="R89" i="16"/>
  <c r="Q89" i="16"/>
  <c r="P89" i="16"/>
  <c r="O89" i="16"/>
  <c r="N89" i="16"/>
  <c r="M89" i="16"/>
  <c r="K89" i="16"/>
  <c r="J89" i="16"/>
  <c r="I89" i="16"/>
  <c r="H89" i="16"/>
  <c r="G89" i="16"/>
  <c r="F89" i="16"/>
  <c r="AT88" i="16"/>
  <c r="AS88" i="16"/>
  <c r="AR88" i="16"/>
  <c r="AQ88" i="16"/>
  <c r="AP88" i="16"/>
  <c r="AO88" i="16"/>
  <c r="AM88" i="16"/>
  <c r="AL88" i="16"/>
  <c r="AK88" i="16"/>
  <c r="AJ88" i="16"/>
  <c r="AI88" i="16"/>
  <c r="AH88" i="16"/>
  <c r="AF88" i="16"/>
  <c r="AE88" i="16"/>
  <c r="AD88" i="16"/>
  <c r="AC88" i="16"/>
  <c r="AB88" i="16"/>
  <c r="AA88" i="16"/>
  <c r="Y88" i="16"/>
  <c r="X88" i="16"/>
  <c r="W88" i="16"/>
  <c r="V88" i="16"/>
  <c r="U88" i="16"/>
  <c r="T88" i="16"/>
  <c r="R88" i="16"/>
  <c r="Q88" i="16"/>
  <c r="P88" i="16"/>
  <c r="O88" i="16"/>
  <c r="N88" i="16"/>
  <c r="M88" i="16"/>
  <c r="K88" i="16"/>
  <c r="J88" i="16"/>
  <c r="I88" i="16"/>
  <c r="H88" i="16"/>
  <c r="G88" i="16"/>
  <c r="F88" i="16"/>
  <c r="AT87" i="16"/>
  <c r="AS87" i="16"/>
  <c r="AR87" i="16"/>
  <c r="AQ87" i="16"/>
  <c r="AP87" i="16"/>
  <c r="AO87" i="16"/>
  <c r="AM87" i="16"/>
  <c r="AL87" i="16"/>
  <c r="AK87" i="16"/>
  <c r="AJ87" i="16"/>
  <c r="AI87" i="16"/>
  <c r="AH87" i="16"/>
  <c r="AF87" i="16"/>
  <c r="AE87" i="16"/>
  <c r="AD87" i="16"/>
  <c r="AC87" i="16"/>
  <c r="AB87" i="16"/>
  <c r="AA87" i="16"/>
  <c r="Y87" i="16"/>
  <c r="X87" i="16"/>
  <c r="W87" i="16"/>
  <c r="V87" i="16"/>
  <c r="U87" i="16"/>
  <c r="T87" i="16"/>
  <c r="R87" i="16"/>
  <c r="Q87" i="16"/>
  <c r="P87" i="16"/>
  <c r="O87" i="16"/>
  <c r="N87" i="16"/>
  <c r="M87" i="16"/>
  <c r="K87" i="16"/>
  <c r="J87" i="16"/>
  <c r="I87" i="16"/>
  <c r="H87" i="16"/>
  <c r="G87" i="16"/>
  <c r="F87" i="16"/>
  <c r="AT86" i="16"/>
  <c r="AS86" i="16"/>
  <c r="AR86" i="16"/>
  <c r="AQ86" i="16"/>
  <c r="AP86" i="16"/>
  <c r="AO86" i="16"/>
  <c r="AM86" i="16"/>
  <c r="AL86" i="16"/>
  <c r="AK86" i="16"/>
  <c r="AJ86" i="16"/>
  <c r="AI86" i="16"/>
  <c r="AH86" i="16"/>
  <c r="AF86" i="16"/>
  <c r="AE86" i="16"/>
  <c r="AD86" i="16"/>
  <c r="AC86" i="16"/>
  <c r="AB86" i="16"/>
  <c r="AA86" i="16"/>
  <c r="Y86" i="16"/>
  <c r="X86" i="16"/>
  <c r="W86" i="16"/>
  <c r="V86" i="16"/>
  <c r="U86" i="16"/>
  <c r="T86" i="16"/>
  <c r="R86" i="16"/>
  <c r="Q86" i="16"/>
  <c r="P86" i="16"/>
  <c r="O86" i="16"/>
  <c r="N86" i="16"/>
  <c r="M86" i="16"/>
  <c r="K86" i="16"/>
  <c r="J86" i="16"/>
  <c r="I86" i="16"/>
  <c r="H86" i="16"/>
  <c r="G86" i="16"/>
  <c r="F86" i="16"/>
  <c r="AT85" i="16"/>
  <c r="AS85" i="16"/>
  <c r="AR85" i="16"/>
  <c r="AQ85" i="16"/>
  <c r="AP85" i="16"/>
  <c r="AO85" i="16"/>
  <c r="AM85" i="16"/>
  <c r="AL85" i="16"/>
  <c r="AK85" i="16"/>
  <c r="AJ85" i="16"/>
  <c r="AI85" i="16"/>
  <c r="AH85" i="16"/>
  <c r="AF85" i="16"/>
  <c r="AE85" i="16"/>
  <c r="AD85" i="16"/>
  <c r="AC85" i="16"/>
  <c r="AB85" i="16"/>
  <c r="AA85" i="16"/>
  <c r="Y85" i="16"/>
  <c r="X85" i="16"/>
  <c r="W85" i="16"/>
  <c r="V85" i="16"/>
  <c r="U85" i="16"/>
  <c r="T85" i="16"/>
  <c r="R85" i="16"/>
  <c r="Q85" i="16"/>
  <c r="P85" i="16"/>
  <c r="O85" i="16"/>
  <c r="N85" i="16"/>
  <c r="M85" i="16"/>
  <c r="K85" i="16"/>
  <c r="J85" i="16"/>
  <c r="I85" i="16"/>
  <c r="H85" i="16"/>
  <c r="G85" i="16"/>
  <c r="F85" i="16"/>
  <c r="AT84" i="16"/>
  <c r="AS84" i="16"/>
  <c r="AR84" i="16"/>
  <c r="AQ84" i="16"/>
  <c r="AP84" i="16"/>
  <c r="AO84" i="16"/>
  <c r="AM84" i="16"/>
  <c r="AL84" i="16"/>
  <c r="AK84" i="16"/>
  <c r="AJ84" i="16"/>
  <c r="AI84" i="16"/>
  <c r="AH84" i="16"/>
  <c r="AF84" i="16"/>
  <c r="AE84" i="16"/>
  <c r="AD84" i="16"/>
  <c r="AC84" i="16"/>
  <c r="AB84" i="16"/>
  <c r="AA84" i="16"/>
  <c r="Y84" i="16"/>
  <c r="X84" i="16"/>
  <c r="W84" i="16"/>
  <c r="V84" i="16"/>
  <c r="U84" i="16"/>
  <c r="T84" i="16"/>
  <c r="R84" i="16"/>
  <c r="Q84" i="16"/>
  <c r="P84" i="16"/>
  <c r="O84" i="16"/>
  <c r="N84" i="16"/>
  <c r="M84" i="16"/>
  <c r="K84" i="16"/>
  <c r="J84" i="16"/>
  <c r="I84" i="16"/>
  <c r="H84" i="16"/>
  <c r="G84" i="16"/>
  <c r="F84" i="16"/>
  <c r="AT83" i="16"/>
  <c r="AS83" i="16"/>
  <c r="AR83" i="16"/>
  <c r="AQ83" i="16"/>
  <c r="AP83" i="16"/>
  <c r="AO83" i="16"/>
  <c r="AM83" i="16"/>
  <c r="AL83" i="16"/>
  <c r="AK83" i="16"/>
  <c r="AJ83" i="16"/>
  <c r="AI83" i="16"/>
  <c r="AH83" i="16"/>
  <c r="AF83" i="16"/>
  <c r="AE83" i="16"/>
  <c r="AD83" i="16"/>
  <c r="AC83" i="16"/>
  <c r="AB83" i="16"/>
  <c r="AA83" i="16"/>
  <c r="Y83" i="16"/>
  <c r="X83" i="16"/>
  <c r="W83" i="16"/>
  <c r="V83" i="16"/>
  <c r="U83" i="16"/>
  <c r="T83" i="16"/>
  <c r="R83" i="16"/>
  <c r="Q83" i="16"/>
  <c r="P83" i="16"/>
  <c r="O83" i="16"/>
  <c r="N83" i="16"/>
  <c r="M83" i="16"/>
  <c r="K83" i="16"/>
  <c r="J83" i="16"/>
  <c r="I83" i="16"/>
  <c r="H83" i="16"/>
  <c r="G83" i="16"/>
  <c r="F83" i="16"/>
  <c r="AT82" i="16"/>
  <c r="AS82" i="16"/>
  <c r="AR82" i="16"/>
  <c r="AQ82" i="16"/>
  <c r="AP82" i="16"/>
  <c r="AO82" i="16"/>
  <c r="AM82" i="16"/>
  <c r="AL82" i="16"/>
  <c r="AK82" i="16"/>
  <c r="AJ82" i="16"/>
  <c r="AI82" i="16"/>
  <c r="AH82" i="16"/>
  <c r="AF82" i="16"/>
  <c r="AE82" i="16"/>
  <c r="AD82" i="16"/>
  <c r="AC82" i="16"/>
  <c r="AB82" i="16"/>
  <c r="AA82" i="16"/>
  <c r="Y82" i="16"/>
  <c r="X82" i="16"/>
  <c r="W82" i="16"/>
  <c r="V82" i="16"/>
  <c r="U82" i="16"/>
  <c r="T82" i="16"/>
  <c r="R82" i="16"/>
  <c r="Q82" i="16"/>
  <c r="P82" i="16"/>
  <c r="O82" i="16"/>
  <c r="N82" i="16"/>
  <c r="M82" i="16"/>
  <c r="K82" i="16"/>
  <c r="J82" i="16"/>
  <c r="I82" i="16"/>
  <c r="H82" i="16"/>
  <c r="G82" i="16"/>
  <c r="F82" i="16"/>
  <c r="AT81" i="16"/>
  <c r="AS81" i="16"/>
  <c r="AR81" i="16"/>
  <c r="AQ81" i="16"/>
  <c r="AP81" i="16"/>
  <c r="AO81" i="16"/>
  <c r="AM81" i="16"/>
  <c r="AL81" i="16"/>
  <c r="AK81" i="16"/>
  <c r="AJ81" i="16"/>
  <c r="AI81" i="16"/>
  <c r="AH81" i="16"/>
  <c r="AF81" i="16"/>
  <c r="AE81" i="16"/>
  <c r="AD81" i="16"/>
  <c r="AC81" i="16"/>
  <c r="AB81" i="16"/>
  <c r="AA81" i="16"/>
  <c r="Y81" i="16"/>
  <c r="X81" i="16"/>
  <c r="W81" i="16"/>
  <c r="V81" i="16"/>
  <c r="U81" i="16"/>
  <c r="T81" i="16"/>
  <c r="R81" i="16"/>
  <c r="Q81" i="16"/>
  <c r="P81" i="16"/>
  <c r="O81" i="16"/>
  <c r="N81" i="16"/>
  <c r="M81" i="16"/>
  <c r="K81" i="16"/>
  <c r="J81" i="16"/>
  <c r="I81" i="16"/>
  <c r="H81" i="16"/>
  <c r="G81" i="16"/>
  <c r="F81" i="16"/>
  <c r="AT80" i="16"/>
  <c r="AS80" i="16"/>
  <c r="AR80" i="16"/>
  <c r="AQ80" i="16"/>
  <c r="AP80" i="16"/>
  <c r="AO80" i="16"/>
  <c r="AM80" i="16"/>
  <c r="AL80" i="16"/>
  <c r="AK80" i="16"/>
  <c r="AJ80" i="16"/>
  <c r="AI80" i="16"/>
  <c r="AH80" i="16"/>
  <c r="AF80" i="16"/>
  <c r="AE80" i="16"/>
  <c r="AD80" i="16"/>
  <c r="AC80" i="16"/>
  <c r="AB80" i="16"/>
  <c r="AA80" i="16"/>
  <c r="Y80" i="16"/>
  <c r="X80" i="16"/>
  <c r="W80" i="16"/>
  <c r="V80" i="16"/>
  <c r="U80" i="16"/>
  <c r="T80" i="16"/>
  <c r="R80" i="16"/>
  <c r="Q80" i="16"/>
  <c r="P80" i="16"/>
  <c r="O80" i="16"/>
  <c r="N80" i="16"/>
  <c r="M80" i="16"/>
  <c r="K80" i="16"/>
  <c r="J80" i="16"/>
  <c r="I80" i="16"/>
  <c r="H80" i="16"/>
  <c r="G80" i="16"/>
  <c r="F80" i="16"/>
  <c r="AT79" i="16"/>
  <c r="AS79" i="16"/>
  <c r="AR79" i="16"/>
  <c r="AQ79" i="16"/>
  <c r="AP79" i="16"/>
  <c r="AO79" i="16"/>
  <c r="AM79" i="16"/>
  <c r="AL79" i="16"/>
  <c r="AK79" i="16"/>
  <c r="AJ79" i="16"/>
  <c r="AI79" i="16"/>
  <c r="AH79" i="16"/>
  <c r="AF79" i="16"/>
  <c r="AE79" i="16"/>
  <c r="AD79" i="16"/>
  <c r="AC79" i="16"/>
  <c r="AB79" i="16"/>
  <c r="AA79" i="16"/>
  <c r="Y79" i="16"/>
  <c r="X79" i="16"/>
  <c r="W79" i="16"/>
  <c r="V79" i="16"/>
  <c r="U79" i="16"/>
  <c r="T79" i="16"/>
  <c r="R79" i="16"/>
  <c r="Q79" i="16"/>
  <c r="P79" i="16"/>
  <c r="O79" i="16"/>
  <c r="N79" i="16"/>
  <c r="M79" i="16"/>
  <c r="K79" i="16"/>
  <c r="J79" i="16"/>
  <c r="I79" i="16"/>
  <c r="H79" i="16"/>
  <c r="G79" i="16"/>
  <c r="F79" i="16"/>
  <c r="AT78" i="16"/>
  <c r="AS78" i="16"/>
  <c r="AR78" i="16"/>
  <c r="AQ78" i="16"/>
  <c r="AP78" i="16"/>
  <c r="AO78" i="16"/>
  <c r="AM78" i="16"/>
  <c r="AL78" i="16"/>
  <c r="AK78" i="16"/>
  <c r="AJ78" i="16"/>
  <c r="AI78" i="16"/>
  <c r="AH78" i="16"/>
  <c r="AF78" i="16"/>
  <c r="AE78" i="16"/>
  <c r="AD78" i="16"/>
  <c r="AC78" i="16"/>
  <c r="AB78" i="16"/>
  <c r="AA78" i="16"/>
  <c r="Y78" i="16"/>
  <c r="X78" i="16"/>
  <c r="W78" i="16"/>
  <c r="V78" i="16"/>
  <c r="U78" i="16"/>
  <c r="T78" i="16"/>
  <c r="R78" i="16"/>
  <c r="Q78" i="16"/>
  <c r="P78" i="16"/>
  <c r="O78" i="16"/>
  <c r="N78" i="16"/>
  <c r="M78" i="16"/>
  <c r="K78" i="16"/>
  <c r="J78" i="16"/>
  <c r="I78" i="16"/>
  <c r="H78" i="16"/>
  <c r="G78" i="16"/>
  <c r="F78" i="16"/>
  <c r="AT77" i="16"/>
  <c r="AS77" i="16"/>
  <c r="AR77" i="16"/>
  <c r="AQ77" i="16"/>
  <c r="AP77" i="16"/>
  <c r="AO77" i="16"/>
  <c r="AM77" i="16"/>
  <c r="AL77" i="16"/>
  <c r="AK77" i="16"/>
  <c r="AJ77" i="16"/>
  <c r="AI77" i="16"/>
  <c r="AH77" i="16"/>
  <c r="AF77" i="16"/>
  <c r="AE77" i="16"/>
  <c r="AD77" i="16"/>
  <c r="AC77" i="16"/>
  <c r="AB77" i="16"/>
  <c r="AA77" i="16"/>
  <c r="Y77" i="16"/>
  <c r="X77" i="16"/>
  <c r="W77" i="16"/>
  <c r="V77" i="16"/>
  <c r="U77" i="16"/>
  <c r="T77" i="16"/>
  <c r="R77" i="16"/>
  <c r="Q77" i="16"/>
  <c r="P77" i="16"/>
  <c r="O77" i="16"/>
  <c r="N77" i="16"/>
  <c r="M77" i="16"/>
  <c r="K77" i="16"/>
  <c r="J77" i="16"/>
  <c r="I77" i="16"/>
  <c r="H77" i="16"/>
  <c r="G77" i="16"/>
  <c r="F77" i="16"/>
  <c r="AT76" i="16"/>
  <c r="AS76" i="16"/>
  <c r="AR76" i="16"/>
  <c r="AQ76" i="16"/>
  <c r="AP76" i="16"/>
  <c r="AO76" i="16"/>
  <c r="AM76" i="16"/>
  <c r="AL76" i="16"/>
  <c r="AK76" i="16"/>
  <c r="AJ76" i="16"/>
  <c r="AI76" i="16"/>
  <c r="AH76" i="16"/>
  <c r="AF76" i="16"/>
  <c r="AE76" i="16"/>
  <c r="AD76" i="16"/>
  <c r="AC76" i="16"/>
  <c r="AB76" i="16"/>
  <c r="AA76" i="16"/>
  <c r="Y76" i="16"/>
  <c r="X76" i="16"/>
  <c r="W76" i="16"/>
  <c r="V76" i="16"/>
  <c r="U76" i="16"/>
  <c r="T76" i="16"/>
  <c r="R76" i="16"/>
  <c r="Q76" i="16"/>
  <c r="P76" i="16"/>
  <c r="O76" i="16"/>
  <c r="N76" i="16"/>
  <c r="M76" i="16"/>
  <c r="K76" i="16"/>
  <c r="J76" i="16"/>
  <c r="I76" i="16"/>
  <c r="H76" i="16"/>
  <c r="G76" i="16"/>
  <c r="F76" i="16"/>
  <c r="AT75" i="16"/>
  <c r="AS75" i="16"/>
  <c r="AR75" i="16"/>
  <c r="AQ75" i="16"/>
  <c r="AP75" i="16"/>
  <c r="AO75" i="16"/>
  <c r="AM75" i="16"/>
  <c r="AL75" i="16"/>
  <c r="AK75" i="16"/>
  <c r="AJ75" i="16"/>
  <c r="AI75" i="16"/>
  <c r="AH75" i="16"/>
  <c r="AF75" i="16"/>
  <c r="AE75" i="16"/>
  <c r="AD75" i="16"/>
  <c r="AC75" i="16"/>
  <c r="AB75" i="16"/>
  <c r="AA75" i="16"/>
  <c r="Y75" i="16"/>
  <c r="X75" i="16"/>
  <c r="W75" i="16"/>
  <c r="V75" i="16"/>
  <c r="U75" i="16"/>
  <c r="T75" i="16"/>
  <c r="R75" i="16"/>
  <c r="Q75" i="16"/>
  <c r="P75" i="16"/>
  <c r="O75" i="16"/>
  <c r="N75" i="16"/>
  <c r="M75" i="16"/>
  <c r="K75" i="16"/>
  <c r="J75" i="16"/>
  <c r="I75" i="16"/>
  <c r="H75" i="16"/>
  <c r="G75" i="16"/>
  <c r="F75" i="16"/>
  <c r="AT74" i="16"/>
  <c r="AS74" i="16"/>
  <c r="AR74" i="16"/>
  <c r="AQ74" i="16"/>
  <c r="AP74" i="16"/>
  <c r="AO74" i="16"/>
  <c r="AM74" i="16"/>
  <c r="AL74" i="16"/>
  <c r="AK74" i="16"/>
  <c r="AJ74" i="16"/>
  <c r="AI74" i="16"/>
  <c r="AH74" i="16"/>
  <c r="AF74" i="16"/>
  <c r="AE74" i="16"/>
  <c r="AD74" i="16"/>
  <c r="AC74" i="16"/>
  <c r="AB74" i="16"/>
  <c r="AA74" i="16"/>
  <c r="Y74" i="16"/>
  <c r="X74" i="16"/>
  <c r="W74" i="16"/>
  <c r="V74" i="16"/>
  <c r="U74" i="16"/>
  <c r="T74" i="16"/>
  <c r="R74" i="16"/>
  <c r="Q74" i="16"/>
  <c r="P74" i="16"/>
  <c r="O74" i="16"/>
  <c r="N74" i="16"/>
  <c r="M74" i="16"/>
  <c r="K74" i="16"/>
  <c r="J74" i="16"/>
  <c r="I74" i="16"/>
  <c r="H74" i="16"/>
  <c r="G74" i="16"/>
  <c r="F74" i="16"/>
  <c r="AT73" i="16"/>
  <c r="AS73" i="16"/>
  <c r="AR73" i="16"/>
  <c r="AQ73" i="16"/>
  <c r="AP73" i="16"/>
  <c r="AO73" i="16"/>
  <c r="AM73" i="16"/>
  <c r="AL73" i="16"/>
  <c r="AK73" i="16"/>
  <c r="AJ73" i="16"/>
  <c r="AI73" i="16"/>
  <c r="AH73" i="16"/>
  <c r="AF73" i="16"/>
  <c r="AE73" i="16"/>
  <c r="AD73" i="16"/>
  <c r="AC73" i="16"/>
  <c r="AB73" i="16"/>
  <c r="AA73" i="16"/>
  <c r="Y73" i="16"/>
  <c r="X73" i="16"/>
  <c r="W73" i="16"/>
  <c r="V73" i="16"/>
  <c r="U73" i="16"/>
  <c r="T73" i="16"/>
  <c r="R73" i="16"/>
  <c r="Q73" i="16"/>
  <c r="P73" i="16"/>
  <c r="O73" i="16"/>
  <c r="N73" i="16"/>
  <c r="M73" i="16"/>
  <c r="K73" i="16"/>
  <c r="J73" i="16"/>
  <c r="I73" i="16"/>
  <c r="H73" i="16"/>
  <c r="G73" i="16"/>
  <c r="F73" i="16"/>
  <c r="AT72" i="16"/>
  <c r="AS72" i="16"/>
  <c r="AR72" i="16"/>
  <c r="AQ72" i="16"/>
  <c r="AP72" i="16"/>
  <c r="AO72" i="16"/>
  <c r="AM72" i="16"/>
  <c r="AL72" i="16"/>
  <c r="AK72" i="16"/>
  <c r="AJ72" i="16"/>
  <c r="AI72" i="16"/>
  <c r="AH72" i="16"/>
  <c r="AF72" i="16"/>
  <c r="AE72" i="16"/>
  <c r="AD72" i="16"/>
  <c r="AC72" i="16"/>
  <c r="AB72" i="16"/>
  <c r="AA72" i="16"/>
  <c r="Y72" i="16"/>
  <c r="X72" i="16"/>
  <c r="W72" i="16"/>
  <c r="V72" i="16"/>
  <c r="U72" i="16"/>
  <c r="T72" i="16"/>
  <c r="R72" i="16"/>
  <c r="Q72" i="16"/>
  <c r="P72" i="16"/>
  <c r="O72" i="16"/>
  <c r="N72" i="16"/>
  <c r="M72" i="16"/>
  <c r="K72" i="16"/>
  <c r="J72" i="16"/>
  <c r="I72" i="16"/>
  <c r="H72" i="16"/>
  <c r="G72" i="16"/>
  <c r="F72" i="16"/>
  <c r="AT71" i="16"/>
  <c r="AS71" i="16"/>
  <c r="AR71" i="16"/>
  <c r="AQ71" i="16"/>
  <c r="AP71" i="16"/>
  <c r="AO71" i="16"/>
  <c r="AM71" i="16"/>
  <c r="AL71" i="16"/>
  <c r="AK71" i="16"/>
  <c r="AJ71" i="16"/>
  <c r="AI71" i="16"/>
  <c r="AH71" i="16"/>
  <c r="AF71" i="16"/>
  <c r="AE71" i="16"/>
  <c r="AD71" i="16"/>
  <c r="AC71" i="16"/>
  <c r="AB71" i="16"/>
  <c r="AA71" i="16"/>
  <c r="Y71" i="16"/>
  <c r="X71" i="16"/>
  <c r="W71" i="16"/>
  <c r="V71" i="16"/>
  <c r="U71" i="16"/>
  <c r="T71" i="16"/>
  <c r="R71" i="16"/>
  <c r="Q71" i="16"/>
  <c r="P71" i="16"/>
  <c r="O71" i="16"/>
  <c r="N71" i="16"/>
  <c r="M71" i="16"/>
  <c r="K71" i="16"/>
  <c r="J71" i="16"/>
  <c r="I71" i="16"/>
  <c r="H71" i="16"/>
  <c r="G71" i="16"/>
  <c r="F71" i="16"/>
  <c r="AT70" i="16"/>
  <c r="AS70" i="16"/>
  <c r="AR70" i="16"/>
  <c r="AQ70" i="16"/>
  <c r="AP70" i="16"/>
  <c r="AO70" i="16"/>
  <c r="AM70" i="16"/>
  <c r="AL70" i="16"/>
  <c r="AK70" i="16"/>
  <c r="AJ70" i="16"/>
  <c r="AI70" i="16"/>
  <c r="AH70" i="16"/>
  <c r="AF70" i="16"/>
  <c r="AE70" i="16"/>
  <c r="AD70" i="16"/>
  <c r="AC70" i="16"/>
  <c r="AB70" i="16"/>
  <c r="AA70" i="16"/>
  <c r="Y70" i="16"/>
  <c r="X70" i="16"/>
  <c r="W70" i="16"/>
  <c r="V70" i="16"/>
  <c r="U70" i="16"/>
  <c r="T70" i="16"/>
  <c r="R70" i="16"/>
  <c r="Q70" i="16"/>
  <c r="P70" i="16"/>
  <c r="O70" i="16"/>
  <c r="N70" i="16"/>
  <c r="M70" i="16"/>
  <c r="K70" i="16"/>
  <c r="J70" i="16"/>
  <c r="I70" i="16"/>
  <c r="H70" i="16"/>
  <c r="G70" i="16"/>
  <c r="F70" i="16"/>
  <c r="AT69" i="16"/>
  <c r="AS69" i="16"/>
  <c r="AR69" i="16"/>
  <c r="AQ69" i="16"/>
  <c r="AP69" i="16"/>
  <c r="AO69" i="16"/>
  <c r="AM69" i="16"/>
  <c r="AL69" i="16"/>
  <c r="AK69" i="16"/>
  <c r="AJ69" i="16"/>
  <c r="AI69" i="16"/>
  <c r="AH69" i="16"/>
  <c r="AF69" i="16"/>
  <c r="AE69" i="16"/>
  <c r="AD69" i="16"/>
  <c r="AC69" i="16"/>
  <c r="AB69" i="16"/>
  <c r="AA69" i="16"/>
  <c r="Y69" i="16"/>
  <c r="X69" i="16"/>
  <c r="W69" i="16"/>
  <c r="V69" i="16"/>
  <c r="U69" i="16"/>
  <c r="T69" i="16"/>
  <c r="R69" i="16"/>
  <c r="Q69" i="16"/>
  <c r="P69" i="16"/>
  <c r="O69" i="16"/>
  <c r="N69" i="16"/>
  <c r="M69" i="16"/>
  <c r="K69" i="16"/>
  <c r="J69" i="16"/>
  <c r="I69" i="16"/>
  <c r="H69" i="16"/>
  <c r="G69" i="16"/>
  <c r="F69" i="16"/>
  <c r="AT68" i="16"/>
  <c r="AS68" i="16"/>
  <c r="AR68" i="16"/>
  <c r="AQ68" i="16"/>
  <c r="AP68" i="16"/>
  <c r="AO68" i="16"/>
  <c r="AM68" i="16"/>
  <c r="AL68" i="16"/>
  <c r="AK68" i="16"/>
  <c r="AJ68" i="16"/>
  <c r="AI68" i="16"/>
  <c r="AH68" i="16"/>
  <c r="AF68" i="16"/>
  <c r="AE68" i="16"/>
  <c r="AD68" i="16"/>
  <c r="AC68" i="16"/>
  <c r="AB68" i="16"/>
  <c r="AA68" i="16"/>
  <c r="Y68" i="16"/>
  <c r="X68" i="16"/>
  <c r="W68" i="16"/>
  <c r="V68" i="16"/>
  <c r="U68" i="16"/>
  <c r="T68" i="16"/>
  <c r="R68" i="16"/>
  <c r="Q68" i="16"/>
  <c r="P68" i="16"/>
  <c r="O68" i="16"/>
  <c r="N68" i="16"/>
  <c r="M68" i="16"/>
  <c r="K68" i="16"/>
  <c r="J68" i="16"/>
  <c r="I68" i="16"/>
  <c r="H68" i="16"/>
  <c r="G68" i="16"/>
  <c r="F68" i="16"/>
  <c r="AT67" i="16"/>
  <c r="AS67" i="16"/>
  <c r="AR67" i="16"/>
  <c r="AQ67" i="16"/>
  <c r="AP67" i="16"/>
  <c r="AO67" i="16"/>
  <c r="AM67" i="16"/>
  <c r="AL67" i="16"/>
  <c r="AK67" i="16"/>
  <c r="AJ67" i="16"/>
  <c r="AI67" i="16"/>
  <c r="AH67" i="16"/>
  <c r="AF67" i="16"/>
  <c r="AE67" i="16"/>
  <c r="AD67" i="16"/>
  <c r="AC67" i="16"/>
  <c r="AB67" i="16"/>
  <c r="AA67" i="16"/>
  <c r="Y67" i="16"/>
  <c r="X67" i="16"/>
  <c r="W67" i="16"/>
  <c r="V67" i="16"/>
  <c r="U67" i="16"/>
  <c r="T67" i="16"/>
  <c r="R67" i="16"/>
  <c r="Q67" i="16"/>
  <c r="P67" i="16"/>
  <c r="O67" i="16"/>
  <c r="N67" i="16"/>
  <c r="M67" i="16"/>
  <c r="K67" i="16"/>
  <c r="J67" i="16"/>
  <c r="I67" i="16"/>
  <c r="H67" i="16"/>
  <c r="G67" i="16"/>
  <c r="F67" i="16"/>
  <c r="AT66" i="16"/>
  <c r="AS66" i="16"/>
  <c r="AR66" i="16"/>
  <c r="AQ66" i="16"/>
  <c r="AP66" i="16"/>
  <c r="AO66" i="16"/>
  <c r="AM66" i="16"/>
  <c r="AL66" i="16"/>
  <c r="AK66" i="16"/>
  <c r="AJ66" i="16"/>
  <c r="AI66" i="16"/>
  <c r="AH66" i="16"/>
  <c r="AF66" i="16"/>
  <c r="AE66" i="16"/>
  <c r="AD66" i="16"/>
  <c r="AC66" i="16"/>
  <c r="AB66" i="16"/>
  <c r="AA66" i="16"/>
  <c r="Y66" i="16"/>
  <c r="X66" i="16"/>
  <c r="W66" i="16"/>
  <c r="V66" i="16"/>
  <c r="U66" i="16"/>
  <c r="T66" i="16"/>
  <c r="R66" i="16"/>
  <c r="Q66" i="16"/>
  <c r="P66" i="16"/>
  <c r="O66" i="16"/>
  <c r="N66" i="16"/>
  <c r="M66" i="16"/>
  <c r="K66" i="16"/>
  <c r="J66" i="16"/>
  <c r="I66" i="16"/>
  <c r="H66" i="16"/>
  <c r="G66" i="16"/>
  <c r="F66" i="16"/>
  <c r="AT65" i="16"/>
  <c r="AS65" i="16"/>
  <c r="AR65" i="16"/>
  <c r="AQ65" i="16"/>
  <c r="AP65" i="16"/>
  <c r="AO65" i="16"/>
  <c r="AM65" i="16"/>
  <c r="AL65" i="16"/>
  <c r="AK65" i="16"/>
  <c r="AJ65" i="16"/>
  <c r="AI65" i="16"/>
  <c r="AH65" i="16"/>
  <c r="AF65" i="16"/>
  <c r="AE65" i="16"/>
  <c r="AD65" i="16"/>
  <c r="AC65" i="16"/>
  <c r="AB65" i="16"/>
  <c r="AA65" i="16"/>
  <c r="Y65" i="16"/>
  <c r="X65" i="16"/>
  <c r="W65" i="16"/>
  <c r="V65" i="16"/>
  <c r="U65" i="16"/>
  <c r="T65" i="16"/>
  <c r="R65" i="16"/>
  <c r="Q65" i="16"/>
  <c r="P65" i="16"/>
  <c r="O65" i="16"/>
  <c r="N65" i="16"/>
  <c r="M65" i="16"/>
  <c r="K65" i="16"/>
  <c r="J65" i="16"/>
  <c r="I65" i="16"/>
  <c r="H65" i="16"/>
  <c r="G65" i="16"/>
  <c r="F65" i="16"/>
  <c r="AT64" i="16"/>
  <c r="AS64" i="16"/>
  <c r="AR64" i="16"/>
  <c r="AQ64" i="16"/>
  <c r="AP64" i="16"/>
  <c r="AO64" i="16"/>
  <c r="AM64" i="16"/>
  <c r="AL64" i="16"/>
  <c r="AK64" i="16"/>
  <c r="AJ64" i="16"/>
  <c r="AI64" i="16"/>
  <c r="AH64" i="16"/>
  <c r="AF64" i="16"/>
  <c r="AE64" i="16"/>
  <c r="AD64" i="16"/>
  <c r="AC64" i="16"/>
  <c r="AB64" i="16"/>
  <c r="AA64" i="16"/>
  <c r="Y64" i="16"/>
  <c r="X64" i="16"/>
  <c r="W64" i="16"/>
  <c r="V64" i="16"/>
  <c r="U64" i="16"/>
  <c r="T64" i="16"/>
  <c r="R64" i="16"/>
  <c r="Q64" i="16"/>
  <c r="P64" i="16"/>
  <c r="O64" i="16"/>
  <c r="N64" i="16"/>
  <c r="M64" i="16"/>
  <c r="K64" i="16"/>
  <c r="J64" i="16"/>
  <c r="I64" i="16"/>
  <c r="H64" i="16"/>
  <c r="G64" i="16"/>
  <c r="F64" i="16"/>
  <c r="AT63" i="16"/>
  <c r="AS63" i="16"/>
  <c r="AR63" i="16"/>
  <c r="AQ63" i="16"/>
  <c r="AP63" i="16"/>
  <c r="AO63" i="16"/>
  <c r="AM63" i="16"/>
  <c r="AL63" i="16"/>
  <c r="AK63" i="16"/>
  <c r="AJ63" i="16"/>
  <c r="AI63" i="16"/>
  <c r="AH63" i="16"/>
  <c r="AF63" i="16"/>
  <c r="AE63" i="16"/>
  <c r="AD63" i="16"/>
  <c r="AC63" i="16"/>
  <c r="AB63" i="16"/>
  <c r="AA63" i="16"/>
  <c r="Y63" i="16"/>
  <c r="X63" i="16"/>
  <c r="W63" i="16"/>
  <c r="V63" i="16"/>
  <c r="U63" i="16"/>
  <c r="T63" i="16"/>
  <c r="R63" i="16"/>
  <c r="Q63" i="16"/>
  <c r="P63" i="16"/>
  <c r="O63" i="16"/>
  <c r="N63" i="16"/>
  <c r="M63" i="16"/>
  <c r="K63" i="16"/>
  <c r="J63" i="16"/>
  <c r="I63" i="16"/>
  <c r="H63" i="16"/>
  <c r="G63" i="16"/>
  <c r="F63" i="16"/>
  <c r="AT62" i="16"/>
  <c r="AS62" i="16"/>
  <c r="AR62" i="16"/>
  <c r="AQ62" i="16"/>
  <c r="AP62" i="16"/>
  <c r="AO62" i="16"/>
  <c r="AM62" i="16"/>
  <c r="AL62" i="16"/>
  <c r="AK62" i="16"/>
  <c r="AJ62" i="16"/>
  <c r="AI62" i="16"/>
  <c r="AH62" i="16"/>
  <c r="AF62" i="16"/>
  <c r="AE62" i="16"/>
  <c r="AD62" i="16"/>
  <c r="AC62" i="16"/>
  <c r="AB62" i="16"/>
  <c r="AA62" i="16"/>
  <c r="Y62" i="16"/>
  <c r="X62" i="16"/>
  <c r="W62" i="16"/>
  <c r="V62" i="16"/>
  <c r="U62" i="16"/>
  <c r="T62" i="16"/>
  <c r="R62" i="16"/>
  <c r="Q62" i="16"/>
  <c r="P62" i="16"/>
  <c r="O62" i="16"/>
  <c r="N62" i="16"/>
  <c r="M62" i="16"/>
  <c r="K62" i="16"/>
  <c r="J62" i="16"/>
  <c r="I62" i="16"/>
  <c r="H62" i="16"/>
  <c r="G62" i="16"/>
  <c r="F62" i="16"/>
  <c r="AT61" i="16"/>
  <c r="AS61" i="16"/>
  <c r="AR61" i="16"/>
  <c r="AQ61" i="16"/>
  <c r="AP61" i="16"/>
  <c r="AO61" i="16"/>
  <c r="AM61" i="16"/>
  <c r="AL61" i="16"/>
  <c r="AK61" i="16"/>
  <c r="AJ61" i="16"/>
  <c r="AI61" i="16"/>
  <c r="AH61" i="16"/>
  <c r="AF61" i="16"/>
  <c r="AE61" i="16"/>
  <c r="AD61" i="16"/>
  <c r="AC61" i="16"/>
  <c r="AB61" i="16"/>
  <c r="AA61" i="16"/>
  <c r="Y61" i="16"/>
  <c r="X61" i="16"/>
  <c r="W61" i="16"/>
  <c r="V61" i="16"/>
  <c r="U61" i="16"/>
  <c r="T61" i="16"/>
  <c r="R61" i="16"/>
  <c r="Q61" i="16"/>
  <c r="P61" i="16"/>
  <c r="O61" i="16"/>
  <c r="N61" i="16"/>
  <c r="M61" i="16"/>
  <c r="K61" i="16"/>
  <c r="J61" i="16"/>
  <c r="I61" i="16"/>
  <c r="H61" i="16"/>
  <c r="G61" i="16"/>
  <c r="F61" i="16"/>
  <c r="AT60" i="16"/>
  <c r="AS60" i="16"/>
  <c r="AR60" i="16"/>
  <c r="AQ60" i="16"/>
  <c r="AP60" i="16"/>
  <c r="AO60" i="16"/>
  <c r="AM60" i="16"/>
  <c r="AL60" i="16"/>
  <c r="AK60" i="16"/>
  <c r="AJ60" i="16"/>
  <c r="AI60" i="16"/>
  <c r="AH60" i="16"/>
  <c r="AF60" i="16"/>
  <c r="AE60" i="16"/>
  <c r="AD60" i="16"/>
  <c r="AC60" i="16"/>
  <c r="AB60" i="16"/>
  <c r="AA60" i="16"/>
  <c r="Y60" i="16"/>
  <c r="X60" i="16"/>
  <c r="W60" i="16"/>
  <c r="V60" i="16"/>
  <c r="U60" i="16"/>
  <c r="T60" i="16"/>
  <c r="R60" i="16"/>
  <c r="Q60" i="16"/>
  <c r="P60" i="16"/>
  <c r="O60" i="16"/>
  <c r="N60" i="16"/>
  <c r="M60" i="16"/>
  <c r="K60" i="16"/>
  <c r="J60" i="16"/>
  <c r="I60" i="16"/>
  <c r="H60" i="16"/>
  <c r="G60" i="16"/>
  <c r="F60" i="16"/>
  <c r="AT59" i="16"/>
  <c r="AS59" i="16"/>
  <c r="AR59" i="16"/>
  <c r="AQ59" i="16"/>
  <c r="AP59" i="16"/>
  <c r="AO59" i="16"/>
  <c r="AM59" i="16"/>
  <c r="AL59" i="16"/>
  <c r="AK59" i="16"/>
  <c r="AJ59" i="16"/>
  <c r="AI59" i="16"/>
  <c r="AH59" i="16"/>
  <c r="AF59" i="16"/>
  <c r="AE59" i="16"/>
  <c r="AD59" i="16"/>
  <c r="AC59" i="16"/>
  <c r="AB59" i="16"/>
  <c r="AA59" i="16"/>
  <c r="Y59" i="16"/>
  <c r="X59" i="16"/>
  <c r="W59" i="16"/>
  <c r="V59" i="16"/>
  <c r="U59" i="16"/>
  <c r="T59" i="16"/>
  <c r="R59" i="16"/>
  <c r="Q59" i="16"/>
  <c r="P59" i="16"/>
  <c r="O59" i="16"/>
  <c r="N59" i="16"/>
  <c r="M59" i="16"/>
  <c r="K59" i="16"/>
  <c r="J59" i="16"/>
  <c r="I59" i="16"/>
  <c r="H59" i="16"/>
  <c r="G59" i="16"/>
  <c r="F59" i="16"/>
  <c r="AT58" i="16"/>
  <c r="AS58" i="16"/>
  <c r="AR58" i="16"/>
  <c r="AQ58" i="16"/>
  <c r="AP58" i="16"/>
  <c r="AO58" i="16"/>
  <c r="AM58" i="16"/>
  <c r="AL58" i="16"/>
  <c r="AK58" i="16"/>
  <c r="AJ58" i="16"/>
  <c r="AI58" i="16"/>
  <c r="AH58" i="16"/>
  <c r="AF58" i="16"/>
  <c r="AE58" i="16"/>
  <c r="AD58" i="16"/>
  <c r="AC58" i="16"/>
  <c r="AB58" i="16"/>
  <c r="AA58" i="16"/>
  <c r="Y58" i="16"/>
  <c r="X58" i="16"/>
  <c r="W58" i="16"/>
  <c r="V58" i="16"/>
  <c r="U58" i="16"/>
  <c r="T58" i="16"/>
  <c r="R58" i="16"/>
  <c r="Q58" i="16"/>
  <c r="P58" i="16"/>
  <c r="O58" i="16"/>
  <c r="N58" i="16"/>
  <c r="M58" i="16"/>
  <c r="K58" i="16"/>
  <c r="J58" i="16"/>
  <c r="I58" i="16"/>
  <c r="H58" i="16"/>
  <c r="G58" i="16"/>
  <c r="F58" i="16"/>
  <c r="AT57" i="16"/>
  <c r="AS57" i="16"/>
  <c r="AR57" i="16"/>
  <c r="AQ57" i="16"/>
  <c r="AP57" i="16"/>
  <c r="AO57" i="16"/>
  <c r="AM57" i="16"/>
  <c r="AL57" i="16"/>
  <c r="AK57" i="16"/>
  <c r="AJ57" i="16"/>
  <c r="AI57" i="16"/>
  <c r="AH57" i="16"/>
  <c r="AF57" i="16"/>
  <c r="AE57" i="16"/>
  <c r="AD57" i="16"/>
  <c r="AC57" i="16"/>
  <c r="AB57" i="16"/>
  <c r="AA57" i="16"/>
  <c r="Y57" i="16"/>
  <c r="X57" i="16"/>
  <c r="W57" i="16"/>
  <c r="V57" i="16"/>
  <c r="U57" i="16"/>
  <c r="T57" i="16"/>
  <c r="R57" i="16"/>
  <c r="Q57" i="16"/>
  <c r="P57" i="16"/>
  <c r="O57" i="16"/>
  <c r="N57" i="16"/>
  <c r="M57" i="16"/>
  <c r="K57" i="16"/>
  <c r="J57" i="16"/>
  <c r="I57" i="16"/>
  <c r="H57" i="16"/>
  <c r="G57" i="16"/>
  <c r="F57" i="16"/>
  <c r="AT56" i="16"/>
  <c r="AS56" i="16"/>
  <c r="AR56" i="16"/>
  <c r="AQ56" i="16"/>
  <c r="AP56" i="16"/>
  <c r="AO56" i="16"/>
  <c r="AM56" i="16"/>
  <c r="AL56" i="16"/>
  <c r="AK56" i="16"/>
  <c r="AJ56" i="16"/>
  <c r="AI56" i="16"/>
  <c r="AH56" i="16"/>
  <c r="AF56" i="16"/>
  <c r="AE56" i="16"/>
  <c r="AD56" i="16"/>
  <c r="AC56" i="16"/>
  <c r="AB56" i="16"/>
  <c r="AA56" i="16"/>
  <c r="Y56" i="16"/>
  <c r="X56" i="16"/>
  <c r="W56" i="16"/>
  <c r="V56" i="16"/>
  <c r="U56" i="16"/>
  <c r="T56" i="16"/>
  <c r="R56" i="16"/>
  <c r="Q56" i="16"/>
  <c r="P56" i="16"/>
  <c r="O56" i="16"/>
  <c r="N56" i="16"/>
  <c r="M56" i="16"/>
  <c r="K56" i="16"/>
  <c r="J56" i="16"/>
  <c r="I56" i="16"/>
  <c r="H56" i="16"/>
  <c r="G56" i="16"/>
  <c r="F56" i="16"/>
  <c r="AT55" i="16"/>
  <c r="AS55" i="16"/>
  <c r="AR55" i="16"/>
  <c r="AQ55" i="16"/>
  <c r="AP55" i="16"/>
  <c r="AO55" i="16"/>
  <c r="AM55" i="16"/>
  <c r="AL55" i="16"/>
  <c r="AK55" i="16"/>
  <c r="AJ55" i="16"/>
  <c r="AI55" i="16"/>
  <c r="AH55" i="16"/>
  <c r="AF55" i="16"/>
  <c r="AE55" i="16"/>
  <c r="AD55" i="16"/>
  <c r="AC55" i="16"/>
  <c r="AB55" i="16"/>
  <c r="AA55" i="16"/>
  <c r="Y55" i="16"/>
  <c r="X55" i="16"/>
  <c r="W55" i="16"/>
  <c r="V55" i="16"/>
  <c r="U55" i="16"/>
  <c r="T55" i="16"/>
  <c r="R55" i="16"/>
  <c r="Q55" i="16"/>
  <c r="P55" i="16"/>
  <c r="O55" i="16"/>
  <c r="N55" i="16"/>
  <c r="M55" i="16"/>
  <c r="K55" i="16"/>
  <c r="J55" i="16"/>
  <c r="I55" i="16"/>
  <c r="H55" i="16"/>
  <c r="G55" i="16"/>
  <c r="F55" i="16"/>
  <c r="AT54" i="16"/>
  <c r="AS54" i="16"/>
  <c r="AR54" i="16"/>
  <c r="AQ54" i="16"/>
  <c r="AP54" i="16"/>
  <c r="AO54" i="16"/>
  <c r="AM54" i="16"/>
  <c r="AL54" i="16"/>
  <c r="AK54" i="16"/>
  <c r="AJ54" i="16"/>
  <c r="AI54" i="16"/>
  <c r="AH54" i="16"/>
  <c r="AF54" i="16"/>
  <c r="AE54" i="16"/>
  <c r="AD54" i="16"/>
  <c r="AC54" i="16"/>
  <c r="AB54" i="16"/>
  <c r="AA54" i="16"/>
  <c r="Y54" i="16"/>
  <c r="X54" i="16"/>
  <c r="W54" i="16"/>
  <c r="V54" i="16"/>
  <c r="U54" i="16"/>
  <c r="T54" i="16"/>
  <c r="R54" i="16"/>
  <c r="Q54" i="16"/>
  <c r="P54" i="16"/>
  <c r="O54" i="16"/>
  <c r="N54" i="16"/>
  <c r="M54" i="16"/>
  <c r="K54" i="16"/>
  <c r="J54" i="16"/>
  <c r="I54" i="16"/>
  <c r="H54" i="16"/>
  <c r="G54" i="16"/>
  <c r="F54" i="16"/>
  <c r="AT53" i="16"/>
  <c r="AS53" i="16"/>
  <c r="AR53" i="16"/>
  <c r="AQ53" i="16"/>
  <c r="AP53" i="16"/>
  <c r="AO53" i="16"/>
  <c r="AM53" i="16"/>
  <c r="AL53" i="16"/>
  <c r="AK53" i="16"/>
  <c r="AJ53" i="16"/>
  <c r="AI53" i="16"/>
  <c r="AH53" i="16"/>
  <c r="AF53" i="16"/>
  <c r="AE53" i="16"/>
  <c r="AD53" i="16"/>
  <c r="AC53" i="16"/>
  <c r="AB53" i="16"/>
  <c r="AA53" i="16"/>
  <c r="Y53" i="16"/>
  <c r="X53" i="16"/>
  <c r="W53" i="16"/>
  <c r="V53" i="16"/>
  <c r="U53" i="16"/>
  <c r="T53" i="16"/>
  <c r="R53" i="16"/>
  <c r="Q53" i="16"/>
  <c r="P53" i="16"/>
  <c r="O53" i="16"/>
  <c r="N53" i="16"/>
  <c r="M53" i="16"/>
  <c r="K53" i="16"/>
  <c r="J53" i="16"/>
  <c r="I53" i="16"/>
  <c r="H53" i="16"/>
  <c r="G53" i="16"/>
  <c r="F53" i="16"/>
  <c r="AT52" i="16"/>
  <c r="AS52" i="16"/>
  <c r="AR52" i="16"/>
  <c r="AQ52" i="16"/>
  <c r="AP52" i="16"/>
  <c r="AO52" i="16"/>
  <c r="AM52" i="16"/>
  <c r="AL52" i="16"/>
  <c r="AK52" i="16"/>
  <c r="AJ52" i="16"/>
  <c r="AI52" i="16"/>
  <c r="AH52" i="16"/>
  <c r="AF52" i="16"/>
  <c r="AE52" i="16"/>
  <c r="AD52" i="16"/>
  <c r="AC52" i="16"/>
  <c r="AB52" i="16"/>
  <c r="AA52" i="16"/>
  <c r="Y52" i="16"/>
  <c r="X52" i="16"/>
  <c r="W52" i="16"/>
  <c r="V52" i="16"/>
  <c r="U52" i="16"/>
  <c r="T52" i="16"/>
  <c r="R52" i="16"/>
  <c r="Q52" i="16"/>
  <c r="P52" i="16"/>
  <c r="O52" i="16"/>
  <c r="N52" i="16"/>
  <c r="M52" i="16"/>
  <c r="K52" i="16"/>
  <c r="J52" i="16"/>
  <c r="I52" i="16"/>
  <c r="H52" i="16"/>
  <c r="G52" i="16"/>
  <c r="F52" i="16"/>
  <c r="AT51" i="16"/>
  <c r="AS51" i="16"/>
  <c r="AR51" i="16"/>
  <c r="AQ51" i="16"/>
  <c r="AP51" i="16"/>
  <c r="AO51" i="16"/>
  <c r="AM51" i="16"/>
  <c r="AL51" i="16"/>
  <c r="AK51" i="16"/>
  <c r="AJ51" i="16"/>
  <c r="AI51" i="16"/>
  <c r="AH51" i="16"/>
  <c r="AF51" i="16"/>
  <c r="AE51" i="16"/>
  <c r="AD51" i="16"/>
  <c r="AC51" i="16"/>
  <c r="AB51" i="16"/>
  <c r="AA51" i="16"/>
  <c r="Y51" i="16"/>
  <c r="X51" i="16"/>
  <c r="W51" i="16"/>
  <c r="V51" i="16"/>
  <c r="U51" i="16"/>
  <c r="T51" i="16"/>
  <c r="R51" i="16"/>
  <c r="Q51" i="16"/>
  <c r="P51" i="16"/>
  <c r="O51" i="16"/>
  <c r="N51" i="16"/>
  <c r="M51" i="16"/>
  <c r="K51" i="16"/>
  <c r="J51" i="16"/>
  <c r="I51" i="16"/>
  <c r="H51" i="16"/>
  <c r="G51" i="16"/>
  <c r="F51" i="16"/>
  <c r="AT50" i="16"/>
  <c r="AS50" i="16"/>
  <c r="AR50" i="16"/>
  <c r="AQ50" i="16"/>
  <c r="AP50" i="16"/>
  <c r="AO50" i="16"/>
  <c r="AM50" i="16"/>
  <c r="AL50" i="16"/>
  <c r="AK50" i="16"/>
  <c r="AJ50" i="16"/>
  <c r="AI50" i="16"/>
  <c r="AH50" i="16"/>
  <c r="AF50" i="16"/>
  <c r="AE50" i="16"/>
  <c r="AD50" i="16"/>
  <c r="AC50" i="16"/>
  <c r="AB50" i="16"/>
  <c r="AA50" i="16"/>
  <c r="Y50" i="16"/>
  <c r="X50" i="16"/>
  <c r="W50" i="16"/>
  <c r="V50" i="16"/>
  <c r="U50" i="16"/>
  <c r="T50" i="16"/>
  <c r="R50" i="16"/>
  <c r="Q50" i="16"/>
  <c r="P50" i="16"/>
  <c r="O50" i="16"/>
  <c r="N50" i="16"/>
  <c r="M50" i="16"/>
  <c r="K50" i="16"/>
  <c r="J50" i="16"/>
  <c r="I50" i="16"/>
  <c r="H50" i="16"/>
  <c r="G50" i="16"/>
  <c r="F50" i="16"/>
  <c r="AT49" i="16"/>
  <c r="AS49" i="16"/>
  <c r="AR49" i="16"/>
  <c r="AQ49" i="16"/>
  <c r="AP49" i="16"/>
  <c r="AO49" i="16"/>
  <c r="AM49" i="16"/>
  <c r="AL49" i="16"/>
  <c r="AK49" i="16"/>
  <c r="AJ49" i="16"/>
  <c r="AI49" i="16"/>
  <c r="AH49" i="16"/>
  <c r="AF49" i="16"/>
  <c r="AE49" i="16"/>
  <c r="AD49" i="16"/>
  <c r="AC49" i="16"/>
  <c r="AB49" i="16"/>
  <c r="AA49" i="16"/>
  <c r="Y49" i="16"/>
  <c r="X49" i="16"/>
  <c r="W49" i="16"/>
  <c r="V49" i="16"/>
  <c r="U49" i="16"/>
  <c r="T49" i="16"/>
  <c r="R49" i="16"/>
  <c r="Q49" i="16"/>
  <c r="P49" i="16"/>
  <c r="O49" i="16"/>
  <c r="N49" i="16"/>
  <c r="M49" i="16"/>
  <c r="K49" i="16"/>
  <c r="J49" i="16"/>
  <c r="I49" i="16"/>
  <c r="H49" i="16"/>
  <c r="G49" i="16"/>
  <c r="F49" i="16"/>
  <c r="AT48" i="16"/>
  <c r="AS48" i="16"/>
  <c r="AR48" i="16"/>
  <c r="AQ48" i="16"/>
  <c r="AP48" i="16"/>
  <c r="AO48" i="16"/>
  <c r="AM48" i="16"/>
  <c r="AL48" i="16"/>
  <c r="AK48" i="16"/>
  <c r="AJ48" i="16"/>
  <c r="AI48" i="16"/>
  <c r="AH48" i="16"/>
  <c r="AF48" i="16"/>
  <c r="AE48" i="16"/>
  <c r="AD48" i="16"/>
  <c r="AC48" i="16"/>
  <c r="AB48" i="16"/>
  <c r="AA48" i="16"/>
  <c r="Y48" i="16"/>
  <c r="X48" i="16"/>
  <c r="W48" i="16"/>
  <c r="V48" i="16"/>
  <c r="U48" i="16"/>
  <c r="T48" i="16"/>
  <c r="R48" i="16"/>
  <c r="Q48" i="16"/>
  <c r="P48" i="16"/>
  <c r="O48" i="16"/>
  <c r="N48" i="16"/>
  <c r="M48" i="16"/>
  <c r="K48" i="16"/>
  <c r="J48" i="16"/>
  <c r="I48" i="16"/>
  <c r="H48" i="16"/>
  <c r="G48" i="16"/>
  <c r="F48" i="16"/>
  <c r="AT47" i="16"/>
  <c r="AS47" i="16"/>
  <c r="AR47" i="16"/>
  <c r="AQ47" i="16"/>
  <c r="AP47" i="16"/>
  <c r="AO47" i="16"/>
  <c r="AM47" i="16"/>
  <c r="AL47" i="16"/>
  <c r="AK47" i="16"/>
  <c r="AJ47" i="16"/>
  <c r="AI47" i="16"/>
  <c r="AH47" i="16"/>
  <c r="AF47" i="16"/>
  <c r="AE47" i="16"/>
  <c r="AD47" i="16"/>
  <c r="AC47" i="16"/>
  <c r="AB47" i="16"/>
  <c r="AA47" i="16"/>
  <c r="Y47" i="16"/>
  <c r="X47" i="16"/>
  <c r="W47" i="16"/>
  <c r="V47" i="16"/>
  <c r="U47" i="16"/>
  <c r="T47" i="16"/>
  <c r="R47" i="16"/>
  <c r="Q47" i="16"/>
  <c r="P47" i="16"/>
  <c r="O47" i="16"/>
  <c r="N47" i="16"/>
  <c r="M47" i="16"/>
  <c r="K47" i="16"/>
  <c r="J47" i="16"/>
  <c r="I47" i="16"/>
  <c r="H47" i="16"/>
  <c r="G47" i="16"/>
  <c r="F47" i="16"/>
  <c r="AT46" i="16"/>
  <c r="AS46" i="16"/>
  <c r="AR46" i="16"/>
  <c r="AQ46" i="16"/>
  <c r="AP46" i="16"/>
  <c r="AO46" i="16"/>
  <c r="AM46" i="16"/>
  <c r="AL46" i="16"/>
  <c r="AK46" i="16"/>
  <c r="AJ46" i="16"/>
  <c r="AI46" i="16"/>
  <c r="AH46" i="16"/>
  <c r="AF46" i="16"/>
  <c r="AE46" i="16"/>
  <c r="AD46" i="16"/>
  <c r="AC46" i="16"/>
  <c r="AB46" i="16"/>
  <c r="AA46" i="16"/>
  <c r="Y46" i="16"/>
  <c r="X46" i="16"/>
  <c r="W46" i="16"/>
  <c r="V46" i="16"/>
  <c r="U46" i="16"/>
  <c r="T46" i="16"/>
  <c r="R46" i="16"/>
  <c r="Q46" i="16"/>
  <c r="P46" i="16"/>
  <c r="O46" i="16"/>
  <c r="N46" i="16"/>
  <c r="M46" i="16"/>
  <c r="K46" i="16"/>
  <c r="J46" i="16"/>
  <c r="I46" i="16"/>
  <c r="H46" i="16"/>
  <c r="G46" i="16"/>
  <c r="F46" i="16"/>
  <c r="AT45" i="16"/>
  <c r="AS45" i="16"/>
  <c r="AR45" i="16"/>
  <c r="AQ45" i="16"/>
  <c r="AP45" i="16"/>
  <c r="AO45" i="16"/>
  <c r="AM45" i="16"/>
  <c r="AL45" i="16"/>
  <c r="AK45" i="16"/>
  <c r="AJ45" i="16"/>
  <c r="AI45" i="16"/>
  <c r="AH45" i="16"/>
  <c r="AF45" i="16"/>
  <c r="AE45" i="16"/>
  <c r="AD45" i="16"/>
  <c r="AC45" i="16"/>
  <c r="AB45" i="16"/>
  <c r="AA45" i="16"/>
  <c r="Y45" i="16"/>
  <c r="X45" i="16"/>
  <c r="W45" i="16"/>
  <c r="V45" i="16"/>
  <c r="U45" i="16"/>
  <c r="T45" i="16"/>
  <c r="R45" i="16"/>
  <c r="Q45" i="16"/>
  <c r="P45" i="16"/>
  <c r="O45" i="16"/>
  <c r="N45" i="16"/>
  <c r="M45" i="16"/>
  <c r="K45" i="16"/>
  <c r="J45" i="16"/>
  <c r="I45" i="16"/>
  <c r="H45" i="16"/>
  <c r="G45" i="16"/>
  <c r="F45" i="16"/>
  <c r="AT44" i="16"/>
  <c r="AS44" i="16"/>
  <c r="AR44" i="16"/>
  <c r="AQ44" i="16"/>
  <c r="AP44" i="16"/>
  <c r="AO44" i="16"/>
  <c r="AM44" i="16"/>
  <c r="AL44" i="16"/>
  <c r="AK44" i="16"/>
  <c r="AJ44" i="16"/>
  <c r="AI44" i="16"/>
  <c r="AH44" i="16"/>
  <c r="AF44" i="16"/>
  <c r="AE44" i="16"/>
  <c r="AD44" i="16"/>
  <c r="AC44" i="16"/>
  <c r="AB44" i="16"/>
  <c r="AA44" i="16"/>
  <c r="Y44" i="16"/>
  <c r="X44" i="16"/>
  <c r="W44" i="16"/>
  <c r="V44" i="16"/>
  <c r="U44" i="16"/>
  <c r="T44" i="16"/>
  <c r="R44" i="16"/>
  <c r="Q44" i="16"/>
  <c r="P44" i="16"/>
  <c r="O44" i="16"/>
  <c r="N44" i="16"/>
  <c r="M44" i="16"/>
  <c r="K44" i="16"/>
  <c r="J44" i="16"/>
  <c r="I44" i="16"/>
  <c r="H44" i="16"/>
  <c r="G44" i="16"/>
  <c r="F44" i="16"/>
  <c r="AT43" i="16"/>
  <c r="AS43" i="16"/>
  <c r="AR43" i="16"/>
  <c r="AQ43" i="16"/>
  <c r="AP43" i="16"/>
  <c r="AO43" i="16"/>
  <c r="AM43" i="16"/>
  <c r="AL43" i="16"/>
  <c r="AK43" i="16"/>
  <c r="AJ43" i="16"/>
  <c r="AI43" i="16"/>
  <c r="AH43" i="16"/>
  <c r="AF43" i="16"/>
  <c r="AE43" i="16"/>
  <c r="AD43" i="16"/>
  <c r="AC43" i="16"/>
  <c r="AB43" i="16"/>
  <c r="AA43" i="16"/>
  <c r="Y43" i="16"/>
  <c r="X43" i="16"/>
  <c r="W43" i="16"/>
  <c r="V43" i="16"/>
  <c r="U43" i="16"/>
  <c r="T43" i="16"/>
  <c r="R43" i="16"/>
  <c r="Q43" i="16"/>
  <c r="P43" i="16"/>
  <c r="O43" i="16"/>
  <c r="N43" i="16"/>
  <c r="M43" i="16"/>
  <c r="K43" i="16"/>
  <c r="J43" i="16"/>
  <c r="I43" i="16"/>
  <c r="H43" i="16"/>
  <c r="G43" i="16"/>
  <c r="F43" i="16"/>
  <c r="AT42" i="16"/>
  <c r="AS42" i="16"/>
  <c r="AR42" i="16"/>
  <c r="AQ42" i="16"/>
  <c r="AP42" i="16"/>
  <c r="AO42" i="16"/>
  <c r="AM42" i="16"/>
  <c r="AL42" i="16"/>
  <c r="AK42" i="16"/>
  <c r="AJ42" i="16"/>
  <c r="AI42" i="16"/>
  <c r="AH42" i="16"/>
  <c r="AF42" i="16"/>
  <c r="AE42" i="16"/>
  <c r="AD42" i="16"/>
  <c r="AC42" i="16"/>
  <c r="AB42" i="16"/>
  <c r="AA42" i="16"/>
  <c r="Y42" i="16"/>
  <c r="X42" i="16"/>
  <c r="W42" i="16"/>
  <c r="V42" i="16"/>
  <c r="U42" i="16"/>
  <c r="T42" i="16"/>
  <c r="R42" i="16"/>
  <c r="Q42" i="16"/>
  <c r="P42" i="16"/>
  <c r="O42" i="16"/>
  <c r="N42" i="16"/>
  <c r="M42" i="16"/>
  <c r="K42" i="16"/>
  <c r="J42" i="16"/>
  <c r="I42" i="16"/>
  <c r="H42" i="16"/>
  <c r="G42" i="16"/>
  <c r="F42" i="16"/>
  <c r="AT41" i="16"/>
  <c r="AS41" i="16"/>
  <c r="AR41" i="16"/>
  <c r="AQ41" i="16"/>
  <c r="AP41" i="16"/>
  <c r="AO41" i="16"/>
  <c r="AM41" i="16"/>
  <c r="AL41" i="16"/>
  <c r="AK41" i="16"/>
  <c r="AJ41" i="16"/>
  <c r="AI41" i="16"/>
  <c r="AH41" i="16"/>
  <c r="AF41" i="16"/>
  <c r="AE41" i="16"/>
  <c r="AD41" i="16"/>
  <c r="AC41" i="16"/>
  <c r="AB41" i="16"/>
  <c r="AA41" i="16"/>
  <c r="Y41" i="16"/>
  <c r="X41" i="16"/>
  <c r="W41" i="16"/>
  <c r="V41" i="16"/>
  <c r="U41" i="16"/>
  <c r="T41" i="16"/>
  <c r="R41" i="16"/>
  <c r="Q41" i="16"/>
  <c r="P41" i="16"/>
  <c r="O41" i="16"/>
  <c r="N41" i="16"/>
  <c r="M41" i="16"/>
  <c r="K41" i="16"/>
  <c r="J41" i="16"/>
  <c r="I41" i="16"/>
  <c r="H41" i="16"/>
  <c r="G41" i="16"/>
  <c r="F41" i="16"/>
  <c r="AT40" i="16"/>
  <c r="AS40" i="16"/>
  <c r="AR40" i="16"/>
  <c r="AQ40" i="16"/>
  <c r="AP40" i="16"/>
  <c r="AO40" i="16"/>
  <c r="AM40" i="16"/>
  <c r="AL40" i="16"/>
  <c r="AK40" i="16"/>
  <c r="AJ40" i="16"/>
  <c r="AI40" i="16"/>
  <c r="AH40" i="16"/>
  <c r="AF40" i="16"/>
  <c r="AE40" i="16"/>
  <c r="AD40" i="16"/>
  <c r="AC40" i="16"/>
  <c r="AB40" i="16"/>
  <c r="AA40" i="16"/>
  <c r="Y40" i="16"/>
  <c r="X40" i="16"/>
  <c r="W40" i="16"/>
  <c r="V40" i="16"/>
  <c r="U40" i="16"/>
  <c r="T40" i="16"/>
  <c r="R40" i="16"/>
  <c r="Q40" i="16"/>
  <c r="P40" i="16"/>
  <c r="O40" i="16"/>
  <c r="N40" i="16"/>
  <c r="M40" i="16"/>
  <c r="K40" i="16"/>
  <c r="J40" i="16"/>
  <c r="I40" i="16"/>
  <c r="H40" i="16"/>
  <c r="G40" i="16"/>
  <c r="F40" i="16"/>
  <c r="AT39" i="16"/>
  <c r="AS39" i="16"/>
  <c r="AR39" i="16"/>
  <c r="AQ39" i="16"/>
  <c r="AP39" i="16"/>
  <c r="AO39" i="16"/>
  <c r="AM39" i="16"/>
  <c r="AL39" i="16"/>
  <c r="AK39" i="16"/>
  <c r="AJ39" i="16"/>
  <c r="AI39" i="16"/>
  <c r="AH39" i="16"/>
  <c r="AF39" i="16"/>
  <c r="AE39" i="16"/>
  <c r="AD39" i="16"/>
  <c r="AC39" i="16"/>
  <c r="AB39" i="16"/>
  <c r="AA39" i="16"/>
  <c r="Y39" i="16"/>
  <c r="X39" i="16"/>
  <c r="W39" i="16"/>
  <c r="V39" i="16"/>
  <c r="U39" i="16"/>
  <c r="T39" i="16"/>
  <c r="R39" i="16"/>
  <c r="Q39" i="16"/>
  <c r="P39" i="16"/>
  <c r="O39" i="16"/>
  <c r="N39" i="16"/>
  <c r="M39" i="16"/>
  <c r="K39" i="16"/>
  <c r="J39" i="16"/>
  <c r="I39" i="16"/>
  <c r="H39" i="16"/>
  <c r="G39" i="16"/>
  <c r="F39" i="16"/>
  <c r="AT38" i="16"/>
  <c r="AS38" i="16"/>
  <c r="AR38" i="16"/>
  <c r="AQ38" i="16"/>
  <c r="AP38" i="16"/>
  <c r="AO38" i="16"/>
  <c r="AM38" i="16"/>
  <c r="AL38" i="16"/>
  <c r="AK38" i="16"/>
  <c r="AJ38" i="16"/>
  <c r="AI38" i="16"/>
  <c r="AH38" i="16"/>
  <c r="AF38" i="16"/>
  <c r="AE38" i="16"/>
  <c r="AD38" i="16"/>
  <c r="AC38" i="16"/>
  <c r="AB38" i="16"/>
  <c r="AA38" i="16"/>
  <c r="Y38" i="16"/>
  <c r="X38" i="16"/>
  <c r="W38" i="16"/>
  <c r="V38" i="16"/>
  <c r="U38" i="16"/>
  <c r="T38" i="16"/>
  <c r="R38" i="16"/>
  <c r="Q38" i="16"/>
  <c r="P38" i="16"/>
  <c r="O38" i="16"/>
  <c r="N38" i="16"/>
  <c r="M38" i="16"/>
  <c r="K38" i="16"/>
  <c r="J38" i="16"/>
  <c r="I38" i="16"/>
  <c r="H38" i="16"/>
  <c r="G38" i="16"/>
  <c r="F38" i="16"/>
  <c r="AT37" i="16"/>
  <c r="AS37" i="16"/>
  <c r="AR37" i="16"/>
  <c r="AQ37" i="16"/>
  <c r="AP37" i="16"/>
  <c r="AO37" i="16"/>
  <c r="AM37" i="16"/>
  <c r="AL37" i="16"/>
  <c r="AK37" i="16"/>
  <c r="AJ37" i="16"/>
  <c r="AI37" i="16"/>
  <c r="AH37" i="16"/>
  <c r="AF37" i="16"/>
  <c r="AE37" i="16"/>
  <c r="AD37" i="16"/>
  <c r="AC37" i="16"/>
  <c r="AB37" i="16"/>
  <c r="AA37" i="16"/>
  <c r="Y37" i="16"/>
  <c r="X37" i="16"/>
  <c r="W37" i="16"/>
  <c r="V37" i="16"/>
  <c r="U37" i="16"/>
  <c r="T37" i="16"/>
  <c r="R37" i="16"/>
  <c r="Q37" i="16"/>
  <c r="P37" i="16"/>
  <c r="O37" i="16"/>
  <c r="N37" i="16"/>
  <c r="M37" i="16"/>
  <c r="K37" i="16"/>
  <c r="J37" i="16"/>
  <c r="I37" i="16"/>
  <c r="H37" i="16"/>
  <c r="G37" i="16"/>
  <c r="F37" i="16"/>
  <c r="AT36" i="16"/>
  <c r="AS36" i="16"/>
  <c r="AR36" i="16"/>
  <c r="AQ36" i="16"/>
  <c r="AP36" i="16"/>
  <c r="AO36" i="16"/>
  <c r="AM36" i="16"/>
  <c r="AL36" i="16"/>
  <c r="AK36" i="16"/>
  <c r="AJ36" i="16"/>
  <c r="AI36" i="16"/>
  <c r="AH36" i="16"/>
  <c r="AF36" i="16"/>
  <c r="AE36" i="16"/>
  <c r="AD36" i="16"/>
  <c r="AC36" i="16"/>
  <c r="AB36" i="16"/>
  <c r="AA36" i="16"/>
  <c r="Y36" i="16"/>
  <c r="X36" i="16"/>
  <c r="W36" i="16"/>
  <c r="V36" i="16"/>
  <c r="U36" i="16"/>
  <c r="T36" i="16"/>
  <c r="R36" i="16"/>
  <c r="Q36" i="16"/>
  <c r="P36" i="16"/>
  <c r="O36" i="16"/>
  <c r="N36" i="16"/>
  <c r="M36" i="16"/>
  <c r="K36" i="16"/>
  <c r="J36" i="16"/>
  <c r="I36" i="16"/>
  <c r="H36" i="16"/>
  <c r="G36" i="16"/>
  <c r="F36" i="16"/>
  <c r="AT35" i="16"/>
  <c r="AS35" i="16"/>
  <c r="AR35" i="16"/>
  <c r="AQ35" i="16"/>
  <c r="AP35" i="16"/>
  <c r="AO35" i="16"/>
  <c r="AM35" i="16"/>
  <c r="AL35" i="16"/>
  <c r="AK35" i="16"/>
  <c r="AJ35" i="16"/>
  <c r="AI35" i="16"/>
  <c r="AH35" i="16"/>
  <c r="AF35" i="16"/>
  <c r="AE35" i="16"/>
  <c r="AD35" i="16"/>
  <c r="AC35" i="16"/>
  <c r="AB35" i="16"/>
  <c r="AA35" i="16"/>
  <c r="Y35" i="16"/>
  <c r="X35" i="16"/>
  <c r="W35" i="16"/>
  <c r="V35" i="16"/>
  <c r="U35" i="16"/>
  <c r="T35" i="16"/>
  <c r="R35" i="16"/>
  <c r="Q35" i="16"/>
  <c r="P35" i="16"/>
  <c r="O35" i="16"/>
  <c r="N35" i="16"/>
  <c r="M35" i="16"/>
  <c r="K35" i="16"/>
  <c r="J35" i="16"/>
  <c r="I35" i="16"/>
  <c r="H35" i="16"/>
  <c r="G35" i="16"/>
  <c r="F35" i="16"/>
  <c r="AT34" i="16"/>
  <c r="AS34" i="16"/>
  <c r="AR34" i="16"/>
  <c r="AQ34" i="16"/>
  <c r="AP34" i="16"/>
  <c r="AO34" i="16"/>
  <c r="AM34" i="16"/>
  <c r="AL34" i="16"/>
  <c r="AK34" i="16"/>
  <c r="AJ34" i="16"/>
  <c r="AI34" i="16"/>
  <c r="AH34" i="16"/>
  <c r="AF34" i="16"/>
  <c r="AE34" i="16"/>
  <c r="AD34" i="16"/>
  <c r="AC34" i="16"/>
  <c r="AB34" i="16"/>
  <c r="AA34" i="16"/>
  <c r="Y34" i="16"/>
  <c r="X34" i="16"/>
  <c r="W34" i="16"/>
  <c r="V34" i="16"/>
  <c r="U34" i="16"/>
  <c r="T34" i="16"/>
  <c r="R34" i="16"/>
  <c r="Q34" i="16"/>
  <c r="P34" i="16"/>
  <c r="O34" i="16"/>
  <c r="N34" i="16"/>
  <c r="M34" i="16"/>
  <c r="K34" i="16"/>
  <c r="J34" i="16"/>
  <c r="I34" i="16"/>
  <c r="H34" i="16"/>
  <c r="G34" i="16"/>
  <c r="F34" i="16"/>
  <c r="AT33" i="16"/>
  <c r="AS33" i="16"/>
  <c r="AR33" i="16"/>
  <c r="AQ33" i="16"/>
  <c r="AP33" i="16"/>
  <c r="AO33" i="16"/>
  <c r="AM33" i="16"/>
  <c r="AL33" i="16"/>
  <c r="AK33" i="16"/>
  <c r="AJ33" i="16"/>
  <c r="AI33" i="16"/>
  <c r="AH33" i="16"/>
  <c r="AF33" i="16"/>
  <c r="AE33" i="16"/>
  <c r="AD33" i="16"/>
  <c r="AC33" i="16"/>
  <c r="AB33" i="16"/>
  <c r="AA33" i="16"/>
  <c r="Y33" i="16"/>
  <c r="X33" i="16"/>
  <c r="W33" i="16"/>
  <c r="V33" i="16"/>
  <c r="U33" i="16"/>
  <c r="T33" i="16"/>
  <c r="R33" i="16"/>
  <c r="Q33" i="16"/>
  <c r="P33" i="16"/>
  <c r="O33" i="16"/>
  <c r="N33" i="16"/>
  <c r="M33" i="16"/>
  <c r="K33" i="16"/>
  <c r="J33" i="16"/>
  <c r="I33" i="16"/>
  <c r="H33" i="16"/>
  <c r="G33" i="16"/>
  <c r="F33" i="16"/>
  <c r="AT32" i="16"/>
  <c r="AS32" i="16"/>
  <c r="AR32" i="16"/>
  <c r="AQ32" i="16"/>
  <c r="AP32" i="16"/>
  <c r="AO32" i="16"/>
  <c r="AM32" i="16"/>
  <c r="AL32" i="16"/>
  <c r="AK32" i="16"/>
  <c r="AJ32" i="16"/>
  <c r="AI32" i="16"/>
  <c r="AH32" i="16"/>
  <c r="AF32" i="16"/>
  <c r="AE32" i="16"/>
  <c r="AD32" i="16"/>
  <c r="AC32" i="16"/>
  <c r="AB32" i="16"/>
  <c r="AA32" i="16"/>
  <c r="Y32" i="16"/>
  <c r="X32" i="16"/>
  <c r="W32" i="16"/>
  <c r="V32" i="16"/>
  <c r="U32" i="16"/>
  <c r="T32" i="16"/>
  <c r="R32" i="16"/>
  <c r="Q32" i="16"/>
  <c r="P32" i="16"/>
  <c r="O32" i="16"/>
  <c r="N32" i="16"/>
  <c r="M32" i="16"/>
  <c r="K32" i="16"/>
  <c r="J32" i="16"/>
  <c r="I32" i="16"/>
  <c r="H32" i="16"/>
  <c r="G32" i="16"/>
  <c r="F32" i="16"/>
  <c r="AT31" i="16"/>
  <c r="AS31" i="16"/>
  <c r="AR31" i="16"/>
  <c r="AQ31" i="16"/>
  <c r="AP31" i="16"/>
  <c r="AO31" i="16"/>
  <c r="AM31" i="16"/>
  <c r="AL31" i="16"/>
  <c r="AK31" i="16"/>
  <c r="AJ31" i="16"/>
  <c r="AI31" i="16"/>
  <c r="AH31" i="16"/>
  <c r="AF31" i="16"/>
  <c r="AE31" i="16"/>
  <c r="AD31" i="16"/>
  <c r="AC31" i="16"/>
  <c r="AB31" i="16"/>
  <c r="AA31" i="16"/>
  <c r="Y31" i="16"/>
  <c r="X31" i="16"/>
  <c r="W31" i="16"/>
  <c r="V31" i="16"/>
  <c r="U31" i="16"/>
  <c r="T31" i="16"/>
  <c r="R31" i="16"/>
  <c r="Q31" i="16"/>
  <c r="P31" i="16"/>
  <c r="O31" i="16"/>
  <c r="N31" i="16"/>
  <c r="M31" i="16"/>
  <c r="K31" i="16"/>
  <c r="J31" i="16"/>
  <c r="I31" i="16"/>
  <c r="H31" i="16"/>
  <c r="G31" i="16"/>
  <c r="F31" i="16"/>
  <c r="AT30" i="16"/>
  <c r="AS30" i="16"/>
  <c r="AR30" i="16"/>
  <c r="AQ30" i="16"/>
  <c r="AP30" i="16"/>
  <c r="AO30" i="16"/>
  <c r="AM30" i="16"/>
  <c r="AL30" i="16"/>
  <c r="AK30" i="16"/>
  <c r="AJ30" i="16"/>
  <c r="AI30" i="16"/>
  <c r="AH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R30" i="16"/>
  <c r="Q30" i="16"/>
  <c r="P30" i="16"/>
  <c r="O30" i="16"/>
  <c r="N30" i="16"/>
  <c r="M30" i="16"/>
  <c r="K30" i="16"/>
  <c r="J30" i="16"/>
  <c r="I30" i="16"/>
  <c r="H30" i="16"/>
  <c r="G30" i="16"/>
  <c r="F30" i="16"/>
  <c r="AT29" i="16"/>
  <c r="AS29" i="16"/>
  <c r="AR29" i="16"/>
  <c r="AQ29" i="16"/>
  <c r="AP29" i="16"/>
  <c r="AO29" i="16"/>
  <c r="AM29" i="16"/>
  <c r="AL29" i="16"/>
  <c r="AK29" i="16"/>
  <c r="AJ29" i="16"/>
  <c r="AI29" i="16"/>
  <c r="AH29" i="16"/>
  <c r="AF29" i="16"/>
  <c r="AE29" i="16"/>
  <c r="AD29" i="16"/>
  <c r="AC29" i="16"/>
  <c r="AB29" i="16"/>
  <c r="AA29" i="16"/>
  <c r="Y29" i="16"/>
  <c r="X29" i="16"/>
  <c r="W29" i="16"/>
  <c r="V29" i="16"/>
  <c r="U29" i="16"/>
  <c r="T29" i="16"/>
  <c r="R29" i="16"/>
  <c r="Q29" i="16"/>
  <c r="P29" i="16"/>
  <c r="O29" i="16"/>
  <c r="N29" i="16"/>
  <c r="M29" i="16"/>
  <c r="K29" i="16"/>
  <c r="J29" i="16"/>
  <c r="I29" i="16"/>
  <c r="H29" i="16"/>
  <c r="G29" i="16"/>
  <c r="F29" i="16"/>
  <c r="AT28" i="16"/>
  <c r="AS28" i="16"/>
  <c r="AR28" i="16"/>
  <c r="AQ28" i="16"/>
  <c r="AP28" i="16"/>
  <c r="AO28" i="16"/>
  <c r="AM28" i="16"/>
  <c r="AL28" i="16"/>
  <c r="AK28" i="16"/>
  <c r="AJ28" i="16"/>
  <c r="AI28" i="16"/>
  <c r="AH28" i="16"/>
  <c r="AF28" i="16"/>
  <c r="AE28" i="16"/>
  <c r="AD28" i="16"/>
  <c r="AC28" i="16"/>
  <c r="AB28" i="16"/>
  <c r="AA28" i="16"/>
  <c r="Y28" i="16"/>
  <c r="X28" i="16"/>
  <c r="W28" i="16"/>
  <c r="V28" i="16"/>
  <c r="U28" i="16"/>
  <c r="T28" i="16"/>
  <c r="R28" i="16"/>
  <c r="Q28" i="16"/>
  <c r="P28" i="16"/>
  <c r="O28" i="16"/>
  <c r="N28" i="16"/>
  <c r="M28" i="16"/>
  <c r="K28" i="16"/>
  <c r="J28" i="16"/>
  <c r="I28" i="16"/>
  <c r="H28" i="16"/>
  <c r="G28" i="16"/>
  <c r="F28" i="16"/>
  <c r="AT27" i="16"/>
  <c r="AS27" i="16"/>
  <c r="AR27" i="16"/>
  <c r="AQ27" i="16"/>
  <c r="AP27" i="16"/>
  <c r="AO27" i="16"/>
  <c r="AM27" i="16"/>
  <c r="AL27" i="16"/>
  <c r="AK27" i="16"/>
  <c r="AJ27" i="16"/>
  <c r="AI27" i="16"/>
  <c r="AH27" i="16"/>
  <c r="AF27" i="16"/>
  <c r="AE27" i="16"/>
  <c r="AD27" i="16"/>
  <c r="AC27" i="16"/>
  <c r="AB27" i="16"/>
  <c r="AA27" i="16"/>
  <c r="Y27" i="16"/>
  <c r="X27" i="16"/>
  <c r="W27" i="16"/>
  <c r="V27" i="16"/>
  <c r="U27" i="16"/>
  <c r="T27" i="16"/>
  <c r="R27" i="16"/>
  <c r="Q27" i="16"/>
  <c r="P27" i="16"/>
  <c r="O27" i="16"/>
  <c r="N27" i="16"/>
  <c r="M27" i="16"/>
  <c r="K27" i="16"/>
  <c r="J27" i="16"/>
  <c r="I27" i="16"/>
  <c r="H27" i="16"/>
  <c r="G27" i="16"/>
  <c r="F27" i="16"/>
  <c r="AT26" i="16"/>
  <c r="AS26" i="16"/>
  <c r="AR26" i="16"/>
  <c r="AQ26" i="16"/>
  <c r="AP26" i="16"/>
  <c r="AO26" i="16"/>
  <c r="AM26" i="16"/>
  <c r="AL26" i="16"/>
  <c r="AK26" i="16"/>
  <c r="AJ26" i="16"/>
  <c r="AI26" i="16"/>
  <c r="AH26" i="16"/>
  <c r="AF26" i="16"/>
  <c r="AE26" i="16"/>
  <c r="AD26" i="16"/>
  <c r="AC26" i="16"/>
  <c r="AB26" i="16"/>
  <c r="AA26" i="16"/>
  <c r="Y26" i="16"/>
  <c r="X26" i="16"/>
  <c r="W26" i="16"/>
  <c r="V26" i="16"/>
  <c r="U26" i="16"/>
  <c r="T26" i="16"/>
  <c r="R26" i="16"/>
  <c r="Q26" i="16"/>
  <c r="P26" i="16"/>
  <c r="O26" i="16"/>
  <c r="N26" i="16"/>
  <c r="M26" i="16"/>
  <c r="K26" i="16"/>
  <c r="J26" i="16"/>
  <c r="I26" i="16"/>
  <c r="H26" i="16"/>
  <c r="G26" i="16"/>
  <c r="F26" i="16"/>
  <c r="AT25" i="16"/>
  <c r="AS25" i="16"/>
  <c r="AR25" i="16"/>
  <c r="AQ25" i="16"/>
  <c r="AP25" i="16"/>
  <c r="AO25" i="16"/>
  <c r="AM25" i="16"/>
  <c r="AL25" i="16"/>
  <c r="AK25" i="16"/>
  <c r="AJ25" i="16"/>
  <c r="AI25" i="16"/>
  <c r="AH25" i="16"/>
  <c r="AF25" i="16"/>
  <c r="AE25" i="16"/>
  <c r="AD25" i="16"/>
  <c r="AC25" i="16"/>
  <c r="AB25" i="16"/>
  <c r="AA25" i="16"/>
  <c r="Y25" i="16"/>
  <c r="X25" i="16"/>
  <c r="W25" i="16"/>
  <c r="V25" i="16"/>
  <c r="U25" i="16"/>
  <c r="T25" i="16"/>
  <c r="R25" i="16"/>
  <c r="Q25" i="16"/>
  <c r="P25" i="16"/>
  <c r="O25" i="16"/>
  <c r="N25" i="16"/>
  <c r="M25" i="16"/>
  <c r="K25" i="16"/>
  <c r="J25" i="16"/>
  <c r="I25" i="16"/>
  <c r="H25" i="16"/>
  <c r="G25" i="16"/>
  <c r="F25" i="16"/>
  <c r="AT24" i="16"/>
  <c r="AS24" i="16"/>
  <c r="AR24" i="16"/>
  <c r="AQ24" i="16"/>
  <c r="AP24" i="16"/>
  <c r="AO24" i="16"/>
  <c r="AM24" i="16"/>
  <c r="AL24" i="16"/>
  <c r="AK24" i="16"/>
  <c r="AJ24" i="16"/>
  <c r="AI24" i="16"/>
  <c r="AH24" i="16"/>
  <c r="AF24" i="16"/>
  <c r="AE24" i="16"/>
  <c r="AD24" i="16"/>
  <c r="AC24" i="16"/>
  <c r="AB24" i="16"/>
  <c r="AA24" i="16"/>
  <c r="Y24" i="16"/>
  <c r="X24" i="16"/>
  <c r="W24" i="16"/>
  <c r="V24" i="16"/>
  <c r="U24" i="16"/>
  <c r="T24" i="16"/>
  <c r="R24" i="16"/>
  <c r="Q24" i="16"/>
  <c r="P24" i="16"/>
  <c r="O24" i="16"/>
  <c r="N24" i="16"/>
  <c r="M24" i="16"/>
  <c r="K24" i="16"/>
  <c r="J24" i="16"/>
  <c r="I24" i="16"/>
  <c r="H24" i="16"/>
  <c r="G24" i="16"/>
  <c r="F24" i="16"/>
  <c r="AT23" i="16"/>
  <c r="AS23" i="16"/>
  <c r="AR23" i="16"/>
  <c r="AQ23" i="16"/>
  <c r="AP23" i="16"/>
  <c r="AO23" i="16"/>
  <c r="AM23" i="16"/>
  <c r="AL23" i="16"/>
  <c r="AK23" i="16"/>
  <c r="AJ23" i="16"/>
  <c r="AI23" i="16"/>
  <c r="AH23" i="16"/>
  <c r="AF23" i="16"/>
  <c r="AE23" i="16"/>
  <c r="AD23" i="16"/>
  <c r="AC23" i="16"/>
  <c r="AB23" i="16"/>
  <c r="AA23" i="16"/>
  <c r="Y23" i="16"/>
  <c r="X23" i="16"/>
  <c r="W23" i="16"/>
  <c r="V23" i="16"/>
  <c r="U23" i="16"/>
  <c r="T23" i="16"/>
  <c r="R23" i="16"/>
  <c r="Q23" i="16"/>
  <c r="P23" i="16"/>
  <c r="O23" i="16"/>
  <c r="N23" i="16"/>
  <c r="M23" i="16"/>
  <c r="K23" i="16"/>
  <c r="J23" i="16"/>
  <c r="I23" i="16"/>
  <c r="H23" i="16"/>
  <c r="G23" i="16"/>
  <c r="F23" i="16"/>
  <c r="AT22" i="16"/>
  <c r="AS22" i="16"/>
  <c r="AR22" i="16"/>
  <c r="AQ22" i="16"/>
  <c r="AP22" i="16"/>
  <c r="AO22" i="16"/>
  <c r="AM22" i="16"/>
  <c r="AL22" i="16"/>
  <c r="AK22" i="16"/>
  <c r="AJ22" i="16"/>
  <c r="AI22" i="16"/>
  <c r="AH22" i="16"/>
  <c r="AF22" i="16"/>
  <c r="AE22" i="16"/>
  <c r="AD22" i="16"/>
  <c r="AC22" i="16"/>
  <c r="AB22" i="16"/>
  <c r="AA22" i="16"/>
  <c r="Y22" i="16"/>
  <c r="X22" i="16"/>
  <c r="W22" i="16"/>
  <c r="V22" i="16"/>
  <c r="U22" i="16"/>
  <c r="T22" i="16"/>
  <c r="R22" i="16"/>
  <c r="Q22" i="16"/>
  <c r="P22" i="16"/>
  <c r="O22" i="16"/>
  <c r="N22" i="16"/>
  <c r="M22" i="16"/>
  <c r="K22" i="16"/>
  <c r="J22" i="16"/>
  <c r="I22" i="16"/>
  <c r="H22" i="16"/>
  <c r="G22" i="16"/>
  <c r="F22" i="16"/>
  <c r="AT21" i="16"/>
  <c r="AS21" i="16"/>
  <c r="AR21" i="16"/>
  <c r="AQ21" i="16"/>
  <c r="AP21" i="16"/>
  <c r="AO21" i="16"/>
  <c r="AM21" i="16"/>
  <c r="AL21" i="16"/>
  <c r="AK21" i="16"/>
  <c r="AJ21" i="16"/>
  <c r="AI21" i="16"/>
  <c r="AH21" i="16"/>
  <c r="AF21" i="16"/>
  <c r="AE21" i="16"/>
  <c r="AD21" i="16"/>
  <c r="AC21" i="16"/>
  <c r="AB21" i="16"/>
  <c r="AA21" i="16"/>
  <c r="Y21" i="16"/>
  <c r="X21" i="16"/>
  <c r="W21" i="16"/>
  <c r="V21" i="16"/>
  <c r="U21" i="16"/>
  <c r="T21" i="16"/>
  <c r="R21" i="16"/>
  <c r="Q21" i="16"/>
  <c r="P21" i="16"/>
  <c r="O21" i="16"/>
  <c r="N21" i="16"/>
  <c r="M21" i="16"/>
  <c r="K21" i="16"/>
  <c r="J21" i="16"/>
  <c r="I21" i="16"/>
  <c r="H21" i="16"/>
  <c r="G21" i="16"/>
  <c r="F21" i="16"/>
  <c r="AT20" i="16"/>
  <c r="AS20" i="16"/>
  <c r="AR20" i="16"/>
  <c r="AQ20" i="16"/>
  <c r="AP20" i="16"/>
  <c r="AO20" i="16"/>
  <c r="AM20" i="16"/>
  <c r="AL20" i="16"/>
  <c r="AK20" i="16"/>
  <c r="AJ20" i="16"/>
  <c r="AI20" i="16"/>
  <c r="AH20" i="16"/>
  <c r="AF20" i="16"/>
  <c r="AE20" i="16"/>
  <c r="AD20" i="16"/>
  <c r="AC20" i="16"/>
  <c r="AB20" i="16"/>
  <c r="AA20" i="16"/>
  <c r="Y20" i="16"/>
  <c r="X20" i="16"/>
  <c r="W20" i="16"/>
  <c r="V20" i="16"/>
  <c r="U20" i="16"/>
  <c r="T20" i="16"/>
  <c r="R20" i="16"/>
  <c r="Q20" i="16"/>
  <c r="P20" i="16"/>
  <c r="O20" i="16"/>
  <c r="N20" i="16"/>
  <c r="M20" i="16"/>
  <c r="K20" i="16"/>
  <c r="J20" i="16"/>
  <c r="I20" i="16"/>
  <c r="H20" i="16"/>
  <c r="G20" i="16"/>
  <c r="F20" i="16"/>
  <c r="AT19" i="16"/>
  <c r="AS19" i="16"/>
  <c r="AR19" i="16"/>
  <c r="AQ19" i="16"/>
  <c r="AP19" i="16"/>
  <c r="AO19" i="16"/>
  <c r="AM19" i="16"/>
  <c r="AL19" i="16"/>
  <c r="AK19" i="16"/>
  <c r="AJ19" i="16"/>
  <c r="AI19" i="16"/>
  <c r="AH19" i="16"/>
  <c r="AF19" i="16"/>
  <c r="AE19" i="16"/>
  <c r="AD19" i="16"/>
  <c r="AC19" i="16"/>
  <c r="AB19" i="16"/>
  <c r="AA19" i="16"/>
  <c r="Y19" i="16"/>
  <c r="X19" i="16"/>
  <c r="W19" i="16"/>
  <c r="V19" i="16"/>
  <c r="U19" i="16"/>
  <c r="T19" i="16"/>
  <c r="R19" i="16"/>
  <c r="Q19" i="16"/>
  <c r="P19" i="16"/>
  <c r="O19" i="16"/>
  <c r="N19" i="16"/>
  <c r="M19" i="16"/>
  <c r="K19" i="16"/>
  <c r="J19" i="16"/>
  <c r="I19" i="16"/>
  <c r="H19" i="16"/>
  <c r="G19" i="16"/>
  <c r="F19" i="16"/>
  <c r="AT18" i="16"/>
  <c r="AS18" i="16"/>
  <c r="AR18" i="16"/>
  <c r="AQ18" i="16"/>
  <c r="AP18" i="16"/>
  <c r="AO18" i="16"/>
  <c r="AM18" i="16"/>
  <c r="AL18" i="16"/>
  <c r="AK18" i="16"/>
  <c r="AJ18" i="16"/>
  <c r="AI18" i="16"/>
  <c r="AH18" i="16"/>
  <c r="AF18" i="16"/>
  <c r="AE18" i="16"/>
  <c r="AD18" i="16"/>
  <c r="AC18" i="16"/>
  <c r="AB18" i="16"/>
  <c r="AA18" i="16"/>
  <c r="Y18" i="16"/>
  <c r="X18" i="16"/>
  <c r="W18" i="16"/>
  <c r="V18" i="16"/>
  <c r="U18" i="16"/>
  <c r="T18" i="16"/>
  <c r="R18" i="16"/>
  <c r="Q18" i="16"/>
  <c r="P18" i="16"/>
  <c r="O18" i="16"/>
  <c r="N18" i="16"/>
  <c r="M18" i="16"/>
  <c r="K18" i="16"/>
  <c r="J18" i="16"/>
  <c r="I18" i="16"/>
  <c r="H18" i="16"/>
  <c r="G18" i="16"/>
  <c r="F18" i="16"/>
  <c r="AT17" i="16"/>
  <c r="AS17" i="16"/>
  <c r="AR17" i="16"/>
  <c r="AQ17" i="16"/>
  <c r="AP17" i="16"/>
  <c r="AO17" i="16"/>
  <c r="AM17" i="16"/>
  <c r="AL17" i="16"/>
  <c r="AK17" i="16"/>
  <c r="AJ17" i="16"/>
  <c r="AI17" i="16"/>
  <c r="AH17" i="16"/>
  <c r="AF17" i="16"/>
  <c r="AE17" i="16"/>
  <c r="AD17" i="16"/>
  <c r="AC17" i="16"/>
  <c r="AB17" i="16"/>
  <c r="AA17" i="16"/>
  <c r="Y17" i="16"/>
  <c r="X17" i="16"/>
  <c r="W17" i="16"/>
  <c r="V17" i="16"/>
  <c r="U17" i="16"/>
  <c r="T17" i="16"/>
  <c r="R17" i="16"/>
  <c r="Q17" i="16"/>
  <c r="P17" i="16"/>
  <c r="O17" i="16"/>
  <c r="N17" i="16"/>
  <c r="M17" i="16"/>
  <c r="K17" i="16"/>
  <c r="J17" i="16"/>
  <c r="I17" i="16"/>
  <c r="H17" i="16"/>
  <c r="G17" i="16"/>
  <c r="F17" i="16"/>
  <c r="AT16" i="16"/>
  <c r="AS16" i="16"/>
  <c r="AR16" i="16"/>
  <c r="AQ16" i="16"/>
  <c r="AP16" i="16"/>
  <c r="AO16" i="16"/>
  <c r="AM16" i="16"/>
  <c r="AL16" i="16"/>
  <c r="AK16" i="16"/>
  <c r="AJ16" i="16"/>
  <c r="AI16" i="16"/>
  <c r="AH16" i="16"/>
  <c r="AF16" i="16"/>
  <c r="AE16" i="16"/>
  <c r="AD16" i="16"/>
  <c r="AC16" i="16"/>
  <c r="AB16" i="16"/>
  <c r="AA16" i="16"/>
  <c r="Y16" i="16"/>
  <c r="X16" i="16"/>
  <c r="W16" i="16"/>
  <c r="V16" i="16"/>
  <c r="U16" i="16"/>
  <c r="T16" i="16"/>
  <c r="R16" i="16"/>
  <c r="Q16" i="16"/>
  <c r="P16" i="16"/>
  <c r="O16" i="16"/>
  <c r="N16" i="16"/>
  <c r="M16" i="16"/>
  <c r="K16" i="16"/>
  <c r="J16" i="16"/>
  <c r="I16" i="16"/>
  <c r="H16" i="16"/>
  <c r="G16" i="16"/>
  <c r="F16" i="16"/>
  <c r="AT15" i="16"/>
  <c r="AS15" i="16"/>
  <c r="AR15" i="16"/>
  <c r="AQ15" i="16"/>
  <c r="AP15" i="16"/>
  <c r="AO15" i="16"/>
  <c r="AM15" i="16"/>
  <c r="AL15" i="16"/>
  <c r="AK15" i="16"/>
  <c r="AJ15" i="16"/>
  <c r="AI15" i="16"/>
  <c r="AH15" i="16"/>
  <c r="AF15" i="16"/>
  <c r="AE15" i="16"/>
  <c r="AD15" i="16"/>
  <c r="AC15" i="16"/>
  <c r="AB15" i="16"/>
  <c r="AA15" i="16"/>
  <c r="Y15" i="16"/>
  <c r="X15" i="16"/>
  <c r="W15" i="16"/>
  <c r="V15" i="16"/>
  <c r="U15" i="16"/>
  <c r="T15" i="16"/>
  <c r="R15" i="16"/>
  <c r="Q15" i="16"/>
  <c r="P15" i="16"/>
  <c r="O15" i="16"/>
  <c r="N15" i="16"/>
  <c r="M15" i="16"/>
  <c r="K15" i="16"/>
  <c r="J15" i="16"/>
  <c r="I15" i="16"/>
  <c r="H15" i="16"/>
  <c r="G15" i="16"/>
  <c r="F15" i="16"/>
  <c r="AT14" i="16"/>
  <c r="AS14" i="16"/>
  <c r="AR14" i="16"/>
  <c r="AQ14" i="16"/>
  <c r="AP14" i="16"/>
  <c r="AO14" i="16"/>
  <c r="AM14" i="16"/>
  <c r="AL14" i="16"/>
  <c r="AK14" i="16"/>
  <c r="AJ14" i="16"/>
  <c r="AI14" i="16"/>
  <c r="AH14" i="16"/>
  <c r="AF14" i="16"/>
  <c r="AE14" i="16"/>
  <c r="AD14" i="16"/>
  <c r="AC14" i="16"/>
  <c r="AB14" i="16"/>
  <c r="AA14" i="16"/>
  <c r="Y14" i="16"/>
  <c r="X14" i="16"/>
  <c r="W14" i="16"/>
  <c r="V14" i="16"/>
  <c r="U14" i="16"/>
  <c r="T14" i="16"/>
  <c r="R14" i="16"/>
  <c r="Q14" i="16"/>
  <c r="P14" i="16"/>
  <c r="O14" i="16"/>
  <c r="N14" i="16"/>
  <c r="M14" i="16"/>
  <c r="K14" i="16"/>
  <c r="J14" i="16"/>
  <c r="I14" i="16"/>
  <c r="H14" i="16"/>
  <c r="G14" i="16"/>
  <c r="F14" i="16"/>
  <c r="AT13" i="16"/>
  <c r="AS13" i="16"/>
  <c r="AR13" i="16"/>
  <c r="AQ13" i="16"/>
  <c r="AP13" i="16"/>
  <c r="AO13" i="16"/>
  <c r="AM13" i="16"/>
  <c r="AL13" i="16"/>
  <c r="AK13" i="16"/>
  <c r="AJ13" i="16"/>
  <c r="AI13" i="16"/>
  <c r="AH13" i="16"/>
  <c r="AF13" i="16"/>
  <c r="AE13" i="16"/>
  <c r="AD13" i="16"/>
  <c r="AC13" i="16"/>
  <c r="AB13" i="16"/>
  <c r="AA13" i="16"/>
  <c r="Y13" i="16"/>
  <c r="X13" i="16"/>
  <c r="W13" i="16"/>
  <c r="V13" i="16"/>
  <c r="U13" i="16"/>
  <c r="T13" i="16"/>
  <c r="R13" i="16"/>
  <c r="Q13" i="16"/>
  <c r="P13" i="16"/>
  <c r="O13" i="16"/>
  <c r="N13" i="16"/>
  <c r="M13" i="16"/>
  <c r="K13" i="16"/>
  <c r="J13" i="16"/>
  <c r="I13" i="16"/>
  <c r="H13" i="16"/>
  <c r="G13" i="16"/>
  <c r="F13" i="16"/>
  <c r="AT12" i="16"/>
  <c r="AS12" i="16"/>
  <c r="AR12" i="16"/>
  <c r="AQ12" i="16"/>
  <c r="AP12" i="16"/>
  <c r="AO12" i="16"/>
  <c r="AM12" i="16"/>
  <c r="AL12" i="16"/>
  <c r="AK12" i="16"/>
  <c r="AJ12" i="16"/>
  <c r="AI12" i="16"/>
  <c r="AH12" i="16"/>
  <c r="AF12" i="16"/>
  <c r="AE12" i="16"/>
  <c r="AD12" i="16"/>
  <c r="AC12" i="16"/>
  <c r="AB12" i="16"/>
  <c r="AA12" i="16"/>
  <c r="Y12" i="16"/>
  <c r="X12" i="16"/>
  <c r="W12" i="16"/>
  <c r="V12" i="16"/>
  <c r="U12" i="16"/>
  <c r="T12" i="16"/>
  <c r="R12" i="16"/>
  <c r="Q12" i="16"/>
  <c r="P12" i="16"/>
  <c r="O12" i="16"/>
  <c r="N12" i="16"/>
  <c r="M12" i="16"/>
  <c r="K12" i="16"/>
  <c r="J12" i="16"/>
  <c r="I12" i="16"/>
  <c r="H12" i="16"/>
  <c r="G12" i="16"/>
  <c r="F12" i="16"/>
  <c r="AT11" i="16"/>
  <c r="AS11" i="16"/>
  <c r="AR11" i="16"/>
  <c r="AQ11" i="16"/>
  <c r="AP11" i="16"/>
  <c r="AO11" i="16"/>
  <c r="AM11" i="16"/>
  <c r="AL11" i="16"/>
  <c r="AK11" i="16"/>
  <c r="AJ11" i="16"/>
  <c r="AI11" i="16"/>
  <c r="AH11" i="16"/>
  <c r="AF11" i="16"/>
  <c r="AE11" i="16"/>
  <c r="AD11" i="16"/>
  <c r="AC11" i="16"/>
  <c r="AB11" i="16"/>
  <c r="AA11" i="16"/>
  <c r="Y11" i="16"/>
  <c r="X11" i="16"/>
  <c r="W11" i="16"/>
  <c r="V11" i="16"/>
  <c r="U11" i="16"/>
  <c r="T11" i="16"/>
  <c r="R11" i="16"/>
  <c r="Q11" i="16"/>
  <c r="P11" i="16"/>
  <c r="O11" i="16"/>
  <c r="N11" i="16"/>
  <c r="M11" i="16"/>
  <c r="K11" i="16"/>
  <c r="J11" i="16"/>
  <c r="I11" i="16"/>
  <c r="H11" i="16"/>
  <c r="G11" i="16"/>
  <c r="F11" i="16"/>
  <c r="AT10" i="16"/>
  <c r="AS10" i="16"/>
  <c r="AR10" i="16"/>
  <c r="AQ10" i="16"/>
  <c r="AP10" i="16"/>
  <c r="AO10" i="16"/>
  <c r="AM10" i="16"/>
  <c r="AL10" i="16"/>
  <c r="AK10" i="16"/>
  <c r="AJ10" i="16"/>
  <c r="AI10" i="16"/>
  <c r="AH10" i="16"/>
  <c r="AF10" i="16"/>
  <c r="AE10" i="16"/>
  <c r="AD10" i="16"/>
  <c r="AC10" i="16"/>
  <c r="AB10" i="16"/>
  <c r="AA10" i="16"/>
  <c r="Y10" i="16"/>
  <c r="X10" i="16"/>
  <c r="W10" i="16"/>
  <c r="V10" i="16"/>
  <c r="U10" i="16"/>
  <c r="T10" i="16"/>
  <c r="R10" i="16"/>
  <c r="Q10" i="16"/>
  <c r="P10" i="16"/>
  <c r="O10" i="16"/>
  <c r="N10" i="16"/>
  <c r="M10" i="16"/>
  <c r="K10" i="16"/>
  <c r="J10" i="16"/>
  <c r="I10" i="16"/>
  <c r="H10" i="16"/>
  <c r="G10" i="16"/>
  <c r="F10" i="16"/>
  <c r="AT121" i="15"/>
  <c r="AS121" i="15"/>
  <c r="AR121" i="15"/>
  <c r="AQ121" i="15"/>
  <c r="AP121" i="15"/>
  <c r="AO121" i="15"/>
  <c r="AM121" i="15"/>
  <c r="AL121" i="15"/>
  <c r="AK121" i="15"/>
  <c r="AJ121" i="15"/>
  <c r="AI121" i="15"/>
  <c r="AH121" i="15"/>
  <c r="AF121" i="15"/>
  <c r="AE121" i="15"/>
  <c r="AD121" i="15"/>
  <c r="AC121" i="15"/>
  <c r="AB121" i="15"/>
  <c r="AA121" i="15"/>
  <c r="Y121" i="15"/>
  <c r="X121" i="15"/>
  <c r="W121" i="15"/>
  <c r="V121" i="15"/>
  <c r="U121" i="15"/>
  <c r="T121" i="15"/>
  <c r="R121" i="15"/>
  <c r="Q121" i="15"/>
  <c r="P121" i="15"/>
  <c r="O121" i="15"/>
  <c r="N121" i="15"/>
  <c r="M121" i="15"/>
  <c r="K121" i="15"/>
  <c r="J121" i="15"/>
  <c r="I121" i="15"/>
  <c r="H121" i="15"/>
  <c r="G121" i="15"/>
  <c r="F121" i="15"/>
  <c r="AT120" i="15"/>
  <c r="AS120" i="15"/>
  <c r="AR120" i="15"/>
  <c r="AQ120" i="15"/>
  <c r="AP120" i="15"/>
  <c r="AO120" i="15"/>
  <c r="AM120" i="15"/>
  <c r="AL120" i="15"/>
  <c r="AK120" i="15"/>
  <c r="AJ120" i="15"/>
  <c r="AI120" i="15"/>
  <c r="AH120" i="15"/>
  <c r="AF120" i="15"/>
  <c r="AE120" i="15"/>
  <c r="AD120" i="15"/>
  <c r="AC120" i="15"/>
  <c r="AB120" i="15"/>
  <c r="AA120" i="15"/>
  <c r="Y120" i="15"/>
  <c r="X120" i="15"/>
  <c r="W120" i="15"/>
  <c r="V120" i="15"/>
  <c r="U120" i="15"/>
  <c r="T120" i="15"/>
  <c r="R120" i="15"/>
  <c r="Q120" i="15"/>
  <c r="P120" i="15"/>
  <c r="O120" i="15"/>
  <c r="N120" i="15"/>
  <c r="M120" i="15"/>
  <c r="K120" i="15"/>
  <c r="J120" i="15"/>
  <c r="I120" i="15"/>
  <c r="H120" i="15"/>
  <c r="G120" i="15"/>
  <c r="F120" i="15"/>
  <c r="AT119" i="15"/>
  <c r="AS119" i="15"/>
  <c r="AR119" i="15"/>
  <c r="AQ119" i="15"/>
  <c r="AP119" i="15"/>
  <c r="AO119" i="15"/>
  <c r="AM119" i="15"/>
  <c r="AL119" i="15"/>
  <c r="AK119" i="15"/>
  <c r="AJ119" i="15"/>
  <c r="AI119" i="15"/>
  <c r="AH119" i="15"/>
  <c r="AF119" i="15"/>
  <c r="AE119" i="15"/>
  <c r="AD119" i="15"/>
  <c r="AC119" i="15"/>
  <c r="AB119" i="15"/>
  <c r="AA119" i="15"/>
  <c r="Y119" i="15"/>
  <c r="X119" i="15"/>
  <c r="W119" i="15"/>
  <c r="V119" i="15"/>
  <c r="U119" i="15"/>
  <c r="T119" i="15"/>
  <c r="R119" i="15"/>
  <c r="Q119" i="15"/>
  <c r="P119" i="15"/>
  <c r="O119" i="15"/>
  <c r="N119" i="15"/>
  <c r="M119" i="15"/>
  <c r="K119" i="15"/>
  <c r="J119" i="15"/>
  <c r="I119" i="15"/>
  <c r="H119" i="15"/>
  <c r="G119" i="15"/>
  <c r="F119" i="15"/>
  <c r="AT118" i="15"/>
  <c r="AS118" i="15"/>
  <c r="AR118" i="15"/>
  <c r="AQ118" i="15"/>
  <c r="AP118" i="15"/>
  <c r="AO118" i="15"/>
  <c r="AM118" i="15"/>
  <c r="AL118" i="15"/>
  <c r="AK118" i="15"/>
  <c r="AJ118" i="15"/>
  <c r="AI118" i="15"/>
  <c r="AH118" i="15"/>
  <c r="AF118" i="15"/>
  <c r="AE118" i="15"/>
  <c r="AD118" i="15"/>
  <c r="AC118" i="15"/>
  <c r="AB118" i="15"/>
  <c r="AA118" i="15"/>
  <c r="Y118" i="15"/>
  <c r="X118" i="15"/>
  <c r="W118" i="15"/>
  <c r="V118" i="15"/>
  <c r="U118" i="15"/>
  <c r="T118" i="15"/>
  <c r="R118" i="15"/>
  <c r="Q118" i="15"/>
  <c r="P118" i="15"/>
  <c r="O118" i="15"/>
  <c r="N118" i="15"/>
  <c r="M118" i="15"/>
  <c r="K118" i="15"/>
  <c r="J118" i="15"/>
  <c r="I118" i="15"/>
  <c r="H118" i="15"/>
  <c r="G118" i="15"/>
  <c r="F118" i="15"/>
  <c r="AT117" i="15"/>
  <c r="AS117" i="15"/>
  <c r="AR117" i="15"/>
  <c r="AQ117" i="15"/>
  <c r="AP117" i="15"/>
  <c r="AO117" i="15"/>
  <c r="AM117" i="15"/>
  <c r="AL117" i="15"/>
  <c r="AK117" i="15"/>
  <c r="AJ117" i="15"/>
  <c r="AI117" i="15"/>
  <c r="AH117" i="15"/>
  <c r="AF117" i="15"/>
  <c r="AE117" i="15"/>
  <c r="AD117" i="15"/>
  <c r="AC117" i="15"/>
  <c r="AB117" i="15"/>
  <c r="AA117" i="15"/>
  <c r="Y117" i="15"/>
  <c r="X117" i="15"/>
  <c r="W117" i="15"/>
  <c r="V117" i="15"/>
  <c r="U117" i="15"/>
  <c r="T117" i="15"/>
  <c r="R117" i="15"/>
  <c r="Q117" i="15"/>
  <c r="P117" i="15"/>
  <c r="O117" i="15"/>
  <c r="N117" i="15"/>
  <c r="M117" i="15"/>
  <c r="K117" i="15"/>
  <c r="J117" i="15"/>
  <c r="I117" i="15"/>
  <c r="H117" i="15"/>
  <c r="G117" i="15"/>
  <c r="F117" i="15"/>
  <c r="AT116" i="15"/>
  <c r="AS116" i="15"/>
  <c r="AR116" i="15"/>
  <c r="AQ116" i="15"/>
  <c r="AP116" i="15"/>
  <c r="AO116" i="15"/>
  <c r="AM116" i="15"/>
  <c r="AL116" i="15"/>
  <c r="AK116" i="15"/>
  <c r="AJ116" i="15"/>
  <c r="AI116" i="15"/>
  <c r="AH116" i="15"/>
  <c r="AF116" i="15"/>
  <c r="AE116" i="15"/>
  <c r="AD116" i="15"/>
  <c r="AC116" i="15"/>
  <c r="AB116" i="15"/>
  <c r="AA116" i="15"/>
  <c r="Y116" i="15"/>
  <c r="X116" i="15"/>
  <c r="W116" i="15"/>
  <c r="V116" i="15"/>
  <c r="U116" i="15"/>
  <c r="T116" i="15"/>
  <c r="R116" i="15"/>
  <c r="Q116" i="15"/>
  <c r="P116" i="15"/>
  <c r="O116" i="15"/>
  <c r="N116" i="15"/>
  <c r="M116" i="15"/>
  <c r="K116" i="15"/>
  <c r="J116" i="15"/>
  <c r="I116" i="15"/>
  <c r="H116" i="15"/>
  <c r="G116" i="15"/>
  <c r="F116" i="15"/>
  <c r="AT115" i="15"/>
  <c r="AS115" i="15"/>
  <c r="AR115" i="15"/>
  <c r="AQ115" i="15"/>
  <c r="AP115" i="15"/>
  <c r="AO115" i="15"/>
  <c r="AM115" i="15"/>
  <c r="AL115" i="15"/>
  <c r="AK115" i="15"/>
  <c r="AJ115" i="15"/>
  <c r="AI115" i="15"/>
  <c r="AH115" i="15"/>
  <c r="AF115" i="15"/>
  <c r="AE115" i="15"/>
  <c r="AD115" i="15"/>
  <c r="AC115" i="15"/>
  <c r="AB115" i="15"/>
  <c r="AA115" i="15"/>
  <c r="Y115" i="15"/>
  <c r="X115" i="15"/>
  <c r="W115" i="15"/>
  <c r="V115" i="15"/>
  <c r="U115" i="15"/>
  <c r="T115" i="15"/>
  <c r="R115" i="15"/>
  <c r="Q115" i="15"/>
  <c r="P115" i="15"/>
  <c r="O115" i="15"/>
  <c r="N115" i="15"/>
  <c r="M115" i="15"/>
  <c r="K115" i="15"/>
  <c r="J115" i="15"/>
  <c r="I115" i="15"/>
  <c r="H115" i="15"/>
  <c r="G115" i="15"/>
  <c r="F115" i="15"/>
  <c r="AT114" i="15"/>
  <c r="AS114" i="15"/>
  <c r="AR114" i="15"/>
  <c r="AQ114" i="15"/>
  <c r="AP114" i="15"/>
  <c r="AO114" i="15"/>
  <c r="AM114" i="15"/>
  <c r="AL114" i="15"/>
  <c r="AK114" i="15"/>
  <c r="AJ114" i="15"/>
  <c r="AI114" i="15"/>
  <c r="AH114" i="15"/>
  <c r="AF114" i="15"/>
  <c r="AE114" i="15"/>
  <c r="AD114" i="15"/>
  <c r="AC114" i="15"/>
  <c r="AB114" i="15"/>
  <c r="AA114" i="15"/>
  <c r="Y114" i="15"/>
  <c r="X114" i="15"/>
  <c r="W114" i="15"/>
  <c r="V114" i="15"/>
  <c r="U114" i="15"/>
  <c r="T114" i="15"/>
  <c r="R114" i="15"/>
  <c r="Q114" i="15"/>
  <c r="P114" i="15"/>
  <c r="O114" i="15"/>
  <c r="N114" i="15"/>
  <c r="M114" i="15"/>
  <c r="K114" i="15"/>
  <c r="J114" i="15"/>
  <c r="I114" i="15"/>
  <c r="H114" i="15"/>
  <c r="G114" i="15"/>
  <c r="F114" i="15"/>
  <c r="AT113" i="15"/>
  <c r="AS113" i="15"/>
  <c r="AR113" i="15"/>
  <c r="AQ113" i="15"/>
  <c r="AP113" i="15"/>
  <c r="AO113" i="15"/>
  <c r="AM113" i="15"/>
  <c r="AL113" i="15"/>
  <c r="AK113" i="15"/>
  <c r="AJ113" i="15"/>
  <c r="AI113" i="15"/>
  <c r="AH113" i="15"/>
  <c r="AF113" i="15"/>
  <c r="AE113" i="15"/>
  <c r="AD113" i="15"/>
  <c r="AC113" i="15"/>
  <c r="AB113" i="15"/>
  <c r="AA113" i="15"/>
  <c r="Y113" i="15"/>
  <c r="X113" i="15"/>
  <c r="W113" i="15"/>
  <c r="V113" i="15"/>
  <c r="U113" i="15"/>
  <c r="T113" i="15"/>
  <c r="R113" i="15"/>
  <c r="Q113" i="15"/>
  <c r="P113" i="15"/>
  <c r="O113" i="15"/>
  <c r="N113" i="15"/>
  <c r="M113" i="15"/>
  <c r="K113" i="15"/>
  <c r="J113" i="15"/>
  <c r="I113" i="15"/>
  <c r="H113" i="15"/>
  <c r="G113" i="15"/>
  <c r="F113" i="15"/>
  <c r="AT112" i="15"/>
  <c r="AS112" i="15"/>
  <c r="AR112" i="15"/>
  <c r="AQ112" i="15"/>
  <c r="AP112" i="15"/>
  <c r="AO112" i="15"/>
  <c r="AM112" i="15"/>
  <c r="AL112" i="15"/>
  <c r="AK112" i="15"/>
  <c r="AJ112" i="15"/>
  <c r="AI112" i="15"/>
  <c r="AH112" i="15"/>
  <c r="AF112" i="15"/>
  <c r="AE112" i="15"/>
  <c r="AD112" i="15"/>
  <c r="AC112" i="15"/>
  <c r="AB112" i="15"/>
  <c r="AA112" i="15"/>
  <c r="Y112" i="15"/>
  <c r="X112" i="15"/>
  <c r="W112" i="15"/>
  <c r="V112" i="15"/>
  <c r="U112" i="15"/>
  <c r="T112" i="15"/>
  <c r="R112" i="15"/>
  <c r="Q112" i="15"/>
  <c r="P112" i="15"/>
  <c r="O112" i="15"/>
  <c r="N112" i="15"/>
  <c r="M112" i="15"/>
  <c r="K112" i="15"/>
  <c r="J112" i="15"/>
  <c r="I112" i="15"/>
  <c r="H112" i="15"/>
  <c r="G112" i="15"/>
  <c r="F112" i="15"/>
  <c r="AT111" i="15"/>
  <c r="AS111" i="15"/>
  <c r="AR111" i="15"/>
  <c r="AQ111" i="15"/>
  <c r="AP111" i="15"/>
  <c r="AO111" i="15"/>
  <c r="AM111" i="15"/>
  <c r="AL111" i="15"/>
  <c r="AK111" i="15"/>
  <c r="AJ111" i="15"/>
  <c r="AI111" i="15"/>
  <c r="AH111" i="15"/>
  <c r="AF111" i="15"/>
  <c r="AE111" i="15"/>
  <c r="AD111" i="15"/>
  <c r="AC111" i="15"/>
  <c r="AB111" i="15"/>
  <c r="AA111" i="15"/>
  <c r="Y111" i="15"/>
  <c r="X111" i="15"/>
  <c r="W111" i="15"/>
  <c r="V111" i="15"/>
  <c r="U111" i="15"/>
  <c r="T111" i="15"/>
  <c r="R111" i="15"/>
  <c r="Q111" i="15"/>
  <c r="P111" i="15"/>
  <c r="O111" i="15"/>
  <c r="N111" i="15"/>
  <c r="M111" i="15"/>
  <c r="K111" i="15"/>
  <c r="J111" i="15"/>
  <c r="I111" i="15"/>
  <c r="H111" i="15"/>
  <c r="G111" i="15"/>
  <c r="F111" i="15"/>
  <c r="AT110" i="15"/>
  <c r="AS110" i="15"/>
  <c r="AR110" i="15"/>
  <c r="AQ110" i="15"/>
  <c r="AP110" i="15"/>
  <c r="AO110" i="15"/>
  <c r="AM110" i="15"/>
  <c r="AL110" i="15"/>
  <c r="AK110" i="15"/>
  <c r="AJ110" i="15"/>
  <c r="AI110" i="15"/>
  <c r="AH110" i="15"/>
  <c r="AF110" i="15"/>
  <c r="AE110" i="15"/>
  <c r="AD110" i="15"/>
  <c r="AC110" i="15"/>
  <c r="AB110" i="15"/>
  <c r="AA110" i="15"/>
  <c r="Y110" i="15"/>
  <c r="X110" i="15"/>
  <c r="W110" i="15"/>
  <c r="V110" i="15"/>
  <c r="U110" i="15"/>
  <c r="T110" i="15"/>
  <c r="R110" i="15"/>
  <c r="Q110" i="15"/>
  <c r="P110" i="15"/>
  <c r="O110" i="15"/>
  <c r="N110" i="15"/>
  <c r="M110" i="15"/>
  <c r="K110" i="15"/>
  <c r="J110" i="15"/>
  <c r="I110" i="15"/>
  <c r="H110" i="15"/>
  <c r="G110" i="15"/>
  <c r="F110" i="15"/>
  <c r="AT109" i="15"/>
  <c r="AS109" i="15"/>
  <c r="AR109" i="15"/>
  <c r="AQ109" i="15"/>
  <c r="AP109" i="15"/>
  <c r="AO109" i="15"/>
  <c r="AM109" i="15"/>
  <c r="AL109" i="15"/>
  <c r="AK109" i="15"/>
  <c r="AJ109" i="15"/>
  <c r="AI109" i="15"/>
  <c r="AH109" i="15"/>
  <c r="AF109" i="15"/>
  <c r="AE109" i="15"/>
  <c r="AD109" i="15"/>
  <c r="AC109" i="15"/>
  <c r="AB109" i="15"/>
  <c r="AA109" i="15"/>
  <c r="Y109" i="15"/>
  <c r="X109" i="15"/>
  <c r="W109" i="15"/>
  <c r="V109" i="15"/>
  <c r="U109" i="15"/>
  <c r="T109" i="15"/>
  <c r="R109" i="15"/>
  <c r="Q109" i="15"/>
  <c r="P109" i="15"/>
  <c r="O109" i="15"/>
  <c r="N109" i="15"/>
  <c r="M109" i="15"/>
  <c r="K109" i="15"/>
  <c r="J109" i="15"/>
  <c r="I109" i="15"/>
  <c r="H109" i="15"/>
  <c r="G109" i="15"/>
  <c r="F109" i="15"/>
  <c r="AT108" i="15"/>
  <c r="AS108" i="15"/>
  <c r="AR108" i="15"/>
  <c r="AQ108" i="15"/>
  <c r="AP108" i="15"/>
  <c r="AO108" i="15"/>
  <c r="AM108" i="15"/>
  <c r="AL108" i="15"/>
  <c r="AK108" i="15"/>
  <c r="AJ108" i="15"/>
  <c r="AI108" i="15"/>
  <c r="AH108" i="15"/>
  <c r="AF108" i="15"/>
  <c r="AE108" i="15"/>
  <c r="AD108" i="15"/>
  <c r="AC108" i="15"/>
  <c r="AB108" i="15"/>
  <c r="AA108" i="15"/>
  <c r="Y108" i="15"/>
  <c r="X108" i="15"/>
  <c r="W108" i="15"/>
  <c r="V108" i="15"/>
  <c r="U108" i="15"/>
  <c r="T108" i="15"/>
  <c r="R108" i="15"/>
  <c r="Q108" i="15"/>
  <c r="P108" i="15"/>
  <c r="O108" i="15"/>
  <c r="N108" i="15"/>
  <c r="M108" i="15"/>
  <c r="K108" i="15"/>
  <c r="J108" i="15"/>
  <c r="I108" i="15"/>
  <c r="H108" i="15"/>
  <c r="G108" i="15"/>
  <c r="F108" i="15"/>
  <c r="AT107" i="15"/>
  <c r="AS107" i="15"/>
  <c r="AR107" i="15"/>
  <c r="AQ107" i="15"/>
  <c r="AP107" i="15"/>
  <c r="AO107" i="15"/>
  <c r="AM107" i="15"/>
  <c r="AL107" i="15"/>
  <c r="AK107" i="15"/>
  <c r="AJ107" i="15"/>
  <c r="AI107" i="15"/>
  <c r="AH107" i="15"/>
  <c r="AF107" i="15"/>
  <c r="AE107" i="15"/>
  <c r="AD107" i="15"/>
  <c r="AC107" i="15"/>
  <c r="AB107" i="15"/>
  <c r="AA107" i="15"/>
  <c r="Y107" i="15"/>
  <c r="X107" i="15"/>
  <c r="W107" i="15"/>
  <c r="V107" i="15"/>
  <c r="U107" i="15"/>
  <c r="T107" i="15"/>
  <c r="R107" i="15"/>
  <c r="Q107" i="15"/>
  <c r="P107" i="15"/>
  <c r="O107" i="15"/>
  <c r="N107" i="15"/>
  <c r="M107" i="15"/>
  <c r="K107" i="15"/>
  <c r="J107" i="15"/>
  <c r="I107" i="15"/>
  <c r="H107" i="15"/>
  <c r="G107" i="15"/>
  <c r="F107" i="15"/>
  <c r="AT106" i="15"/>
  <c r="AS106" i="15"/>
  <c r="AR106" i="15"/>
  <c r="AQ106" i="15"/>
  <c r="AP106" i="15"/>
  <c r="AO106" i="15"/>
  <c r="AM106" i="15"/>
  <c r="AL106" i="15"/>
  <c r="AK106" i="15"/>
  <c r="AJ106" i="15"/>
  <c r="AI106" i="15"/>
  <c r="AH106" i="15"/>
  <c r="AF106" i="15"/>
  <c r="AE106" i="15"/>
  <c r="AD106" i="15"/>
  <c r="AC106" i="15"/>
  <c r="AB106" i="15"/>
  <c r="AA106" i="15"/>
  <c r="Y106" i="15"/>
  <c r="X106" i="15"/>
  <c r="W106" i="15"/>
  <c r="V106" i="15"/>
  <c r="U106" i="15"/>
  <c r="T106" i="15"/>
  <c r="R106" i="15"/>
  <c r="Q106" i="15"/>
  <c r="P106" i="15"/>
  <c r="O106" i="15"/>
  <c r="N106" i="15"/>
  <c r="M106" i="15"/>
  <c r="K106" i="15"/>
  <c r="J106" i="15"/>
  <c r="I106" i="15"/>
  <c r="H106" i="15"/>
  <c r="G106" i="15"/>
  <c r="F106" i="15"/>
  <c r="AT105" i="15"/>
  <c r="AS105" i="15"/>
  <c r="AR105" i="15"/>
  <c r="AQ105" i="15"/>
  <c r="AP105" i="15"/>
  <c r="AO105" i="15"/>
  <c r="AM105" i="15"/>
  <c r="AL105" i="15"/>
  <c r="AK105" i="15"/>
  <c r="AJ105" i="15"/>
  <c r="AI105" i="15"/>
  <c r="AH105" i="15"/>
  <c r="AF105" i="15"/>
  <c r="AE105" i="15"/>
  <c r="AD105" i="15"/>
  <c r="AC105" i="15"/>
  <c r="AB105" i="15"/>
  <c r="AA105" i="15"/>
  <c r="Y105" i="15"/>
  <c r="X105" i="15"/>
  <c r="W105" i="15"/>
  <c r="V105" i="15"/>
  <c r="U105" i="15"/>
  <c r="T105" i="15"/>
  <c r="R105" i="15"/>
  <c r="Q105" i="15"/>
  <c r="P105" i="15"/>
  <c r="O105" i="15"/>
  <c r="N105" i="15"/>
  <c r="M105" i="15"/>
  <c r="K105" i="15"/>
  <c r="J105" i="15"/>
  <c r="I105" i="15"/>
  <c r="H105" i="15"/>
  <c r="G105" i="15"/>
  <c r="F105" i="15"/>
  <c r="AT104" i="15"/>
  <c r="AS104" i="15"/>
  <c r="AR104" i="15"/>
  <c r="AQ104" i="15"/>
  <c r="AP104" i="15"/>
  <c r="AO104" i="15"/>
  <c r="AM104" i="15"/>
  <c r="AL104" i="15"/>
  <c r="AK104" i="15"/>
  <c r="AJ104" i="15"/>
  <c r="AI104" i="15"/>
  <c r="AH104" i="15"/>
  <c r="AF104" i="15"/>
  <c r="AE104" i="15"/>
  <c r="AD104" i="15"/>
  <c r="AC104" i="15"/>
  <c r="AB104" i="15"/>
  <c r="AA104" i="15"/>
  <c r="Y104" i="15"/>
  <c r="X104" i="15"/>
  <c r="W104" i="15"/>
  <c r="V104" i="15"/>
  <c r="U104" i="15"/>
  <c r="T104" i="15"/>
  <c r="R104" i="15"/>
  <c r="Q104" i="15"/>
  <c r="P104" i="15"/>
  <c r="O104" i="15"/>
  <c r="N104" i="15"/>
  <c r="M104" i="15"/>
  <c r="K104" i="15"/>
  <c r="J104" i="15"/>
  <c r="I104" i="15"/>
  <c r="H104" i="15"/>
  <c r="G104" i="15"/>
  <c r="F104" i="15"/>
  <c r="AT103" i="15"/>
  <c r="AS103" i="15"/>
  <c r="AR103" i="15"/>
  <c r="AQ103" i="15"/>
  <c r="AP103" i="15"/>
  <c r="AO103" i="15"/>
  <c r="AM103" i="15"/>
  <c r="AL103" i="15"/>
  <c r="AK103" i="15"/>
  <c r="AJ103" i="15"/>
  <c r="AI103" i="15"/>
  <c r="AH103" i="15"/>
  <c r="AF103" i="15"/>
  <c r="AE103" i="15"/>
  <c r="AD103" i="15"/>
  <c r="AC103" i="15"/>
  <c r="AB103" i="15"/>
  <c r="AA103" i="15"/>
  <c r="Y103" i="15"/>
  <c r="X103" i="15"/>
  <c r="W103" i="15"/>
  <c r="V103" i="15"/>
  <c r="U103" i="15"/>
  <c r="T103" i="15"/>
  <c r="R103" i="15"/>
  <c r="Q103" i="15"/>
  <c r="P103" i="15"/>
  <c r="O103" i="15"/>
  <c r="N103" i="15"/>
  <c r="M103" i="15"/>
  <c r="K103" i="15"/>
  <c r="J103" i="15"/>
  <c r="I103" i="15"/>
  <c r="H103" i="15"/>
  <c r="G103" i="15"/>
  <c r="F103" i="15"/>
  <c r="AT102" i="15"/>
  <c r="AS102" i="15"/>
  <c r="AR102" i="15"/>
  <c r="AQ102" i="15"/>
  <c r="AP102" i="15"/>
  <c r="AO102" i="15"/>
  <c r="AM102" i="15"/>
  <c r="AL102" i="15"/>
  <c r="AK102" i="15"/>
  <c r="AJ102" i="15"/>
  <c r="AI102" i="15"/>
  <c r="AH102" i="15"/>
  <c r="AF102" i="15"/>
  <c r="AE102" i="15"/>
  <c r="AD102" i="15"/>
  <c r="AC102" i="15"/>
  <c r="AB102" i="15"/>
  <c r="AA102" i="15"/>
  <c r="Y102" i="15"/>
  <c r="X102" i="15"/>
  <c r="W102" i="15"/>
  <c r="V102" i="15"/>
  <c r="U102" i="15"/>
  <c r="T102" i="15"/>
  <c r="R102" i="15"/>
  <c r="Q102" i="15"/>
  <c r="P102" i="15"/>
  <c r="O102" i="15"/>
  <c r="N102" i="15"/>
  <c r="M102" i="15"/>
  <c r="K102" i="15"/>
  <c r="J102" i="15"/>
  <c r="I102" i="15"/>
  <c r="H102" i="15"/>
  <c r="G102" i="15"/>
  <c r="F102" i="15"/>
  <c r="AT101" i="15"/>
  <c r="AS101" i="15"/>
  <c r="AR101" i="15"/>
  <c r="AQ101" i="15"/>
  <c r="AP101" i="15"/>
  <c r="AO101" i="15"/>
  <c r="AM101" i="15"/>
  <c r="AL101" i="15"/>
  <c r="AK101" i="15"/>
  <c r="AJ101" i="15"/>
  <c r="AI101" i="15"/>
  <c r="AH101" i="15"/>
  <c r="AF101" i="15"/>
  <c r="AE101" i="15"/>
  <c r="AD101" i="15"/>
  <c r="AC101" i="15"/>
  <c r="AB101" i="15"/>
  <c r="AA101" i="15"/>
  <c r="Y101" i="15"/>
  <c r="X101" i="15"/>
  <c r="W101" i="15"/>
  <c r="V101" i="15"/>
  <c r="U101" i="15"/>
  <c r="T101" i="15"/>
  <c r="R101" i="15"/>
  <c r="Q101" i="15"/>
  <c r="P101" i="15"/>
  <c r="O101" i="15"/>
  <c r="N101" i="15"/>
  <c r="M101" i="15"/>
  <c r="K101" i="15"/>
  <c r="J101" i="15"/>
  <c r="I101" i="15"/>
  <c r="H101" i="15"/>
  <c r="G101" i="15"/>
  <c r="F101" i="15"/>
  <c r="AT100" i="15"/>
  <c r="AS100" i="15"/>
  <c r="AR100" i="15"/>
  <c r="AQ100" i="15"/>
  <c r="AP100" i="15"/>
  <c r="AO100" i="15"/>
  <c r="AM100" i="15"/>
  <c r="AL100" i="15"/>
  <c r="AK100" i="15"/>
  <c r="AJ100" i="15"/>
  <c r="AI100" i="15"/>
  <c r="AH100" i="15"/>
  <c r="AF100" i="15"/>
  <c r="AE100" i="15"/>
  <c r="AD100" i="15"/>
  <c r="AC100" i="15"/>
  <c r="AB100" i="15"/>
  <c r="AA100" i="15"/>
  <c r="Y100" i="15"/>
  <c r="X100" i="15"/>
  <c r="W100" i="15"/>
  <c r="V100" i="15"/>
  <c r="U100" i="15"/>
  <c r="T100" i="15"/>
  <c r="R100" i="15"/>
  <c r="Q100" i="15"/>
  <c r="P100" i="15"/>
  <c r="O100" i="15"/>
  <c r="N100" i="15"/>
  <c r="M100" i="15"/>
  <c r="K100" i="15"/>
  <c r="J100" i="15"/>
  <c r="I100" i="15"/>
  <c r="H100" i="15"/>
  <c r="G100" i="15"/>
  <c r="F100" i="15"/>
  <c r="AT99" i="15"/>
  <c r="AS99" i="15"/>
  <c r="AR99" i="15"/>
  <c r="AQ99" i="15"/>
  <c r="AP99" i="15"/>
  <c r="AO99" i="15"/>
  <c r="AM99" i="15"/>
  <c r="AL99" i="15"/>
  <c r="AK99" i="15"/>
  <c r="AJ99" i="15"/>
  <c r="AI99" i="15"/>
  <c r="AH99" i="15"/>
  <c r="AF99" i="15"/>
  <c r="AE99" i="15"/>
  <c r="AD99" i="15"/>
  <c r="AC99" i="15"/>
  <c r="AB99" i="15"/>
  <c r="AA99" i="15"/>
  <c r="Y99" i="15"/>
  <c r="X99" i="15"/>
  <c r="W99" i="15"/>
  <c r="V99" i="15"/>
  <c r="U99" i="15"/>
  <c r="T99" i="15"/>
  <c r="R99" i="15"/>
  <c r="Q99" i="15"/>
  <c r="P99" i="15"/>
  <c r="O99" i="15"/>
  <c r="N99" i="15"/>
  <c r="M99" i="15"/>
  <c r="K99" i="15"/>
  <c r="J99" i="15"/>
  <c r="I99" i="15"/>
  <c r="H99" i="15"/>
  <c r="G99" i="15"/>
  <c r="F99" i="15"/>
  <c r="AT98" i="15"/>
  <c r="AS98" i="15"/>
  <c r="AR98" i="15"/>
  <c r="AQ98" i="15"/>
  <c r="AP98" i="15"/>
  <c r="AO98" i="15"/>
  <c r="AM98" i="15"/>
  <c r="AL98" i="15"/>
  <c r="AK98" i="15"/>
  <c r="AJ98" i="15"/>
  <c r="AI98" i="15"/>
  <c r="AH98" i="15"/>
  <c r="AF98" i="15"/>
  <c r="AE98" i="15"/>
  <c r="AD98" i="15"/>
  <c r="AC98" i="15"/>
  <c r="AB98" i="15"/>
  <c r="AA98" i="15"/>
  <c r="Y98" i="15"/>
  <c r="X98" i="15"/>
  <c r="W98" i="15"/>
  <c r="V98" i="15"/>
  <c r="U98" i="15"/>
  <c r="T98" i="15"/>
  <c r="R98" i="15"/>
  <c r="Q98" i="15"/>
  <c r="P98" i="15"/>
  <c r="O98" i="15"/>
  <c r="N98" i="15"/>
  <c r="M98" i="15"/>
  <c r="K98" i="15"/>
  <c r="J98" i="15"/>
  <c r="I98" i="15"/>
  <c r="H98" i="15"/>
  <c r="G98" i="15"/>
  <c r="F98" i="15"/>
  <c r="AT97" i="15"/>
  <c r="AS97" i="15"/>
  <c r="AR97" i="15"/>
  <c r="AQ97" i="15"/>
  <c r="AP97" i="15"/>
  <c r="AO97" i="15"/>
  <c r="AM97" i="15"/>
  <c r="AL97" i="15"/>
  <c r="AK97" i="15"/>
  <c r="AJ97" i="15"/>
  <c r="AI97" i="15"/>
  <c r="AH97" i="15"/>
  <c r="AF97" i="15"/>
  <c r="AE97" i="15"/>
  <c r="AD97" i="15"/>
  <c r="AC97" i="15"/>
  <c r="AB97" i="15"/>
  <c r="AA97" i="15"/>
  <c r="Y97" i="15"/>
  <c r="X97" i="15"/>
  <c r="W97" i="15"/>
  <c r="V97" i="15"/>
  <c r="U97" i="15"/>
  <c r="T97" i="15"/>
  <c r="R97" i="15"/>
  <c r="Q97" i="15"/>
  <c r="P97" i="15"/>
  <c r="O97" i="15"/>
  <c r="N97" i="15"/>
  <c r="M97" i="15"/>
  <c r="K97" i="15"/>
  <c r="J97" i="15"/>
  <c r="I97" i="15"/>
  <c r="H97" i="15"/>
  <c r="G97" i="15"/>
  <c r="F97" i="15"/>
  <c r="AT96" i="15"/>
  <c r="AS96" i="15"/>
  <c r="AR96" i="15"/>
  <c r="AQ96" i="15"/>
  <c r="AP96" i="15"/>
  <c r="AO96" i="15"/>
  <c r="AM96" i="15"/>
  <c r="AL96" i="15"/>
  <c r="AK96" i="15"/>
  <c r="AJ96" i="15"/>
  <c r="AI96" i="15"/>
  <c r="AH96" i="15"/>
  <c r="AF96" i="15"/>
  <c r="AE96" i="15"/>
  <c r="AD96" i="15"/>
  <c r="AC96" i="15"/>
  <c r="AB96" i="15"/>
  <c r="AA96" i="15"/>
  <c r="Y96" i="15"/>
  <c r="X96" i="15"/>
  <c r="W96" i="15"/>
  <c r="V96" i="15"/>
  <c r="U96" i="15"/>
  <c r="T96" i="15"/>
  <c r="R96" i="15"/>
  <c r="Q96" i="15"/>
  <c r="P96" i="15"/>
  <c r="O96" i="15"/>
  <c r="N96" i="15"/>
  <c r="M96" i="15"/>
  <c r="K96" i="15"/>
  <c r="J96" i="15"/>
  <c r="I96" i="15"/>
  <c r="H96" i="15"/>
  <c r="G96" i="15"/>
  <c r="F96" i="15"/>
  <c r="AT95" i="15"/>
  <c r="AS95" i="15"/>
  <c r="AR95" i="15"/>
  <c r="AQ95" i="15"/>
  <c r="AP95" i="15"/>
  <c r="AO95" i="15"/>
  <c r="AM95" i="15"/>
  <c r="AL95" i="15"/>
  <c r="AK95" i="15"/>
  <c r="AJ95" i="15"/>
  <c r="AI95" i="15"/>
  <c r="AH95" i="15"/>
  <c r="AF95" i="15"/>
  <c r="AE95" i="15"/>
  <c r="AD95" i="15"/>
  <c r="AC95" i="15"/>
  <c r="AB95" i="15"/>
  <c r="AA95" i="15"/>
  <c r="Y95" i="15"/>
  <c r="X95" i="15"/>
  <c r="W95" i="15"/>
  <c r="V95" i="15"/>
  <c r="U95" i="15"/>
  <c r="T95" i="15"/>
  <c r="R95" i="15"/>
  <c r="Q95" i="15"/>
  <c r="P95" i="15"/>
  <c r="O95" i="15"/>
  <c r="N95" i="15"/>
  <c r="M95" i="15"/>
  <c r="K95" i="15"/>
  <c r="J95" i="15"/>
  <c r="I95" i="15"/>
  <c r="H95" i="15"/>
  <c r="G95" i="15"/>
  <c r="F95" i="15"/>
  <c r="AT94" i="15"/>
  <c r="AS94" i="15"/>
  <c r="AR94" i="15"/>
  <c r="AQ94" i="15"/>
  <c r="AP94" i="15"/>
  <c r="AO94" i="15"/>
  <c r="AM94" i="15"/>
  <c r="AL94" i="15"/>
  <c r="AK94" i="15"/>
  <c r="AJ94" i="15"/>
  <c r="AI94" i="15"/>
  <c r="AH94" i="15"/>
  <c r="AF94" i="15"/>
  <c r="AE94" i="15"/>
  <c r="AD94" i="15"/>
  <c r="AC94" i="15"/>
  <c r="AB94" i="15"/>
  <c r="AA94" i="15"/>
  <c r="Y94" i="15"/>
  <c r="X94" i="15"/>
  <c r="W94" i="15"/>
  <c r="V94" i="15"/>
  <c r="U94" i="15"/>
  <c r="T94" i="15"/>
  <c r="R94" i="15"/>
  <c r="Q94" i="15"/>
  <c r="P94" i="15"/>
  <c r="O94" i="15"/>
  <c r="N94" i="15"/>
  <c r="M94" i="15"/>
  <c r="K94" i="15"/>
  <c r="J94" i="15"/>
  <c r="I94" i="15"/>
  <c r="H94" i="15"/>
  <c r="G94" i="15"/>
  <c r="F94" i="15"/>
  <c r="AT93" i="15"/>
  <c r="AS93" i="15"/>
  <c r="AR93" i="15"/>
  <c r="AQ93" i="15"/>
  <c r="AP93" i="15"/>
  <c r="AO93" i="15"/>
  <c r="AM93" i="15"/>
  <c r="AL93" i="15"/>
  <c r="AK93" i="15"/>
  <c r="AJ93" i="15"/>
  <c r="AI93" i="15"/>
  <c r="AH93" i="15"/>
  <c r="AF93" i="15"/>
  <c r="AE93" i="15"/>
  <c r="AD93" i="15"/>
  <c r="AC93" i="15"/>
  <c r="AB93" i="15"/>
  <c r="AA93" i="15"/>
  <c r="Y93" i="15"/>
  <c r="X93" i="15"/>
  <c r="W93" i="15"/>
  <c r="V93" i="15"/>
  <c r="U93" i="15"/>
  <c r="T93" i="15"/>
  <c r="R93" i="15"/>
  <c r="Q93" i="15"/>
  <c r="P93" i="15"/>
  <c r="O93" i="15"/>
  <c r="N93" i="15"/>
  <c r="M93" i="15"/>
  <c r="K93" i="15"/>
  <c r="J93" i="15"/>
  <c r="I93" i="15"/>
  <c r="H93" i="15"/>
  <c r="G93" i="15"/>
  <c r="F93" i="15"/>
  <c r="AT92" i="15"/>
  <c r="AS92" i="15"/>
  <c r="AR92" i="15"/>
  <c r="AQ92" i="15"/>
  <c r="AP92" i="15"/>
  <c r="AO92" i="15"/>
  <c r="AM92" i="15"/>
  <c r="AL92" i="15"/>
  <c r="AK92" i="15"/>
  <c r="AJ92" i="15"/>
  <c r="AI92" i="15"/>
  <c r="AH92" i="15"/>
  <c r="AF92" i="15"/>
  <c r="AE92" i="15"/>
  <c r="AD92" i="15"/>
  <c r="AC92" i="15"/>
  <c r="AB92" i="15"/>
  <c r="AA92" i="15"/>
  <c r="Y92" i="15"/>
  <c r="X92" i="15"/>
  <c r="W92" i="15"/>
  <c r="V92" i="15"/>
  <c r="U92" i="15"/>
  <c r="T92" i="15"/>
  <c r="R92" i="15"/>
  <c r="Q92" i="15"/>
  <c r="P92" i="15"/>
  <c r="O92" i="15"/>
  <c r="N92" i="15"/>
  <c r="M92" i="15"/>
  <c r="K92" i="15"/>
  <c r="J92" i="15"/>
  <c r="I92" i="15"/>
  <c r="H92" i="15"/>
  <c r="G92" i="15"/>
  <c r="F92" i="15"/>
  <c r="AT91" i="15"/>
  <c r="AS91" i="15"/>
  <c r="AR91" i="15"/>
  <c r="AQ91" i="15"/>
  <c r="AP91" i="15"/>
  <c r="AO91" i="15"/>
  <c r="AM91" i="15"/>
  <c r="AL91" i="15"/>
  <c r="AK91" i="15"/>
  <c r="AJ91" i="15"/>
  <c r="AI91" i="15"/>
  <c r="AH91" i="15"/>
  <c r="AF91" i="15"/>
  <c r="AE91" i="15"/>
  <c r="AD91" i="15"/>
  <c r="AC91" i="15"/>
  <c r="AB91" i="15"/>
  <c r="AA91" i="15"/>
  <c r="Y91" i="15"/>
  <c r="X91" i="15"/>
  <c r="W91" i="15"/>
  <c r="V91" i="15"/>
  <c r="U91" i="15"/>
  <c r="T91" i="15"/>
  <c r="R91" i="15"/>
  <c r="Q91" i="15"/>
  <c r="P91" i="15"/>
  <c r="O91" i="15"/>
  <c r="N91" i="15"/>
  <c r="M91" i="15"/>
  <c r="K91" i="15"/>
  <c r="J91" i="15"/>
  <c r="I91" i="15"/>
  <c r="H91" i="15"/>
  <c r="G91" i="15"/>
  <c r="F91" i="15"/>
  <c r="AT90" i="15"/>
  <c r="AS90" i="15"/>
  <c r="AR90" i="15"/>
  <c r="AQ90" i="15"/>
  <c r="AP90" i="15"/>
  <c r="AO90" i="15"/>
  <c r="AM90" i="15"/>
  <c r="AL90" i="15"/>
  <c r="AK90" i="15"/>
  <c r="AJ90" i="15"/>
  <c r="AI90" i="15"/>
  <c r="AH90" i="15"/>
  <c r="AF90" i="15"/>
  <c r="AE90" i="15"/>
  <c r="AD90" i="15"/>
  <c r="AC90" i="15"/>
  <c r="AB90" i="15"/>
  <c r="AA90" i="15"/>
  <c r="Y90" i="15"/>
  <c r="X90" i="15"/>
  <c r="W90" i="15"/>
  <c r="V90" i="15"/>
  <c r="U90" i="15"/>
  <c r="T90" i="15"/>
  <c r="R90" i="15"/>
  <c r="Q90" i="15"/>
  <c r="P90" i="15"/>
  <c r="O90" i="15"/>
  <c r="N90" i="15"/>
  <c r="M90" i="15"/>
  <c r="K90" i="15"/>
  <c r="J90" i="15"/>
  <c r="I90" i="15"/>
  <c r="H90" i="15"/>
  <c r="G90" i="15"/>
  <c r="F90" i="15"/>
  <c r="AT89" i="15"/>
  <c r="AS89" i="15"/>
  <c r="AR89" i="15"/>
  <c r="AQ89" i="15"/>
  <c r="AP89" i="15"/>
  <c r="AO89" i="15"/>
  <c r="AM89" i="15"/>
  <c r="AL89" i="15"/>
  <c r="AK89" i="15"/>
  <c r="AJ89" i="15"/>
  <c r="AI89" i="15"/>
  <c r="AH89" i="15"/>
  <c r="AF89" i="15"/>
  <c r="AE89" i="15"/>
  <c r="AD89" i="15"/>
  <c r="AC89" i="15"/>
  <c r="AB89" i="15"/>
  <c r="AA89" i="15"/>
  <c r="Y89" i="15"/>
  <c r="X89" i="15"/>
  <c r="W89" i="15"/>
  <c r="V89" i="15"/>
  <c r="U89" i="15"/>
  <c r="T89" i="15"/>
  <c r="R89" i="15"/>
  <c r="Q89" i="15"/>
  <c r="P89" i="15"/>
  <c r="O89" i="15"/>
  <c r="N89" i="15"/>
  <c r="M89" i="15"/>
  <c r="K89" i="15"/>
  <c r="J89" i="15"/>
  <c r="I89" i="15"/>
  <c r="H89" i="15"/>
  <c r="G89" i="15"/>
  <c r="F89" i="15"/>
  <c r="AT88" i="15"/>
  <c r="AS88" i="15"/>
  <c r="AR88" i="15"/>
  <c r="AQ88" i="15"/>
  <c r="AP88" i="15"/>
  <c r="AO88" i="15"/>
  <c r="AM88" i="15"/>
  <c r="AL88" i="15"/>
  <c r="AK88" i="15"/>
  <c r="AJ88" i="15"/>
  <c r="AI88" i="15"/>
  <c r="AH88" i="15"/>
  <c r="AF88" i="15"/>
  <c r="AE88" i="15"/>
  <c r="AD88" i="15"/>
  <c r="AC88" i="15"/>
  <c r="AB88" i="15"/>
  <c r="AA88" i="15"/>
  <c r="Y88" i="15"/>
  <c r="X88" i="15"/>
  <c r="W88" i="15"/>
  <c r="V88" i="15"/>
  <c r="U88" i="15"/>
  <c r="T88" i="15"/>
  <c r="R88" i="15"/>
  <c r="Q88" i="15"/>
  <c r="P88" i="15"/>
  <c r="O88" i="15"/>
  <c r="N88" i="15"/>
  <c r="M88" i="15"/>
  <c r="K88" i="15"/>
  <c r="J88" i="15"/>
  <c r="I88" i="15"/>
  <c r="H88" i="15"/>
  <c r="G88" i="15"/>
  <c r="F88" i="15"/>
  <c r="AT87" i="15"/>
  <c r="AS87" i="15"/>
  <c r="AR87" i="15"/>
  <c r="AQ87" i="15"/>
  <c r="AP87" i="15"/>
  <c r="AO87" i="15"/>
  <c r="AM87" i="15"/>
  <c r="AL87" i="15"/>
  <c r="AK87" i="15"/>
  <c r="AJ87" i="15"/>
  <c r="AI87" i="15"/>
  <c r="AH87" i="15"/>
  <c r="AF87" i="15"/>
  <c r="AE87" i="15"/>
  <c r="AD87" i="15"/>
  <c r="AC87" i="15"/>
  <c r="AB87" i="15"/>
  <c r="AA87" i="15"/>
  <c r="Y87" i="15"/>
  <c r="X87" i="15"/>
  <c r="W87" i="15"/>
  <c r="V87" i="15"/>
  <c r="U87" i="15"/>
  <c r="T87" i="15"/>
  <c r="R87" i="15"/>
  <c r="Q87" i="15"/>
  <c r="P87" i="15"/>
  <c r="O87" i="15"/>
  <c r="N87" i="15"/>
  <c r="M87" i="15"/>
  <c r="K87" i="15"/>
  <c r="J87" i="15"/>
  <c r="I87" i="15"/>
  <c r="H87" i="15"/>
  <c r="G87" i="15"/>
  <c r="F87" i="15"/>
  <c r="AT86" i="15"/>
  <c r="AS86" i="15"/>
  <c r="AR86" i="15"/>
  <c r="AQ86" i="15"/>
  <c r="AP86" i="15"/>
  <c r="AO86" i="15"/>
  <c r="AM86" i="15"/>
  <c r="AL86" i="15"/>
  <c r="AK86" i="15"/>
  <c r="AJ86" i="15"/>
  <c r="AI86" i="15"/>
  <c r="AH86" i="15"/>
  <c r="AF86" i="15"/>
  <c r="AE86" i="15"/>
  <c r="AD86" i="15"/>
  <c r="AC86" i="15"/>
  <c r="AB86" i="15"/>
  <c r="AA86" i="15"/>
  <c r="Y86" i="15"/>
  <c r="X86" i="15"/>
  <c r="W86" i="15"/>
  <c r="V86" i="15"/>
  <c r="U86" i="15"/>
  <c r="T86" i="15"/>
  <c r="R86" i="15"/>
  <c r="Q86" i="15"/>
  <c r="P86" i="15"/>
  <c r="O86" i="15"/>
  <c r="N86" i="15"/>
  <c r="M86" i="15"/>
  <c r="K86" i="15"/>
  <c r="J86" i="15"/>
  <c r="I86" i="15"/>
  <c r="H86" i="15"/>
  <c r="G86" i="15"/>
  <c r="F86" i="15"/>
  <c r="AT85" i="15"/>
  <c r="AS85" i="15"/>
  <c r="AR85" i="15"/>
  <c r="AQ85" i="15"/>
  <c r="AP85" i="15"/>
  <c r="AO85" i="15"/>
  <c r="AM85" i="15"/>
  <c r="AL85" i="15"/>
  <c r="AK85" i="15"/>
  <c r="AJ85" i="15"/>
  <c r="AI85" i="15"/>
  <c r="AH85" i="15"/>
  <c r="AF85" i="15"/>
  <c r="AE85" i="15"/>
  <c r="AD85" i="15"/>
  <c r="AC85" i="15"/>
  <c r="AB85" i="15"/>
  <c r="AA85" i="15"/>
  <c r="Y85" i="15"/>
  <c r="X85" i="15"/>
  <c r="W85" i="15"/>
  <c r="V85" i="15"/>
  <c r="U85" i="15"/>
  <c r="T85" i="15"/>
  <c r="R85" i="15"/>
  <c r="Q85" i="15"/>
  <c r="P85" i="15"/>
  <c r="O85" i="15"/>
  <c r="N85" i="15"/>
  <c r="M85" i="15"/>
  <c r="K85" i="15"/>
  <c r="J85" i="15"/>
  <c r="I85" i="15"/>
  <c r="H85" i="15"/>
  <c r="G85" i="15"/>
  <c r="F85" i="15"/>
  <c r="AT84" i="15"/>
  <c r="AS84" i="15"/>
  <c r="AR84" i="15"/>
  <c r="AQ84" i="15"/>
  <c r="AP84" i="15"/>
  <c r="AO84" i="15"/>
  <c r="AM84" i="15"/>
  <c r="AL84" i="15"/>
  <c r="AK84" i="15"/>
  <c r="AJ84" i="15"/>
  <c r="AI84" i="15"/>
  <c r="AH84" i="15"/>
  <c r="AF84" i="15"/>
  <c r="AE84" i="15"/>
  <c r="AD84" i="15"/>
  <c r="AC84" i="15"/>
  <c r="AB84" i="15"/>
  <c r="AA84" i="15"/>
  <c r="Y84" i="15"/>
  <c r="X84" i="15"/>
  <c r="W84" i="15"/>
  <c r="V84" i="15"/>
  <c r="U84" i="15"/>
  <c r="T84" i="15"/>
  <c r="R84" i="15"/>
  <c r="Q84" i="15"/>
  <c r="P84" i="15"/>
  <c r="O84" i="15"/>
  <c r="N84" i="15"/>
  <c r="M84" i="15"/>
  <c r="K84" i="15"/>
  <c r="J84" i="15"/>
  <c r="I84" i="15"/>
  <c r="H84" i="15"/>
  <c r="G84" i="15"/>
  <c r="F84" i="15"/>
  <c r="AT83" i="15"/>
  <c r="AS83" i="15"/>
  <c r="AR83" i="15"/>
  <c r="AQ83" i="15"/>
  <c r="AP83" i="15"/>
  <c r="AO83" i="15"/>
  <c r="AM83" i="15"/>
  <c r="AL83" i="15"/>
  <c r="AK83" i="15"/>
  <c r="AJ83" i="15"/>
  <c r="AI83" i="15"/>
  <c r="AH83" i="15"/>
  <c r="AF83" i="15"/>
  <c r="AE83" i="15"/>
  <c r="AD83" i="15"/>
  <c r="AC83" i="15"/>
  <c r="AB83" i="15"/>
  <c r="AA83" i="15"/>
  <c r="Y83" i="15"/>
  <c r="X83" i="15"/>
  <c r="W83" i="15"/>
  <c r="V83" i="15"/>
  <c r="U83" i="15"/>
  <c r="T83" i="15"/>
  <c r="R83" i="15"/>
  <c r="Q83" i="15"/>
  <c r="P83" i="15"/>
  <c r="O83" i="15"/>
  <c r="N83" i="15"/>
  <c r="M83" i="15"/>
  <c r="K83" i="15"/>
  <c r="J83" i="15"/>
  <c r="I83" i="15"/>
  <c r="H83" i="15"/>
  <c r="G83" i="15"/>
  <c r="F83" i="15"/>
  <c r="AT82" i="15"/>
  <c r="AS82" i="15"/>
  <c r="AR82" i="15"/>
  <c r="AQ82" i="15"/>
  <c r="AP82" i="15"/>
  <c r="AO82" i="15"/>
  <c r="AM82" i="15"/>
  <c r="AL82" i="15"/>
  <c r="AK82" i="15"/>
  <c r="AJ82" i="15"/>
  <c r="AI82" i="15"/>
  <c r="AH82" i="15"/>
  <c r="AF82" i="15"/>
  <c r="AE82" i="15"/>
  <c r="AD82" i="15"/>
  <c r="AC82" i="15"/>
  <c r="AB82" i="15"/>
  <c r="AA82" i="15"/>
  <c r="Y82" i="15"/>
  <c r="X82" i="15"/>
  <c r="W82" i="15"/>
  <c r="V82" i="15"/>
  <c r="U82" i="15"/>
  <c r="T82" i="15"/>
  <c r="R82" i="15"/>
  <c r="Q82" i="15"/>
  <c r="P82" i="15"/>
  <c r="O82" i="15"/>
  <c r="N82" i="15"/>
  <c r="M82" i="15"/>
  <c r="K82" i="15"/>
  <c r="J82" i="15"/>
  <c r="I82" i="15"/>
  <c r="H82" i="15"/>
  <c r="G82" i="15"/>
  <c r="F82" i="15"/>
  <c r="AT81" i="15"/>
  <c r="AS81" i="15"/>
  <c r="AR81" i="15"/>
  <c r="AQ81" i="15"/>
  <c r="AP81" i="15"/>
  <c r="AO81" i="15"/>
  <c r="AM81" i="15"/>
  <c r="AL81" i="15"/>
  <c r="AK81" i="15"/>
  <c r="AJ81" i="15"/>
  <c r="AI81" i="15"/>
  <c r="AH81" i="15"/>
  <c r="AF81" i="15"/>
  <c r="AE81" i="15"/>
  <c r="AD81" i="15"/>
  <c r="AC81" i="15"/>
  <c r="AB81" i="15"/>
  <c r="AA81" i="15"/>
  <c r="Y81" i="15"/>
  <c r="X81" i="15"/>
  <c r="W81" i="15"/>
  <c r="V81" i="15"/>
  <c r="U81" i="15"/>
  <c r="T81" i="15"/>
  <c r="R81" i="15"/>
  <c r="Q81" i="15"/>
  <c r="P81" i="15"/>
  <c r="O81" i="15"/>
  <c r="N81" i="15"/>
  <c r="M81" i="15"/>
  <c r="K81" i="15"/>
  <c r="J81" i="15"/>
  <c r="I81" i="15"/>
  <c r="H81" i="15"/>
  <c r="G81" i="15"/>
  <c r="F81" i="15"/>
  <c r="AT80" i="15"/>
  <c r="AS80" i="15"/>
  <c r="AR80" i="15"/>
  <c r="AQ80" i="15"/>
  <c r="AP80" i="15"/>
  <c r="AO80" i="15"/>
  <c r="AM80" i="15"/>
  <c r="AL80" i="15"/>
  <c r="AK80" i="15"/>
  <c r="AJ80" i="15"/>
  <c r="AI80" i="15"/>
  <c r="AH80" i="15"/>
  <c r="AF80" i="15"/>
  <c r="AE80" i="15"/>
  <c r="AD80" i="15"/>
  <c r="AC80" i="15"/>
  <c r="AB80" i="15"/>
  <c r="AA80" i="15"/>
  <c r="Y80" i="15"/>
  <c r="X80" i="15"/>
  <c r="W80" i="15"/>
  <c r="V80" i="15"/>
  <c r="U80" i="15"/>
  <c r="T80" i="15"/>
  <c r="R80" i="15"/>
  <c r="Q80" i="15"/>
  <c r="P80" i="15"/>
  <c r="O80" i="15"/>
  <c r="N80" i="15"/>
  <c r="M80" i="15"/>
  <c r="K80" i="15"/>
  <c r="J80" i="15"/>
  <c r="I80" i="15"/>
  <c r="H80" i="15"/>
  <c r="G80" i="15"/>
  <c r="F80" i="15"/>
  <c r="AT79" i="15"/>
  <c r="AS79" i="15"/>
  <c r="AR79" i="15"/>
  <c r="AQ79" i="15"/>
  <c r="AP79" i="15"/>
  <c r="AO79" i="15"/>
  <c r="AM79" i="15"/>
  <c r="AL79" i="15"/>
  <c r="AK79" i="15"/>
  <c r="AJ79" i="15"/>
  <c r="AI79" i="15"/>
  <c r="AH79" i="15"/>
  <c r="AF79" i="15"/>
  <c r="AE79" i="15"/>
  <c r="AD79" i="15"/>
  <c r="AC79" i="15"/>
  <c r="AB79" i="15"/>
  <c r="AA79" i="15"/>
  <c r="Y79" i="15"/>
  <c r="X79" i="15"/>
  <c r="W79" i="15"/>
  <c r="V79" i="15"/>
  <c r="U79" i="15"/>
  <c r="T79" i="15"/>
  <c r="R79" i="15"/>
  <c r="Q79" i="15"/>
  <c r="P79" i="15"/>
  <c r="O79" i="15"/>
  <c r="N79" i="15"/>
  <c r="M79" i="15"/>
  <c r="K79" i="15"/>
  <c r="J79" i="15"/>
  <c r="I79" i="15"/>
  <c r="H79" i="15"/>
  <c r="G79" i="15"/>
  <c r="F79" i="15"/>
  <c r="AT78" i="15"/>
  <c r="AS78" i="15"/>
  <c r="AR78" i="15"/>
  <c r="AQ78" i="15"/>
  <c r="AP78" i="15"/>
  <c r="AO78" i="15"/>
  <c r="AM78" i="15"/>
  <c r="AL78" i="15"/>
  <c r="AK78" i="15"/>
  <c r="AJ78" i="15"/>
  <c r="AI78" i="15"/>
  <c r="AH78" i="15"/>
  <c r="AF78" i="15"/>
  <c r="AE78" i="15"/>
  <c r="AD78" i="15"/>
  <c r="AC78" i="15"/>
  <c r="AB78" i="15"/>
  <c r="AA78" i="15"/>
  <c r="Y78" i="15"/>
  <c r="X78" i="15"/>
  <c r="W78" i="15"/>
  <c r="V78" i="15"/>
  <c r="U78" i="15"/>
  <c r="T78" i="15"/>
  <c r="R78" i="15"/>
  <c r="Q78" i="15"/>
  <c r="P78" i="15"/>
  <c r="O78" i="15"/>
  <c r="N78" i="15"/>
  <c r="M78" i="15"/>
  <c r="K78" i="15"/>
  <c r="J78" i="15"/>
  <c r="I78" i="15"/>
  <c r="H78" i="15"/>
  <c r="G78" i="15"/>
  <c r="F78" i="15"/>
  <c r="AT77" i="15"/>
  <c r="AS77" i="15"/>
  <c r="AR77" i="15"/>
  <c r="AQ77" i="15"/>
  <c r="AP77" i="15"/>
  <c r="AO77" i="15"/>
  <c r="AM77" i="15"/>
  <c r="AL77" i="15"/>
  <c r="AK77" i="15"/>
  <c r="AJ77" i="15"/>
  <c r="AI77" i="15"/>
  <c r="AH77" i="15"/>
  <c r="AF77" i="15"/>
  <c r="AE77" i="15"/>
  <c r="AD77" i="15"/>
  <c r="AC77" i="15"/>
  <c r="AB77" i="15"/>
  <c r="AA77" i="15"/>
  <c r="Y77" i="15"/>
  <c r="X77" i="15"/>
  <c r="W77" i="15"/>
  <c r="V77" i="15"/>
  <c r="U77" i="15"/>
  <c r="T77" i="15"/>
  <c r="R77" i="15"/>
  <c r="Q77" i="15"/>
  <c r="P77" i="15"/>
  <c r="O77" i="15"/>
  <c r="N77" i="15"/>
  <c r="M77" i="15"/>
  <c r="K77" i="15"/>
  <c r="J77" i="15"/>
  <c r="I77" i="15"/>
  <c r="H77" i="15"/>
  <c r="G77" i="15"/>
  <c r="F77" i="15"/>
  <c r="AT76" i="15"/>
  <c r="AS76" i="15"/>
  <c r="AR76" i="15"/>
  <c r="AQ76" i="15"/>
  <c r="AP76" i="15"/>
  <c r="AO76" i="15"/>
  <c r="AM76" i="15"/>
  <c r="AL76" i="15"/>
  <c r="AK76" i="15"/>
  <c r="AJ76" i="15"/>
  <c r="AI76" i="15"/>
  <c r="AH76" i="15"/>
  <c r="AF76" i="15"/>
  <c r="AE76" i="15"/>
  <c r="AD76" i="15"/>
  <c r="AC76" i="15"/>
  <c r="AB76" i="15"/>
  <c r="AA76" i="15"/>
  <c r="Y76" i="15"/>
  <c r="X76" i="15"/>
  <c r="W76" i="15"/>
  <c r="V76" i="15"/>
  <c r="U76" i="15"/>
  <c r="T76" i="15"/>
  <c r="R76" i="15"/>
  <c r="Q76" i="15"/>
  <c r="P76" i="15"/>
  <c r="O76" i="15"/>
  <c r="N76" i="15"/>
  <c r="M76" i="15"/>
  <c r="K76" i="15"/>
  <c r="J76" i="15"/>
  <c r="I76" i="15"/>
  <c r="H76" i="15"/>
  <c r="G76" i="15"/>
  <c r="F76" i="15"/>
  <c r="AT75" i="15"/>
  <c r="AS75" i="15"/>
  <c r="AR75" i="15"/>
  <c r="AQ75" i="15"/>
  <c r="AP75" i="15"/>
  <c r="AO75" i="15"/>
  <c r="AM75" i="15"/>
  <c r="AL75" i="15"/>
  <c r="AK75" i="15"/>
  <c r="AJ75" i="15"/>
  <c r="AI75" i="15"/>
  <c r="AH75" i="15"/>
  <c r="AF75" i="15"/>
  <c r="AE75" i="15"/>
  <c r="AD75" i="15"/>
  <c r="AC75" i="15"/>
  <c r="AB75" i="15"/>
  <c r="AA75" i="15"/>
  <c r="Y75" i="15"/>
  <c r="X75" i="15"/>
  <c r="W75" i="15"/>
  <c r="V75" i="15"/>
  <c r="U75" i="15"/>
  <c r="T75" i="15"/>
  <c r="R75" i="15"/>
  <c r="Q75" i="15"/>
  <c r="P75" i="15"/>
  <c r="O75" i="15"/>
  <c r="N75" i="15"/>
  <c r="M75" i="15"/>
  <c r="K75" i="15"/>
  <c r="J75" i="15"/>
  <c r="I75" i="15"/>
  <c r="H75" i="15"/>
  <c r="G75" i="15"/>
  <c r="F75" i="15"/>
  <c r="AT74" i="15"/>
  <c r="AS74" i="15"/>
  <c r="AR74" i="15"/>
  <c r="AQ74" i="15"/>
  <c r="AP74" i="15"/>
  <c r="AO74" i="15"/>
  <c r="AM74" i="15"/>
  <c r="AL74" i="15"/>
  <c r="AK74" i="15"/>
  <c r="AJ74" i="15"/>
  <c r="AI74" i="15"/>
  <c r="AH74" i="15"/>
  <c r="AF74" i="15"/>
  <c r="AE74" i="15"/>
  <c r="AD74" i="15"/>
  <c r="AC74" i="15"/>
  <c r="AB74" i="15"/>
  <c r="AA74" i="15"/>
  <c r="Y74" i="15"/>
  <c r="X74" i="15"/>
  <c r="W74" i="15"/>
  <c r="V74" i="15"/>
  <c r="U74" i="15"/>
  <c r="T74" i="15"/>
  <c r="R74" i="15"/>
  <c r="Q74" i="15"/>
  <c r="P74" i="15"/>
  <c r="O74" i="15"/>
  <c r="N74" i="15"/>
  <c r="M74" i="15"/>
  <c r="K74" i="15"/>
  <c r="J74" i="15"/>
  <c r="I74" i="15"/>
  <c r="H74" i="15"/>
  <c r="G74" i="15"/>
  <c r="F74" i="15"/>
  <c r="AT73" i="15"/>
  <c r="AS73" i="15"/>
  <c r="AR73" i="15"/>
  <c r="AQ73" i="15"/>
  <c r="AP73" i="15"/>
  <c r="AO73" i="15"/>
  <c r="AM73" i="15"/>
  <c r="AL73" i="15"/>
  <c r="AK73" i="15"/>
  <c r="AJ73" i="15"/>
  <c r="AI73" i="15"/>
  <c r="AH73" i="15"/>
  <c r="AF73" i="15"/>
  <c r="AE73" i="15"/>
  <c r="AD73" i="15"/>
  <c r="AC73" i="15"/>
  <c r="AB73" i="15"/>
  <c r="AA73" i="15"/>
  <c r="Y73" i="15"/>
  <c r="X73" i="15"/>
  <c r="W73" i="15"/>
  <c r="V73" i="15"/>
  <c r="U73" i="15"/>
  <c r="T73" i="15"/>
  <c r="R73" i="15"/>
  <c r="Q73" i="15"/>
  <c r="P73" i="15"/>
  <c r="O73" i="15"/>
  <c r="N73" i="15"/>
  <c r="M73" i="15"/>
  <c r="K73" i="15"/>
  <c r="J73" i="15"/>
  <c r="I73" i="15"/>
  <c r="H73" i="15"/>
  <c r="G73" i="15"/>
  <c r="F73" i="15"/>
  <c r="AT72" i="15"/>
  <c r="AS72" i="15"/>
  <c r="AR72" i="15"/>
  <c r="AQ72" i="15"/>
  <c r="AP72" i="15"/>
  <c r="AO72" i="15"/>
  <c r="AM72" i="15"/>
  <c r="AL72" i="15"/>
  <c r="AK72" i="15"/>
  <c r="AJ72" i="15"/>
  <c r="AI72" i="15"/>
  <c r="AH72" i="15"/>
  <c r="AF72" i="15"/>
  <c r="AE72" i="15"/>
  <c r="AD72" i="15"/>
  <c r="AC72" i="15"/>
  <c r="AB72" i="15"/>
  <c r="AA72" i="15"/>
  <c r="Y72" i="15"/>
  <c r="X72" i="15"/>
  <c r="W72" i="15"/>
  <c r="V72" i="15"/>
  <c r="U72" i="15"/>
  <c r="T72" i="15"/>
  <c r="R72" i="15"/>
  <c r="Q72" i="15"/>
  <c r="P72" i="15"/>
  <c r="O72" i="15"/>
  <c r="N72" i="15"/>
  <c r="M72" i="15"/>
  <c r="K72" i="15"/>
  <c r="J72" i="15"/>
  <c r="I72" i="15"/>
  <c r="H72" i="15"/>
  <c r="G72" i="15"/>
  <c r="F72" i="15"/>
  <c r="AT71" i="15"/>
  <c r="AS71" i="15"/>
  <c r="AR71" i="15"/>
  <c r="AQ71" i="15"/>
  <c r="AP71" i="15"/>
  <c r="AO71" i="15"/>
  <c r="AM71" i="15"/>
  <c r="AL71" i="15"/>
  <c r="AK71" i="15"/>
  <c r="AJ71" i="15"/>
  <c r="AI71" i="15"/>
  <c r="AH71" i="15"/>
  <c r="AF71" i="15"/>
  <c r="AE71" i="15"/>
  <c r="AD71" i="15"/>
  <c r="AC71" i="15"/>
  <c r="AB71" i="15"/>
  <c r="AA71" i="15"/>
  <c r="Y71" i="15"/>
  <c r="X71" i="15"/>
  <c r="W71" i="15"/>
  <c r="V71" i="15"/>
  <c r="U71" i="15"/>
  <c r="T71" i="15"/>
  <c r="R71" i="15"/>
  <c r="Q71" i="15"/>
  <c r="P71" i="15"/>
  <c r="O71" i="15"/>
  <c r="N71" i="15"/>
  <c r="M71" i="15"/>
  <c r="K71" i="15"/>
  <c r="J71" i="15"/>
  <c r="I71" i="15"/>
  <c r="H71" i="15"/>
  <c r="G71" i="15"/>
  <c r="F71" i="15"/>
  <c r="AT70" i="15"/>
  <c r="AS70" i="15"/>
  <c r="AR70" i="15"/>
  <c r="AQ70" i="15"/>
  <c r="AP70" i="15"/>
  <c r="AO70" i="15"/>
  <c r="AM70" i="15"/>
  <c r="AL70" i="15"/>
  <c r="AK70" i="15"/>
  <c r="AJ70" i="15"/>
  <c r="AI70" i="15"/>
  <c r="AH70" i="15"/>
  <c r="AF70" i="15"/>
  <c r="AE70" i="15"/>
  <c r="AD70" i="15"/>
  <c r="AC70" i="15"/>
  <c r="AB70" i="15"/>
  <c r="AA70" i="15"/>
  <c r="Y70" i="15"/>
  <c r="X70" i="15"/>
  <c r="W70" i="15"/>
  <c r="V70" i="15"/>
  <c r="U70" i="15"/>
  <c r="T70" i="15"/>
  <c r="R70" i="15"/>
  <c r="Q70" i="15"/>
  <c r="P70" i="15"/>
  <c r="O70" i="15"/>
  <c r="N70" i="15"/>
  <c r="M70" i="15"/>
  <c r="K70" i="15"/>
  <c r="J70" i="15"/>
  <c r="I70" i="15"/>
  <c r="H70" i="15"/>
  <c r="G70" i="15"/>
  <c r="F70" i="15"/>
  <c r="AT69" i="15"/>
  <c r="AS69" i="15"/>
  <c r="AR69" i="15"/>
  <c r="AQ69" i="15"/>
  <c r="AP69" i="15"/>
  <c r="AO69" i="15"/>
  <c r="AM69" i="15"/>
  <c r="AL69" i="15"/>
  <c r="AK69" i="15"/>
  <c r="AJ69" i="15"/>
  <c r="AI69" i="15"/>
  <c r="AH69" i="15"/>
  <c r="AF69" i="15"/>
  <c r="AE69" i="15"/>
  <c r="AD69" i="15"/>
  <c r="AC69" i="15"/>
  <c r="AB69" i="15"/>
  <c r="AA69" i="15"/>
  <c r="Y69" i="15"/>
  <c r="X69" i="15"/>
  <c r="W69" i="15"/>
  <c r="V69" i="15"/>
  <c r="U69" i="15"/>
  <c r="T69" i="15"/>
  <c r="R69" i="15"/>
  <c r="Q69" i="15"/>
  <c r="P69" i="15"/>
  <c r="O69" i="15"/>
  <c r="N69" i="15"/>
  <c r="M69" i="15"/>
  <c r="K69" i="15"/>
  <c r="J69" i="15"/>
  <c r="I69" i="15"/>
  <c r="H69" i="15"/>
  <c r="G69" i="15"/>
  <c r="F69" i="15"/>
  <c r="AT68" i="15"/>
  <c r="AS68" i="15"/>
  <c r="AR68" i="15"/>
  <c r="AQ68" i="15"/>
  <c r="AP68" i="15"/>
  <c r="AO68" i="15"/>
  <c r="AM68" i="15"/>
  <c r="AL68" i="15"/>
  <c r="AK68" i="15"/>
  <c r="AJ68" i="15"/>
  <c r="AI68" i="15"/>
  <c r="AH68" i="15"/>
  <c r="AF68" i="15"/>
  <c r="AE68" i="15"/>
  <c r="AD68" i="15"/>
  <c r="AC68" i="15"/>
  <c r="AB68" i="15"/>
  <c r="AA68" i="15"/>
  <c r="Y68" i="15"/>
  <c r="X68" i="15"/>
  <c r="W68" i="15"/>
  <c r="V68" i="15"/>
  <c r="U68" i="15"/>
  <c r="T68" i="15"/>
  <c r="R68" i="15"/>
  <c r="Q68" i="15"/>
  <c r="P68" i="15"/>
  <c r="O68" i="15"/>
  <c r="N68" i="15"/>
  <c r="M68" i="15"/>
  <c r="K68" i="15"/>
  <c r="J68" i="15"/>
  <c r="I68" i="15"/>
  <c r="H68" i="15"/>
  <c r="G68" i="15"/>
  <c r="F68" i="15"/>
  <c r="AT67" i="15"/>
  <c r="AS67" i="15"/>
  <c r="AR67" i="15"/>
  <c r="AQ67" i="15"/>
  <c r="AP67" i="15"/>
  <c r="AO67" i="15"/>
  <c r="AM67" i="15"/>
  <c r="AL67" i="15"/>
  <c r="AK67" i="15"/>
  <c r="AJ67" i="15"/>
  <c r="AI67" i="15"/>
  <c r="AH67" i="15"/>
  <c r="AF67" i="15"/>
  <c r="AE67" i="15"/>
  <c r="AD67" i="15"/>
  <c r="AC67" i="15"/>
  <c r="AB67" i="15"/>
  <c r="AA67" i="15"/>
  <c r="Y67" i="15"/>
  <c r="X67" i="15"/>
  <c r="W67" i="15"/>
  <c r="V67" i="15"/>
  <c r="U67" i="15"/>
  <c r="T67" i="15"/>
  <c r="R67" i="15"/>
  <c r="Q67" i="15"/>
  <c r="P67" i="15"/>
  <c r="O67" i="15"/>
  <c r="N67" i="15"/>
  <c r="M67" i="15"/>
  <c r="K67" i="15"/>
  <c r="J67" i="15"/>
  <c r="I67" i="15"/>
  <c r="H67" i="15"/>
  <c r="G67" i="15"/>
  <c r="F67" i="15"/>
  <c r="AT66" i="15"/>
  <c r="AS66" i="15"/>
  <c r="AR66" i="15"/>
  <c r="AQ66" i="15"/>
  <c r="AP66" i="15"/>
  <c r="AO66" i="15"/>
  <c r="AM66" i="15"/>
  <c r="AL66" i="15"/>
  <c r="AK66" i="15"/>
  <c r="AJ66" i="15"/>
  <c r="AI66" i="15"/>
  <c r="AH66" i="15"/>
  <c r="AF66" i="15"/>
  <c r="AE66" i="15"/>
  <c r="AD66" i="15"/>
  <c r="AC66" i="15"/>
  <c r="AB66" i="15"/>
  <c r="AA66" i="15"/>
  <c r="Y66" i="15"/>
  <c r="X66" i="15"/>
  <c r="W66" i="15"/>
  <c r="V66" i="15"/>
  <c r="U66" i="15"/>
  <c r="T66" i="15"/>
  <c r="R66" i="15"/>
  <c r="Q66" i="15"/>
  <c r="P66" i="15"/>
  <c r="O66" i="15"/>
  <c r="N66" i="15"/>
  <c r="M66" i="15"/>
  <c r="K66" i="15"/>
  <c r="J66" i="15"/>
  <c r="I66" i="15"/>
  <c r="H66" i="15"/>
  <c r="G66" i="15"/>
  <c r="F66" i="15"/>
  <c r="AT65" i="15"/>
  <c r="AS65" i="15"/>
  <c r="AR65" i="15"/>
  <c r="AQ65" i="15"/>
  <c r="AP65" i="15"/>
  <c r="AO65" i="15"/>
  <c r="AM65" i="15"/>
  <c r="AL65" i="15"/>
  <c r="AK65" i="15"/>
  <c r="AJ65" i="15"/>
  <c r="AI65" i="15"/>
  <c r="AH65" i="15"/>
  <c r="AF65" i="15"/>
  <c r="AE65" i="15"/>
  <c r="AD65" i="15"/>
  <c r="AC65" i="15"/>
  <c r="AB65" i="15"/>
  <c r="AA65" i="15"/>
  <c r="Y65" i="15"/>
  <c r="X65" i="15"/>
  <c r="W65" i="15"/>
  <c r="V65" i="15"/>
  <c r="U65" i="15"/>
  <c r="T65" i="15"/>
  <c r="R65" i="15"/>
  <c r="Q65" i="15"/>
  <c r="P65" i="15"/>
  <c r="O65" i="15"/>
  <c r="N65" i="15"/>
  <c r="M65" i="15"/>
  <c r="K65" i="15"/>
  <c r="J65" i="15"/>
  <c r="I65" i="15"/>
  <c r="H65" i="15"/>
  <c r="G65" i="15"/>
  <c r="F65" i="15"/>
  <c r="AT64" i="15"/>
  <c r="AS64" i="15"/>
  <c r="AR64" i="15"/>
  <c r="AQ64" i="15"/>
  <c r="AP64" i="15"/>
  <c r="AO64" i="15"/>
  <c r="AM64" i="15"/>
  <c r="AL64" i="15"/>
  <c r="AK64" i="15"/>
  <c r="AJ64" i="15"/>
  <c r="AI64" i="15"/>
  <c r="AH64" i="15"/>
  <c r="AF64" i="15"/>
  <c r="AE64" i="15"/>
  <c r="AD64" i="15"/>
  <c r="AC64" i="15"/>
  <c r="AB64" i="15"/>
  <c r="AA64" i="15"/>
  <c r="Y64" i="15"/>
  <c r="X64" i="15"/>
  <c r="W64" i="15"/>
  <c r="V64" i="15"/>
  <c r="U64" i="15"/>
  <c r="T64" i="15"/>
  <c r="R64" i="15"/>
  <c r="Q64" i="15"/>
  <c r="P64" i="15"/>
  <c r="O64" i="15"/>
  <c r="N64" i="15"/>
  <c r="M64" i="15"/>
  <c r="K64" i="15"/>
  <c r="J64" i="15"/>
  <c r="I64" i="15"/>
  <c r="H64" i="15"/>
  <c r="G64" i="15"/>
  <c r="F64" i="15"/>
  <c r="AT63" i="15"/>
  <c r="AS63" i="15"/>
  <c r="AR63" i="15"/>
  <c r="AQ63" i="15"/>
  <c r="AP63" i="15"/>
  <c r="AO63" i="15"/>
  <c r="AM63" i="15"/>
  <c r="AL63" i="15"/>
  <c r="AK63" i="15"/>
  <c r="AJ63" i="15"/>
  <c r="AI63" i="15"/>
  <c r="AH63" i="15"/>
  <c r="AF63" i="15"/>
  <c r="AE63" i="15"/>
  <c r="AD63" i="15"/>
  <c r="AC63" i="15"/>
  <c r="AB63" i="15"/>
  <c r="AA63" i="15"/>
  <c r="Y63" i="15"/>
  <c r="X63" i="15"/>
  <c r="W63" i="15"/>
  <c r="V63" i="15"/>
  <c r="U63" i="15"/>
  <c r="T63" i="15"/>
  <c r="R63" i="15"/>
  <c r="Q63" i="15"/>
  <c r="P63" i="15"/>
  <c r="O63" i="15"/>
  <c r="N63" i="15"/>
  <c r="M63" i="15"/>
  <c r="K63" i="15"/>
  <c r="J63" i="15"/>
  <c r="I63" i="15"/>
  <c r="H63" i="15"/>
  <c r="G63" i="15"/>
  <c r="F63" i="15"/>
  <c r="AT62" i="15"/>
  <c r="AS62" i="15"/>
  <c r="AR62" i="15"/>
  <c r="AQ62" i="15"/>
  <c r="AP62" i="15"/>
  <c r="AO62" i="15"/>
  <c r="AM62" i="15"/>
  <c r="AL62" i="15"/>
  <c r="AK62" i="15"/>
  <c r="AJ62" i="15"/>
  <c r="AI62" i="15"/>
  <c r="AH62" i="15"/>
  <c r="AF62" i="15"/>
  <c r="AE62" i="15"/>
  <c r="AD62" i="15"/>
  <c r="AC62" i="15"/>
  <c r="AB62" i="15"/>
  <c r="AA62" i="15"/>
  <c r="Y62" i="15"/>
  <c r="X62" i="15"/>
  <c r="W62" i="15"/>
  <c r="V62" i="15"/>
  <c r="U62" i="15"/>
  <c r="T62" i="15"/>
  <c r="R62" i="15"/>
  <c r="Q62" i="15"/>
  <c r="P62" i="15"/>
  <c r="O62" i="15"/>
  <c r="N62" i="15"/>
  <c r="M62" i="15"/>
  <c r="K62" i="15"/>
  <c r="J62" i="15"/>
  <c r="I62" i="15"/>
  <c r="H62" i="15"/>
  <c r="G62" i="15"/>
  <c r="F62" i="15"/>
  <c r="AT61" i="15"/>
  <c r="AS61" i="15"/>
  <c r="AR61" i="15"/>
  <c r="AQ61" i="15"/>
  <c r="AP61" i="15"/>
  <c r="AO61" i="15"/>
  <c r="AM61" i="15"/>
  <c r="AL61" i="15"/>
  <c r="AK61" i="15"/>
  <c r="AJ61" i="15"/>
  <c r="AI61" i="15"/>
  <c r="AH61" i="15"/>
  <c r="AF61" i="15"/>
  <c r="AE61" i="15"/>
  <c r="AD61" i="15"/>
  <c r="AC61" i="15"/>
  <c r="AB61" i="15"/>
  <c r="AA61" i="15"/>
  <c r="Y61" i="15"/>
  <c r="X61" i="15"/>
  <c r="W61" i="15"/>
  <c r="V61" i="15"/>
  <c r="U61" i="15"/>
  <c r="T61" i="15"/>
  <c r="R61" i="15"/>
  <c r="Q61" i="15"/>
  <c r="P61" i="15"/>
  <c r="O61" i="15"/>
  <c r="N61" i="15"/>
  <c r="M61" i="15"/>
  <c r="K61" i="15"/>
  <c r="J61" i="15"/>
  <c r="I61" i="15"/>
  <c r="H61" i="15"/>
  <c r="G61" i="15"/>
  <c r="F61" i="15"/>
  <c r="AT60" i="15"/>
  <c r="AS60" i="15"/>
  <c r="AR60" i="15"/>
  <c r="AQ60" i="15"/>
  <c r="AP60" i="15"/>
  <c r="AO60" i="15"/>
  <c r="AM60" i="15"/>
  <c r="AL60" i="15"/>
  <c r="AK60" i="15"/>
  <c r="AJ60" i="15"/>
  <c r="AI60" i="15"/>
  <c r="AH60" i="15"/>
  <c r="AF60" i="15"/>
  <c r="AE60" i="15"/>
  <c r="AD60" i="15"/>
  <c r="AC60" i="15"/>
  <c r="AB60" i="15"/>
  <c r="AA60" i="15"/>
  <c r="Y60" i="15"/>
  <c r="X60" i="15"/>
  <c r="W60" i="15"/>
  <c r="V60" i="15"/>
  <c r="U60" i="15"/>
  <c r="T60" i="15"/>
  <c r="R60" i="15"/>
  <c r="Q60" i="15"/>
  <c r="P60" i="15"/>
  <c r="O60" i="15"/>
  <c r="N60" i="15"/>
  <c r="M60" i="15"/>
  <c r="K60" i="15"/>
  <c r="J60" i="15"/>
  <c r="I60" i="15"/>
  <c r="H60" i="15"/>
  <c r="G60" i="15"/>
  <c r="F60" i="15"/>
  <c r="AT59" i="15"/>
  <c r="AS59" i="15"/>
  <c r="AR59" i="15"/>
  <c r="AQ59" i="15"/>
  <c r="AP59" i="15"/>
  <c r="AO59" i="15"/>
  <c r="AM59" i="15"/>
  <c r="AL59" i="15"/>
  <c r="AK59" i="15"/>
  <c r="AJ59" i="15"/>
  <c r="AI59" i="15"/>
  <c r="AH59" i="15"/>
  <c r="AF59" i="15"/>
  <c r="AE59" i="15"/>
  <c r="AD59" i="15"/>
  <c r="AC59" i="15"/>
  <c r="AB59" i="15"/>
  <c r="AA59" i="15"/>
  <c r="Y59" i="15"/>
  <c r="X59" i="15"/>
  <c r="W59" i="15"/>
  <c r="V59" i="15"/>
  <c r="U59" i="15"/>
  <c r="T59" i="15"/>
  <c r="R59" i="15"/>
  <c r="Q59" i="15"/>
  <c r="P59" i="15"/>
  <c r="O59" i="15"/>
  <c r="N59" i="15"/>
  <c r="M59" i="15"/>
  <c r="K59" i="15"/>
  <c r="J59" i="15"/>
  <c r="I59" i="15"/>
  <c r="H59" i="15"/>
  <c r="G59" i="15"/>
  <c r="F59" i="15"/>
  <c r="AT58" i="15"/>
  <c r="AS58" i="15"/>
  <c r="AR58" i="15"/>
  <c r="AQ58" i="15"/>
  <c r="AP58" i="15"/>
  <c r="AO58" i="15"/>
  <c r="AM58" i="15"/>
  <c r="AL58" i="15"/>
  <c r="AK58" i="15"/>
  <c r="AJ58" i="15"/>
  <c r="AI58" i="15"/>
  <c r="AH58" i="15"/>
  <c r="AF58" i="15"/>
  <c r="AE58" i="15"/>
  <c r="AD58" i="15"/>
  <c r="AC58" i="15"/>
  <c r="AB58" i="15"/>
  <c r="AA58" i="15"/>
  <c r="Y58" i="15"/>
  <c r="X58" i="15"/>
  <c r="W58" i="15"/>
  <c r="V58" i="15"/>
  <c r="U58" i="15"/>
  <c r="T58" i="15"/>
  <c r="R58" i="15"/>
  <c r="Q58" i="15"/>
  <c r="P58" i="15"/>
  <c r="O58" i="15"/>
  <c r="N58" i="15"/>
  <c r="M58" i="15"/>
  <c r="K58" i="15"/>
  <c r="J58" i="15"/>
  <c r="I58" i="15"/>
  <c r="H58" i="15"/>
  <c r="G58" i="15"/>
  <c r="F58" i="15"/>
  <c r="AT57" i="15"/>
  <c r="AS57" i="15"/>
  <c r="AR57" i="15"/>
  <c r="AQ57" i="15"/>
  <c r="AP57" i="15"/>
  <c r="AO57" i="15"/>
  <c r="AM57" i="15"/>
  <c r="AL57" i="15"/>
  <c r="AK57" i="15"/>
  <c r="AJ57" i="15"/>
  <c r="AI57" i="15"/>
  <c r="AH57" i="15"/>
  <c r="AF57" i="15"/>
  <c r="AE57" i="15"/>
  <c r="AD57" i="15"/>
  <c r="AC57" i="15"/>
  <c r="AB57" i="15"/>
  <c r="AA57" i="15"/>
  <c r="Y57" i="15"/>
  <c r="X57" i="15"/>
  <c r="W57" i="15"/>
  <c r="V57" i="15"/>
  <c r="U57" i="15"/>
  <c r="T57" i="15"/>
  <c r="R57" i="15"/>
  <c r="Q57" i="15"/>
  <c r="P57" i="15"/>
  <c r="O57" i="15"/>
  <c r="N57" i="15"/>
  <c r="M57" i="15"/>
  <c r="K57" i="15"/>
  <c r="J57" i="15"/>
  <c r="I57" i="15"/>
  <c r="H57" i="15"/>
  <c r="G57" i="15"/>
  <c r="F57" i="15"/>
  <c r="AT56" i="15"/>
  <c r="AS56" i="15"/>
  <c r="AR56" i="15"/>
  <c r="AQ56" i="15"/>
  <c r="AP56" i="15"/>
  <c r="AO56" i="15"/>
  <c r="AM56" i="15"/>
  <c r="AL56" i="15"/>
  <c r="AK56" i="15"/>
  <c r="AJ56" i="15"/>
  <c r="AI56" i="15"/>
  <c r="AH56" i="15"/>
  <c r="AF56" i="15"/>
  <c r="AE56" i="15"/>
  <c r="AD56" i="15"/>
  <c r="AC56" i="15"/>
  <c r="AB56" i="15"/>
  <c r="AA56" i="15"/>
  <c r="Y56" i="15"/>
  <c r="X56" i="15"/>
  <c r="W56" i="15"/>
  <c r="V56" i="15"/>
  <c r="U56" i="15"/>
  <c r="T56" i="15"/>
  <c r="R56" i="15"/>
  <c r="Q56" i="15"/>
  <c r="P56" i="15"/>
  <c r="O56" i="15"/>
  <c r="N56" i="15"/>
  <c r="M56" i="15"/>
  <c r="K56" i="15"/>
  <c r="J56" i="15"/>
  <c r="I56" i="15"/>
  <c r="H56" i="15"/>
  <c r="G56" i="15"/>
  <c r="F56" i="15"/>
  <c r="AT55" i="15"/>
  <c r="AS55" i="15"/>
  <c r="AR55" i="15"/>
  <c r="AQ55" i="15"/>
  <c r="AP55" i="15"/>
  <c r="AO55" i="15"/>
  <c r="AM55" i="15"/>
  <c r="AL55" i="15"/>
  <c r="AK55" i="15"/>
  <c r="AJ55" i="15"/>
  <c r="AI55" i="15"/>
  <c r="AH55" i="15"/>
  <c r="AF55" i="15"/>
  <c r="AE55" i="15"/>
  <c r="AD55" i="15"/>
  <c r="AC55" i="15"/>
  <c r="AB55" i="15"/>
  <c r="AA55" i="15"/>
  <c r="Y55" i="15"/>
  <c r="X55" i="15"/>
  <c r="W55" i="15"/>
  <c r="V55" i="15"/>
  <c r="U55" i="15"/>
  <c r="T55" i="15"/>
  <c r="R55" i="15"/>
  <c r="Q55" i="15"/>
  <c r="P55" i="15"/>
  <c r="O55" i="15"/>
  <c r="N55" i="15"/>
  <c r="M55" i="15"/>
  <c r="K55" i="15"/>
  <c r="J55" i="15"/>
  <c r="I55" i="15"/>
  <c r="H55" i="15"/>
  <c r="G55" i="15"/>
  <c r="F55" i="15"/>
  <c r="AT54" i="15"/>
  <c r="AS54" i="15"/>
  <c r="AR54" i="15"/>
  <c r="AQ54" i="15"/>
  <c r="AP54" i="15"/>
  <c r="AO54" i="15"/>
  <c r="AM54" i="15"/>
  <c r="AL54" i="15"/>
  <c r="AK54" i="15"/>
  <c r="AJ54" i="15"/>
  <c r="AI54" i="15"/>
  <c r="AH54" i="15"/>
  <c r="AF54" i="15"/>
  <c r="AE54" i="15"/>
  <c r="AD54" i="15"/>
  <c r="AC54" i="15"/>
  <c r="AB54" i="15"/>
  <c r="AA54" i="15"/>
  <c r="Y54" i="15"/>
  <c r="X54" i="15"/>
  <c r="W54" i="15"/>
  <c r="V54" i="15"/>
  <c r="U54" i="15"/>
  <c r="T54" i="15"/>
  <c r="R54" i="15"/>
  <c r="Q54" i="15"/>
  <c r="P54" i="15"/>
  <c r="O54" i="15"/>
  <c r="N54" i="15"/>
  <c r="M54" i="15"/>
  <c r="K54" i="15"/>
  <c r="J54" i="15"/>
  <c r="I54" i="15"/>
  <c r="H54" i="15"/>
  <c r="G54" i="15"/>
  <c r="F54" i="15"/>
  <c r="AT53" i="15"/>
  <c r="AS53" i="15"/>
  <c r="AR53" i="15"/>
  <c r="AQ53" i="15"/>
  <c r="AP53" i="15"/>
  <c r="AO53" i="15"/>
  <c r="AM53" i="15"/>
  <c r="AL53" i="15"/>
  <c r="AK53" i="15"/>
  <c r="AJ53" i="15"/>
  <c r="AI53" i="15"/>
  <c r="AH53" i="15"/>
  <c r="AF53" i="15"/>
  <c r="AE53" i="15"/>
  <c r="AD53" i="15"/>
  <c r="AC53" i="15"/>
  <c r="AB53" i="15"/>
  <c r="AA53" i="15"/>
  <c r="Y53" i="15"/>
  <c r="X53" i="15"/>
  <c r="W53" i="15"/>
  <c r="V53" i="15"/>
  <c r="U53" i="15"/>
  <c r="T53" i="15"/>
  <c r="R53" i="15"/>
  <c r="Q53" i="15"/>
  <c r="P53" i="15"/>
  <c r="O53" i="15"/>
  <c r="N53" i="15"/>
  <c r="M53" i="15"/>
  <c r="K53" i="15"/>
  <c r="J53" i="15"/>
  <c r="I53" i="15"/>
  <c r="H53" i="15"/>
  <c r="G53" i="15"/>
  <c r="F53" i="15"/>
  <c r="AT52" i="15"/>
  <c r="AS52" i="15"/>
  <c r="AR52" i="15"/>
  <c r="AQ52" i="15"/>
  <c r="AP52" i="15"/>
  <c r="AO52" i="15"/>
  <c r="AM52" i="15"/>
  <c r="AL52" i="15"/>
  <c r="AK52" i="15"/>
  <c r="AJ52" i="15"/>
  <c r="AI52" i="15"/>
  <c r="AH52" i="15"/>
  <c r="AF52" i="15"/>
  <c r="AE52" i="15"/>
  <c r="AD52" i="15"/>
  <c r="AC52" i="15"/>
  <c r="AB52" i="15"/>
  <c r="AA52" i="15"/>
  <c r="Y52" i="15"/>
  <c r="X52" i="15"/>
  <c r="W52" i="15"/>
  <c r="V52" i="15"/>
  <c r="U52" i="15"/>
  <c r="T52" i="15"/>
  <c r="R52" i="15"/>
  <c r="Q52" i="15"/>
  <c r="P52" i="15"/>
  <c r="O52" i="15"/>
  <c r="N52" i="15"/>
  <c r="M52" i="15"/>
  <c r="K52" i="15"/>
  <c r="J52" i="15"/>
  <c r="I52" i="15"/>
  <c r="H52" i="15"/>
  <c r="G52" i="15"/>
  <c r="F52" i="15"/>
  <c r="AT51" i="15"/>
  <c r="AS51" i="15"/>
  <c r="AR51" i="15"/>
  <c r="AQ51" i="15"/>
  <c r="AP51" i="15"/>
  <c r="AO51" i="15"/>
  <c r="AM51" i="15"/>
  <c r="AL51" i="15"/>
  <c r="AK51" i="15"/>
  <c r="AJ51" i="15"/>
  <c r="AI51" i="15"/>
  <c r="AH51" i="15"/>
  <c r="AF51" i="15"/>
  <c r="AE51" i="15"/>
  <c r="AD51" i="15"/>
  <c r="AC51" i="15"/>
  <c r="AB51" i="15"/>
  <c r="AA51" i="15"/>
  <c r="Y51" i="15"/>
  <c r="X51" i="15"/>
  <c r="W51" i="15"/>
  <c r="V51" i="15"/>
  <c r="U51" i="15"/>
  <c r="T51" i="15"/>
  <c r="R51" i="15"/>
  <c r="Q51" i="15"/>
  <c r="P51" i="15"/>
  <c r="O51" i="15"/>
  <c r="N51" i="15"/>
  <c r="M51" i="15"/>
  <c r="K51" i="15"/>
  <c r="J51" i="15"/>
  <c r="I51" i="15"/>
  <c r="H51" i="15"/>
  <c r="G51" i="15"/>
  <c r="F51" i="15"/>
  <c r="AT50" i="15"/>
  <c r="AS50" i="15"/>
  <c r="AR50" i="15"/>
  <c r="AQ50" i="15"/>
  <c r="AP50" i="15"/>
  <c r="AO50" i="15"/>
  <c r="AM50" i="15"/>
  <c r="AL50" i="15"/>
  <c r="AK50" i="15"/>
  <c r="AJ50" i="15"/>
  <c r="AI50" i="15"/>
  <c r="AH50" i="15"/>
  <c r="AF50" i="15"/>
  <c r="AE50" i="15"/>
  <c r="AD50" i="15"/>
  <c r="AC50" i="15"/>
  <c r="AB50" i="15"/>
  <c r="AA50" i="15"/>
  <c r="Y50" i="15"/>
  <c r="X50" i="15"/>
  <c r="W50" i="15"/>
  <c r="V50" i="15"/>
  <c r="U50" i="15"/>
  <c r="T50" i="15"/>
  <c r="R50" i="15"/>
  <c r="Q50" i="15"/>
  <c r="P50" i="15"/>
  <c r="O50" i="15"/>
  <c r="N50" i="15"/>
  <c r="M50" i="15"/>
  <c r="K50" i="15"/>
  <c r="J50" i="15"/>
  <c r="I50" i="15"/>
  <c r="H50" i="15"/>
  <c r="G50" i="15"/>
  <c r="F50" i="15"/>
  <c r="AT49" i="15"/>
  <c r="AS49" i="15"/>
  <c r="AR49" i="15"/>
  <c r="AQ49" i="15"/>
  <c r="AP49" i="15"/>
  <c r="AO49" i="15"/>
  <c r="AM49" i="15"/>
  <c r="AL49" i="15"/>
  <c r="AK49" i="15"/>
  <c r="AJ49" i="15"/>
  <c r="AI49" i="15"/>
  <c r="AH49" i="15"/>
  <c r="AF49" i="15"/>
  <c r="AE49" i="15"/>
  <c r="AD49" i="15"/>
  <c r="AC49" i="15"/>
  <c r="AB49" i="15"/>
  <c r="AA49" i="15"/>
  <c r="Y49" i="15"/>
  <c r="X49" i="15"/>
  <c r="W49" i="15"/>
  <c r="V49" i="15"/>
  <c r="U49" i="15"/>
  <c r="T49" i="15"/>
  <c r="R49" i="15"/>
  <c r="Q49" i="15"/>
  <c r="P49" i="15"/>
  <c r="O49" i="15"/>
  <c r="N49" i="15"/>
  <c r="M49" i="15"/>
  <c r="K49" i="15"/>
  <c r="J49" i="15"/>
  <c r="I49" i="15"/>
  <c r="H49" i="15"/>
  <c r="G49" i="15"/>
  <c r="F49" i="15"/>
  <c r="AT48" i="15"/>
  <c r="AS48" i="15"/>
  <c r="AR48" i="15"/>
  <c r="AQ48" i="15"/>
  <c r="AP48" i="15"/>
  <c r="AO48" i="15"/>
  <c r="AM48" i="15"/>
  <c r="AL48" i="15"/>
  <c r="AK48" i="15"/>
  <c r="AJ48" i="15"/>
  <c r="AI48" i="15"/>
  <c r="AH48" i="15"/>
  <c r="AF48" i="15"/>
  <c r="AE48" i="15"/>
  <c r="AD48" i="15"/>
  <c r="AC48" i="15"/>
  <c r="AB48" i="15"/>
  <c r="AA48" i="15"/>
  <c r="Y48" i="15"/>
  <c r="X48" i="15"/>
  <c r="W48" i="15"/>
  <c r="V48" i="15"/>
  <c r="U48" i="15"/>
  <c r="T48" i="15"/>
  <c r="R48" i="15"/>
  <c r="Q48" i="15"/>
  <c r="P48" i="15"/>
  <c r="O48" i="15"/>
  <c r="N48" i="15"/>
  <c r="M48" i="15"/>
  <c r="K48" i="15"/>
  <c r="J48" i="15"/>
  <c r="I48" i="15"/>
  <c r="H48" i="15"/>
  <c r="G48" i="15"/>
  <c r="F48" i="15"/>
  <c r="AT47" i="15"/>
  <c r="AS47" i="15"/>
  <c r="AR47" i="15"/>
  <c r="AQ47" i="15"/>
  <c r="AP47" i="15"/>
  <c r="AO47" i="15"/>
  <c r="AM47" i="15"/>
  <c r="AL47" i="15"/>
  <c r="AK47" i="15"/>
  <c r="AJ47" i="15"/>
  <c r="AI47" i="15"/>
  <c r="AH47" i="15"/>
  <c r="AF47" i="15"/>
  <c r="AE47" i="15"/>
  <c r="AD47" i="15"/>
  <c r="AC47" i="15"/>
  <c r="AB47" i="15"/>
  <c r="AA47" i="15"/>
  <c r="Y47" i="15"/>
  <c r="X47" i="15"/>
  <c r="W47" i="15"/>
  <c r="V47" i="15"/>
  <c r="U47" i="15"/>
  <c r="T47" i="15"/>
  <c r="R47" i="15"/>
  <c r="Q47" i="15"/>
  <c r="P47" i="15"/>
  <c r="O47" i="15"/>
  <c r="N47" i="15"/>
  <c r="M47" i="15"/>
  <c r="K47" i="15"/>
  <c r="J47" i="15"/>
  <c r="I47" i="15"/>
  <c r="H47" i="15"/>
  <c r="G47" i="15"/>
  <c r="F47" i="15"/>
  <c r="AT46" i="15"/>
  <c r="AS46" i="15"/>
  <c r="AR46" i="15"/>
  <c r="AQ46" i="15"/>
  <c r="AP46" i="15"/>
  <c r="AO46" i="15"/>
  <c r="AM46" i="15"/>
  <c r="AL46" i="15"/>
  <c r="AK46" i="15"/>
  <c r="AJ46" i="15"/>
  <c r="AI46" i="15"/>
  <c r="AH46" i="15"/>
  <c r="AF46" i="15"/>
  <c r="AE46" i="15"/>
  <c r="AD46" i="15"/>
  <c r="AC46" i="15"/>
  <c r="AB46" i="15"/>
  <c r="AA46" i="15"/>
  <c r="Y46" i="15"/>
  <c r="X46" i="15"/>
  <c r="W46" i="15"/>
  <c r="V46" i="15"/>
  <c r="U46" i="15"/>
  <c r="T46" i="15"/>
  <c r="R46" i="15"/>
  <c r="Q46" i="15"/>
  <c r="P46" i="15"/>
  <c r="O46" i="15"/>
  <c r="N46" i="15"/>
  <c r="M46" i="15"/>
  <c r="K46" i="15"/>
  <c r="J46" i="15"/>
  <c r="I46" i="15"/>
  <c r="H46" i="15"/>
  <c r="G46" i="15"/>
  <c r="F46" i="15"/>
  <c r="AT45" i="15"/>
  <c r="AS45" i="15"/>
  <c r="AR45" i="15"/>
  <c r="AQ45" i="15"/>
  <c r="AP45" i="15"/>
  <c r="AO45" i="15"/>
  <c r="AM45" i="15"/>
  <c r="AL45" i="15"/>
  <c r="AK45" i="15"/>
  <c r="AJ45" i="15"/>
  <c r="AI45" i="15"/>
  <c r="AH45" i="15"/>
  <c r="AF45" i="15"/>
  <c r="AE45" i="15"/>
  <c r="AD45" i="15"/>
  <c r="AC45" i="15"/>
  <c r="AB45" i="15"/>
  <c r="AA45" i="15"/>
  <c r="Y45" i="15"/>
  <c r="X45" i="15"/>
  <c r="W45" i="15"/>
  <c r="V45" i="15"/>
  <c r="U45" i="15"/>
  <c r="T45" i="15"/>
  <c r="R45" i="15"/>
  <c r="Q45" i="15"/>
  <c r="P45" i="15"/>
  <c r="O45" i="15"/>
  <c r="N45" i="15"/>
  <c r="M45" i="15"/>
  <c r="K45" i="15"/>
  <c r="J45" i="15"/>
  <c r="I45" i="15"/>
  <c r="H45" i="15"/>
  <c r="G45" i="15"/>
  <c r="F45" i="15"/>
  <c r="AT44" i="15"/>
  <c r="AS44" i="15"/>
  <c r="AR44" i="15"/>
  <c r="AQ44" i="15"/>
  <c r="AP44" i="15"/>
  <c r="AO44" i="15"/>
  <c r="AM44" i="15"/>
  <c r="AL44" i="15"/>
  <c r="AK44" i="15"/>
  <c r="AJ44" i="15"/>
  <c r="AI44" i="15"/>
  <c r="AH44" i="15"/>
  <c r="AF44" i="15"/>
  <c r="AE44" i="15"/>
  <c r="AD44" i="15"/>
  <c r="AC44" i="15"/>
  <c r="AB44" i="15"/>
  <c r="AA44" i="15"/>
  <c r="Y44" i="15"/>
  <c r="X44" i="15"/>
  <c r="W44" i="15"/>
  <c r="V44" i="15"/>
  <c r="U44" i="15"/>
  <c r="T44" i="15"/>
  <c r="R44" i="15"/>
  <c r="Q44" i="15"/>
  <c r="P44" i="15"/>
  <c r="O44" i="15"/>
  <c r="N44" i="15"/>
  <c r="M44" i="15"/>
  <c r="K44" i="15"/>
  <c r="J44" i="15"/>
  <c r="I44" i="15"/>
  <c r="H44" i="15"/>
  <c r="G44" i="15"/>
  <c r="F44" i="15"/>
  <c r="AT43" i="15"/>
  <c r="AS43" i="15"/>
  <c r="AR43" i="15"/>
  <c r="AQ43" i="15"/>
  <c r="AP43" i="15"/>
  <c r="AO43" i="15"/>
  <c r="AM43" i="15"/>
  <c r="AL43" i="15"/>
  <c r="AK43" i="15"/>
  <c r="AJ43" i="15"/>
  <c r="AI43" i="15"/>
  <c r="AH43" i="15"/>
  <c r="AF43" i="15"/>
  <c r="AE43" i="15"/>
  <c r="AD43" i="15"/>
  <c r="AC43" i="15"/>
  <c r="AB43" i="15"/>
  <c r="AA43" i="15"/>
  <c r="Y43" i="15"/>
  <c r="X43" i="15"/>
  <c r="W43" i="15"/>
  <c r="V43" i="15"/>
  <c r="U43" i="15"/>
  <c r="T43" i="15"/>
  <c r="R43" i="15"/>
  <c r="Q43" i="15"/>
  <c r="P43" i="15"/>
  <c r="O43" i="15"/>
  <c r="N43" i="15"/>
  <c r="M43" i="15"/>
  <c r="K43" i="15"/>
  <c r="J43" i="15"/>
  <c r="I43" i="15"/>
  <c r="H43" i="15"/>
  <c r="G43" i="15"/>
  <c r="F43" i="15"/>
  <c r="AT42" i="15"/>
  <c r="AS42" i="15"/>
  <c r="AR42" i="15"/>
  <c r="AQ42" i="15"/>
  <c r="AP42" i="15"/>
  <c r="AO42" i="15"/>
  <c r="AM42" i="15"/>
  <c r="AL42" i="15"/>
  <c r="AK42" i="15"/>
  <c r="AJ42" i="15"/>
  <c r="AI42" i="15"/>
  <c r="AH42" i="15"/>
  <c r="AF42" i="15"/>
  <c r="AE42" i="15"/>
  <c r="AD42" i="15"/>
  <c r="AC42" i="15"/>
  <c r="AB42" i="15"/>
  <c r="AA42" i="15"/>
  <c r="Y42" i="15"/>
  <c r="X42" i="15"/>
  <c r="W42" i="15"/>
  <c r="V42" i="15"/>
  <c r="U42" i="15"/>
  <c r="T42" i="15"/>
  <c r="R42" i="15"/>
  <c r="Q42" i="15"/>
  <c r="P42" i="15"/>
  <c r="O42" i="15"/>
  <c r="N42" i="15"/>
  <c r="M42" i="15"/>
  <c r="K42" i="15"/>
  <c r="J42" i="15"/>
  <c r="I42" i="15"/>
  <c r="H42" i="15"/>
  <c r="G42" i="15"/>
  <c r="F42" i="15"/>
  <c r="AT41" i="15"/>
  <c r="AS41" i="15"/>
  <c r="AR41" i="15"/>
  <c r="AQ41" i="15"/>
  <c r="AP41" i="15"/>
  <c r="AO41" i="15"/>
  <c r="AM41" i="15"/>
  <c r="AL41" i="15"/>
  <c r="AK41" i="15"/>
  <c r="AJ41" i="15"/>
  <c r="AI41" i="15"/>
  <c r="AH41" i="15"/>
  <c r="AF41" i="15"/>
  <c r="AE41" i="15"/>
  <c r="AD41" i="15"/>
  <c r="AC41" i="15"/>
  <c r="AB41" i="15"/>
  <c r="AA41" i="15"/>
  <c r="Y41" i="15"/>
  <c r="X41" i="15"/>
  <c r="W41" i="15"/>
  <c r="V41" i="15"/>
  <c r="U41" i="15"/>
  <c r="T41" i="15"/>
  <c r="R41" i="15"/>
  <c r="Q41" i="15"/>
  <c r="P41" i="15"/>
  <c r="O41" i="15"/>
  <c r="N41" i="15"/>
  <c r="M41" i="15"/>
  <c r="K41" i="15"/>
  <c r="J41" i="15"/>
  <c r="I41" i="15"/>
  <c r="H41" i="15"/>
  <c r="G41" i="15"/>
  <c r="F41" i="15"/>
  <c r="AT40" i="15"/>
  <c r="AS40" i="15"/>
  <c r="AR40" i="15"/>
  <c r="AQ40" i="15"/>
  <c r="AP40" i="15"/>
  <c r="AO40" i="15"/>
  <c r="AM40" i="15"/>
  <c r="AL40" i="15"/>
  <c r="AK40" i="15"/>
  <c r="AJ40" i="15"/>
  <c r="AI40" i="15"/>
  <c r="AH40" i="15"/>
  <c r="AF40" i="15"/>
  <c r="AE40" i="15"/>
  <c r="AD40" i="15"/>
  <c r="AC40" i="15"/>
  <c r="AB40" i="15"/>
  <c r="AA40" i="15"/>
  <c r="Y40" i="15"/>
  <c r="X40" i="15"/>
  <c r="W40" i="15"/>
  <c r="V40" i="15"/>
  <c r="U40" i="15"/>
  <c r="T40" i="15"/>
  <c r="R40" i="15"/>
  <c r="Q40" i="15"/>
  <c r="P40" i="15"/>
  <c r="O40" i="15"/>
  <c r="N40" i="15"/>
  <c r="M40" i="15"/>
  <c r="K40" i="15"/>
  <c r="J40" i="15"/>
  <c r="I40" i="15"/>
  <c r="H40" i="15"/>
  <c r="G40" i="15"/>
  <c r="F40" i="15"/>
  <c r="AT39" i="15"/>
  <c r="AS39" i="15"/>
  <c r="AR39" i="15"/>
  <c r="AQ39" i="15"/>
  <c r="AP39" i="15"/>
  <c r="AO39" i="15"/>
  <c r="AM39" i="15"/>
  <c r="AL39" i="15"/>
  <c r="AK39" i="15"/>
  <c r="AJ39" i="15"/>
  <c r="AI39" i="15"/>
  <c r="AH39" i="15"/>
  <c r="AF39" i="15"/>
  <c r="AE39" i="15"/>
  <c r="AD39" i="15"/>
  <c r="AC39" i="15"/>
  <c r="AB39" i="15"/>
  <c r="AA39" i="15"/>
  <c r="Y39" i="15"/>
  <c r="X39" i="15"/>
  <c r="W39" i="15"/>
  <c r="V39" i="15"/>
  <c r="U39" i="15"/>
  <c r="T39" i="15"/>
  <c r="R39" i="15"/>
  <c r="Q39" i="15"/>
  <c r="P39" i="15"/>
  <c r="O39" i="15"/>
  <c r="N39" i="15"/>
  <c r="M39" i="15"/>
  <c r="K39" i="15"/>
  <c r="J39" i="15"/>
  <c r="I39" i="15"/>
  <c r="H39" i="15"/>
  <c r="G39" i="15"/>
  <c r="F39" i="15"/>
  <c r="AT38" i="15"/>
  <c r="AS38" i="15"/>
  <c r="AR38" i="15"/>
  <c r="AQ38" i="15"/>
  <c r="AP38" i="15"/>
  <c r="AO38" i="15"/>
  <c r="AM38" i="15"/>
  <c r="AL38" i="15"/>
  <c r="AK38" i="15"/>
  <c r="AJ38" i="15"/>
  <c r="AI38" i="15"/>
  <c r="AH38" i="15"/>
  <c r="AF38" i="15"/>
  <c r="AE38" i="15"/>
  <c r="AD38" i="15"/>
  <c r="AC38" i="15"/>
  <c r="AB38" i="15"/>
  <c r="AA38" i="15"/>
  <c r="Y38" i="15"/>
  <c r="X38" i="15"/>
  <c r="W38" i="15"/>
  <c r="V38" i="15"/>
  <c r="U38" i="15"/>
  <c r="T38" i="15"/>
  <c r="R38" i="15"/>
  <c r="Q38" i="15"/>
  <c r="P38" i="15"/>
  <c r="O38" i="15"/>
  <c r="N38" i="15"/>
  <c r="M38" i="15"/>
  <c r="K38" i="15"/>
  <c r="J38" i="15"/>
  <c r="I38" i="15"/>
  <c r="H38" i="15"/>
  <c r="G38" i="15"/>
  <c r="F38" i="15"/>
  <c r="AT37" i="15"/>
  <c r="AS37" i="15"/>
  <c r="AR37" i="15"/>
  <c r="AQ37" i="15"/>
  <c r="AP37" i="15"/>
  <c r="AO37" i="15"/>
  <c r="AM37" i="15"/>
  <c r="AL37" i="15"/>
  <c r="AK37" i="15"/>
  <c r="AJ37" i="15"/>
  <c r="AI37" i="15"/>
  <c r="AH37" i="15"/>
  <c r="AF37" i="15"/>
  <c r="AE37" i="15"/>
  <c r="AD37" i="15"/>
  <c r="AC37" i="15"/>
  <c r="AB37" i="15"/>
  <c r="AA37" i="15"/>
  <c r="Y37" i="15"/>
  <c r="X37" i="15"/>
  <c r="W37" i="15"/>
  <c r="V37" i="15"/>
  <c r="U37" i="15"/>
  <c r="T37" i="15"/>
  <c r="R37" i="15"/>
  <c r="Q37" i="15"/>
  <c r="P37" i="15"/>
  <c r="O37" i="15"/>
  <c r="N37" i="15"/>
  <c r="M37" i="15"/>
  <c r="K37" i="15"/>
  <c r="J37" i="15"/>
  <c r="I37" i="15"/>
  <c r="H37" i="15"/>
  <c r="G37" i="15"/>
  <c r="F37" i="15"/>
  <c r="AT36" i="15"/>
  <c r="AS36" i="15"/>
  <c r="AR36" i="15"/>
  <c r="AQ36" i="15"/>
  <c r="AP36" i="15"/>
  <c r="AO36" i="15"/>
  <c r="AM36" i="15"/>
  <c r="AL36" i="15"/>
  <c r="AK36" i="15"/>
  <c r="AJ36" i="15"/>
  <c r="AI36" i="15"/>
  <c r="AH36" i="15"/>
  <c r="AF36" i="15"/>
  <c r="AE36" i="15"/>
  <c r="AD36" i="15"/>
  <c r="AC36" i="15"/>
  <c r="AB36" i="15"/>
  <c r="AA36" i="15"/>
  <c r="Y36" i="15"/>
  <c r="X36" i="15"/>
  <c r="W36" i="15"/>
  <c r="V36" i="15"/>
  <c r="U36" i="15"/>
  <c r="T36" i="15"/>
  <c r="R36" i="15"/>
  <c r="Q36" i="15"/>
  <c r="P36" i="15"/>
  <c r="O36" i="15"/>
  <c r="N36" i="15"/>
  <c r="M36" i="15"/>
  <c r="K36" i="15"/>
  <c r="J36" i="15"/>
  <c r="I36" i="15"/>
  <c r="H36" i="15"/>
  <c r="G36" i="15"/>
  <c r="F36" i="15"/>
  <c r="AT35" i="15"/>
  <c r="AS35" i="15"/>
  <c r="AR35" i="15"/>
  <c r="AQ35" i="15"/>
  <c r="AP35" i="15"/>
  <c r="AO35" i="15"/>
  <c r="AM35" i="15"/>
  <c r="AL35" i="15"/>
  <c r="AK35" i="15"/>
  <c r="AJ35" i="15"/>
  <c r="AI35" i="15"/>
  <c r="AH35" i="15"/>
  <c r="AF35" i="15"/>
  <c r="AE35" i="15"/>
  <c r="AD35" i="15"/>
  <c r="AC35" i="15"/>
  <c r="AB35" i="15"/>
  <c r="AA35" i="15"/>
  <c r="Y35" i="15"/>
  <c r="X35" i="15"/>
  <c r="W35" i="15"/>
  <c r="V35" i="15"/>
  <c r="U35" i="15"/>
  <c r="T35" i="15"/>
  <c r="R35" i="15"/>
  <c r="Q35" i="15"/>
  <c r="P35" i="15"/>
  <c r="O35" i="15"/>
  <c r="N35" i="15"/>
  <c r="M35" i="15"/>
  <c r="K35" i="15"/>
  <c r="J35" i="15"/>
  <c r="I35" i="15"/>
  <c r="H35" i="15"/>
  <c r="G35" i="15"/>
  <c r="F35" i="15"/>
  <c r="AT34" i="15"/>
  <c r="AS34" i="15"/>
  <c r="AR34" i="15"/>
  <c r="AQ34" i="15"/>
  <c r="AP34" i="15"/>
  <c r="AO34" i="15"/>
  <c r="AM34" i="15"/>
  <c r="AL34" i="15"/>
  <c r="AK34" i="15"/>
  <c r="AJ34" i="15"/>
  <c r="AI34" i="15"/>
  <c r="AH34" i="15"/>
  <c r="AF34" i="15"/>
  <c r="AE34" i="15"/>
  <c r="AD34" i="15"/>
  <c r="AC34" i="15"/>
  <c r="AB34" i="15"/>
  <c r="AA34" i="15"/>
  <c r="Y34" i="15"/>
  <c r="X34" i="15"/>
  <c r="W34" i="15"/>
  <c r="V34" i="15"/>
  <c r="U34" i="15"/>
  <c r="T34" i="15"/>
  <c r="R34" i="15"/>
  <c r="Q34" i="15"/>
  <c r="P34" i="15"/>
  <c r="O34" i="15"/>
  <c r="N34" i="15"/>
  <c r="M34" i="15"/>
  <c r="K34" i="15"/>
  <c r="J34" i="15"/>
  <c r="I34" i="15"/>
  <c r="H34" i="15"/>
  <c r="G34" i="15"/>
  <c r="F34" i="15"/>
  <c r="AT33" i="15"/>
  <c r="AS33" i="15"/>
  <c r="AR33" i="15"/>
  <c r="AQ33" i="15"/>
  <c r="AP33" i="15"/>
  <c r="AO33" i="15"/>
  <c r="AM33" i="15"/>
  <c r="AL33" i="15"/>
  <c r="AK33" i="15"/>
  <c r="AJ33" i="15"/>
  <c r="AI33" i="15"/>
  <c r="AH33" i="15"/>
  <c r="AF33" i="15"/>
  <c r="AE33" i="15"/>
  <c r="AD33" i="15"/>
  <c r="AC33" i="15"/>
  <c r="AB33" i="15"/>
  <c r="AA33" i="15"/>
  <c r="Y33" i="15"/>
  <c r="X33" i="15"/>
  <c r="W33" i="15"/>
  <c r="V33" i="15"/>
  <c r="U33" i="15"/>
  <c r="T33" i="15"/>
  <c r="R33" i="15"/>
  <c r="Q33" i="15"/>
  <c r="P33" i="15"/>
  <c r="O33" i="15"/>
  <c r="N33" i="15"/>
  <c r="M33" i="15"/>
  <c r="K33" i="15"/>
  <c r="J33" i="15"/>
  <c r="I33" i="15"/>
  <c r="H33" i="15"/>
  <c r="G33" i="15"/>
  <c r="F33" i="15"/>
  <c r="AT32" i="15"/>
  <c r="AS32" i="15"/>
  <c r="AR32" i="15"/>
  <c r="AQ32" i="15"/>
  <c r="AP32" i="15"/>
  <c r="AO32" i="15"/>
  <c r="AM32" i="15"/>
  <c r="AL32" i="15"/>
  <c r="AK32" i="15"/>
  <c r="AJ32" i="15"/>
  <c r="AI32" i="15"/>
  <c r="AH32" i="15"/>
  <c r="AF32" i="15"/>
  <c r="AE32" i="15"/>
  <c r="AD32" i="15"/>
  <c r="AC32" i="15"/>
  <c r="AB32" i="15"/>
  <c r="AA32" i="15"/>
  <c r="Y32" i="15"/>
  <c r="X32" i="15"/>
  <c r="W32" i="15"/>
  <c r="V32" i="15"/>
  <c r="U32" i="15"/>
  <c r="T32" i="15"/>
  <c r="R32" i="15"/>
  <c r="Q32" i="15"/>
  <c r="P32" i="15"/>
  <c r="O32" i="15"/>
  <c r="N32" i="15"/>
  <c r="M32" i="15"/>
  <c r="K32" i="15"/>
  <c r="J32" i="15"/>
  <c r="I32" i="15"/>
  <c r="H32" i="15"/>
  <c r="G32" i="15"/>
  <c r="F32" i="15"/>
  <c r="AT31" i="15"/>
  <c r="AS31" i="15"/>
  <c r="AR31" i="15"/>
  <c r="AQ31" i="15"/>
  <c r="AP31" i="15"/>
  <c r="AO31" i="15"/>
  <c r="AM31" i="15"/>
  <c r="AL31" i="15"/>
  <c r="AK31" i="15"/>
  <c r="AJ31" i="15"/>
  <c r="AI31" i="15"/>
  <c r="AH31" i="15"/>
  <c r="AF31" i="15"/>
  <c r="AE31" i="15"/>
  <c r="AD31" i="15"/>
  <c r="AC31" i="15"/>
  <c r="AB31" i="15"/>
  <c r="AA31" i="15"/>
  <c r="Y31" i="15"/>
  <c r="X31" i="15"/>
  <c r="W31" i="15"/>
  <c r="V31" i="15"/>
  <c r="U31" i="15"/>
  <c r="T31" i="15"/>
  <c r="R31" i="15"/>
  <c r="Q31" i="15"/>
  <c r="P31" i="15"/>
  <c r="O31" i="15"/>
  <c r="N31" i="15"/>
  <c r="M31" i="15"/>
  <c r="K31" i="15"/>
  <c r="J31" i="15"/>
  <c r="I31" i="15"/>
  <c r="H31" i="15"/>
  <c r="G31" i="15"/>
  <c r="F31" i="15"/>
  <c r="AT30" i="15"/>
  <c r="AS30" i="15"/>
  <c r="AR30" i="15"/>
  <c r="AQ30" i="15"/>
  <c r="AP30" i="15"/>
  <c r="AO30" i="15"/>
  <c r="AM30" i="15"/>
  <c r="AL30" i="15"/>
  <c r="AK30" i="15"/>
  <c r="AJ30" i="15"/>
  <c r="AI30" i="15"/>
  <c r="AH30" i="15"/>
  <c r="AF30" i="15"/>
  <c r="AE30" i="15"/>
  <c r="AD30" i="15"/>
  <c r="AC30" i="15"/>
  <c r="AB30" i="15"/>
  <c r="AA30" i="15"/>
  <c r="Y30" i="15"/>
  <c r="X30" i="15"/>
  <c r="W30" i="15"/>
  <c r="V30" i="15"/>
  <c r="U30" i="15"/>
  <c r="T30" i="15"/>
  <c r="R30" i="15"/>
  <c r="Q30" i="15"/>
  <c r="P30" i="15"/>
  <c r="O30" i="15"/>
  <c r="N30" i="15"/>
  <c r="M30" i="15"/>
  <c r="K30" i="15"/>
  <c r="J30" i="15"/>
  <c r="I30" i="15"/>
  <c r="H30" i="15"/>
  <c r="G30" i="15"/>
  <c r="F30" i="15"/>
  <c r="AT29" i="15"/>
  <c r="AS29" i="15"/>
  <c r="AR29" i="15"/>
  <c r="AQ29" i="15"/>
  <c r="AP29" i="15"/>
  <c r="AO29" i="15"/>
  <c r="AM29" i="15"/>
  <c r="AL29" i="15"/>
  <c r="AK29" i="15"/>
  <c r="AJ29" i="15"/>
  <c r="AI29" i="15"/>
  <c r="AH29" i="15"/>
  <c r="AF29" i="15"/>
  <c r="AE29" i="15"/>
  <c r="AD29" i="15"/>
  <c r="AC29" i="15"/>
  <c r="AB29" i="15"/>
  <c r="AA29" i="15"/>
  <c r="Y29" i="15"/>
  <c r="X29" i="15"/>
  <c r="W29" i="15"/>
  <c r="V29" i="15"/>
  <c r="U29" i="15"/>
  <c r="T29" i="15"/>
  <c r="R29" i="15"/>
  <c r="Q29" i="15"/>
  <c r="P29" i="15"/>
  <c r="O29" i="15"/>
  <c r="N29" i="15"/>
  <c r="M29" i="15"/>
  <c r="K29" i="15"/>
  <c r="J29" i="15"/>
  <c r="I29" i="15"/>
  <c r="H29" i="15"/>
  <c r="G29" i="15"/>
  <c r="F29" i="15"/>
  <c r="AT28" i="15"/>
  <c r="AS28" i="15"/>
  <c r="AR28" i="15"/>
  <c r="AQ28" i="15"/>
  <c r="AP28" i="15"/>
  <c r="AO28" i="15"/>
  <c r="AM28" i="15"/>
  <c r="AL28" i="15"/>
  <c r="AK28" i="15"/>
  <c r="AJ28" i="15"/>
  <c r="AI28" i="15"/>
  <c r="AH28" i="15"/>
  <c r="AF28" i="15"/>
  <c r="AE28" i="15"/>
  <c r="AD28" i="15"/>
  <c r="AC28" i="15"/>
  <c r="AB28" i="15"/>
  <c r="AA28" i="15"/>
  <c r="Y28" i="15"/>
  <c r="X28" i="15"/>
  <c r="W28" i="15"/>
  <c r="V28" i="15"/>
  <c r="U28" i="15"/>
  <c r="T28" i="15"/>
  <c r="R28" i="15"/>
  <c r="Q28" i="15"/>
  <c r="P28" i="15"/>
  <c r="O28" i="15"/>
  <c r="N28" i="15"/>
  <c r="M28" i="15"/>
  <c r="K28" i="15"/>
  <c r="J28" i="15"/>
  <c r="I28" i="15"/>
  <c r="H28" i="15"/>
  <c r="G28" i="15"/>
  <c r="F28" i="15"/>
  <c r="AT27" i="15"/>
  <c r="AS27" i="15"/>
  <c r="AR27" i="15"/>
  <c r="AQ27" i="15"/>
  <c r="AP27" i="15"/>
  <c r="AO27" i="15"/>
  <c r="AM27" i="15"/>
  <c r="AL27" i="15"/>
  <c r="AK27" i="15"/>
  <c r="AJ27" i="15"/>
  <c r="AI27" i="15"/>
  <c r="AH27" i="15"/>
  <c r="AF27" i="15"/>
  <c r="AE27" i="15"/>
  <c r="AD27" i="15"/>
  <c r="AC27" i="15"/>
  <c r="AB27" i="15"/>
  <c r="AA27" i="15"/>
  <c r="Y27" i="15"/>
  <c r="X27" i="15"/>
  <c r="W27" i="15"/>
  <c r="V27" i="15"/>
  <c r="U27" i="15"/>
  <c r="T27" i="15"/>
  <c r="R27" i="15"/>
  <c r="Q27" i="15"/>
  <c r="P27" i="15"/>
  <c r="O27" i="15"/>
  <c r="N27" i="15"/>
  <c r="M27" i="15"/>
  <c r="K27" i="15"/>
  <c r="J27" i="15"/>
  <c r="I27" i="15"/>
  <c r="H27" i="15"/>
  <c r="G27" i="15"/>
  <c r="F27" i="15"/>
  <c r="AT26" i="15"/>
  <c r="AS26" i="15"/>
  <c r="AR26" i="15"/>
  <c r="AQ26" i="15"/>
  <c r="AP26" i="15"/>
  <c r="AO26" i="15"/>
  <c r="AM26" i="15"/>
  <c r="AL26" i="15"/>
  <c r="AK26" i="15"/>
  <c r="AJ26" i="15"/>
  <c r="AI26" i="15"/>
  <c r="AH26" i="15"/>
  <c r="AF26" i="15"/>
  <c r="AE26" i="15"/>
  <c r="AD26" i="15"/>
  <c r="AC26" i="15"/>
  <c r="AB26" i="15"/>
  <c r="AA26" i="15"/>
  <c r="Y26" i="15"/>
  <c r="X26" i="15"/>
  <c r="W26" i="15"/>
  <c r="V26" i="15"/>
  <c r="U26" i="15"/>
  <c r="T26" i="15"/>
  <c r="R26" i="15"/>
  <c r="Q26" i="15"/>
  <c r="P26" i="15"/>
  <c r="O26" i="15"/>
  <c r="N26" i="15"/>
  <c r="M26" i="15"/>
  <c r="K26" i="15"/>
  <c r="J26" i="15"/>
  <c r="I26" i="15"/>
  <c r="H26" i="15"/>
  <c r="G26" i="15"/>
  <c r="F26" i="15"/>
  <c r="AT25" i="15"/>
  <c r="AS25" i="15"/>
  <c r="AR25" i="15"/>
  <c r="AQ25" i="15"/>
  <c r="AP25" i="15"/>
  <c r="AO25" i="15"/>
  <c r="AM25" i="15"/>
  <c r="AL25" i="15"/>
  <c r="AK25" i="15"/>
  <c r="AJ25" i="15"/>
  <c r="AI25" i="15"/>
  <c r="AH25" i="15"/>
  <c r="AF25" i="15"/>
  <c r="AE25" i="15"/>
  <c r="AD25" i="15"/>
  <c r="AC25" i="15"/>
  <c r="AB25" i="15"/>
  <c r="AA25" i="15"/>
  <c r="Y25" i="15"/>
  <c r="X25" i="15"/>
  <c r="W25" i="15"/>
  <c r="V25" i="15"/>
  <c r="U25" i="15"/>
  <c r="T25" i="15"/>
  <c r="R25" i="15"/>
  <c r="Q25" i="15"/>
  <c r="P25" i="15"/>
  <c r="O25" i="15"/>
  <c r="N25" i="15"/>
  <c r="M25" i="15"/>
  <c r="K25" i="15"/>
  <c r="J25" i="15"/>
  <c r="I25" i="15"/>
  <c r="H25" i="15"/>
  <c r="G25" i="15"/>
  <c r="F25" i="15"/>
  <c r="AT24" i="15"/>
  <c r="AS24" i="15"/>
  <c r="AR24" i="15"/>
  <c r="AQ24" i="15"/>
  <c r="AP24" i="15"/>
  <c r="AO24" i="15"/>
  <c r="AM24" i="15"/>
  <c r="AL24" i="15"/>
  <c r="AK24" i="15"/>
  <c r="AJ24" i="15"/>
  <c r="AI24" i="15"/>
  <c r="AH24" i="15"/>
  <c r="AF24" i="15"/>
  <c r="AE24" i="15"/>
  <c r="AD24" i="15"/>
  <c r="AC24" i="15"/>
  <c r="AB24" i="15"/>
  <c r="AA24" i="15"/>
  <c r="Y24" i="15"/>
  <c r="X24" i="15"/>
  <c r="W24" i="15"/>
  <c r="V24" i="15"/>
  <c r="U24" i="15"/>
  <c r="T24" i="15"/>
  <c r="R24" i="15"/>
  <c r="Q24" i="15"/>
  <c r="P24" i="15"/>
  <c r="O24" i="15"/>
  <c r="N24" i="15"/>
  <c r="M24" i="15"/>
  <c r="K24" i="15"/>
  <c r="J24" i="15"/>
  <c r="I24" i="15"/>
  <c r="H24" i="15"/>
  <c r="G24" i="15"/>
  <c r="F24" i="15"/>
  <c r="AT23" i="15"/>
  <c r="AS23" i="15"/>
  <c r="AR23" i="15"/>
  <c r="AQ23" i="15"/>
  <c r="AP23" i="15"/>
  <c r="AO23" i="15"/>
  <c r="AM23" i="15"/>
  <c r="AL23" i="15"/>
  <c r="AK23" i="15"/>
  <c r="AJ23" i="15"/>
  <c r="AI23" i="15"/>
  <c r="AH23" i="15"/>
  <c r="AF23" i="15"/>
  <c r="AE23" i="15"/>
  <c r="AD23" i="15"/>
  <c r="AC23" i="15"/>
  <c r="AB23" i="15"/>
  <c r="AA23" i="15"/>
  <c r="Y23" i="15"/>
  <c r="X23" i="15"/>
  <c r="W23" i="15"/>
  <c r="V23" i="15"/>
  <c r="U23" i="15"/>
  <c r="T23" i="15"/>
  <c r="R23" i="15"/>
  <c r="Q23" i="15"/>
  <c r="P23" i="15"/>
  <c r="O23" i="15"/>
  <c r="N23" i="15"/>
  <c r="M23" i="15"/>
  <c r="K23" i="15"/>
  <c r="J23" i="15"/>
  <c r="I23" i="15"/>
  <c r="H23" i="15"/>
  <c r="G23" i="15"/>
  <c r="F23" i="15"/>
  <c r="AT22" i="15"/>
  <c r="AS22" i="15"/>
  <c r="AR22" i="15"/>
  <c r="AQ22" i="15"/>
  <c r="AP22" i="15"/>
  <c r="AO22" i="15"/>
  <c r="AM22" i="15"/>
  <c r="AL22" i="15"/>
  <c r="AK22" i="15"/>
  <c r="AJ22" i="15"/>
  <c r="AI22" i="15"/>
  <c r="AH22" i="15"/>
  <c r="AF22" i="15"/>
  <c r="AE22" i="15"/>
  <c r="AD22" i="15"/>
  <c r="AC22" i="15"/>
  <c r="AB22" i="15"/>
  <c r="AA22" i="15"/>
  <c r="Y22" i="15"/>
  <c r="X22" i="15"/>
  <c r="W22" i="15"/>
  <c r="V22" i="15"/>
  <c r="U22" i="15"/>
  <c r="T22" i="15"/>
  <c r="R22" i="15"/>
  <c r="Q22" i="15"/>
  <c r="P22" i="15"/>
  <c r="O22" i="15"/>
  <c r="N22" i="15"/>
  <c r="M22" i="15"/>
  <c r="K22" i="15"/>
  <c r="J22" i="15"/>
  <c r="I22" i="15"/>
  <c r="H22" i="15"/>
  <c r="G22" i="15"/>
  <c r="F22" i="15"/>
  <c r="AT21" i="15"/>
  <c r="AS21" i="15"/>
  <c r="AR21" i="15"/>
  <c r="AQ21" i="15"/>
  <c r="AP21" i="15"/>
  <c r="AO21" i="15"/>
  <c r="AM21" i="15"/>
  <c r="AL21" i="15"/>
  <c r="AK21" i="15"/>
  <c r="AJ21" i="15"/>
  <c r="AI21" i="15"/>
  <c r="AH21" i="15"/>
  <c r="AF21" i="15"/>
  <c r="AE21" i="15"/>
  <c r="AD21" i="15"/>
  <c r="AC21" i="15"/>
  <c r="AB21" i="15"/>
  <c r="AA21" i="15"/>
  <c r="Y21" i="15"/>
  <c r="X21" i="15"/>
  <c r="W21" i="15"/>
  <c r="V21" i="15"/>
  <c r="U21" i="15"/>
  <c r="T21" i="15"/>
  <c r="R21" i="15"/>
  <c r="Q21" i="15"/>
  <c r="P21" i="15"/>
  <c r="O21" i="15"/>
  <c r="N21" i="15"/>
  <c r="M21" i="15"/>
  <c r="K21" i="15"/>
  <c r="J21" i="15"/>
  <c r="I21" i="15"/>
  <c r="H21" i="15"/>
  <c r="G21" i="15"/>
  <c r="F21" i="15"/>
  <c r="AT20" i="15"/>
  <c r="AS20" i="15"/>
  <c r="AR20" i="15"/>
  <c r="AQ20" i="15"/>
  <c r="AP20" i="15"/>
  <c r="AO20" i="15"/>
  <c r="AM20" i="15"/>
  <c r="AL20" i="15"/>
  <c r="AK20" i="15"/>
  <c r="AJ20" i="15"/>
  <c r="AI20" i="15"/>
  <c r="AH20" i="15"/>
  <c r="AF20" i="15"/>
  <c r="AE20" i="15"/>
  <c r="AD20" i="15"/>
  <c r="AC20" i="15"/>
  <c r="AB20" i="15"/>
  <c r="AA20" i="15"/>
  <c r="Y20" i="15"/>
  <c r="X20" i="15"/>
  <c r="W20" i="15"/>
  <c r="V20" i="15"/>
  <c r="U20" i="15"/>
  <c r="T20" i="15"/>
  <c r="R20" i="15"/>
  <c r="Q20" i="15"/>
  <c r="P20" i="15"/>
  <c r="O20" i="15"/>
  <c r="N20" i="15"/>
  <c r="M20" i="15"/>
  <c r="K20" i="15"/>
  <c r="J20" i="15"/>
  <c r="I20" i="15"/>
  <c r="H20" i="15"/>
  <c r="G20" i="15"/>
  <c r="F20" i="15"/>
  <c r="AT19" i="15"/>
  <c r="AS19" i="15"/>
  <c r="AR19" i="15"/>
  <c r="AQ19" i="15"/>
  <c r="AP19" i="15"/>
  <c r="AO19" i="15"/>
  <c r="AM19" i="15"/>
  <c r="AL19" i="15"/>
  <c r="AK19" i="15"/>
  <c r="AJ19" i="15"/>
  <c r="AI19" i="15"/>
  <c r="AH19" i="15"/>
  <c r="AF19" i="15"/>
  <c r="AE19" i="15"/>
  <c r="AD19" i="15"/>
  <c r="AC19" i="15"/>
  <c r="AB19" i="15"/>
  <c r="AA19" i="15"/>
  <c r="Y19" i="15"/>
  <c r="X19" i="15"/>
  <c r="W19" i="15"/>
  <c r="V19" i="15"/>
  <c r="U19" i="15"/>
  <c r="T19" i="15"/>
  <c r="R19" i="15"/>
  <c r="Q19" i="15"/>
  <c r="P19" i="15"/>
  <c r="O19" i="15"/>
  <c r="N19" i="15"/>
  <c r="M19" i="15"/>
  <c r="K19" i="15"/>
  <c r="J19" i="15"/>
  <c r="I19" i="15"/>
  <c r="H19" i="15"/>
  <c r="G19" i="15"/>
  <c r="F19" i="15"/>
  <c r="AT18" i="15"/>
  <c r="AS18" i="15"/>
  <c r="AR18" i="15"/>
  <c r="AQ18" i="15"/>
  <c r="AP18" i="15"/>
  <c r="AO18" i="15"/>
  <c r="AM18" i="15"/>
  <c r="AL18" i="15"/>
  <c r="AK18" i="15"/>
  <c r="AJ18" i="15"/>
  <c r="AI18" i="15"/>
  <c r="AH18" i="15"/>
  <c r="AF18" i="15"/>
  <c r="AE18" i="15"/>
  <c r="AD18" i="15"/>
  <c r="AC18" i="15"/>
  <c r="AB18" i="15"/>
  <c r="AA18" i="15"/>
  <c r="Y18" i="15"/>
  <c r="X18" i="15"/>
  <c r="W18" i="15"/>
  <c r="V18" i="15"/>
  <c r="U18" i="15"/>
  <c r="T18" i="15"/>
  <c r="R18" i="15"/>
  <c r="Q18" i="15"/>
  <c r="P18" i="15"/>
  <c r="O18" i="15"/>
  <c r="N18" i="15"/>
  <c r="M18" i="15"/>
  <c r="K18" i="15"/>
  <c r="J18" i="15"/>
  <c r="I18" i="15"/>
  <c r="H18" i="15"/>
  <c r="G18" i="15"/>
  <c r="F18" i="15"/>
  <c r="AT17" i="15"/>
  <c r="AS17" i="15"/>
  <c r="AR17" i="15"/>
  <c r="AQ17" i="15"/>
  <c r="AP17" i="15"/>
  <c r="AO17" i="15"/>
  <c r="AM17" i="15"/>
  <c r="AL17" i="15"/>
  <c r="AK17" i="15"/>
  <c r="AJ17" i="15"/>
  <c r="AI17" i="15"/>
  <c r="AH17" i="15"/>
  <c r="AF17" i="15"/>
  <c r="AE17" i="15"/>
  <c r="AD17" i="15"/>
  <c r="AC17" i="15"/>
  <c r="AB17" i="15"/>
  <c r="AA17" i="15"/>
  <c r="Y17" i="15"/>
  <c r="X17" i="15"/>
  <c r="W17" i="15"/>
  <c r="V17" i="15"/>
  <c r="U17" i="15"/>
  <c r="T17" i="15"/>
  <c r="R17" i="15"/>
  <c r="Q17" i="15"/>
  <c r="P17" i="15"/>
  <c r="O17" i="15"/>
  <c r="N17" i="15"/>
  <c r="M17" i="15"/>
  <c r="K17" i="15"/>
  <c r="J17" i="15"/>
  <c r="I17" i="15"/>
  <c r="H17" i="15"/>
  <c r="G17" i="15"/>
  <c r="F17" i="15"/>
  <c r="AT16" i="15"/>
  <c r="AS16" i="15"/>
  <c r="AR16" i="15"/>
  <c r="AQ16" i="15"/>
  <c r="AP16" i="15"/>
  <c r="AO16" i="15"/>
  <c r="AM16" i="15"/>
  <c r="AL16" i="15"/>
  <c r="AK16" i="15"/>
  <c r="AJ16" i="15"/>
  <c r="AI16" i="15"/>
  <c r="AH16" i="15"/>
  <c r="AF16" i="15"/>
  <c r="AE16" i="15"/>
  <c r="AD16" i="15"/>
  <c r="AC16" i="15"/>
  <c r="AB16" i="15"/>
  <c r="AA16" i="15"/>
  <c r="Y16" i="15"/>
  <c r="X16" i="15"/>
  <c r="W16" i="15"/>
  <c r="V16" i="15"/>
  <c r="U16" i="15"/>
  <c r="T16" i="15"/>
  <c r="R16" i="15"/>
  <c r="Q16" i="15"/>
  <c r="P16" i="15"/>
  <c r="O16" i="15"/>
  <c r="N16" i="15"/>
  <c r="M16" i="15"/>
  <c r="K16" i="15"/>
  <c r="J16" i="15"/>
  <c r="I16" i="15"/>
  <c r="H16" i="15"/>
  <c r="G16" i="15"/>
  <c r="F16" i="15"/>
  <c r="AT15" i="15"/>
  <c r="AS15" i="15"/>
  <c r="AR15" i="15"/>
  <c r="AQ15" i="15"/>
  <c r="AP15" i="15"/>
  <c r="AO15" i="15"/>
  <c r="AM15" i="15"/>
  <c r="AL15" i="15"/>
  <c r="AK15" i="15"/>
  <c r="AJ15" i="15"/>
  <c r="AI15" i="15"/>
  <c r="AH15" i="15"/>
  <c r="AF15" i="15"/>
  <c r="AE15" i="15"/>
  <c r="AD15" i="15"/>
  <c r="AC15" i="15"/>
  <c r="AB15" i="15"/>
  <c r="AA15" i="15"/>
  <c r="Y15" i="15"/>
  <c r="X15" i="15"/>
  <c r="W15" i="15"/>
  <c r="V15" i="15"/>
  <c r="U15" i="15"/>
  <c r="T15" i="15"/>
  <c r="R15" i="15"/>
  <c r="Q15" i="15"/>
  <c r="P15" i="15"/>
  <c r="O15" i="15"/>
  <c r="N15" i="15"/>
  <c r="M15" i="15"/>
  <c r="K15" i="15"/>
  <c r="J15" i="15"/>
  <c r="I15" i="15"/>
  <c r="H15" i="15"/>
  <c r="G15" i="15"/>
  <c r="F15" i="15"/>
  <c r="AT14" i="15"/>
  <c r="AS14" i="15"/>
  <c r="AR14" i="15"/>
  <c r="AQ14" i="15"/>
  <c r="AP14" i="15"/>
  <c r="AO14" i="15"/>
  <c r="AM14" i="15"/>
  <c r="AL14" i="15"/>
  <c r="AK14" i="15"/>
  <c r="AJ14" i="15"/>
  <c r="AI14" i="15"/>
  <c r="AH14" i="15"/>
  <c r="AF14" i="15"/>
  <c r="AE14" i="15"/>
  <c r="AD14" i="15"/>
  <c r="AC14" i="15"/>
  <c r="AB14" i="15"/>
  <c r="AA14" i="15"/>
  <c r="Y14" i="15"/>
  <c r="X14" i="15"/>
  <c r="W14" i="15"/>
  <c r="V14" i="15"/>
  <c r="U14" i="15"/>
  <c r="T14" i="15"/>
  <c r="R14" i="15"/>
  <c r="Q14" i="15"/>
  <c r="P14" i="15"/>
  <c r="O14" i="15"/>
  <c r="N14" i="15"/>
  <c r="M14" i="15"/>
  <c r="K14" i="15"/>
  <c r="J14" i="15"/>
  <c r="I14" i="15"/>
  <c r="H14" i="15"/>
  <c r="G14" i="15"/>
  <c r="AT13" i="15"/>
  <c r="AS13" i="15"/>
  <c r="AR13" i="15"/>
  <c r="AQ13" i="15"/>
  <c r="AP13" i="15"/>
  <c r="AO13" i="15"/>
  <c r="AM13" i="15"/>
  <c r="AL13" i="15"/>
  <c r="AK13" i="15"/>
  <c r="AJ13" i="15"/>
  <c r="AI13" i="15"/>
  <c r="AH13" i="15"/>
  <c r="AF13" i="15"/>
  <c r="AE13" i="15"/>
  <c r="AD13" i="15"/>
  <c r="AC13" i="15"/>
  <c r="AB13" i="15"/>
  <c r="AA13" i="15"/>
  <c r="Y13" i="15"/>
  <c r="X13" i="15"/>
  <c r="W13" i="15"/>
  <c r="V13" i="15"/>
  <c r="U13" i="15"/>
  <c r="T13" i="15"/>
  <c r="R13" i="15"/>
  <c r="Q13" i="15"/>
  <c r="P13" i="15"/>
  <c r="O13" i="15"/>
  <c r="N13" i="15"/>
  <c r="M13" i="15"/>
  <c r="K13" i="15"/>
  <c r="J13" i="15"/>
  <c r="I13" i="15"/>
  <c r="H13" i="15"/>
  <c r="G13" i="15"/>
  <c r="F13" i="15"/>
  <c r="AT12" i="15"/>
  <c r="AS12" i="15"/>
  <c r="AR12" i="15"/>
  <c r="AQ12" i="15"/>
  <c r="AP12" i="15"/>
  <c r="AO12" i="15"/>
  <c r="AM12" i="15"/>
  <c r="AL12" i="15"/>
  <c r="AK12" i="15"/>
  <c r="AJ12" i="15"/>
  <c r="AI12" i="15"/>
  <c r="AH12" i="15"/>
  <c r="AF12" i="15"/>
  <c r="AE12" i="15"/>
  <c r="AD12" i="15"/>
  <c r="AC12" i="15"/>
  <c r="AB12" i="15"/>
  <c r="AA12" i="15"/>
  <c r="Y12" i="15"/>
  <c r="X12" i="15"/>
  <c r="W12" i="15"/>
  <c r="V12" i="15"/>
  <c r="U12" i="15"/>
  <c r="T12" i="15"/>
  <c r="R12" i="15"/>
  <c r="Q12" i="15"/>
  <c r="P12" i="15"/>
  <c r="O12" i="15"/>
  <c r="N12" i="15"/>
  <c r="M12" i="15"/>
  <c r="K12" i="15"/>
  <c r="J12" i="15"/>
  <c r="I12" i="15"/>
  <c r="H12" i="15"/>
  <c r="G12" i="15"/>
  <c r="F12" i="15"/>
  <c r="AT11" i="15"/>
  <c r="AS11" i="15"/>
  <c r="AR11" i="15"/>
  <c r="AQ11" i="15"/>
  <c r="AP11" i="15"/>
  <c r="AO11" i="15"/>
  <c r="AM11" i="15"/>
  <c r="AL11" i="15"/>
  <c r="AK11" i="15"/>
  <c r="AJ11" i="15"/>
  <c r="AI11" i="15"/>
  <c r="AH11" i="15"/>
  <c r="AF11" i="15"/>
  <c r="AE11" i="15"/>
  <c r="AD11" i="15"/>
  <c r="AC11" i="15"/>
  <c r="AB11" i="15"/>
  <c r="AA11" i="15"/>
  <c r="Y11" i="15"/>
  <c r="X11" i="15"/>
  <c r="W11" i="15"/>
  <c r="V11" i="15"/>
  <c r="U11" i="15"/>
  <c r="T11" i="15"/>
  <c r="R11" i="15"/>
  <c r="Q11" i="15"/>
  <c r="P11" i="15"/>
  <c r="O11" i="15"/>
  <c r="N11" i="15"/>
  <c r="M11" i="15"/>
  <c r="K11" i="15"/>
  <c r="J11" i="15"/>
  <c r="I11" i="15"/>
  <c r="H11" i="15"/>
  <c r="G11" i="15"/>
  <c r="F11" i="15"/>
  <c r="AT10" i="15"/>
  <c r="AS10" i="15"/>
  <c r="AR10" i="15"/>
  <c r="AQ10" i="15"/>
  <c r="AP10" i="15"/>
  <c r="AO10" i="15"/>
  <c r="AM10" i="15"/>
  <c r="AL10" i="15"/>
  <c r="AK10" i="15"/>
  <c r="AJ10" i="15"/>
  <c r="AI10" i="15"/>
  <c r="AH10" i="15"/>
  <c r="AF10" i="15"/>
  <c r="AE10" i="15"/>
  <c r="AD10" i="15"/>
  <c r="AC10" i="15"/>
  <c r="AB10" i="15"/>
  <c r="AA10" i="15"/>
  <c r="Y10" i="15"/>
  <c r="X10" i="15"/>
  <c r="W10" i="15"/>
  <c r="V10" i="15"/>
  <c r="U10" i="15"/>
  <c r="T10" i="15"/>
  <c r="R10" i="15"/>
  <c r="Q10" i="15"/>
  <c r="P10" i="15"/>
  <c r="O10" i="15"/>
  <c r="N10" i="15"/>
  <c r="M10" i="15"/>
  <c r="K10" i="15"/>
  <c r="J10" i="15"/>
  <c r="I10" i="15"/>
  <c r="H10" i="15"/>
  <c r="G10" i="15"/>
  <c r="F10" i="15"/>
  <c r="AT121" i="14"/>
  <c r="AS121" i="14"/>
  <c r="AR121" i="14"/>
  <c r="AQ121" i="14"/>
  <c r="AP121" i="14"/>
  <c r="AO121" i="14"/>
  <c r="AM121" i="14"/>
  <c r="AL121" i="14"/>
  <c r="AK121" i="14"/>
  <c r="AJ121" i="14"/>
  <c r="AI121" i="14"/>
  <c r="AH121" i="14"/>
  <c r="AF121" i="14"/>
  <c r="AE121" i="14"/>
  <c r="AD121" i="14"/>
  <c r="AC121" i="14"/>
  <c r="AB121" i="14"/>
  <c r="AA121" i="14"/>
  <c r="Y121" i="14"/>
  <c r="X121" i="14"/>
  <c r="W121" i="14"/>
  <c r="V121" i="14"/>
  <c r="U121" i="14"/>
  <c r="T121" i="14"/>
  <c r="R121" i="14"/>
  <c r="Q121" i="14"/>
  <c r="P121" i="14"/>
  <c r="O121" i="14"/>
  <c r="N121" i="14"/>
  <c r="M121" i="14"/>
  <c r="K121" i="14"/>
  <c r="J121" i="14"/>
  <c r="I121" i="14"/>
  <c r="H121" i="14"/>
  <c r="G121" i="14"/>
  <c r="F121" i="14"/>
  <c r="AT120" i="14"/>
  <c r="AS120" i="14"/>
  <c r="AR120" i="14"/>
  <c r="AQ120" i="14"/>
  <c r="AP120" i="14"/>
  <c r="AO120" i="14"/>
  <c r="AM120" i="14"/>
  <c r="AL120" i="14"/>
  <c r="AK120" i="14"/>
  <c r="AJ120" i="14"/>
  <c r="AI120" i="14"/>
  <c r="AH120" i="14"/>
  <c r="AF120" i="14"/>
  <c r="AE120" i="14"/>
  <c r="AD120" i="14"/>
  <c r="AC120" i="14"/>
  <c r="AB120" i="14"/>
  <c r="AA120" i="14"/>
  <c r="Y120" i="14"/>
  <c r="X120" i="14"/>
  <c r="W120" i="14"/>
  <c r="V120" i="14"/>
  <c r="U120" i="14"/>
  <c r="T120" i="14"/>
  <c r="R120" i="14"/>
  <c r="Q120" i="14"/>
  <c r="P120" i="14"/>
  <c r="O120" i="14"/>
  <c r="N120" i="14"/>
  <c r="M120" i="14"/>
  <c r="K120" i="14"/>
  <c r="J120" i="14"/>
  <c r="I120" i="14"/>
  <c r="H120" i="14"/>
  <c r="G120" i="14"/>
  <c r="F120" i="14"/>
  <c r="AT119" i="14"/>
  <c r="AS119" i="14"/>
  <c r="AR119" i="14"/>
  <c r="AQ119" i="14"/>
  <c r="AP119" i="14"/>
  <c r="AO119" i="14"/>
  <c r="AM119" i="14"/>
  <c r="AL119" i="14"/>
  <c r="AK119" i="14"/>
  <c r="AJ119" i="14"/>
  <c r="AI119" i="14"/>
  <c r="AH119" i="14"/>
  <c r="AF119" i="14"/>
  <c r="AE119" i="14"/>
  <c r="AD119" i="14"/>
  <c r="AC119" i="14"/>
  <c r="AB119" i="14"/>
  <c r="AA119" i="14"/>
  <c r="Y119" i="14"/>
  <c r="X119" i="14"/>
  <c r="W119" i="14"/>
  <c r="V119" i="14"/>
  <c r="U119" i="14"/>
  <c r="T119" i="14"/>
  <c r="R119" i="14"/>
  <c r="Q119" i="14"/>
  <c r="P119" i="14"/>
  <c r="O119" i="14"/>
  <c r="N119" i="14"/>
  <c r="M119" i="14"/>
  <c r="K119" i="14"/>
  <c r="J119" i="14"/>
  <c r="I119" i="14"/>
  <c r="H119" i="14"/>
  <c r="G119" i="14"/>
  <c r="F119" i="14"/>
  <c r="AT118" i="14"/>
  <c r="AS118" i="14"/>
  <c r="AR118" i="14"/>
  <c r="AQ118" i="14"/>
  <c r="AP118" i="14"/>
  <c r="AO118" i="14"/>
  <c r="AM118" i="14"/>
  <c r="AL118" i="14"/>
  <c r="AK118" i="14"/>
  <c r="AJ118" i="14"/>
  <c r="AI118" i="14"/>
  <c r="AH118" i="14"/>
  <c r="AF118" i="14"/>
  <c r="AE118" i="14"/>
  <c r="AD118" i="14"/>
  <c r="AC118" i="14"/>
  <c r="AB118" i="14"/>
  <c r="AA118" i="14"/>
  <c r="Y118" i="14"/>
  <c r="X118" i="14"/>
  <c r="W118" i="14"/>
  <c r="V118" i="14"/>
  <c r="U118" i="14"/>
  <c r="T118" i="14"/>
  <c r="R118" i="14"/>
  <c r="Q118" i="14"/>
  <c r="P118" i="14"/>
  <c r="O118" i="14"/>
  <c r="N118" i="14"/>
  <c r="M118" i="14"/>
  <c r="K118" i="14"/>
  <c r="J118" i="14"/>
  <c r="I118" i="14"/>
  <c r="H118" i="14"/>
  <c r="G118" i="14"/>
  <c r="F118" i="14"/>
  <c r="AT117" i="14"/>
  <c r="AS117" i="14"/>
  <c r="AR117" i="14"/>
  <c r="AQ117" i="14"/>
  <c r="AP117" i="14"/>
  <c r="AO117" i="14"/>
  <c r="AM117" i="14"/>
  <c r="AL117" i="14"/>
  <c r="AK117" i="14"/>
  <c r="AJ117" i="14"/>
  <c r="AI117" i="14"/>
  <c r="AH117" i="14"/>
  <c r="AF117" i="14"/>
  <c r="AE117" i="14"/>
  <c r="AD117" i="14"/>
  <c r="AC117" i="14"/>
  <c r="AB117" i="14"/>
  <c r="AA117" i="14"/>
  <c r="Y117" i="14"/>
  <c r="X117" i="14"/>
  <c r="W117" i="14"/>
  <c r="V117" i="14"/>
  <c r="U117" i="14"/>
  <c r="T117" i="14"/>
  <c r="R117" i="14"/>
  <c r="Q117" i="14"/>
  <c r="P117" i="14"/>
  <c r="O117" i="14"/>
  <c r="N117" i="14"/>
  <c r="M117" i="14"/>
  <c r="K117" i="14"/>
  <c r="J117" i="14"/>
  <c r="I117" i="14"/>
  <c r="H117" i="14"/>
  <c r="G117" i="14"/>
  <c r="F117" i="14"/>
  <c r="AT116" i="14"/>
  <c r="AS116" i="14"/>
  <c r="AR116" i="14"/>
  <c r="AQ116" i="14"/>
  <c r="AP116" i="14"/>
  <c r="AO116" i="14"/>
  <c r="AM116" i="14"/>
  <c r="AL116" i="14"/>
  <c r="AK116" i="14"/>
  <c r="AJ116" i="14"/>
  <c r="AI116" i="14"/>
  <c r="AH116" i="14"/>
  <c r="AF116" i="14"/>
  <c r="AE116" i="14"/>
  <c r="AD116" i="14"/>
  <c r="AC116" i="14"/>
  <c r="AB116" i="14"/>
  <c r="AA116" i="14"/>
  <c r="Y116" i="14"/>
  <c r="X116" i="14"/>
  <c r="W116" i="14"/>
  <c r="V116" i="14"/>
  <c r="U116" i="14"/>
  <c r="T116" i="14"/>
  <c r="R116" i="14"/>
  <c r="Q116" i="14"/>
  <c r="P116" i="14"/>
  <c r="O116" i="14"/>
  <c r="N116" i="14"/>
  <c r="M116" i="14"/>
  <c r="K116" i="14"/>
  <c r="J116" i="14"/>
  <c r="I116" i="14"/>
  <c r="H116" i="14"/>
  <c r="G116" i="14"/>
  <c r="F116" i="14"/>
  <c r="AT115" i="14"/>
  <c r="AS115" i="14"/>
  <c r="AR115" i="14"/>
  <c r="AQ115" i="14"/>
  <c r="AP115" i="14"/>
  <c r="AO115" i="14"/>
  <c r="AM115" i="14"/>
  <c r="AL115" i="14"/>
  <c r="AK115" i="14"/>
  <c r="AJ115" i="14"/>
  <c r="AI115" i="14"/>
  <c r="AH115" i="14"/>
  <c r="AF115" i="14"/>
  <c r="AE115" i="14"/>
  <c r="AD115" i="14"/>
  <c r="AC115" i="14"/>
  <c r="AB115" i="14"/>
  <c r="AA115" i="14"/>
  <c r="Y115" i="14"/>
  <c r="X115" i="14"/>
  <c r="W115" i="14"/>
  <c r="V115" i="14"/>
  <c r="U115" i="14"/>
  <c r="T115" i="14"/>
  <c r="R115" i="14"/>
  <c r="Q115" i="14"/>
  <c r="P115" i="14"/>
  <c r="O115" i="14"/>
  <c r="N115" i="14"/>
  <c r="M115" i="14"/>
  <c r="K115" i="14"/>
  <c r="J115" i="14"/>
  <c r="I115" i="14"/>
  <c r="H115" i="14"/>
  <c r="G115" i="14"/>
  <c r="F115" i="14"/>
  <c r="AT114" i="14"/>
  <c r="AS114" i="14"/>
  <c r="AR114" i="14"/>
  <c r="AQ114" i="14"/>
  <c r="AP114" i="14"/>
  <c r="AO114" i="14"/>
  <c r="AM114" i="14"/>
  <c r="AL114" i="14"/>
  <c r="AK114" i="14"/>
  <c r="AJ114" i="14"/>
  <c r="AI114" i="14"/>
  <c r="AH114" i="14"/>
  <c r="AF114" i="14"/>
  <c r="AE114" i="14"/>
  <c r="AD114" i="14"/>
  <c r="AC114" i="14"/>
  <c r="AB114" i="14"/>
  <c r="AA114" i="14"/>
  <c r="Y114" i="14"/>
  <c r="X114" i="14"/>
  <c r="W114" i="14"/>
  <c r="V114" i="14"/>
  <c r="U114" i="14"/>
  <c r="T114" i="14"/>
  <c r="R114" i="14"/>
  <c r="Q114" i="14"/>
  <c r="P114" i="14"/>
  <c r="O114" i="14"/>
  <c r="N114" i="14"/>
  <c r="M114" i="14"/>
  <c r="K114" i="14"/>
  <c r="J114" i="14"/>
  <c r="I114" i="14"/>
  <c r="H114" i="14"/>
  <c r="G114" i="14"/>
  <c r="F114" i="14"/>
  <c r="AT113" i="14"/>
  <c r="AS113" i="14"/>
  <c r="AR113" i="14"/>
  <c r="AQ113" i="14"/>
  <c r="AP113" i="14"/>
  <c r="AO113" i="14"/>
  <c r="AM113" i="14"/>
  <c r="AL113" i="14"/>
  <c r="AK113" i="14"/>
  <c r="AJ113" i="14"/>
  <c r="AI113" i="14"/>
  <c r="AH113" i="14"/>
  <c r="AF113" i="14"/>
  <c r="AE113" i="14"/>
  <c r="AD113" i="14"/>
  <c r="AC113" i="14"/>
  <c r="AB113" i="14"/>
  <c r="AA113" i="14"/>
  <c r="Y113" i="14"/>
  <c r="X113" i="14"/>
  <c r="W113" i="14"/>
  <c r="V113" i="14"/>
  <c r="U113" i="14"/>
  <c r="T113" i="14"/>
  <c r="R113" i="14"/>
  <c r="Q113" i="14"/>
  <c r="P113" i="14"/>
  <c r="O113" i="14"/>
  <c r="N113" i="14"/>
  <c r="M113" i="14"/>
  <c r="K113" i="14"/>
  <c r="J113" i="14"/>
  <c r="I113" i="14"/>
  <c r="H113" i="14"/>
  <c r="G113" i="14"/>
  <c r="F113" i="14"/>
  <c r="AT112" i="14"/>
  <c r="AS112" i="14"/>
  <c r="AR112" i="14"/>
  <c r="AQ112" i="14"/>
  <c r="AP112" i="14"/>
  <c r="AO112" i="14"/>
  <c r="AM112" i="14"/>
  <c r="AL112" i="14"/>
  <c r="AK112" i="14"/>
  <c r="AJ112" i="14"/>
  <c r="AI112" i="14"/>
  <c r="AH112" i="14"/>
  <c r="AF112" i="14"/>
  <c r="AE112" i="14"/>
  <c r="AD112" i="14"/>
  <c r="AC112" i="14"/>
  <c r="AB112" i="14"/>
  <c r="AA112" i="14"/>
  <c r="Y112" i="14"/>
  <c r="X112" i="14"/>
  <c r="W112" i="14"/>
  <c r="V112" i="14"/>
  <c r="U112" i="14"/>
  <c r="T112" i="14"/>
  <c r="R112" i="14"/>
  <c r="Q112" i="14"/>
  <c r="P112" i="14"/>
  <c r="O112" i="14"/>
  <c r="N112" i="14"/>
  <c r="M112" i="14"/>
  <c r="K112" i="14"/>
  <c r="J112" i="14"/>
  <c r="I112" i="14"/>
  <c r="H112" i="14"/>
  <c r="G112" i="14"/>
  <c r="F112" i="14"/>
  <c r="AT111" i="14"/>
  <c r="AS111" i="14"/>
  <c r="AR111" i="14"/>
  <c r="AQ111" i="14"/>
  <c r="AP111" i="14"/>
  <c r="AO111" i="14"/>
  <c r="AM111" i="14"/>
  <c r="AL111" i="14"/>
  <c r="AK111" i="14"/>
  <c r="AJ111" i="14"/>
  <c r="AI111" i="14"/>
  <c r="AH111" i="14"/>
  <c r="AF111" i="14"/>
  <c r="AE111" i="14"/>
  <c r="AD111" i="14"/>
  <c r="AC111" i="14"/>
  <c r="AB111" i="14"/>
  <c r="AA111" i="14"/>
  <c r="Y111" i="14"/>
  <c r="X111" i="14"/>
  <c r="W111" i="14"/>
  <c r="V111" i="14"/>
  <c r="U111" i="14"/>
  <c r="T111" i="14"/>
  <c r="R111" i="14"/>
  <c r="Q111" i="14"/>
  <c r="P111" i="14"/>
  <c r="O111" i="14"/>
  <c r="N111" i="14"/>
  <c r="M111" i="14"/>
  <c r="K111" i="14"/>
  <c r="J111" i="14"/>
  <c r="I111" i="14"/>
  <c r="H111" i="14"/>
  <c r="G111" i="14"/>
  <c r="F111" i="14"/>
  <c r="AT110" i="14"/>
  <c r="AS110" i="14"/>
  <c r="AR110" i="14"/>
  <c r="AQ110" i="14"/>
  <c r="AP110" i="14"/>
  <c r="AO110" i="14"/>
  <c r="AM110" i="14"/>
  <c r="AL110" i="14"/>
  <c r="AK110" i="14"/>
  <c r="AJ110" i="14"/>
  <c r="AI110" i="14"/>
  <c r="AH110" i="14"/>
  <c r="AF110" i="14"/>
  <c r="AE110" i="14"/>
  <c r="AD110" i="14"/>
  <c r="AC110" i="14"/>
  <c r="AB110" i="14"/>
  <c r="AA110" i="14"/>
  <c r="Y110" i="14"/>
  <c r="X110" i="14"/>
  <c r="W110" i="14"/>
  <c r="V110" i="14"/>
  <c r="U110" i="14"/>
  <c r="T110" i="14"/>
  <c r="R110" i="14"/>
  <c r="Q110" i="14"/>
  <c r="P110" i="14"/>
  <c r="O110" i="14"/>
  <c r="N110" i="14"/>
  <c r="M110" i="14"/>
  <c r="K110" i="14"/>
  <c r="J110" i="14"/>
  <c r="I110" i="14"/>
  <c r="H110" i="14"/>
  <c r="G110" i="14"/>
  <c r="F110" i="14"/>
  <c r="AT109" i="14"/>
  <c r="AS109" i="14"/>
  <c r="AR109" i="14"/>
  <c r="AQ109" i="14"/>
  <c r="AP109" i="14"/>
  <c r="AO109" i="14"/>
  <c r="AM109" i="14"/>
  <c r="AL109" i="14"/>
  <c r="AK109" i="14"/>
  <c r="AJ109" i="14"/>
  <c r="AI109" i="14"/>
  <c r="AH109" i="14"/>
  <c r="AF109" i="14"/>
  <c r="AE109" i="14"/>
  <c r="AD109" i="14"/>
  <c r="AC109" i="14"/>
  <c r="AB109" i="14"/>
  <c r="AA109" i="14"/>
  <c r="Y109" i="14"/>
  <c r="X109" i="14"/>
  <c r="W109" i="14"/>
  <c r="V109" i="14"/>
  <c r="U109" i="14"/>
  <c r="T109" i="14"/>
  <c r="R109" i="14"/>
  <c r="Q109" i="14"/>
  <c r="P109" i="14"/>
  <c r="O109" i="14"/>
  <c r="N109" i="14"/>
  <c r="M109" i="14"/>
  <c r="K109" i="14"/>
  <c r="J109" i="14"/>
  <c r="I109" i="14"/>
  <c r="H109" i="14"/>
  <c r="G109" i="14"/>
  <c r="F109" i="14"/>
  <c r="AT108" i="14"/>
  <c r="AS108" i="14"/>
  <c r="AR108" i="14"/>
  <c r="AQ108" i="14"/>
  <c r="AP108" i="14"/>
  <c r="AO108" i="14"/>
  <c r="AM108" i="14"/>
  <c r="AL108" i="14"/>
  <c r="AK108" i="14"/>
  <c r="AJ108" i="14"/>
  <c r="AI108" i="14"/>
  <c r="AH108" i="14"/>
  <c r="AF108" i="14"/>
  <c r="AE108" i="14"/>
  <c r="AD108" i="14"/>
  <c r="AC108" i="14"/>
  <c r="AB108" i="14"/>
  <c r="AA108" i="14"/>
  <c r="Y108" i="14"/>
  <c r="X108" i="14"/>
  <c r="W108" i="14"/>
  <c r="V108" i="14"/>
  <c r="U108" i="14"/>
  <c r="T108" i="14"/>
  <c r="R108" i="14"/>
  <c r="Q108" i="14"/>
  <c r="P108" i="14"/>
  <c r="O108" i="14"/>
  <c r="N108" i="14"/>
  <c r="M108" i="14"/>
  <c r="K108" i="14"/>
  <c r="J108" i="14"/>
  <c r="I108" i="14"/>
  <c r="H108" i="14"/>
  <c r="G108" i="14"/>
  <c r="F108" i="14"/>
  <c r="AT107" i="14"/>
  <c r="AS107" i="14"/>
  <c r="AR107" i="14"/>
  <c r="AQ107" i="14"/>
  <c r="AP107" i="14"/>
  <c r="AO107" i="14"/>
  <c r="AM107" i="14"/>
  <c r="AL107" i="14"/>
  <c r="AK107" i="14"/>
  <c r="AJ107" i="14"/>
  <c r="AI107" i="14"/>
  <c r="AH107" i="14"/>
  <c r="AF107" i="14"/>
  <c r="AE107" i="14"/>
  <c r="AD107" i="14"/>
  <c r="AC107" i="14"/>
  <c r="AB107" i="14"/>
  <c r="AA107" i="14"/>
  <c r="Y107" i="14"/>
  <c r="X107" i="14"/>
  <c r="W107" i="14"/>
  <c r="V107" i="14"/>
  <c r="U107" i="14"/>
  <c r="T107" i="14"/>
  <c r="R107" i="14"/>
  <c r="Q107" i="14"/>
  <c r="P107" i="14"/>
  <c r="O107" i="14"/>
  <c r="N107" i="14"/>
  <c r="M107" i="14"/>
  <c r="K107" i="14"/>
  <c r="J107" i="14"/>
  <c r="I107" i="14"/>
  <c r="H107" i="14"/>
  <c r="G107" i="14"/>
  <c r="F107" i="14"/>
  <c r="AT106" i="14"/>
  <c r="AS106" i="14"/>
  <c r="AR106" i="14"/>
  <c r="AQ106" i="14"/>
  <c r="AP106" i="14"/>
  <c r="AO106" i="14"/>
  <c r="AM106" i="14"/>
  <c r="AL106" i="14"/>
  <c r="AK106" i="14"/>
  <c r="AJ106" i="14"/>
  <c r="AI106" i="14"/>
  <c r="AH106" i="14"/>
  <c r="AF106" i="14"/>
  <c r="AE106" i="14"/>
  <c r="AD106" i="14"/>
  <c r="AC106" i="14"/>
  <c r="AB106" i="14"/>
  <c r="AA106" i="14"/>
  <c r="Y106" i="14"/>
  <c r="X106" i="14"/>
  <c r="W106" i="14"/>
  <c r="V106" i="14"/>
  <c r="U106" i="14"/>
  <c r="T106" i="14"/>
  <c r="R106" i="14"/>
  <c r="Q106" i="14"/>
  <c r="P106" i="14"/>
  <c r="O106" i="14"/>
  <c r="N106" i="14"/>
  <c r="M106" i="14"/>
  <c r="K106" i="14"/>
  <c r="J106" i="14"/>
  <c r="I106" i="14"/>
  <c r="H106" i="14"/>
  <c r="G106" i="14"/>
  <c r="F106" i="14"/>
  <c r="AT105" i="14"/>
  <c r="AS105" i="14"/>
  <c r="AR105" i="14"/>
  <c r="AQ105" i="14"/>
  <c r="AP105" i="14"/>
  <c r="AO105" i="14"/>
  <c r="AM105" i="14"/>
  <c r="AL105" i="14"/>
  <c r="AK105" i="14"/>
  <c r="AJ105" i="14"/>
  <c r="AI105" i="14"/>
  <c r="AH105" i="14"/>
  <c r="AF105" i="14"/>
  <c r="AE105" i="14"/>
  <c r="AD105" i="14"/>
  <c r="AC105" i="14"/>
  <c r="AB105" i="14"/>
  <c r="AA105" i="14"/>
  <c r="Y105" i="14"/>
  <c r="X105" i="14"/>
  <c r="W105" i="14"/>
  <c r="V105" i="14"/>
  <c r="U105" i="14"/>
  <c r="T105" i="14"/>
  <c r="R105" i="14"/>
  <c r="Q105" i="14"/>
  <c r="P105" i="14"/>
  <c r="O105" i="14"/>
  <c r="N105" i="14"/>
  <c r="M105" i="14"/>
  <c r="K105" i="14"/>
  <c r="J105" i="14"/>
  <c r="I105" i="14"/>
  <c r="H105" i="14"/>
  <c r="G105" i="14"/>
  <c r="F105" i="14"/>
  <c r="AT104" i="14"/>
  <c r="AS104" i="14"/>
  <c r="AR104" i="14"/>
  <c r="AQ104" i="14"/>
  <c r="AP104" i="14"/>
  <c r="AO104" i="14"/>
  <c r="AM104" i="14"/>
  <c r="AL104" i="14"/>
  <c r="AK104" i="14"/>
  <c r="AJ104" i="14"/>
  <c r="AI104" i="14"/>
  <c r="AH104" i="14"/>
  <c r="AF104" i="14"/>
  <c r="AE104" i="14"/>
  <c r="AD104" i="14"/>
  <c r="AC104" i="14"/>
  <c r="AB104" i="14"/>
  <c r="AA104" i="14"/>
  <c r="Y104" i="14"/>
  <c r="X104" i="14"/>
  <c r="W104" i="14"/>
  <c r="V104" i="14"/>
  <c r="U104" i="14"/>
  <c r="T104" i="14"/>
  <c r="R104" i="14"/>
  <c r="Q104" i="14"/>
  <c r="P104" i="14"/>
  <c r="O104" i="14"/>
  <c r="N104" i="14"/>
  <c r="M104" i="14"/>
  <c r="K104" i="14"/>
  <c r="J104" i="14"/>
  <c r="I104" i="14"/>
  <c r="H104" i="14"/>
  <c r="G104" i="14"/>
  <c r="F104" i="14"/>
  <c r="AT103" i="14"/>
  <c r="AS103" i="14"/>
  <c r="AR103" i="14"/>
  <c r="AQ103" i="14"/>
  <c r="AP103" i="14"/>
  <c r="AO103" i="14"/>
  <c r="AM103" i="14"/>
  <c r="AL103" i="14"/>
  <c r="AK103" i="14"/>
  <c r="AJ103" i="14"/>
  <c r="AI103" i="14"/>
  <c r="AH103" i="14"/>
  <c r="AF103" i="14"/>
  <c r="AE103" i="14"/>
  <c r="AD103" i="14"/>
  <c r="AC103" i="14"/>
  <c r="AB103" i="14"/>
  <c r="AA103" i="14"/>
  <c r="Y103" i="14"/>
  <c r="X103" i="14"/>
  <c r="W103" i="14"/>
  <c r="V103" i="14"/>
  <c r="U103" i="14"/>
  <c r="T103" i="14"/>
  <c r="R103" i="14"/>
  <c r="Q103" i="14"/>
  <c r="P103" i="14"/>
  <c r="O103" i="14"/>
  <c r="N103" i="14"/>
  <c r="M103" i="14"/>
  <c r="K103" i="14"/>
  <c r="J103" i="14"/>
  <c r="I103" i="14"/>
  <c r="H103" i="14"/>
  <c r="G103" i="14"/>
  <c r="F103" i="14"/>
  <c r="AT102" i="14"/>
  <c r="AS102" i="14"/>
  <c r="AR102" i="14"/>
  <c r="AQ102" i="14"/>
  <c r="AP102" i="14"/>
  <c r="AO102" i="14"/>
  <c r="AM102" i="14"/>
  <c r="AL102" i="14"/>
  <c r="AK102" i="14"/>
  <c r="AJ102" i="14"/>
  <c r="AI102" i="14"/>
  <c r="AH102" i="14"/>
  <c r="AF102" i="14"/>
  <c r="AE102" i="14"/>
  <c r="AD102" i="14"/>
  <c r="AC102" i="14"/>
  <c r="AB102" i="14"/>
  <c r="AA102" i="14"/>
  <c r="Y102" i="14"/>
  <c r="X102" i="14"/>
  <c r="W102" i="14"/>
  <c r="V102" i="14"/>
  <c r="U102" i="14"/>
  <c r="T102" i="14"/>
  <c r="R102" i="14"/>
  <c r="Q102" i="14"/>
  <c r="P102" i="14"/>
  <c r="O102" i="14"/>
  <c r="N102" i="14"/>
  <c r="M102" i="14"/>
  <c r="K102" i="14"/>
  <c r="J102" i="14"/>
  <c r="I102" i="14"/>
  <c r="H102" i="14"/>
  <c r="G102" i="14"/>
  <c r="F102" i="14"/>
  <c r="AT101" i="14"/>
  <c r="AS101" i="14"/>
  <c r="AR101" i="14"/>
  <c r="AQ101" i="14"/>
  <c r="AP101" i="14"/>
  <c r="AO101" i="14"/>
  <c r="AM101" i="14"/>
  <c r="AL101" i="14"/>
  <c r="AK101" i="14"/>
  <c r="AJ101" i="14"/>
  <c r="AI101" i="14"/>
  <c r="AH101" i="14"/>
  <c r="AF101" i="14"/>
  <c r="AE101" i="14"/>
  <c r="AD101" i="14"/>
  <c r="AC101" i="14"/>
  <c r="AB101" i="14"/>
  <c r="AA101" i="14"/>
  <c r="Y101" i="14"/>
  <c r="X101" i="14"/>
  <c r="W101" i="14"/>
  <c r="V101" i="14"/>
  <c r="U101" i="14"/>
  <c r="T101" i="14"/>
  <c r="R101" i="14"/>
  <c r="Q101" i="14"/>
  <c r="P101" i="14"/>
  <c r="O101" i="14"/>
  <c r="N101" i="14"/>
  <c r="M101" i="14"/>
  <c r="K101" i="14"/>
  <c r="J101" i="14"/>
  <c r="I101" i="14"/>
  <c r="H101" i="14"/>
  <c r="G101" i="14"/>
  <c r="F101" i="14"/>
  <c r="AT100" i="14"/>
  <c r="AS100" i="14"/>
  <c r="AR100" i="14"/>
  <c r="AQ100" i="14"/>
  <c r="AP100" i="14"/>
  <c r="AO100" i="14"/>
  <c r="AM100" i="14"/>
  <c r="AL100" i="14"/>
  <c r="AK100" i="14"/>
  <c r="AJ100" i="14"/>
  <c r="AI100" i="14"/>
  <c r="AH100" i="14"/>
  <c r="AF100" i="14"/>
  <c r="AE100" i="14"/>
  <c r="AD100" i="14"/>
  <c r="AC100" i="14"/>
  <c r="AB100" i="14"/>
  <c r="AA100" i="14"/>
  <c r="Y100" i="14"/>
  <c r="X100" i="14"/>
  <c r="W100" i="14"/>
  <c r="V100" i="14"/>
  <c r="U100" i="14"/>
  <c r="T100" i="14"/>
  <c r="R100" i="14"/>
  <c r="Q100" i="14"/>
  <c r="P100" i="14"/>
  <c r="O100" i="14"/>
  <c r="N100" i="14"/>
  <c r="M100" i="14"/>
  <c r="K100" i="14"/>
  <c r="J100" i="14"/>
  <c r="I100" i="14"/>
  <c r="H100" i="14"/>
  <c r="G100" i="14"/>
  <c r="F100" i="14"/>
  <c r="AT99" i="14"/>
  <c r="AS99" i="14"/>
  <c r="AR99" i="14"/>
  <c r="AQ99" i="14"/>
  <c r="AP99" i="14"/>
  <c r="AO99" i="14"/>
  <c r="AM99" i="14"/>
  <c r="AL99" i="14"/>
  <c r="AK99" i="14"/>
  <c r="AJ99" i="14"/>
  <c r="AI99" i="14"/>
  <c r="AH99" i="14"/>
  <c r="AF99" i="14"/>
  <c r="AE99" i="14"/>
  <c r="AD99" i="14"/>
  <c r="AC99" i="14"/>
  <c r="AB99" i="14"/>
  <c r="AA99" i="14"/>
  <c r="Y99" i="14"/>
  <c r="X99" i="14"/>
  <c r="W99" i="14"/>
  <c r="V99" i="14"/>
  <c r="U99" i="14"/>
  <c r="T99" i="14"/>
  <c r="R99" i="14"/>
  <c r="Q99" i="14"/>
  <c r="P99" i="14"/>
  <c r="O99" i="14"/>
  <c r="N99" i="14"/>
  <c r="M99" i="14"/>
  <c r="K99" i="14"/>
  <c r="J99" i="14"/>
  <c r="I99" i="14"/>
  <c r="H99" i="14"/>
  <c r="G99" i="14"/>
  <c r="F99" i="14"/>
  <c r="AT98" i="14"/>
  <c r="AS98" i="14"/>
  <c r="AR98" i="14"/>
  <c r="AQ98" i="14"/>
  <c r="AP98" i="14"/>
  <c r="AO98" i="14"/>
  <c r="AM98" i="14"/>
  <c r="AL98" i="14"/>
  <c r="AK98" i="14"/>
  <c r="AJ98" i="14"/>
  <c r="AI98" i="14"/>
  <c r="AH98" i="14"/>
  <c r="AF98" i="14"/>
  <c r="AE98" i="14"/>
  <c r="AD98" i="14"/>
  <c r="AC98" i="14"/>
  <c r="AB98" i="14"/>
  <c r="AA98" i="14"/>
  <c r="Y98" i="14"/>
  <c r="X98" i="14"/>
  <c r="W98" i="14"/>
  <c r="V98" i="14"/>
  <c r="U98" i="14"/>
  <c r="T98" i="14"/>
  <c r="R98" i="14"/>
  <c r="Q98" i="14"/>
  <c r="P98" i="14"/>
  <c r="O98" i="14"/>
  <c r="N98" i="14"/>
  <c r="M98" i="14"/>
  <c r="K98" i="14"/>
  <c r="J98" i="14"/>
  <c r="I98" i="14"/>
  <c r="H98" i="14"/>
  <c r="G98" i="14"/>
  <c r="F98" i="14"/>
  <c r="AT97" i="14"/>
  <c r="AS97" i="14"/>
  <c r="AR97" i="14"/>
  <c r="AQ97" i="14"/>
  <c r="AP97" i="14"/>
  <c r="AO97" i="14"/>
  <c r="AM97" i="14"/>
  <c r="AL97" i="14"/>
  <c r="AK97" i="14"/>
  <c r="AJ97" i="14"/>
  <c r="AI97" i="14"/>
  <c r="AH97" i="14"/>
  <c r="AF97" i="14"/>
  <c r="AE97" i="14"/>
  <c r="AD97" i="14"/>
  <c r="AC97" i="14"/>
  <c r="AB97" i="14"/>
  <c r="AA97" i="14"/>
  <c r="Y97" i="14"/>
  <c r="X97" i="14"/>
  <c r="W97" i="14"/>
  <c r="V97" i="14"/>
  <c r="U97" i="14"/>
  <c r="T97" i="14"/>
  <c r="R97" i="14"/>
  <c r="Q97" i="14"/>
  <c r="P97" i="14"/>
  <c r="O97" i="14"/>
  <c r="N97" i="14"/>
  <c r="M97" i="14"/>
  <c r="K97" i="14"/>
  <c r="J97" i="14"/>
  <c r="I97" i="14"/>
  <c r="H97" i="14"/>
  <c r="G97" i="14"/>
  <c r="F97" i="14"/>
  <c r="AT96" i="14"/>
  <c r="AS96" i="14"/>
  <c r="AR96" i="14"/>
  <c r="AQ96" i="14"/>
  <c r="AP96" i="14"/>
  <c r="AO96" i="14"/>
  <c r="AM96" i="14"/>
  <c r="AL96" i="14"/>
  <c r="AK96" i="14"/>
  <c r="AJ96" i="14"/>
  <c r="AI96" i="14"/>
  <c r="AH96" i="14"/>
  <c r="AF96" i="14"/>
  <c r="AE96" i="14"/>
  <c r="AD96" i="14"/>
  <c r="AC96" i="14"/>
  <c r="AB96" i="14"/>
  <c r="AA96" i="14"/>
  <c r="Y96" i="14"/>
  <c r="X96" i="14"/>
  <c r="W96" i="14"/>
  <c r="V96" i="14"/>
  <c r="U96" i="14"/>
  <c r="T96" i="14"/>
  <c r="R96" i="14"/>
  <c r="Q96" i="14"/>
  <c r="P96" i="14"/>
  <c r="O96" i="14"/>
  <c r="N96" i="14"/>
  <c r="M96" i="14"/>
  <c r="K96" i="14"/>
  <c r="J96" i="14"/>
  <c r="I96" i="14"/>
  <c r="H96" i="14"/>
  <c r="G96" i="14"/>
  <c r="F96" i="14"/>
  <c r="AT95" i="14"/>
  <c r="AS95" i="14"/>
  <c r="AR95" i="14"/>
  <c r="AQ95" i="14"/>
  <c r="AP95" i="14"/>
  <c r="AO95" i="14"/>
  <c r="AM95" i="14"/>
  <c r="AL95" i="14"/>
  <c r="AK95" i="14"/>
  <c r="AJ95" i="14"/>
  <c r="AI95" i="14"/>
  <c r="AH95" i="14"/>
  <c r="AF95" i="14"/>
  <c r="AE95" i="14"/>
  <c r="AD95" i="14"/>
  <c r="AC95" i="14"/>
  <c r="AB95" i="14"/>
  <c r="AA95" i="14"/>
  <c r="Y95" i="14"/>
  <c r="X95" i="14"/>
  <c r="W95" i="14"/>
  <c r="V95" i="14"/>
  <c r="U95" i="14"/>
  <c r="T95" i="14"/>
  <c r="R95" i="14"/>
  <c r="Q95" i="14"/>
  <c r="P95" i="14"/>
  <c r="O95" i="14"/>
  <c r="N95" i="14"/>
  <c r="M95" i="14"/>
  <c r="K95" i="14"/>
  <c r="J95" i="14"/>
  <c r="I95" i="14"/>
  <c r="H95" i="14"/>
  <c r="G95" i="14"/>
  <c r="F95" i="14"/>
  <c r="AT94" i="14"/>
  <c r="AS94" i="14"/>
  <c r="AR94" i="14"/>
  <c r="AQ94" i="14"/>
  <c r="AP94" i="14"/>
  <c r="AO94" i="14"/>
  <c r="AM94" i="14"/>
  <c r="AL94" i="14"/>
  <c r="AK94" i="14"/>
  <c r="AJ94" i="14"/>
  <c r="AI94" i="14"/>
  <c r="AH94" i="14"/>
  <c r="AF94" i="14"/>
  <c r="AE94" i="14"/>
  <c r="AD94" i="14"/>
  <c r="AC94" i="14"/>
  <c r="AB94" i="14"/>
  <c r="AA94" i="14"/>
  <c r="Y94" i="14"/>
  <c r="X94" i="14"/>
  <c r="W94" i="14"/>
  <c r="V94" i="14"/>
  <c r="U94" i="14"/>
  <c r="T94" i="14"/>
  <c r="R94" i="14"/>
  <c r="Q94" i="14"/>
  <c r="P94" i="14"/>
  <c r="O94" i="14"/>
  <c r="N94" i="14"/>
  <c r="M94" i="14"/>
  <c r="K94" i="14"/>
  <c r="J94" i="14"/>
  <c r="I94" i="14"/>
  <c r="H94" i="14"/>
  <c r="G94" i="14"/>
  <c r="F94" i="14"/>
  <c r="AT93" i="14"/>
  <c r="AS93" i="14"/>
  <c r="AR93" i="14"/>
  <c r="AQ93" i="14"/>
  <c r="AP93" i="14"/>
  <c r="AO93" i="14"/>
  <c r="AM93" i="14"/>
  <c r="AL93" i="14"/>
  <c r="AK93" i="14"/>
  <c r="AJ93" i="14"/>
  <c r="AI93" i="14"/>
  <c r="AH93" i="14"/>
  <c r="AF93" i="14"/>
  <c r="AE93" i="14"/>
  <c r="AD93" i="14"/>
  <c r="AC93" i="14"/>
  <c r="AB93" i="14"/>
  <c r="AA93" i="14"/>
  <c r="Y93" i="14"/>
  <c r="X93" i="14"/>
  <c r="W93" i="14"/>
  <c r="V93" i="14"/>
  <c r="U93" i="14"/>
  <c r="T93" i="14"/>
  <c r="R93" i="14"/>
  <c r="Q93" i="14"/>
  <c r="P93" i="14"/>
  <c r="O93" i="14"/>
  <c r="N93" i="14"/>
  <c r="M93" i="14"/>
  <c r="K93" i="14"/>
  <c r="J93" i="14"/>
  <c r="I93" i="14"/>
  <c r="H93" i="14"/>
  <c r="G93" i="14"/>
  <c r="F93" i="14"/>
  <c r="AT92" i="14"/>
  <c r="AS92" i="14"/>
  <c r="AR92" i="14"/>
  <c r="AQ92" i="14"/>
  <c r="AP92" i="14"/>
  <c r="AO92" i="14"/>
  <c r="AM92" i="14"/>
  <c r="AL92" i="14"/>
  <c r="AK92" i="14"/>
  <c r="AJ92" i="14"/>
  <c r="AI92" i="14"/>
  <c r="AH92" i="14"/>
  <c r="AF92" i="14"/>
  <c r="AE92" i="14"/>
  <c r="AD92" i="14"/>
  <c r="AC92" i="14"/>
  <c r="AB92" i="14"/>
  <c r="AA92" i="14"/>
  <c r="Y92" i="14"/>
  <c r="X92" i="14"/>
  <c r="W92" i="14"/>
  <c r="V92" i="14"/>
  <c r="U92" i="14"/>
  <c r="T92" i="14"/>
  <c r="R92" i="14"/>
  <c r="Q92" i="14"/>
  <c r="P92" i="14"/>
  <c r="O92" i="14"/>
  <c r="N92" i="14"/>
  <c r="M92" i="14"/>
  <c r="K92" i="14"/>
  <c r="J92" i="14"/>
  <c r="I92" i="14"/>
  <c r="H92" i="14"/>
  <c r="G92" i="14"/>
  <c r="F92" i="14"/>
  <c r="AT91" i="14"/>
  <c r="AS91" i="14"/>
  <c r="AR91" i="14"/>
  <c r="AQ91" i="14"/>
  <c r="AP91" i="14"/>
  <c r="AO91" i="14"/>
  <c r="AM91" i="14"/>
  <c r="AL91" i="14"/>
  <c r="AK91" i="14"/>
  <c r="AJ91" i="14"/>
  <c r="AI91" i="14"/>
  <c r="AH91" i="14"/>
  <c r="AF91" i="14"/>
  <c r="AE91" i="14"/>
  <c r="AD91" i="14"/>
  <c r="AC91" i="14"/>
  <c r="AB91" i="14"/>
  <c r="AA91" i="14"/>
  <c r="Y91" i="14"/>
  <c r="X91" i="14"/>
  <c r="W91" i="14"/>
  <c r="V91" i="14"/>
  <c r="U91" i="14"/>
  <c r="T91" i="14"/>
  <c r="R91" i="14"/>
  <c r="Q91" i="14"/>
  <c r="P91" i="14"/>
  <c r="O91" i="14"/>
  <c r="N91" i="14"/>
  <c r="M91" i="14"/>
  <c r="K91" i="14"/>
  <c r="J91" i="14"/>
  <c r="I91" i="14"/>
  <c r="H91" i="14"/>
  <c r="G91" i="14"/>
  <c r="F91" i="14"/>
  <c r="AT90" i="14"/>
  <c r="AS90" i="14"/>
  <c r="AR90" i="14"/>
  <c r="AQ90" i="14"/>
  <c r="AP90" i="14"/>
  <c r="AO90" i="14"/>
  <c r="AM90" i="14"/>
  <c r="AL90" i="14"/>
  <c r="AK90" i="14"/>
  <c r="AJ90" i="14"/>
  <c r="AI90" i="14"/>
  <c r="AH90" i="14"/>
  <c r="AF90" i="14"/>
  <c r="AE90" i="14"/>
  <c r="AD90" i="14"/>
  <c r="AC90" i="14"/>
  <c r="AB90" i="14"/>
  <c r="AA90" i="14"/>
  <c r="Y90" i="14"/>
  <c r="X90" i="14"/>
  <c r="W90" i="14"/>
  <c r="V90" i="14"/>
  <c r="U90" i="14"/>
  <c r="T90" i="14"/>
  <c r="R90" i="14"/>
  <c r="Q90" i="14"/>
  <c r="P90" i="14"/>
  <c r="O90" i="14"/>
  <c r="N90" i="14"/>
  <c r="M90" i="14"/>
  <c r="K90" i="14"/>
  <c r="J90" i="14"/>
  <c r="I90" i="14"/>
  <c r="H90" i="14"/>
  <c r="G90" i="14"/>
  <c r="F90" i="14"/>
  <c r="AT89" i="14"/>
  <c r="AS89" i="14"/>
  <c r="AR89" i="14"/>
  <c r="AQ89" i="14"/>
  <c r="AP89" i="14"/>
  <c r="AO89" i="14"/>
  <c r="AM89" i="14"/>
  <c r="AL89" i="14"/>
  <c r="AK89" i="14"/>
  <c r="AJ89" i="14"/>
  <c r="AI89" i="14"/>
  <c r="AH89" i="14"/>
  <c r="AF89" i="14"/>
  <c r="AE89" i="14"/>
  <c r="AD89" i="14"/>
  <c r="AC89" i="14"/>
  <c r="AB89" i="14"/>
  <c r="AA89" i="14"/>
  <c r="Y89" i="14"/>
  <c r="X89" i="14"/>
  <c r="W89" i="14"/>
  <c r="V89" i="14"/>
  <c r="U89" i="14"/>
  <c r="T89" i="14"/>
  <c r="R89" i="14"/>
  <c r="Q89" i="14"/>
  <c r="P89" i="14"/>
  <c r="O89" i="14"/>
  <c r="N89" i="14"/>
  <c r="M89" i="14"/>
  <c r="K89" i="14"/>
  <c r="J89" i="14"/>
  <c r="I89" i="14"/>
  <c r="H89" i="14"/>
  <c r="G89" i="14"/>
  <c r="F89" i="14"/>
  <c r="AT88" i="14"/>
  <c r="AS88" i="14"/>
  <c r="AR88" i="14"/>
  <c r="AQ88" i="14"/>
  <c r="AP88" i="14"/>
  <c r="AO88" i="14"/>
  <c r="AM88" i="14"/>
  <c r="AL88" i="14"/>
  <c r="AK88" i="14"/>
  <c r="AJ88" i="14"/>
  <c r="AI88" i="14"/>
  <c r="AH88" i="14"/>
  <c r="AF88" i="14"/>
  <c r="AE88" i="14"/>
  <c r="AD88" i="14"/>
  <c r="AC88" i="14"/>
  <c r="AB88" i="14"/>
  <c r="AA88" i="14"/>
  <c r="Y88" i="14"/>
  <c r="X88" i="14"/>
  <c r="W88" i="14"/>
  <c r="V88" i="14"/>
  <c r="U88" i="14"/>
  <c r="T88" i="14"/>
  <c r="R88" i="14"/>
  <c r="Q88" i="14"/>
  <c r="P88" i="14"/>
  <c r="O88" i="14"/>
  <c r="N88" i="14"/>
  <c r="M88" i="14"/>
  <c r="K88" i="14"/>
  <c r="J88" i="14"/>
  <c r="I88" i="14"/>
  <c r="H88" i="14"/>
  <c r="G88" i="14"/>
  <c r="F88" i="14"/>
  <c r="AT87" i="14"/>
  <c r="AS87" i="14"/>
  <c r="AR87" i="14"/>
  <c r="AQ87" i="14"/>
  <c r="AP87" i="14"/>
  <c r="AO87" i="14"/>
  <c r="AM87" i="14"/>
  <c r="AL87" i="14"/>
  <c r="AK87" i="14"/>
  <c r="AJ87" i="14"/>
  <c r="AI87" i="14"/>
  <c r="AH87" i="14"/>
  <c r="AF87" i="14"/>
  <c r="AE87" i="14"/>
  <c r="AD87" i="14"/>
  <c r="AC87" i="14"/>
  <c r="AB87" i="14"/>
  <c r="AA87" i="14"/>
  <c r="Y87" i="14"/>
  <c r="X87" i="14"/>
  <c r="W87" i="14"/>
  <c r="V87" i="14"/>
  <c r="U87" i="14"/>
  <c r="T87" i="14"/>
  <c r="R87" i="14"/>
  <c r="Q87" i="14"/>
  <c r="P87" i="14"/>
  <c r="O87" i="14"/>
  <c r="N87" i="14"/>
  <c r="M87" i="14"/>
  <c r="K87" i="14"/>
  <c r="J87" i="14"/>
  <c r="I87" i="14"/>
  <c r="H87" i="14"/>
  <c r="G87" i="14"/>
  <c r="F87" i="14"/>
  <c r="AT86" i="14"/>
  <c r="AS86" i="14"/>
  <c r="AR86" i="14"/>
  <c r="AQ86" i="14"/>
  <c r="AP86" i="14"/>
  <c r="AO86" i="14"/>
  <c r="AM86" i="14"/>
  <c r="AL86" i="14"/>
  <c r="AK86" i="14"/>
  <c r="AJ86" i="14"/>
  <c r="AI86" i="14"/>
  <c r="AH86" i="14"/>
  <c r="AF86" i="14"/>
  <c r="AE86" i="14"/>
  <c r="AD86" i="14"/>
  <c r="AC86" i="14"/>
  <c r="AB86" i="14"/>
  <c r="AA86" i="14"/>
  <c r="Y86" i="14"/>
  <c r="X86" i="14"/>
  <c r="W86" i="14"/>
  <c r="V86" i="14"/>
  <c r="U86" i="14"/>
  <c r="T86" i="14"/>
  <c r="R86" i="14"/>
  <c r="Q86" i="14"/>
  <c r="P86" i="14"/>
  <c r="O86" i="14"/>
  <c r="N86" i="14"/>
  <c r="M86" i="14"/>
  <c r="K86" i="14"/>
  <c r="J86" i="14"/>
  <c r="I86" i="14"/>
  <c r="H86" i="14"/>
  <c r="G86" i="14"/>
  <c r="F86" i="14"/>
  <c r="AT85" i="14"/>
  <c r="AS85" i="14"/>
  <c r="AR85" i="14"/>
  <c r="AQ85" i="14"/>
  <c r="AP85" i="14"/>
  <c r="AO85" i="14"/>
  <c r="AM85" i="14"/>
  <c r="AL85" i="14"/>
  <c r="AK85" i="14"/>
  <c r="AJ85" i="14"/>
  <c r="AI85" i="14"/>
  <c r="AH85" i="14"/>
  <c r="AF85" i="14"/>
  <c r="AE85" i="14"/>
  <c r="AD85" i="14"/>
  <c r="AC85" i="14"/>
  <c r="AB85" i="14"/>
  <c r="AA85" i="14"/>
  <c r="Y85" i="14"/>
  <c r="X85" i="14"/>
  <c r="W85" i="14"/>
  <c r="V85" i="14"/>
  <c r="U85" i="14"/>
  <c r="T85" i="14"/>
  <c r="R85" i="14"/>
  <c r="Q85" i="14"/>
  <c r="P85" i="14"/>
  <c r="O85" i="14"/>
  <c r="N85" i="14"/>
  <c r="M85" i="14"/>
  <c r="K85" i="14"/>
  <c r="J85" i="14"/>
  <c r="I85" i="14"/>
  <c r="H85" i="14"/>
  <c r="G85" i="14"/>
  <c r="F85" i="14"/>
  <c r="AT84" i="14"/>
  <c r="AS84" i="14"/>
  <c r="AR84" i="14"/>
  <c r="AQ84" i="14"/>
  <c r="AP84" i="14"/>
  <c r="AO84" i="14"/>
  <c r="AM84" i="14"/>
  <c r="AL84" i="14"/>
  <c r="AK84" i="14"/>
  <c r="AJ84" i="14"/>
  <c r="AI84" i="14"/>
  <c r="AH84" i="14"/>
  <c r="AF84" i="14"/>
  <c r="AE84" i="14"/>
  <c r="AD84" i="14"/>
  <c r="AC84" i="14"/>
  <c r="AB84" i="14"/>
  <c r="AA84" i="14"/>
  <c r="Y84" i="14"/>
  <c r="X84" i="14"/>
  <c r="W84" i="14"/>
  <c r="V84" i="14"/>
  <c r="U84" i="14"/>
  <c r="T84" i="14"/>
  <c r="R84" i="14"/>
  <c r="Q84" i="14"/>
  <c r="P84" i="14"/>
  <c r="O84" i="14"/>
  <c r="N84" i="14"/>
  <c r="M84" i="14"/>
  <c r="K84" i="14"/>
  <c r="J84" i="14"/>
  <c r="I84" i="14"/>
  <c r="H84" i="14"/>
  <c r="G84" i="14"/>
  <c r="F84" i="14"/>
  <c r="AT83" i="14"/>
  <c r="AS83" i="14"/>
  <c r="AR83" i="14"/>
  <c r="AQ83" i="14"/>
  <c r="AP83" i="14"/>
  <c r="AO83" i="14"/>
  <c r="AM83" i="14"/>
  <c r="AL83" i="14"/>
  <c r="AK83" i="14"/>
  <c r="AJ83" i="14"/>
  <c r="AI83" i="14"/>
  <c r="AH83" i="14"/>
  <c r="AF83" i="14"/>
  <c r="AE83" i="14"/>
  <c r="AD83" i="14"/>
  <c r="AC83" i="14"/>
  <c r="AB83" i="14"/>
  <c r="AA83" i="14"/>
  <c r="Y83" i="14"/>
  <c r="X83" i="14"/>
  <c r="W83" i="14"/>
  <c r="V83" i="14"/>
  <c r="U83" i="14"/>
  <c r="T83" i="14"/>
  <c r="R83" i="14"/>
  <c r="Q83" i="14"/>
  <c r="P83" i="14"/>
  <c r="O83" i="14"/>
  <c r="N83" i="14"/>
  <c r="M83" i="14"/>
  <c r="K83" i="14"/>
  <c r="J83" i="14"/>
  <c r="I83" i="14"/>
  <c r="H83" i="14"/>
  <c r="G83" i="14"/>
  <c r="F83" i="14"/>
  <c r="AT82" i="14"/>
  <c r="AS82" i="14"/>
  <c r="AR82" i="14"/>
  <c r="AQ82" i="14"/>
  <c r="AP82" i="14"/>
  <c r="AO82" i="14"/>
  <c r="AM82" i="14"/>
  <c r="AL82" i="14"/>
  <c r="AK82" i="14"/>
  <c r="AJ82" i="14"/>
  <c r="AI82" i="14"/>
  <c r="AH82" i="14"/>
  <c r="AF82" i="14"/>
  <c r="AE82" i="14"/>
  <c r="AD82" i="14"/>
  <c r="AC82" i="14"/>
  <c r="AB82" i="14"/>
  <c r="AA82" i="14"/>
  <c r="Y82" i="14"/>
  <c r="X82" i="14"/>
  <c r="W82" i="14"/>
  <c r="V82" i="14"/>
  <c r="U82" i="14"/>
  <c r="T82" i="14"/>
  <c r="R82" i="14"/>
  <c r="Q82" i="14"/>
  <c r="P82" i="14"/>
  <c r="O82" i="14"/>
  <c r="N82" i="14"/>
  <c r="M82" i="14"/>
  <c r="K82" i="14"/>
  <c r="J82" i="14"/>
  <c r="I82" i="14"/>
  <c r="H82" i="14"/>
  <c r="G82" i="14"/>
  <c r="F82" i="14"/>
  <c r="AT81" i="14"/>
  <c r="AS81" i="14"/>
  <c r="AR81" i="14"/>
  <c r="AQ81" i="14"/>
  <c r="AP81" i="14"/>
  <c r="AO81" i="14"/>
  <c r="AM81" i="14"/>
  <c r="AL81" i="14"/>
  <c r="AK81" i="14"/>
  <c r="AJ81" i="14"/>
  <c r="AI81" i="14"/>
  <c r="AH81" i="14"/>
  <c r="AF81" i="14"/>
  <c r="AE81" i="14"/>
  <c r="AD81" i="14"/>
  <c r="AC81" i="14"/>
  <c r="AB81" i="14"/>
  <c r="AA81" i="14"/>
  <c r="Y81" i="14"/>
  <c r="X81" i="14"/>
  <c r="W81" i="14"/>
  <c r="V81" i="14"/>
  <c r="U81" i="14"/>
  <c r="T81" i="14"/>
  <c r="R81" i="14"/>
  <c r="Q81" i="14"/>
  <c r="P81" i="14"/>
  <c r="O81" i="14"/>
  <c r="N81" i="14"/>
  <c r="M81" i="14"/>
  <c r="K81" i="14"/>
  <c r="J81" i="14"/>
  <c r="I81" i="14"/>
  <c r="H81" i="14"/>
  <c r="G81" i="14"/>
  <c r="F81" i="14"/>
  <c r="AT80" i="14"/>
  <c r="AS80" i="14"/>
  <c r="AR80" i="14"/>
  <c r="AQ80" i="14"/>
  <c r="AP80" i="14"/>
  <c r="AO80" i="14"/>
  <c r="AM80" i="14"/>
  <c r="AL80" i="14"/>
  <c r="AK80" i="14"/>
  <c r="AJ80" i="14"/>
  <c r="AI80" i="14"/>
  <c r="AH80" i="14"/>
  <c r="AF80" i="14"/>
  <c r="AE80" i="14"/>
  <c r="AD80" i="14"/>
  <c r="AC80" i="14"/>
  <c r="AB80" i="14"/>
  <c r="AA80" i="14"/>
  <c r="Y80" i="14"/>
  <c r="X80" i="14"/>
  <c r="W80" i="14"/>
  <c r="V80" i="14"/>
  <c r="U80" i="14"/>
  <c r="T80" i="14"/>
  <c r="R80" i="14"/>
  <c r="Q80" i="14"/>
  <c r="P80" i="14"/>
  <c r="O80" i="14"/>
  <c r="N80" i="14"/>
  <c r="M80" i="14"/>
  <c r="K80" i="14"/>
  <c r="J80" i="14"/>
  <c r="I80" i="14"/>
  <c r="H80" i="14"/>
  <c r="G80" i="14"/>
  <c r="F80" i="14"/>
  <c r="AT79" i="14"/>
  <c r="AS79" i="14"/>
  <c r="AR79" i="14"/>
  <c r="AQ79" i="14"/>
  <c r="AP79" i="14"/>
  <c r="AO79" i="14"/>
  <c r="AM79" i="14"/>
  <c r="AL79" i="14"/>
  <c r="AK79" i="14"/>
  <c r="AJ79" i="14"/>
  <c r="AI79" i="14"/>
  <c r="AH79" i="14"/>
  <c r="AF79" i="14"/>
  <c r="AE79" i="14"/>
  <c r="AD79" i="14"/>
  <c r="AC79" i="14"/>
  <c r="AB79" i="14"/>
  <c r="AA79" i="14"/>
  <c r="Y79" i="14"/>
  <c r="X79" i="14"/>
  <c r="W79" i="14"/>
  <c r="V79" i="14"/>
  <c r="U79" i="14"/>
  <c r="T79" i="14"/>
  <c r="R79" i="14"/>
  <c r="Q79" i="14"/>
  <c r="P79" i="14"/>
  <c r="O79" i="14"/>
  <c r="N79" i="14"/>
  <c r="M79" i="14"/>
  <c r="K79" i="14"/>
  <c r="J79" i="14"/>
  <c r="I79" i="14"/>
  <c r="H79" i="14"/>
  <c r="G79" i="14"/>
  <c r="F79" i="14"/>
  <c r="AT78" i="14"/>
  <c r="AS78" i="14"/>
  <c r="AR78" i="14"/>
  <c r="AQ78" i="14"/>
  <c r="AP78" i="14"/>
  <c r="AO78" i="14"/>
  <c r="AM78" i="14"/>
  <c r="AL78" i="14"/>
  <c r="AK78" i="14"/>
  <c r="AJ78" i="14"/>
  <c r="AI78" i="14"/>
  <c r="AH78" i="14"/>
  <c r="AF78" i="14"/>
  <c r="AE78" i="14"/>
  <c r="AD78" i="14"/>
  <c r="AC78" i="14"/>
  <c r="AB78" i="14"/>
  <c r="AA78" i="14"/>
  <c r="Y78" i="14"/>
  <c r="X78" i="14"/>
  <c r="W78" i="14"/>
  <c r="V78" i="14"/>
  <c r="U78" i="14"/>
  <c r="T78" i="14"/>
  <c r="R78" i="14"/>
  <c r="Q78" i="14"/>
  <c r="P78" i="14"/>
  <c r="O78" i="14"/>
  <c r="N78" i="14"/>
  <c r="M78" i="14"/>
  <c r="K78" i="14"/>
  <c r="J78" i="14"/>
  <c r="I78" i="14"/>
  <c r="H78" i="14"/>
  <c r="G78" i="14"/>
  <c r="F78" i="14"/>
  <c r="AT77" i="14"/>
  <c r="AS77" i="14"/>
  <c r="AR77" i="14"/>
  <c r="AQ77" i="14"/>
  <c r="AP77" i="14"/>
  <c r="AO77" i="14"/>
  <c r="AM77" i="14"/>
  <c r="AL77" i="14"/>
  <c r="AK77" i="14"/>
  <c r="AJ77" i="14"/>
  <c r="AI77" i="14"/>
  <c r="AH77" i="14"/>
  <c r="AF77" i="14"/>
  <c r="AE77" i="14"/>
  <c r="AD77" i="14"/>
  <c r="AC77" i="14"/>
  <c r="AB77" i="14"/>
  <c r="AA77" i="14"/>
  <c r="Y77" i="14"/>
  <c r="X77" i="14"/>
  <c r="W77" i="14"/>
  <c r="V77" i="14"/>
  <c r="U77" i="14"/>
  <c r="T77" i="14"/>
  <c r="R77" i="14"/>
  <c r="Q77" i="14"/>
  <c r="P77" i="14"/>
  <c r="O77" i="14"/>
  <c r="N77" i="14"/>
  <c r="M77" i="14"/>
  <c r="K77" i="14"/>
  <c r="J77" i="14"/>
  <c r="I77" i="14"/>
  <c r="H77" i="14"/>
  <c r="G77" i="14"/>
  <c r="F77" i="14"/>
  <c r="AT76" i="14"/>
  <c r="AS76" i="14"/>
  <c r="AR76" i="14"/>
  <c r="AQ76" i="14"/>
  <c r="AP76" i="14"/>
  <c r="AO76" i="14"/>
  <c r="AM76" i="14"/>
  <c r="AL76" i="14"/>
  <c r="AK76" i="14"/>
  <c r="AJ76" i="14"/>
  <c r="AI76" i="14"/>
  <c r="AH76" i="14"/>
  <c r="AF76" i="14"/>
  <c r="AE76" i="14"/>
  <c r="AD76" i="14"/>
  <c r="AC76" i="14"/>
  <c r="AB76" i="14"/>
  <c r="AA76" i="14"/>
  <c r="Y76" i="14"/>
  <c r="X76" i="14"/>
  <c r="W76" i="14"/>
  <c r="V76" i="14"/>
  <c r="U76" i="14"/>
  <c r="T76" i="14"/>
  <c r="R76" i="14"/>
  <c r="Q76" i="14"/>
  <c r="P76" i="14"/>
  <c r="O76" i="14"/>
  <c r="N76" i="14"/>
  <c r="M76" i="14"/>
  <c r="K76" i="14"/>
  <c r="J76" i="14"/>
  <c r="I76" i="14"/>
  <c r="H76" i="14"/>
  <c r="G76" i="14"/>
  <c r="F76" i="14"/>
  <c r="AT75" i="14"/>
  <c r="AS75" i="14"/>
  <c r="AR75" i="14"/>
  <c r="AQ75" i="14"/>
  <c r="AP75" i="14"/>
  <c r="AO75" i="14"/>
  <c r="AM75" i="14"/>
  <c r="AL75" i="14"/>
  <c r="AK75" i="14"/>
  <c r="AJ75" i="14"/>
  <c r="AI75" i="14"/>
  <c r="AH75" i="14"/>
  <c r="AF75" i="14"/>
  <c r="AE75" i="14"/>
  <c r="AD75" i="14"/>
  <c r="AC75" i="14"/>
  <c r="AB75" i="14"/>
  <c r="AA75" i="14"/>
  <c r="Y75" i="14"/>
  <c r="X75" i="14"/>
  <c r="W75" i="14"/>
  <c r="V75" i="14"/>
  <c r="U75" i="14"/>
  <c r="T75" i="14"/>
  <c r="R75" i="14"/>
  <c r="Q75" i="14"/>
  <c r="P75" i="14"/>
  <c r="O75" i="14"/>
  <c r="N75" i="14"/>
  <c r="M75" i="14"/>
  <c r="K75" i="14"/>
  <c r="J75" i="14"/>
  <c r="I75" i="14"/>
  <c r="H75" i="14"/>
  <c r="G75" i="14"/>
  <c r="F75" i="14"/>
  <c r="AT74" i="14"/>
  <c r="AS74" i="14"/>
  <c r="AR74" i="14"/>
  <c r="AQ74" i="14"/>
  <c r="AP74" i="14"/>
  <c r="AO74" i="14"/>
  <c r="AM74" i="14"/>
  <c r="AL74" i="14"/>
  <c r="AK74" i="14"/>
  <c r="AJ74" i="14"/>
  <c r="AI74" i="14"/>
  <c r="AH74" i="14"/>
  <c r="AF74" i="14"/>
  <c r="AE74" i="14"/>
  <c r="AD74" i="14"/>
  <c r="AC74" i="14"/>
  <c r="AB74" i="14"/>
  <c r="AA74" i="14"/>
  <c r="Y74" i="14"/>
  <c r="X74" i="14"/>
  <c r="W74" i="14"/>
  <c r="V74" i="14"/>
  <c r="U74" i="14"/>
  <c r="T74" i="14"/>
  <c r="R74" i="14"/>
  <c r="Q74" i="14"/>
  <c r="P74" i="14"/>
  <c r="O74" i="14"/>
  <c r="N74" i="14"/>
  <c r="M74" i="14"/>
  <c r="K74" i="14"/>
  <c r="J74" i="14"/>
  <c r="I74" i="14"/>
  <c r="H74" i="14"/>
  <c r="G74" i="14"/>
  <c r="F74" i="14"/>
  <c r="AT73" i="14"/>
  <c r="AS73" i="14"/>
  <c r="AR73" i="14"/>
  <c r="AQ73" i="14"/>
  <c r="AP73" i="14"/>
  <c r="AO73" i="14"/>
  <c r="AM73" i="14"/>
  <c r="AL73" i="14"/>
  <c r="AK73" i="14"/>
  <c r="AJ73" i="14"/>
  <c r="AI73" i="14"/>
  <c r="AH73" i="14"/>
  <c r="AF73" i="14"/>
  <c r="AE73" i="14"/>
  <c r="AD73" i="14"/>
  <c r="AC73" i="14"/>
  <c r="AB73" i="14"/>
  <c r="AA73" i="14"/>
  <c r="Y73" i="14"/>
  <c r="X73" i="14"/>
  <c r="W73" i="14"/>
  <c r="V73" i="14"/>
  <c r="U73" i="14"/>
  <c r="T73" i="14"/>
  <c r="R73" i="14"/>
  <c r="Q73" i="14"/>
  <c r="P73" i="14"/>
  <c r="O73" i="14"/>
  <c r="N73" i="14"/>
  <c r="M73" i="14"/>
  <c r="K73" i="14"/>
  <c r="J73" i="14"/>
  <c r="I73" i="14"/>
  <c r="H73" i="14"/>
  <c r="G73" i="14"/>
  <c r="F73" i="14"/>
  <c r="AT72" i="14"/>
  <c r="AS72" i="14"/>
  <c r="AR72" i="14"/>
  <c r="AQ72" i="14"/>
  <c r="AP72" i="14"/>
  <c r="AO72" i="14"/>
  <c r="AM72" i="14"/>
  <c r="AL72" i="14"/>
  <c r="AK72" i="14"/>
  <c r="AJ72" i="14"/>
  <c r="AI72" i="14"/>
  <c r="AH72" i="14"/>
  <c r="AF72" i="14"/>
  <c r="AE72" i="14"/>
  <c r="AD72" i="14"/>
  <c r="AC72" i="14"/>
  <c r="AB72" i="14"/>
  <c r="AA72" i="14"/>
  <c r="Y72" i="14"/>
  <c r="X72" i="14"/>
  <c r="W72" i="14"/>
  <c r="V72" i="14"/>
  <c r="U72" i="14"/>
  <c r="T72" i="14"/>
  <c r="R72" i="14"/>
  <c r="Q72" i="14"/>
  <c r="P72" i="14"/>
  <c r="O72" i="14"/>
  <c r="N72" i="14"/>
  <c r="M72" i="14"/>
  <c r="K72" i="14"/>
  <c r="J72" i="14"/>
  <c r="I72" i="14"/>
  <c r="H72" i="14"/>
  <c r="G72" i="14"/>
  <c r="F72" i="14"/>
  <c r="AT71" i="14"/>
  <c r="AS71" i="14"/>
  <c r="AR71" i="14"/>
  <c r="AQ71" i="14"/>
  <c r="AP71" i="14"/>
  <c r="AO71" i="14"/>
  <c r="AM71" i="14"/>
  <c r="AL71" i="14"/>
  <c r="AK71" i="14"/>
  <c r="AJ71" i="14"/>
  <c r="AI71" i="14"/>
  <c r="AH71" i="14"/>
  <c r="AF71" i="14"/>
  <c r="AE71" i="14"/>
  <c r="AD71" i="14"/>
  <c r="AC71" i="14"/>
  <c r="AB71" i="14"/>
  <c r="AA71" i="14"/>
  <c r="Y71" i="14"/>
  <c r="X71" i="14"/>
  <c r="W71" i="14"/>
  <c r="V71" i="14"/>
  <c r="U71" i="14"/>
  <c r="T71" i="14"/>
  <c r="R71" i="14"/>
  <c r="Q71" i="14"/>
  <c r="P71" i="14"/>
  <c r="O71" i="14"/>
  <c r="N71" i="14"/>
  <c r="M71" i="14"/>
  <c r="K71" i="14"/>
  <c r="J71" i="14"/>
  <c r="I71" i="14"/>
  <c r="H71" i="14"/>
  <c r="G71" i="14"/>
  <c r="F71" i="14"/>
  <c r="AT70" i="14"/>
  <c r="AS70" i="14"/>
  <c r="AR70" i="14"/>
  <c r="AQ70" i="14"/>
  <c r="AP70" i="14"/>
  <c r="AO70" i="14"/>
  <c r="AM70" i="14"/>
  <c r="AL70" i="14"/>
  <c r="AK70" i="14"/>
  <c r="AJ70" i="14"/>
  <c r="AI70" i="14"/>
  <c r="AH70" i="14"/>
  <c r="AF70" i="14"/>
  <c r="AE70" i="14"/>
  <c r="AD70" i="14"/>
  <c r="AC70" i="14"/>
  <c r="AB70" i="14"/>
  <c r="AA70" i="14"/>
  <c r="Y70" i="14"/>
  <c r="X70" i="14"/>
  <c r="W70" i="14"/>
  <c r="V70" i="14"/>
  <c r="U70" i="14"/>
  <c r="T70" i="14"/>
  <c r="R70" i="14"/>
  <c r="Q70" i="14"/>
  <c r="P70" i="14"/>
  <c r="O70" i="14"/>
  <c r="N70" i="14"/>
  <c r="M70" i="14"/>
  <c r="K70" i="14"/>
  <c r="J70" i="14"/>
  <c r="I70" i="14"/>
  <c r="H70" i="14"/>
  <c r="G70" i="14"/>
  <c r="F70" i="14"/>
  <c r="AT69" i="14"/>
  <c r="AS69" i="14"/>
  <c r="AR69" i="14"/>
  <c r="AQ69" i="14"/>
  <c r="AP69" i="14"/>
  <c r="AO69" i="14"/>
  <c r="AM69" i="14"/>
  <c r="AL69" i="14"/>
  <c r="AK69" i="14"/>
  <c r="AJ69" i="14"/>
  <c r="AI69" i="14"/>
  <c r="AH69" i="14"/>
  <c r="AF69" i="14"/>
  <c r="AE69" i="14"/>
  <c r="AD69" i="14"/>
  <c r="AC69" i="14"/>
  <c r="AB69" i="14"/>
  <c r="AA69" i="14"/>
  <c r="Y69" i="14"/>
  <c r="X69" i="14"/>
  <c r="W69" i="14"/>
  <c r="V69" i="14"/>
  <c r="U69" i="14"/>
  <c r="T69" i="14"/>
  <c r="R69" i="14"/>
  <c r="Q69" i="14"/>
  <c r="P69" i="14"/>
  <c r="O69" i="14"/>
  <c r="N69" i="14"/>
  <c r="M69" i="14"/>
  <c r="K69" i="14"/>
  <c r="J69" i="14"/>
  <c r="I69" i="14"/>
  <c r="H69" i="14"/>
  <c r="G69" i="14"/>
  <c r="F69" i="14"/>
  <c r="AT68" i="14"/>
  <c r="AS68" i="14"/>
  <c r="AR68" i="14"/>
  <c r="AQ68" i="14"/>
  <c r="AP68" i="14"/>
  <c r="AO68" i="14"/>
  <c r="AM68" i="14"/>
  <c r="AL68" i="14"/>
  <c r="AK68" i="14"/>
  <c r="AJ68" i="14"/>
  <c r="AI68" i="14"/>
  <c r="AH68" i="14"/>
  <c r="AF68" i="14"/>
  <c r="AE68" i="14"/>
  <c r="AD68" i="14"/>
  <c r="AC68" i="14"/>
  <c r="AB68" i="14"/>
  <c r="AA68" i="14"/>
  <c r="Y68" i="14"/>
  <c r="X68" i="14"/>
  <c r="W68" i="14"/>
  <c r="V68" i="14"/>
  <c r="U68" i="14"/>
  <c r="T68" i="14"/>
  <c r="R68" i="14"/>
  <c r="Q68" i="14"/>
  <c r="P68" i="14"/>
  <c r="O68" i="14"/>
  <c r="N68" i="14"/>
  <c r="M68" i="14"/>
  <c r="K68" i="14"/>
  <c r="J68" i="14"/>
  <c r="I68" i="14"/>
  <c r="H68" i="14"/>
  <c r="G68" i="14"/>
  <c r="F68" i="14"/>
  <c r="AT67" i="14"/>
  <c r="AS67" i="14"/>
  <c r="AR67" i="14"/>
  <c r="AQ67" i="14"/>
  <c r="AP67" i="14"/>
  <c r="AO67" i="14"/>
  <c r="AM67" i="14"/>
  <c r="AL67" i="14"/>
  <c r="AK67" i="14"/>
  <c r="AJ67" i="14"/>
  <c r="AI67" i="14"/>
  <c r="AH67" i="14"/>
  <c r="AF67" i="14"/>
  <c r="AE67" i="14"/>
  <c r="AD67" i="14"/>
  <c r="AC67" i="14"/>
  <c r="AB67" i="14"/>
  <c r="AA67" i="14"/>
  <c r="Y67" i="14"/>
  <c r="X67" i="14"/>
  <c r="W67" i="14"/>
  <c r="V67" i="14"/>
  <c r="U67" i="14"/>
  <c r="T67" i="14"/>
  <c r="R67" i="14"/>
  <c r="Q67" i="14"/>
  <c r="P67" i="14"/>
  <c r="O67" i="14"/>
  <c r="N67" i="14"/>
  <c r="M67" i="14"/>
  <c r="K67" i="14"/>
  <c r="J67" i="14"/>
  <c r="I67" i="14"/>
  <c r="H67" i="14"/>
  <c r="G67" i="14"/>
  <c r="F67" i="14"/>
  <c r="AT66" i="14"/>
  <c r="AS66" i="14"/>
  <c r="AR66" i="14"/>
  <c r="AQ66" i="14"/>
  <c r="AP66" i="14"/>
  <c r="AO66" i="14"/>
  <c r="AM66" i="14"/>
  <c r="AL66" i="14"/>
  <c r="AK66" i="14"/>
  <c r="AJ66" i="14"/>
  <c r="AI66" i="14"/>
  <c r="AH66" i="14"/>
  <c r="AF66" i="14"/>
  <c r="AE66" i="14"/>
  <c r="AD66" i="14"/>
  <c r="AC66" i="14"/>
  <c r="AB66" i="14"/>
  <c r="AA66" i="14"/>
  <c r="Y66" i="14"/>
  <c r="X66" i="14"/>
  <c r="W66" i="14"/>
  <c r="V66" i="14"/>
  <c r="U66" i="14"/>
  <c r="T66" i="14"/>
  <c r="R66" i="14"/>
  <c r="Q66" i="14"/>
  <c r="P66" i="14"/>
  <c r="O66" i="14"/>
  <c r="N66" i="14"/>
  <c r="M66" i="14"/>
  <c r="K66" i="14"/>
  <c r="J66" i="14"/>
  <c r="I66" i="14"/>
  <c r="H66" i="14"/>
  <c r="G66" i="14"/>
  <c r="F66" i="14"/>
  <c r="AT65" i="14"/>
  <c r="AS65" i="14"/>
  <c r="AR65" i="14"/>
  <c r="AQ65" i="14"/>
  <c r="AP65" i="14"/>
  <c r="AO65" i="14"/>
  <c r="AM65" i="14"/>
  <c r="AL65" i="14"/>
  <c r="AK65" i="14"/>
  <c r="AJ65" i="14"/>
  <c r="AI65" i="14"/>
  <c r="AH65" i="14"/>
  <c r="AF65" i="14"/>
  <c r="AE65" i="14"/>
  <c r="AD65" i="14"/>
  <c r="AC65" i="14"/>
  <c r="AB65" i="14"/>
  <c r="AA65" i="14"/>
  <c r="Y65" i="14"/>
  <c r="X65" i="14"/>
  <c r="W65" i="14"/>
  <c r="V65" i="14"/>
  <c r="U65" i="14"/>
  <c r="T65" i="14"/>
  <c r="R65" i="14"/>
  <c r="Q65" i="14"/>
  <c r="P65" i="14"/>
  <c r="O65" i="14"/>
  <c r="N65" i="14"/>
  <c r="M65" i="14"/>
  <c r="K65" i="14"/>
  <c r="J65" i="14"/>
  <c r="I65" i="14"/>
  <c r="H65" i="14"/>
  <c r="G65" i="14"/>
  <c r="F65" i="14"/>
  <c r="AT64" i="14"/>
  <c r="AS64" i="14"/>
  <c r="AR64" i="14"/>
  <c r="AQ64" i="14"/>
  <c r="AP64" i="14"/>
  <c r="AO64" i="14"/>
  <c r="AM64" i="14"/>
  <c r="AL64" i="14"/>
  <c r="AK64" i="14"/>
  <c r="AJ64" i="14"/>
  <c r="AI64" i="14"/>
  <c r="AH64" i="14"/>
  <c r="AF64" i="14"/>
  <c r="AE64" i="14"/>
  <c r="AD64" i="14"/>
  <c r="AC64" i="14"/>
  <c r="AB64" i="14"/>
  <c r="AA64" i="14"/>
  <c r="Y64" i="14"/>
  <c r="X64" i="14"/>
  <c r="W64" i="14"/>
  <c r="V64" i="14"/>
  <c r="U64" i="14"/>
  <c r="T64" i="14"/>
  <c r="R64" i="14"/>
  <c r="Q64" i="14"/>
  <c r="P64" i="14"/>
  <c r="O64" i="14"/>
  <c r="N64" i="14"/>
  <c r="M64" i="14"/>
  <c r="K64" i="14"/>
  <c r="J64" i="14"/>
  <c r="I64" i="14"/>
  <c r="H64" i="14"/>
  <c r="G64" i="14"/>
  <c r="F64" i="14"/>
  <c r="AT63" i="14"/>
  <c r="AS63" i="14"/>
  <c r="AR63" i="14"/>
  <c r="AQ63" i="14"/>
  <c r="AP63" i="14"/>
  <c r="AO63" i="14"/>
  <c r="AM63" i="14"/>
  <c r="AL63" i="14"/>
  <c r="AK63" i="14"/>
  <c r="AJ63" i="14"/>
  <c r="AI63" i="14"/>
  <c r="AH63" i="14"/>
  <c r="AF63" i="14"/>
  <c r="AE63" i="14"/>
  <c r="AD63" i="14"/>
  <c r="AC63" i="14"/>
  <c r="AB63" i="14"/>
  <c r="AA63" i="14"/>
  <c r="Y63" i="14"/>
  <c r="X63" i="14"/>
  <c r="W63" i="14"/>
  <c r="V63" i="14"/>
  <c r="U63" i="14"/>
  <c r="T63" i="14"/>
  <c r="R63" i="14"/>
  <c r="Q63" i="14"/>
  <c r="P63" i="14"/>
  <c r="O63" i="14"/>
  <c r="N63" i="14"/>
  <c r="M63" i="14"/>
  <c r="K63" i="14"/>
  <c r="J63" i="14"/>
  <c r="I63" i="14"/>
  <c r="H63" i="14"/>
  <c r="G63" i="14"/>
  <c r="F63" i="14"/>
  <c r="AT62" i="14"/>
  <c r="AS62" i="14"/>
  <c r="AR62" i="14"/>
  <c r="AQ62" i="14"/>
  <c r="AP62" i="14"/>
  <c r="AO62" i="14"/>
  <c r="AM62" i="14"/>
  <c r="AL62" i="14"/>
  <c r="AK62" i="14"/>
  <c r="AJ62" i="14"/>
  <c r="AI62" i="14"/>
  <c r="AH62" i="14"/>
  <c r="AF62" i="14"/>
  <c r="AE62" i="14"/>
  <c r="AD62" i="14"/>
  <c r="AC62" i="14"/>
  <c r="AB62" i="14"/>
  <c r="AA62" i="14"/>
  <c r="Y62" i="14"/>
  <c r="X62" i="14"/>
  <c r="W62" i="14"/>
  <c r="V62" i="14"/>
  <c r="U62" i="14"/>
  <c r="T62" i="14"/>
  <c r="R62" i="14"/>
  <c r="Q62" i="14"/>
  <c r="P62" i="14"/>
  <c r="O62" i="14"/>
  <c r="N62" i="14"/>
  <c r="M62" i="14"/>
  <c r="K62" i="14"/>
  <c r="J62" i="14"/>
  <c r="I62" i="14"/>
  <c r="H62" i="14"/>
  <c r="G62" i="14"/>
  <c r="F62" i="14"/>
  <c r="AT61" i="14"/>
  <c r="AS61" i="14"/>
  <c r="AR61" i="14"/>
  <c r="AQ61" i="14"/>
  <c r="AP61" i="14"/>
  <c r="AO61" i="14"/>
  <c r="AM61" i="14"/>
  <c r="AL61" i="14"/>
  <c r="AK61" i="14"/>
  <c r="AJ61" i="14"/>
  <c r="AI61" i="14"/>
  <c r="AH61" i="14"/>
  <c r="AF61" i="14"/>
  <c r="AE61" i="14"/>
  <c r="AD61" i="14"/>
  <c r="AC61" i="14"/>
  <c r="AB61" i="14"/>
  <c r="AA61" i="14"/>
  <c r="Y61" i="14"/>
  <c r="X61" i="14"/>
  <c r="W61" i="14"/>
  <c r="V61" i="14"/>
  <c r="U61" i="14"/>
  <c r="T61" i="14"/>
  <c r="R61" i="14"/>
  <c r="Q61" i="14"/>
  <c r="P61" i="14"/>
  <c r="O61" i="14"/>
  <c r="N61" i="14"/>
  <c r="M61" i="14"/>
  <c r="K61" i="14"/>
  <c r="J61" i="14"/>
  <c r="I61" i="14"/>
  <c r="H61" i="14"/>
  <c r="G61" i="14"/>
  <c r="F61" i="14"/>
  <c r="AT60" i="14"/>
  <c r="AS60" i="14"/>
  <c r="AR60" i="14"/>
  <c r="AQ60" i="14"/>
  <c r="AP60" i="14"/>
  <c r="AO60" i="14"/>
  <c r="AM60" i="14"/>
  <c r="AL60" i="14"/>
  <c r="AK60" i="14"/>
  <c r="AJ60" i="14"/>
  <c r="AI60" i="14"/>
  <c r="AH60" i="14"/>
  <c r="AF60" i="14"/>
  <c r="AE60" i="14"/>
  <c r="AD60" i="14"/>
  <c r="AC60" i="14"/>
  <c r="AB60" i="14"/>
  <c r="AA60" i="14"/>
  <c r="Y60" i="14"/>
  <c r="X60" i="14"/>
  <c r="W60" i="14"/>
  <c r="V60" i="14"/>
  <c r="U60" i="14"/>
  <c r="T60" i="14"/>
  <c r="R60" i="14"/>
  <c r="Q60" i="14"/>
  <c r="P60" i="14"/>
  <c r="O60" i="14"/>
  <c r="N60" i="14"/>
  <c r="M60" i="14"/>
  <c r="K60" i="14"/>
  <c r="J60" i="14"/>
  <c r="I60" i="14"/>
  <c r="H60" i="14"/>
  <c r="G60" i="14"/>
  <c r="F60" i="14"/>
  <c r="AT59" i="14"/>
  <c r="AS59" i="14"/>
  <c r="AR59" i="14"/>
  <c r="AQ59" i="14"/>
  <c r="AP59" i="14"/>
  <c r="AO59" i="14"/>
  <c r="AM59" i="14"/>
  <c r="AL59" i="14"/>
  <c r="AK59" i="14"/>
  <c r="AJ59" i="14"/>
  <c r="AI59" i="14"/>
  <c r="AH59" i="14"/>
  <c r="AF59" i="14"/>
  <c r="AE59" i="14"/>
  <c r="AD59" i="14"/>
  <c r="AC59" i="14"/>
  <c r="AB59" i="14"/>
  <c r="AA59" i="14"/>
  <c r="Y59" i="14"/>
  <c r="X59" i="14"/>
  <c r="W59" i="14"/>
  <c r="V59" i="14"/>
  <c r="U59" i="14"/>
  <c r="T59" i="14"/>
  <c r="R59" i="14"/>
  <c r="Q59" i="14"/>
  <c r="P59" i="14"/>
  <c r="O59" i="14"/>
  <c r="N59" i="14"/>
  <c r="M59" i="14"/>
  <c r="K59" i="14"/>
  <c r="J59" i="14"/>
  <c r="I59" i="14"/>
  <c r="H59" i="14"/>
  <c r="G59" i="14"/>
  <c r="F59" i="14"/>
  <c r="AT58" i="14"/>
  <c r="AS58" i="14"/>
  <c r="AR58" i="14"/>
  <c r="AQ58" i="14"/>
  <c r="AP58" i="14"/>
  <c r="AO58" i="14"/>
  <c r="AM58" i="14"/>
  <c r="AL58" i="14"/>
  <c r="AK58" i="14"/>
  <c r="AJ58" i="14"/>
  <c r="AI58" i="14"/>
  <c r="AH58" i="14"/>
  <c r="AF58" i="14"/>
  <c r="AE58" i="14"/>
  <c r="AD58" i="14"/>
  <c r="AC58" i="14"/>
  <c r="AB58" i="14"/>
  <c r="AA58" i="14"/>
  <c r="Y58" i="14"/>
  <c r="X58" i="14"/>
  <c r="W58" i="14"/>
  <c r="V58" i="14"/>
  <c r="U58" i="14"/>
  <c r="T58" i="14"/>
  <c r="R58" i="14"/>
  <c r="Q58" i="14"/>
  <c r="P58" i="14"/>
  <c r="O58" i="14"/>
  <c r="N58" i="14"/>
  <c r="M58" i="14"/>
  <c r="K58" i="14"/>
  <c r="J58" i="14"/>
  <c r="I58" i="14"/>
  <c r="H58" i="14"/>
  <c r="G58" i="14"/>
  <c r="F58" i="14"/>
  <c r="AT57" i="14"/>
  <c r="AS57" i="14"/>
  <c r="AR57" i="14"/>
  <c r="AQ57" i="14"/>
  <c r="AP57" i="14"/>
  <c r="AO57" i="14"/>
  <c r="AM57" i="14"/>
  <c r="AL57" i="14"/>
  <c r="AK57" i="14"/>
  <c r="AJ57" i="14"/>
  <c r="AI57" i="14"/>
  <c r="AH57" i="14"/>
  <c r="AF57" i="14"/>
  <c r="AE57" i="14"/>
  <c r="AD57" i="14"/>
  <c r="AC57" i="14"/>
  <c r="AB57" i="14"/>
  <c r="AA57" i="14"/>
  <c r="Y57" i="14"/>
  <c r="X57" i="14"/>
  <c r="W57" i="14"/>
  <c r="V57" i="14"/>
  <c r="U57" i="14"/>
  <c r="T57" i="14"/>
  <c r="R57" i="14"/>
  <c r="Q57" i="14"/>
  <c r="P57" i="14"/>
  <c r="O57" i="14"/>
  <c r="N57" i="14"/>
  <c r="M57" i="14"/>
  <c r="K57" i="14"/>
  <c r="J57" i="14"/>
  <c r="I57" i="14"/>
  <c r="H57" i="14"/>
  <c r="G57" i="14"/>
  <c r="F57" i="14"/>
  <c r="AT56" i="14"/>
  <c r="AS56" i="14"/>
  <c r="AR56" i="14"/>
  <c r="AQ56" i="14"/>
  <c r="AP56" i="14"/>
  <c r="AO56" i="14"/>
  <c r="AM56" i="14"/>
  <c r="AL56" i="14"/>
  <c r="AK56" i="14"/>
  <c r="AJ56" i="14"/>
  <c r="AI56" i="14"/>
  <c r="AH56" i="14"/>
  <c r="AF56" i="14"/>
  <c r="AE56" i="14"/>
  <c r="AD56" i="14"/>
  <c r="AC56" i="14"/>
  <c r="AB56" i="14"/>
  <c r="AA56" i="14"/>
  <c r="Y56" i="14"/>
  <c r="X56" i="14"/>
  <c r="W56" i="14"/>
  <c r="V56" i="14"/>
  <c r="U56" i="14"/>
  <c r="T56" i="14"/>
  <c r="R56" i="14"/>
  <c r="Q56" i="14"/>
  <c r="P56" i="14"/>
  <c r="O56" i="14"/>
  <c r="N56" i="14"/>
  <c r="M56" i="14"/>
  <c r="K56" i="14"/>
  <c r="J56" i="14"/>
  <c r="I56" i="14"/>
  <c r="H56" i="14"/>
  <c r="G56" i="14"/>
  <c r="F56" i="14"/>
  <c r="AT55" i="14"/>
  <c r="AS55" i="14"/>
  <c r="AR55" i="14"/>
  <c r="AQ55" i="14"/>
  <c r="AP55" i="14"/>
  <c r="AO55" i="14"/>
  <c r="AM55" i="14"/>
  <c r="AL55" i="14"/>
  <c r="AK55" i="14"/>
  <c r="AJ55" i="14"/>
  <c r="AI55" i="14"/>
  <c r="AH55" i="14"/>
  <c r="AF55" i="14"/>
  <c r="AE55" i="14"/>
  <c r="AD55" i="14"/>
  <c r="AC55" i="14"/>
  <c r="AB55" i="14"/>
  <c r="AA55" i="14"/>
  <c r="Y55" i="14"/>
  <c r="X55" i="14"/>
  <c r="W55" i="14"/>
  <c r="V55" i="14"/>
  <c r="U55" i="14"/>
  <c r="T55" i="14"/>
  <c r="R55" i="14"/>
  <c r="Q55" i="14"/>
  <c r="P55" i="14"/>
  <c r="O55" i="14"/>
  <c r="N55" i="14"/>
  <c r="M55" i="14"/>
  <c r="K55" i="14"/>
  <c r="J55" i="14"/>
  <c r="I55" i="14"/>
  <c r="H55" i="14"/>
  <c r="G55" i="14"/>
  <c r="F55" i="14"/>
  <c r="AT54" i="14"/>
  <c r="AS54" i="14"/>
  <c r="AR54" i="14"/>
  <c r="AQ54" i="14"/>
  <c r="AP54" i="14"/>
  <c r="AO54" i="14"/>
  <c r="AM54" i="14"/>
  <c r="AL54" i="14"/>
  <c r="AK54" i="14"/>
  <c r="AJ54" i="14"/>
  <c r="AI54" i="14"/>
  <c r="AH54" i="14"/>
  <c r="AF54" i="14"/>
  <c r="AE54" i="14"/>
  <c r="AD54" i="14"/>
  <c r="AC54" i="14"/>
  <c r="AB54" i="14"/>
  <c r="AA54" i="14"/>
  <c r="Y54" i="14"/>
  <c r="X54" i="14"/>
  <c r="W54" i="14"/>
  <c r="V54" i="14"/>
  <c r="U54" i="14"/>
  <c r="T54" i="14"/>
  <c r="R54" i="14"/>
  <c r="Q54" i="14"/>
  <c r="P54" i="14"/>
  <c r="O54" i="14"/>
  <c r="N54" i="14"/>
  <c r="M54" i="14"/>
  <c r="K54" i="14"/>
  <c r="J54" i="14"/>
  <c r="I54" i="14"/>
  <c r="H54" i="14"/>
  <c r="G54" i="14"/>
  <c r="F54" i="14"/>
  <c r="AT53" i="14"/>
  <c r="AS53" i="14"/>
  <c r="AR53" i="14"/>
  <c r="AQ53" i="14"/>
  <c r="AP53" i="14"/>
  <c r="AO53" i="14"/>
  <c r="AM53" i="14"/>
  <c r="AL53" i="14"/>
  <c r="AK53" i="14"/>
  <c r="AJ53" i="14"/>
  <c r="AI53" i="14"/>
  <c r="AH53" i="14"/>
  <c r="AF53" i="14"/>
  <c r="AE53" i="14"/>
  <c r="AD53" i="14"/>
  <c r="AC53" i="14"/>
  <c r="AB53" i="14"/>
  <c r="AA53" i="14"/>
  <c r="Y53" i="14"/>
  <c r="X53" i="14"/>
  <c r="W53" i="14"/>
  <c r="V53" i="14"/>
  <c r="U53" i="14"/>
  <c r="T53" i="14"/>
  <c r="R53" i="14"/>
  <c r="Q53" i="14"/>
  <c r="P53" i="14"/>
  <c r="O53" i="14"/>
  <c r="N53" i="14"/>
  <c r="M53" i="14"/>
  <c r="K53" i="14"/>
  <c r="J53" i="14"/>
  <c r="I53" i="14"/>
  <c r="H53" i="14"/>
  <c r="G53" i="14"/>
  <c r="F53" i="14"/>
  <c r="AT52" i="14"/>
  <c r="AS52" i="14"/>
  <c r="AR52" i="14"/>
  <c r="AQ52" i="14"/>
  <c r="AP52" i="14"/>
  <c r="AO52" i="14"/>
  <c r="AM52" i="14"/>
  <c r="AL52" i="14"/>
  <c r="AK52" i="14"/>
  <c r="AJ52" i="14"/>
  <c r="AI52" i="14"/>
  <c r="AH52" i="14"/>
  <c r="AF52" i="14"/>
  <c r="AE52" i="14"/>
  <c r="AD52" i="14"/>
  <c r="AC52" i="14"/>
  <c r="AB52" i="14"/>
  <c r="AA52" i="14"/>
  <c r="Y52" i="14"/>
  <c r="X52" i="14"/>
  <c r="W52" i="14"/>
  <c r="V52" i="14"/>
  <c r="U52" i="14"/>
  <c r="T52" i="14"/>
  <c r="R52" i="14"/>
  <c r="Q52" i="14"/>
  <c r="P52" i="14"/>
  <c r="O52" i="14"/>
  <c r="N52" i="14"/>
  <c r="M52" i="14"/>
  <c r="K52" i="14"/>
  <c r="J52" i="14"/>
  <c r="I52" i="14"/>
  <c r="H52" i="14"/>
  <c r="G52" i="14"/>
  <c r="F52" i="14"/>
  <c r="AT51" i="14"/>
  <c r="AS51" i="14"/>
  <c r="AR51" i="14"/>
  <c r="AQ51" i="14"/>
  <c r="AP51" i="14"/>
  <c r="AO51" i="14"/>
  <c r="AM51" i="14"/>
  <c r="AL51" i="14"/>
  <c r="AK51" i="14"/>
  <c r="AJ51" i="14"/>
  <c r="AI51" i="14"/>
  <c r="AH51" i="14"/>
  <c r="AF51" i="14"/>
  <c r="AE51" i="14"/>
  <c r="AD51" i="14"/>
  <c r="AC51" i="14"/>
  <c r="AB51" i="14"/>
  <c r="AA51" i="14"/>
  <c r="Y51" i="14"/>
  <c r="X51" i="14"/>
  <c r="W51" i="14"/>
  <c r="V51" i="14"/>
  <c r="U51" i="14"/>
  <c r="T51" i="14"/>
  <c r="R51" i="14"/>
  <c r="Q51" i="14"/>
  <c r="P51" i="14"/>
  <c r="O51" i="14"/>
  <c r="N51" i="14"/>
  <c r="M51" i="14"/>
  <c r="K51" i="14"/>
  <c r="J51" i="14"/>
  <c r="I51" i="14"/>
  <c r="H51" i="14"/>
  <c r="G51" i="14"/>
  <c r="F51" i="14"/>
  <c r="AT50" i="14"/>
  <c r="AS50" i="14"/>
  <c r="AR50" i="14"/>
  <c r="AQ50" i="14"/>
  <c r="AP50" i="14"/>
  <c r="AO50" i="14"/>
  <c r="AM50" i="14"/>
  <c r="AL50" i="14"/>
  <c r="AK50" i="14"/>
  <c r="AJ50" i="14"/>
  <c r="AI50" i="14"/>
  <c r="AH50" i="14"/>
  <c r="AF50" i="14"/>
  <c r="AE50" i="14"/>
  <c r="AD50" i="14"/>
  <c r="AC50" i="14"/>
  <c r="AB50" i="14"/>
  <c r="AA50" i="14"/>
  <c r="Y50" i="14"/>
  <c r="X50" i="14"/>
  <c r="W50" i="14"/>
  <c r="V50" i="14"/>
  <c r="U50" i="14"/>
  <c r="T50" i="14"/>
  <c r="R50" i="14"/>
  <c r="Q50" i="14"/>
  <c r="P50" i="14"/>
  <c r="O50" i="14"/>
  <c r="N50" i="14"/>
  <c r="M50" i="14"/>
  <c r="K50" i="14"/>
  <c r="J50" i="14"/>
  <c r="I50" i="14"/>
  <c r="H50" i="14"/>
  <c r="G50" i="14"/>
  <c r="F50" i="14"/>
  <c r="AT49" i="14"/>
  <c r="AS49" i="14"/>
  <c r="AR49" i="14"/>
  <c r="AQ49" i="14"/>
  <c r="AP49" i="14"/>
  <c r="AO49" i="14"/>
  <c r="AM49" i="14"/>
  <c r="AL49" i="14"/>
  <c r="AK49" i="14"/>
  <c r="AJ49" i="14"/>
  <c r="AI49" i="14"/>
  <c r="AH49" i="14"/>
  <c r="AF49" i="14"/>
  <c r="AE49" i="14"/>
  <c r="AD49" i="14"/>
  <c r="AC49" i="14"/>
  <c r="AB49" i="14"/>
  <c r="AA49" i="14"/>
  <c r="Y49" i="14"/>
  <c r="X49" i="14"/>
  <c r="W49" i="14"/>
  <c r="V49" i="14"/>
  <c r="U49" i="14"/>
  <c r="T49" i="14"/>
  <c r="R49" i="14"/>
  <c r="Q49" i="14"/>
  <c r="P49" i="14"/>
  <c r="O49" i="14"/>
  <c r="N49" i="14"/>
  <c r="M49" i="14"/>
  <c r="K49" i="14"/>
  <c r="J49" i="14"/>
  <c r="I49" i="14"/>
  <c r="H49" i="14"/>
  <c r="G49" i="14"/>
  <c r="F49" i="14"/>
  <c r="AT48" i="14"/>
  <c r="AS48" i="14"/>
  <c r="AR48" i="14"/>
  <c r="AQ48" i="14"/>
  <c r="AP48" i="14"/>
  <c r="AO48" i="14"/>
  <c r="AM48" i="14"/>
  <c r="AL48" i="14"/>
  <c r="AK48" i="14"/>
  <c r="AJ48" i="14"/>
  <c r="AI48" i="14"/>
  <c r="AH48" i="14"/>
  <c r="AF48" i="14"/>
  <c r="AE48" i="14"/>
  <c r="AD48" i="14"/>
  <c r="AC48" i="14"/>
  <c r="AB48" i="14"/>
  <c r="AA48" i="14"/>
  <c r="Y48" i="14"/>
  <c r="X48" i="14"/>
  <c r="W48" i="14"/>
  <c r="V48" i="14"/>
  <c r="U48" i="14"/>
  <c r="T48" i="14"/>
  <c r="R48" i="14"/>
  <c r="Q48" i="14"/>
  <c r="P48" i="14"/>
  <c r="O48" i="14"/>
  <c r="N48" i="14"/>
  <c r="M48" i="14"/>
  <c r="K48" i="14"/>
  <c r="J48" i="14"/>
  <c r="I48" i="14"/>
  <c r="H48" i="14"/>
  <c r="G48" i="14"/>
  <c r="F48" i="14"/>
  <c r="AT47" i="14"/>
  <c r="AS47" i="14"/>
  <c r="AR47" i="14"/>
  <c r="AQ47" i="14"/>
  <c r="AP47" i="14"/>
  <c r="AO47" i="14"/>
  <c r="AM47" i="14"/>
  <c r="AL47" i="14"/>
  <c r="AK47" i="14"/>
  <c r="AJ47" i="14"/>
  <c r="AI47" i="14"/>
  <c r="AH47" i="14"/>
  <c r="AF47" i="14"/>
  <c r="AE47" i="14"/>
  <c r="AD47" i="14"/>
  <c r="AC47" i="14"/>
  <c r="AB47" i="14"/>
  <c r="AA47" i="14"/>
  <c r="Y47" i="14"/>
  <c r="X47" i="14"/>
  <c r="W47" i="14"/>
  <c r="V47" i="14"/>
  <c r="U47" i="14"/>
  <c r="T47" i="14"/>
  <c r="R47" i="14"/>
  <c r="Q47" i="14"/>
  <c r="P47" i="14"/>
  <c r="O47" i="14"/>
  <c r="N47" i="14"/>
  <c r="M47" i="14"/>
  <c r="K47" i="14"/>
  <c r="J47" i="14"/>
  <c r="I47" i="14"/>
  <c r="H47" i="14"/>
  <c r="G47" i="14"/>
  <c r="F47" i="14"/>
  <c r="AT46" i="14"/>
  <c r="AS46" i="14"/>
  <c r="AR46" i="14"/>
  <c r="AQ46" i="14"/>
  <c r="AP46" i="14"/>
  <c r="AO46" i="14"/>
  <c r="AM46" i="14"/>
  <c r="AL46" i="14"/>
  <c r="AK46" i="14"/>
  <c r="AJ46" i="14"/>
  <c r="AI46" i="14"/>
  <c r="AH46" i="14"/>
  <c r="AF46" i="14"/>
  <c r="AE46" i="14"/>
  <c r="AD46" i="14"/>
  <c r="AC46" i="14"/>
  <c r="AB46" i="14"/>
  <c r="AA46" i="14"/>
  <c r="Y46" i="14"/>
  <c r="X46" i="14"/>
  <c r="W46" i="14"/>
  <c r="V46" i="14"/>
  <c r="U46" i="14"/>
  <c r="T46" i="14"/>
  <c r="R46" i="14"/>
  <c r="Q46" i="14"/>
  <c r="P46" i="14"/>
  <c r="O46" i="14"/>
  <c r="N46" i="14"/>
  <c r="M46" i="14"/>
  <c r="K46" i="14"/>
  <c r="J46" i="14"/>
  <c r="I46" i="14"/>
  <c r="H46" i="14"/>
  <c r="G46" i="14"/>
  <c r="F46" i="14"/>
  <c r="AT45" i="14"/>
  <c r="AS45" i="14"/>
  <c r="AR45" i="14"/>
  <c r="AQ45" i="14"/>
  <c r="AP45" i="14"/>
  <c r="AO45" i="14"/>
  <c r="AM45" i="14"/>
  <c r="AL45" i="14"/>
  <c r="AK45" i="14"/>
  <c r="AJ45" i="14"/>
  <c r="AI45" i="14"/>
  <c r="AH45" i="14"/>
  <c r="AF45" i="14"/>
  <c r="AE45" i="14"/>
  <c r="AD45" i="14"/>
  <c r="AC45" i="14"/>
  <c r="AB45" i="14"/>
  <c r="AA45" i="14"/>
  <c r="Y45" i="14"/>
  <c r="X45" i="14"/>
  <c r="W45" i="14"/>
  <c r="V45" i="14"/>
  <c r="U45" i="14"/>
  <c r="T45" i="14"/>
  <c r="R45" i="14"/>
  <c r="Q45" i="14"/>
  <c r="P45" i="14"/>
  <c r="O45" i="14"/>
  <c r="N45" i="14"/>
  <c r="M45" i="14"/>
  <c r="K45" i="14"/>
  <c r="J45" i="14"/>
  <c r="I45" i="14"/>
  <c r="H45" i="14"/>
  <c r="G45" i="14"/>
  <c r="F45" i="14"/>
  <c r="AT44" i="14"/>
  <c r="AS44" i="14"/>
  <c r="AR44" i="14"/>
  <c r="AQ44" i="14"/>
  <c r="AP44" i="14"/>
  <c r="AO44" i="14"/>
  <c r="AM44" i="14"/>
  <c r="AL44" i="14"/>
  <c r="AK44" i="14"/>
  <c r="AJ44" i="14"/>
  <c r="AI44" i="14"/>
  <c r="AH44" i="14"/>
  <c r="AF44" i="14"/>
  <c r="AE44" i="14"/>
  <c r="AD44" i="14"/>
  <c r="AC44" i="14"/>
  <c r="AB44" i="14"/>
  <c r="AA44" i="14"/>
  <c r="Y44" i="14"/>
  <c r="X44" i="14"/>
  <c r="W44" i="14"/>
  <c r="V44" i="14"/>
  <c r="U44" i="14"/>
  <c r="T44" i="14"/>
  <c r="R44" i="14"/>
  <c r="Q44" i="14"/>
  <c r="P44" i="14"/>
  <c r="O44" i="14"/>
  <c r="N44" i="14"/>
  <c r="M44" i="14"/>
  <c r="K44" i="14"/>
  <c r="J44" i="14"/>
  <c r="I44" i="14"/>
  <c r="H44" i="14"/>
  <c r="G44" i="14"/>
  <c r="F44" i="14"/>
  <c r="AT43" i="14"/>
  <c r="AS43" i="14"/>
  <c r="AR43" i="14"/>
  <c r="AQ43" i="14"/>
  <c r="AP43" i="14"/>
  <c r="AO43" i="14"/>
  <c r="AM43" i="14"/>
  <c r="AL43" i="14"/>
  <c r="AK43" i="14"/>
  <c r="AJ43" i="14"/>
  <c r="AI43" i="14"/>
  <c r="AH43" i="14"/>
  <c r="AF43" i="14"/>
  <c r="AE43" i="14"/>
  <c r="AD43" i="14"/>
  <c r="AC43" i="14"/>
  <c r="AB43" i="14"/>
  <c r="AA43" i="14"/>
  <c r="Y43" i="14"/>
  <c r="X43" i="14"/>
  <c r="W43" i="14"/>
  <c r="V43" i="14"/>
  <c r="U43" i="14"/>
  <c r="T43" i="14"/>
  <c r="R43" i="14"/>
  <c r="Q43" i="14"/>
  <c r="P43" i="14"/>
  <c r="O43" i="14"/>
  <c r="N43" i="14"/>
  <c r="M43" i="14"/>
  <c r="K43" i="14"/>
  <c r="J43" i="14"/>
  <c r="I43" i="14"/>
  <c r="H43" i="14"/>
  <c r="G43" i="14"/>
  <c r="F43" i="14"/>
  <c r="AT42" i="14"/>
  <c r="AS42" i="14"/>
  <c r="AR42" i="14"/>
  <c r="AQ42" i="14"/>
  <c r="AP42" i="14"/>
  <c r="AO42" i="14"/>
  <c r="AM42" i="14"/>
  <c r="AL42" i="14"/>
  <c r="AK42" i="14"/>
  <c r="AJ42" i="14"/>
  <c r="AI42" i="14"/>
  <c r="AH42" i="14"/>
  <c r="AF42" i="14"/>
  <c r="AE42" i="14"/>
  <c r="AD42" i="14"/>
  <c r="AC42" i="14"/>
  <c r="AB42" i="14"/>
  <c r="AA42" i="14"/>
  <c r="Y42" i="14"/>
  <c r="X42" i="14"/>
  <c r="W42" i="14"/>
  <c r="V42" i="14"/>
  <c r="U42" i="14"/>
  <c r="T42" i="14"/>
  <c r="R42" i="14"/>
  <c r="Q42" i="14"/>
  <c r="P42" i="14"/>
  <c r="O42" i="14"/>
  <c r="N42" i="14"/>
  <c r="M42" i="14"/>
  <c r="K42" i="14"/>
  <c r="J42" i="14"/>
  <c r="I42" i="14"/>
  <c r="H42" i="14"/>
  <c r="G42" i="14"/>
  <c r="F42" i="14"/>
  <c r="AT41" i="14"/>
  <c r="AS41" i="14"/>
  <c r="AR41" i="14"/>
  <c r="AQ41" i="14"/>
  <c r="AP41" i="14"/>
  <c r="AO41" i="14"/>
  <c r="AM41" i="14"/>
  <c r="AL41" i="14"/>
  <c r="AK41" i="14"/>
  <c r="AJ41" i="14"/>
  <c r="AI41" i="14"/>
  <c r="AH41" i="14"/>
  <c r="AF41" i="14"/>
  <c r="AE41" i="14"/>
  <c r="AD41" i="14"/>
  <c r="AC41" i="14"/>
  <c r="AB41" i="14"/>
  <c r="AA41" i="14"/>
  <c r="Y41" i="14"/>
  <c r="X41" i="14"/>
  <c r="W41" i="14"/>
  <c r="V41" i="14"/>
  <c r="U41" i="14"/>
  <c r="T41" i="14"/>
  <c r="R41" i="14"/>
  <c r="Q41" i="14"/>
  <c r="P41" i="14"/>
  <c r="O41" i="14"/>
  <c r="N41" i="14"/>
  <c r="M41" i="14"/>
  <c r="K41" i="14"/>
  <c r="J41" i="14"/>
  <c r="I41" i="14"/>
  <c r="H41" i="14"/>
  <c r="G41" i="14"/>
  <c r="F41" i="14"/>
  <c r="AT40" i="14"/>
  <c r="AS40" i="14"/>
  <c r="AR40" i="14"/>
  <c r="AQ40" i="14"/>
  <c r="AP40" i="14"/>
  <c r="AO40" i="14"/>
  <c r="AM40" i="14"/>
  <c r="AL40" i="14"/>
  <c r="AK40" i="14"/>
  <c r="AJ40" i="14"/>
  <c r="AI40" i="14"/>
  <c r="AH40" i="14"/>
  <c r="AF40" i="14"/>
  <c r="AE40" i="14"/>
  <c r="AD40" i="14"/>
  <c r="AC40" i="14"/>
  <c r="AB40" i="14"/>
  <c r="AA40" i="14"/>
  <c r="Y40" i="14"/>
  <c r="X40" i="14"/>
  <c r="W40" i="14"/>
  <c r="V40" i="14"/>
  <c r="U40" i="14"/>
  <c r="T40" i="14"/>
  <c r="R40" i="14"/>
  <c r="Q40" i="14"/>
  <c r="P40" i="14"/>
  <c r="O40" i="14"/>
  <c r="N40" i="14"/>
  <c r="M40" i="14"/>
  <c r="K40" i="14"/>
  <c r="J40" i="14"/>
  <c r="I40" i="14"/>
  <c r="H40" i="14"/>
  <c r="G40" i="14"/>
  <c r="F40" i="14"/>
  <c r="AT39" i="14"/>
  <c r="AS39" i="14"/>
  <c r="AR39" i="14"/>
  <c r="AQ39" i="14"/>
  <c r="AP39" i="14"/>
  <c r="AO39" i="14"/>
  <c r="AM39" i="14"/>
  <c r="AL39" i="14"/>
  <c r="AK39" i="14"/>
  <c r="AJ39" i="14"/>
  <c r="AI39" i="14"/>
  <c r="AH39" i="14"/>
  <c r="AF39" i="14"/>
  <c r="AE39" i="14"/>
  <c r="AD39" i="14"/>
  <c r="AC39" i="14"/>
  <c r="AB39" i="14"/>
  <c r="AA39" i="14"/>
  <c r="Y39" i="14"/>
  <c r="X39" i="14"/>
  <c r="W39" i="14"/>
  <c r="V39" i="14"/>
  <c r="U39" i="14"/>
  <c r="T39" i="14"/>
  <c r="R39" i="14"/>
  <c r="Q39" i="14"/>
  <c r="P39" i="14"/>
  <c r="O39" i="14"/>
  <c r="N39" i="14"/>
  <c r="M39" i="14"/>
  <c r="K39" i="14"/>
  <c r="J39" i="14"/>
  <c r="I39" i="14"/>
  <c r="H39" i="14"/>
  <c r="G39" i="14"/>
  <c r="F39" i="14"/>
  <c r="AT38" i="14"/>
  <c r="AS38" i="14"/>
  <c r="AR38" i="14"/>
  <c r="AQ38" i="14"/>
  <c r="AP38" i="14"/>
  <c r="AO38" i="14"/>
  <c r="AM38" i="14"/>
  <c r="AL38" i="14"/>
  <c r="AK38" i="14"/>
  <c r="AJ38" i="14"/>
  <c r="AI38" i="14"/>
  <c r="AH38" i="14"/>
  <c r="AF38" i="14"/>
  <c r="AE38" i="14"/>
  <c r="AD38" i="14"/>
  <c r="AC38" i="14"/>
  <c r="AB38" i="14"/>
  <c r="AA38" i="14"/>
  <c r="Y38" i="14"/>
  <c r="X38" i="14"/>
  <c r="W38" i="14"/>
  <c r="V38" i="14"/>
  <c r="U38" i="14"/>
  <c r="T38" i="14"/>
  <c r="R38" i="14"/>
  <c r="Q38" i="14"/>
  <c r="P38" i="14"/>
  <c r="O38" i="14"/>
  <c r="N38" i="14"/>
  <c r="M38" i="14"/>
  <c r="K38" i="14"/>
  <c r="J38" i="14"/>
  <c r="I38" i="14"/>
  <c r="H38" i="14"/>
  <c r="G38" i="14"/>
  <c r="F38" i="14"/>
  <c r="AT37" i="14"/>
  <c r="AS37" i="14"/>
  <c r="AR37" i="14"/>
  <c r="AQ37" i="14"/>
  <c r="AP37" i="14"/>
  <c r="AO37" i="14"/>
  <c r="AM37" i="14"/>
  <c r="AL37" i="14"/>
  <c r="AK37" i="14"/>
  <c r="AJ37" i="14"/>
  <c r="AI37" i="14"/>
  <c r="AH37" i="14"/>
  <c r="AF37" i="14"/>
  <c r="AE37" i="14"/>
  <c r="AD37" i="14"/>
  <c r="AC37" i="14"/>
  <c r="AB37" i="14"/>
  <c r="AA37" i="14"/>
  <c r="Y37" i="14"/>
  <c r="X37" i="14"/>
  <c r="W37" i="14"/>
  <c r="V37" i="14"/>
  <c r="U37" i="14"/>
  <c r="T37" i="14"/>
  <c r="R37" i="14"/>
  <c r="Q37" i="14"/>
  <c r="P37" i="14"/>
  <c r="O37" i="14"/>
  <c r="N37" i="14"/>
  <c r="M37" i="14"/>
  <c r="K37" i="14"/>
  <c r="J37" i="14"/>
  <c r="I37" i="14"/>
  <c r="H37" i="14"/>
  <c r="G37" i="14"/>
  <c r="F37" i="14"/>
  <c r="AT36" i="14"/>
  <c r="AS36" i="14"/>
  <c r="AR36" i="14"/>
  <c r="AQ36" i="14"/>
  <c r="AP36" i="14"/>
  <c r="AO36" i="14"/>
  <c r="AM36" i="14"/>
  <c r="AL36" i="14"/>
  <c r="AK36" i="14"/>
  <c r="AJ36" i="14"/>
  <c r="AI36" i="14"/>
  <c r="AH36" i="14"/>
  <c r="AF36" i="14"/>
  <c r="AE36" i="14"/>
  <c r="AD36" i="14"/>
  <c r="AC36" i="14"/>
  <c r="AB36" i="14"/>
  <c r="AA36" i="14"/>
  <c r="Y36" i="14"/>
  <c r="X36" i="14"/>
  <c r="W36" i="14"/>
  <c r="V36" i="14"/>
  <c r="U36" i="14"/>
  <c r="T36" i="14"/>
  <c r="R36" i="14"/>
  <c r="Q36" i="14"/>
  <c r="P36" i="14"/>
  <c r="O36" i="14"/>
  <c r="N36" i="14"/>
  <c r="M36" i="14"/>
  <c r="K36" i="14"/>
  <c r="J36" i="14"/>
  <c r="I36" i="14"/>
  <c r="H36" i="14"/>
  <c r="G36" i="14"/>
  <c r="F36" i="14"/>
  <c r="AT35" i="14"/>
  <c r="AS35" i="14"/>
  <c r="AR35" i="14"/>
  <c r="AQ35" i="14"/>
  <c r="AP35" i="14"/>
  <c r="AO35" i="14"/>
  <c r="AM35" i="14"/>
  <c r="AL35" i="14"/>
  <c r="AK35" i="14"/>
  <c r="AJ35" i="14"/>
  <c r="AI35" i="14"/>
  <c r="AH35" i="14"/>
  <c r="AF35" i="14"/>
  <c r="AE35" i="14"/>
  <c r="AD35" i="14"/>
  <c r="AC35" i="14"/>
  <c r="AB35" i="14"/>
  <c r="AA35" i="14"/>
  <c r="Y35" i="14"/>
  <c r="X35" i="14"/>
  <c r="W35" i="14"/>
  <c r="V35" i="14"/>
  <c r="U35" i="14"/>
  <c r="T35" i="14"/>
  <c r="R35" i="14"/>
  <c r="Q35" i="14"/>
  <c r="P35" i="14"/>
  <c r="O35" i="14"/>
  <c r="N35" i="14"/>
  <c r="M35" i="14"/>
  <c r="K35" i="14"/>
  <c r="J35" i="14"/>
  <c r="I35" i="14"/>
  <c r="H35" i="14"/>
  <c r="G35" i="14"/>
  <c r="F35" i="14"/>
  <c r="AT34" i="14"/>
  <c r="AS34" i="14"/>
  <c r="AR34" i="14"/>
  <c r="AQ34" i="14"/>
  <c r="AP34" i="14"/>
  <c r="AO34" i="14"/>
  <c r="AM34" i="14"/>
  <c r="AL34" i="14"/>
  <c r="AK34" i="14"/>
  <c r="AJ34" i="14"/>
  <c r="AI34" i="14"/>
  <c r="AH34" i="14"/>
  <c r="AF34" i="14"/>
  <c r="AE34" i="14"/>
  <c r="AD34" i="14"/>
  <c r="AC34" i="14"/>
  <c r="AB34" i="14"/>
  <c r="AA34" i="14"/>
  <c r="Y34" i="14"/>
  <c r="X34" i="14"/>
  <c r="W34" i="14"/>
  <c r="V34" i="14"/>
  <c r="U34" i="14"/>
  <c r="T34" i="14"/>
  <c r="R34" i="14"/>
  <c r="Q34" i="14"/>
  <c r="P34" i="14"/>
  <c r="O34" i="14"/>
  <c r="N34" i="14"/>
  <c r="M34" i="14"/>
  <c r="K34" i="14"/>
  <c r="J34" i="14"/>
  <c r="I34" i="14"/>
  <c r="H34" i="14"/>
  <c r="G34" i="14"/>
  <c r="F34" i="14"/>
  <c r="AT33" i="14"/>
  <c r="AS33" i="14"/>
  <c r="AR33" i="14"/>
  <c r="AQ33" i="14"/>
  <c r="AP33" i="14"/>
  <c r="AO33" i="14"/>
  <c r="AM33" i="14"/>
  <c r="AL33" i="14"/>
  <c r="AK33" i="14"/>
  <c r="AJ33" i="14"/>
  <c r="AI33" i="14"/>
  <c r="AH33" i="14"/>
  <c r="AF33" i="14"/>
  <c r="AE33" i="14"/>
  <c r="AD33" i="14"/>
  <c r="AC33" i="14"/>
  <c r="AB33" i="14"/>
  <c r="AA33" i="14"/>
  <c r="Y33" i="14"/>
  <c r="X33" i="14"/>
  <c r="W33" i="14"/>
  <c r="V33" i="14"/>
  <c r="U33" i="14"/>
  <c r="T33" i="14"/>
  <c r="R33" i="14"/>
  <c r="Q33" i="14"/>
  <c r="P33" i="14"/>
  <c r="O33" i="14"/>
  <c r="N33" i="14"/>
  <c r="M33" i="14"/>
  <c r="K33" i="14"/>
  <c r="J33" i="14"/>
  <c r="I33" i="14"/>
  <c r="H33" i="14"/>
  <c r="G33" i="14"/>
  <c r="F33" i="14"/>
  <c r="AT32" i="14"/>
  <c r="AS32" i="14"/>
  <c r="AR32" i="14"/>
  <c r="AQ32" i="14"/>
  <c r="AP32" i="14"/>
  <c r="AO32" i="14"/>
  <c r="AM32" i="14"/>
  <c r="AL32" i="14"/>
  <c r="AK32" i="14"/>
  <c r="AJ32" i="14"/>
  <c r="AI32" i="14"/>
  <c r="AH32" i="14"/>
  <c r="AF32" i="14"/>
  <c r="AE32" i="14"/>
  <c r="AD32" i="14"/>
  <c r="AC32" i="14"/>
  <c r="AB32" i="14"/>
  <c r="AA32" i="14"/>
  <c r="Y32" i="14"/>
  <c r="X32" i="14"/>
  <c r="W32" i="14"/>
  <c r="V32" i="14"/>
  <c r="U32" i="14"/>
  <c r="T32" i="14"/>
  <c r="R32" i="14"/>
  <c r="Q32" i="14"/>
  <c r="P32" i="14"/>
  <c r="O32" i="14"/>
  <c r="N32" i="14"/>
  <c r="M32" i="14"/>
  <c r="K32" i="14"/>
  <c r="J32" i="14"/>
  <c r="I32" i="14"/>
  <c r="H32" i="14"/>
  <c r="G32" i="14"/>
  <c r="F32" i="14"/>
  <c r="AT31" i="14"/>
  <c r="AS31" i="14"/>
  <c r="AR31" i="14"/>
  <c r="AQ31" i="14"/>
  <c r="AP31" i="14"/>
  <c r="AO31" i="14"/>
  <c r="AM31" i="14"/>
  <c r="AL31" i="14"/>
  <c r="AK31" i="14"/>
  <c r="AJ31" i="14"/>
  <c r="AI31" i="14"/>
  <c r="AH31" i="14"/>
  <c r="AF31" i="14"/>
  <c r="AE31" i="14"/>
  <c r="AD31" i="14"/>
  <c r="AC31" i="14"/>
  <c r="AB31" i="14"/>
  <c r="AA31" i="14"/>
  <c r="Y31" i="14"/>
  <c r="X31" i="14"/>
  <c r="W31" i="14"/>
  <c r="V31" i="14"/>
  <c r="U31" i="14"/>
  <c r="T31" i="14"/>
  <c r="R31" i="14"/>
  <c r="Q31" i="14"/>
  <c r="P31" i="14"/>
  <c r="O31" i="14"/>
  <c r="N31" i="14"/>
  <c r="M31" i="14"/>
  <c r="K31" i="14"/>
  <c r="J31" i="14"/>
  <c r="I31" i="14"/>
  <c r="H31" i="14"/>
  <c r="G31" i="14"/>
  <c r="F31" i="14"/>
  <c r="AT30" i="14"/>
  <c r="AS30" i="14"/>
  <c r="AR30" i="14"/>
  <c r="AQ30" i="14"/>
  <c r="AP30" i="14"/>
  <c r="AO30" i="14"/>
  <c r="AM30" i="14"/>
  <c r="AL30" i="14"/>
  <c r="AK30" i="14"/>
  <c r="AJ30" i="14"/>
  <c r="AI30" i="14"/>
  <c r="AH30" i="14"/>
  <c r="AF30" i="14"/>
  <c r="AE30" i="14"/>
  <c r="AD30" i="14"/>
  <c r="AC30" i="14"/>
  <c r="AB30" i="14"/>
  <c r="AA30" i="14"/>
  <c r="Y30" i="14"/>
  <c r="X30" i="14"/>
  <c r="W30" i="14"/>
  <c r="V30" i="14"/>
  <c r="U30" i="14"/>
  <c r="T30" i="14"/>
  <c r="R30" i="14"/>
  <c r="Q30" i="14"/>
  <c r="P30" i="14"/>
  <c r="O30" i="14"/>
  <c r="N30" i="14"/>
  <c r="M30" i="14"/>
  <c r="K30" i="14"/>
  <c r="J30" i="14"/>
  <c r="I30" i="14"/>
  <c r="H30" i="14"/>
  <c r="G30" i="14"/>
  <c r="F30" i="14"/>
  <c r="AT29" i="14"/>
  <c r="AS29" i="14"/>
  <c r="AR29" i="14"/>
  <c r="AQ29" i="14"/>
  <c r="AP29" i="14"/>
  <c r="AO29" i="14"/>
  <c r="AM29" i="14"/>
  <c r="AL29" i="14"/>
  <c r="AK29" i="14"/>
  <c r="AJ29" i="14"/>
  <c r="AI29" i="14"/>
  <c r="AH29" i="14"/>
  <c r="AF29" i="14"/>
  <c r="AE29" i="14"/>
  <c r="AD29" i="14"/>
  <c r="AC29" i="14"/>
  <c r="AB29" i="14"/>
  <c r="AA29" i="14"/>
  <c r="Y29" i="14"/>
  <c r="X29" i="14"/>
  <c r="W29" i="14"/>
  <c r="V29" i="14"/>
  <c r="U29" i="14"/>
  <c r="T29" i="14"/>
  <c r="R29" i="14"/>
  <c r="Q29" i="14"/>
  <c r="P29" i="14"/>
  <c r="O29" i="14"/>
  <c r="N29" i="14"/>
  <c r="M29" i="14"/>
  <c r="K29" i="14"/>
  <c r="J29" i="14"/>
  <c r="I29" i="14"/>
  <c r="H29" i="14"/>
  <c r="G29" i="14"/>
  <c r="F29" i="14"/>
  <c r="AT28" i="14"/>
  <c r="AS28" i="14"/>
  <c r="AR28" i="14"/>
  <c r="AQ28" i="14"/>
  <c r="AP28" i="14"/>
  <c r="AO28" i="14"/>
  <c r="AM28" i="14"/>
  <c r="AL28" i="14"/>
  <c r="AK28" i="14"/>
  <c r="AJ28" i="14"/>
  <c r="AI28" i="14"/>
  <c r="AH28" i="14"/>
  <c r="AF28" i="14"/>
  <c r="AE28" i="14"/>
  <c r="AD28" i="14"/>
  <c r="AC28" i="14"/>
  <c r="AB28" i="14"/>
  <c r="AA28" i="14"/>
  <c r="Y28" i="14"/>
  <c r="X28" i="14"/>
  <c r="W28" i="14"/>
  <c r="V28" i="14"/>
  <c r="U28" i="14"/>
  <c r="T28" i="14"/>
  <c r="R28" i="14"/>
  <c r="Q28" i="14"/>
  <c r="P28" i="14"/>
  <c r="O28" i="14"/>
  <c r="N28" i="14"/>
  <c r="M28" i="14"/>
  <c r="K28" i="14"/>
  <c r="J28" i="14"/>
  <c r="I28" i="14"/>
  <c r="H28" i="14"/>
  <c r="G28" i="14"/>
  <c r="F28" i="14"/>
  <c r="AT27" i="14"/>
  <c r="AS27" i="14"/>
  <c r="AR27" i="14"/>
  <c r="AQ27" i="14"/>
  <c r="AP27" i="14"/>
  <c r="AO27" i="14"/>
  <c r="AM27" i="14"/>
  <c r="AL27" i="14"/>
  <c r="AK27" i="14"/>
  <c r="AJ27" i="14"/>
  <c r="AI27" i="14"/>
  <c r="AH27" i="14"/>
  <c r="AF27" i="14"/>
  <c r="AE27" i="14"/>
  <c r="AD27" i="14"/>
  <c r="AC27" i="14"/>
  <c r="AB27" i="14"/>
  <c r="AA27" i="14"/>
  <c r="Y27" i="14"/>
  <c r="X27" i="14"/>
  <c r="W27" i="14"/>
  <c r="V27" i="14"/>
  <c r="U27" i="14"/>
  <c r="T27" i="14"/>
  <c r="R27" i="14"/>
  <c r="Q27" i="14"/>
  <c r="P27" i="14"/>
  <c r="O27" i="14"/>
  <c r="N27" i="14"/>
  <c r="M27" i="14"/>
  <c r="K27" i="14"/>
  <c r="J27" i="14"/>
  <c r="I27" i="14"/>
  <c r="H27" i="14"/>
  <c r="G27" i="14"/>
  <c r="F27" i="14"/>
  <c r="AT26" i="14"/>
  <c r="AS26" i="14"/>
  <c r="AR26" i="14"/>
  <c r="AQ26" i="14"/>
  <c r="AP26" i="14"/>
  <c r="AO26" i="14"/>
  <c r="AM26" i="14"/>
  <c r="AL26" i="14"/>
  <c r="AK26" i="14"/>
  <c r="AJ26" i="14"/>
  <c r="AI26" i="14"/>
  <c r="AH26" i="14"/>
  <c r="AF26" i="14"/>
  <c r="AE26" i="14"/>
  <c r="AD26" i="14"/>
  <c r="AC26" i="14"/>
  <c r="AB26" i="14"/>
  <c r="AA26" i="14"/>
  <c r="Y26" i="14"/>
  <c r="X26" i="14"/>
  <c r="W26" i="14"/>
  <c r="V26" i="14"/>
  <c r="U26" i="14"/>
  <c r="T26" i="14"/>
  <c r="R26" i="14"/>
  <c r="Q26" i="14"/>
  <c r="P26" i="14"/>
  <c r="O26" i="14"/>
  <c r="N26" i="14"/>
  <c r="M26" i="14"/>
  <c r="K26" i="14"/>
  <c r="J26" i="14"/>
  <c r="I26" i="14"/>
  <c r="H26" i="14"/>
  <c r="G26" i="14"/>
  <c r="F26" i="14"/>
  <c r="AT25" i="14"/>
  <c r="AS25" i="14"/>
  <c r="AR25" i="14"/>
  <c r="AQ25" i="14"/>
  <c r="AP25" i="14"/>
  <c r="AO25" i="14"/>
  <c r="AM25" i="14"/>
  <c r="AL25" i="14"/>
  <c r="AK25" i="14"/>
  <c r="AJ25" i="14"/>
  <c r="AI25" i="14"/>
  <c r="AH25" i="14"/>
  <c r="AF25" i="14"/>
  <c r="AE25" i="14"/>
  <c r="AD25" i="14"/>
  <c r="AC25" i="14"/>
  <c r="AB25" i="14"/>
  <c r="AA25" i="14"/>
  <c r="Y25" i="14"/>
  <c r="X25" i="14"/>
  <c r="W25" i="14"/>
  <c r="V25" i="14"/>
  <c r="U25" i="14"/>
  <c r="T25" i="14"/>
  <c r="R25" i="14"/>
  <c r="Q25" i="14"/>
  <c r="P25" i="14"/>
  <c r="O25" i="14"/>
  <c r="N25" i="14"/>
  <c r="M25" i="14"/>
  <c r="K25" i="14"/>
  <c r="J25" i="14"/>
  <c r="I25" i="14"/>
  <c r="H25" i="14"/>
  <c r="G25" i="14"/>
  <c r="F25" i="14"/>
  <c r="AT24" i="14"/>
  <c r="AS24" i="14"/>
  <c r="AR24" i="14"/>
  <c r="AQ24" i="14"/>
  <c r="AP24" i="14"/>
  <c r="AO24" i="14"/>
  <c r="AM24" i="14"/>
  <c r="AL24" i="14"/>
  <c r="AK24" i="14"/>
  <c r="AJ24" i="14"/>
  <c r="AI24" i="14"/>
  <c r="AH24" i="14"/>
  <c r="AF24" i="14"/>
  <c r="AE24" i="14"/>
  <c r="AD24" i="14"/>
  <c r="AC24" i="14"/>
  <c r="AB24" i="14"/>
  <c r="AA24" i="14"/>
  <c r="Y24" i="14"/>
  <c r="X24" i="14"/>
  <c r="W24" i="14"/>
  <c r="V24" i="14"/>
  <c r="U24" i="14"/>
  <c r="T24" i="14"/>
  <c r="R24" i="14"/>
  <c r="Q24" i="14"/>
  <c r="P24" i="14"/>
  <c r="O24" i="14"/>
  <c r="N24" i="14"/>
  <c r="M24" i="14"/>
  <c r="K24" i="14"/>
  <c r="J24" i="14"/>
  <c r="I24" i="14"/>
  <c r="H24" i="14"/>
  <c r="G24" i="14"/>
  <c r="F24" i="14"/>
  <c r="AT23" i="14"/>
  <c r="AS23" i="14"/>
  <c r="AR23" i="14"/>
  <c r="AQ23" i="14"/>
  <c r="AP23" i="14"/>
  <c r="AO23" i="14"/>
  <c r="AM23" i="14"/>
  <c r="AL23" i="14"/>
  <c r="AK23" i="14"/>
  <c r="AJ23" i="14"/>
  <c r="AI23" i="14"/>
  <c r="AH23" i="14"/>
  <c r="AF23" i="14"/>
  <c r="AE23" i="14"/>
  <c r="AD23" i="14"/>
  <c r="AC23" i="14"/>
  <c r="AB23" i="14"/>
  <c r="AA23" i="14"/>
  <c r="Y23" i="14"/>
  <c r="X23" i="14"/>
  <c r="W23" i="14"/>
  <c r="V23" i="14"/>
  <c r="U23" i="14"/>
  <c r="T23" i="14"/>
  <c r="R23" i="14"/>
  <c r="Q23" i="14"/>
  <c r="P23" i="14"/>
  <c r="O23" i="14"/>
  <c r="N23" i="14"/>
  <c r="M23" i="14"/>
  <c r="K23" i="14"/>
  <c r="J23" i="14"/>
  <c r="I23" i="14"/>
  <c r="H23" i="14"/>
  <c r="G23" i="14"/>
  <c r="F23" i="14"/>
  <c r="AT22" i="14"/>
  <c r="AS22" i="14"/>
  <c r="AR22" i="14"/>
  <c r="AQ22" i="14"/>
  <c r="AP22" i="14"/>
  <c r="AO22" i="14"/>
  <c r="AM22" i="14"/>
  <c r="AL22" i="14"/>
  <c r="AK22" i="14"/>
  <c r="AJ22" i="14"/>
  <c r="AI22" i="14"/>
  <c r="AH22" i="14"/>
  <c r="AF22" i="14"/>
  <c r="AE22" i="14"/>
  <c r="AD22" i="14"/>
  <c r="AC22" i="14"/>
  <c r="AB22" i="14"/>
  <c r="AA22" i="14"/>
  <c r="Y22" i="14"/>
  <c r="X22" i="14"/>
  <c r="W22" i="14"/>
  <c r="V22" i="14"/>
  <c r="U22" i="14"/>
  <c r="T22" i="14"/>
  <c r="R22" i="14"/>
  <c r="Q22" i="14"/>
  <c r="P22" i="14"/>
  <c r="O22" i="14"/>
  <c r="N22" i="14"/>
  <c r="M22" i="14"/>
  <c r="K22" i="14"/>
  <c r="J22" i="14"/>
  <c r="I22" i="14"/>
  <c r="H22" i="14"/>
  <c r="G22" i="14"/>
  <c r="F22" i="14"/>
  <c r="AT21" i="14"/>
  <c r="AS21" i="14"/>
  <c r="AR21" i="14"/>
  <c r="AQ21" i="14"/>
  <c r="AP21" i="14"/>
  <c r="AO21" i="14"/>
  <c r="AM21" i="14"/>
  <c r="AL21" i="14"/>
  <c r="AK21" i="14"/>
  <c r="AJ21" i="14"/>
  <c r="AI21" i="14"/>
  <c r="AH21" i="14"/>
  <c r="AF21" i="14"/>
  <c r="AE21" i="14"/>
  <c r="AD21" i="14"/>
  <c r="AC21" i="14"/>
  <c r="AB21" i="14"/>
  <c r="AA21" i="14"/>
  <c r="Y21" i="14"/>
  <c r="X21" i="14"/>
  <c r="W21" i="14"/>
  <c r="V21" i="14"/>
  <c r="U21" i="14"/>
  <c r="T21" i="14"/>
  <c r="R21" i="14"/>
  <c r="Q21" i="14"/>
  <c r="P21" i="14"/>
  <c r="O21" i="14"/>
  <c r="N21" i="14"/>
  <c r="M21" i="14"/>
  <c r="K21" i="14"/>
  <c r="J21" i="14"/>
  <c r="I21" i="14"/>
  <c r="H21" i="14"/>
  <c r="G21" i="14"/>
  <c r="F21" i="14"/>
  <c r="AT20" i="14"/>
  <c r="AS20" i="14"/>
  <c r="AR20" i="14"/>
  <c r="AQ20" i="14"/>
  <c r="AP20" i="14"/>
  <c r="AO20" i="14"/>
  <c r="AM20" i="14"/>
  <c r="AL20" i="14"/>
  <c r="AK20" i="14"/>
  <c r="AJ20" i="14"/>
  <c r="AI20" i="14"/>
  <c r="AH20" i="14"/>
  <c r="AF20" i="14"/>
  <c r="AE20" i="14"/>
  <c r="AD20" i="14"/>
  <c r="AC20" i="14"/>
  <c r="AB20" i="14"/>
  <c r="AA20" i="14"/>
  <c r="Y20" i="14"/>
  <c r="X20" i="14"/>
  <c r="W20" i="14"/>
  <c r="V20" i="14"/>
  <c r="U20" i="14"/>
  <c r="T20" i="14"/>
  <c r="R20" i="14"/>
  <c r="Q20" i="14"/>
  <c r="P20" i="14"/>
  <c r="O20" i="14"/>
  <c r="N20" i="14"/>
  <c r="M20" i="14"/>
  <c r="K20" i="14"/>
  <c r="J20" i="14"/>
  <c r="I20" i="14"/>
  <c r="H20" i="14"/>
  <c r="G20" i="14"/>
  <c r="F20" i="14"/>
  <c r="AT19" i="14"/>
  <c r="AS19" i="14"/>
  <c r="AR19" i="14"/>
  <c r="AQ19" i="14"/>
  <c r="AP19" i="14"/>
  <c r="AO19" i="14"/>
  <c r="AM19" i="14"/>
  <c r="AL19" i="14"/>
  <c r="AK19" i="14"/>
  <c r="AJ19" i="14"/>
  <c r="AI19" i="14"/>
  <c r="AH19" i="14"/>
  <c r="AF19" i="14"/>
  <c r="AE19" i="14"/>
  <c r="AD19" i="14"/>
  <c r="AC19" i="14"/>
  <c r="AB19" i="14"/>
  <c r="AA19" i="14"/>
  <c r="Y19" i="14"/>
  <c r="X19" i="14"/>
  <c r="W19" i="14"/>
  <c r="V19" i="14"/>
  <c r="U19" i="14"/>
  <c r="T19" i="14"/>
  <c r="R19" i="14"/>
  <c r="Q19" i="14"/>
  <c r="P19" i="14"/>
  <c r="O19" i="14"/>
  <c r="N19" i="14"/>
  <c r="M19" i="14"/>
  <c r="K19" i="14"/>
  <c r="J19" i="14"/>
  <c r="I19" i="14"/>
  <c r="H19" i="14"/>
  <c r="G19" i="14"/>
  <c r="F19" i="14"/>
  <c r="AT18" i="14"/>
  <c r="AS18" i="14"/>
  <c r="AR18" i="14"/>
  <c r="AQ18" i="14"/>
  <c r="AP18" i="14"/>
  <c r="AO18" i="14"/>
  <c r="AM18" i="14"/>
  <c r="AL18" i="14"/>
  <c r="AK18" i="14"/>
  <c r="AJ18" i="14"/>
  <c r="AI18" i="14"/>
  <c r="AH18" i="14"/>
  <c r="AF18" i="14"/>
  <c r="AE18" i="14"/>
  <c r="AD18" i="14"/>
  <c r="AC18" i="14"/>
  <c r="AB18" i="14"/>
  <c r="AA18" i="14"/>
  <c r="Y18" i="14"/>
  <c r="X18" i="14"/>
  <c r="W18" i="14"/>
  <c r="V18" i="14"/>
  <c r="U18" i="14"/>
  <c r="T18" i="14"/>
  <c r="R18" i="14"/>
  <c r="Q18" i="14"/>
  <c r="P18" i="14"/>
  <c r="O18" i="14"/>
  <c r="N18" i="14"/>
  <c r="M18" i="14"/>
  <c r="K18" i="14"/>
  <c r="J18" i="14"/>
  <c r="I18" i="14"/>
  <c r="H18" i="14"/>
  <c r="G18" i="14"/>
  <c r="F18" i="14"/>
  <c r="AT17" i="14"/>
  <c r="AS17" i="14"/>
  <c r="AR17" i="14"/>
  <c r="AQ17" i="14"/>
  <c r="AP17" i="14"/>
  <c r="AO17" i="14"/>
  <c r="AM17" i="14"/>
  <c r="AL17" i="14"/>
  <c r="AK17" i="14"/>
  <c r="AJ17" i="14"/>
  <c r="AI17" i="14"/>
  <c r="AH17" i="14"/>
  <c r="AF17" i="14"/>
  <c r="AE17" i="14"/>
  <c r="AD17" i="14"/>
  <c r="AC17" i="14"/>
  <c r="AB17" i="14"/>
  <c r="AA17" i="14"/>
  <c r="Y17" i="14"/>
  <c r="X17" i="14"/>
  <c r="W17" i="14"/>
  <c r="V17" i="14"/>
  <c r="U17" i="14"/>
  <c r="T17" i="14"/>
  <c r="R17" i="14"/>
  <c r="Q17" i="14"/>
  <c r="P17" i="14"/>
  <c r="O17" i="14"/>
  <c r="N17" i="14"/>
  <c r="M17" i="14"/>
  <c r="K17" i="14"/>
  <c r="J17" i="14"/>
  <c r="I17" i="14"/>
  <c r="H17" i="14"/>
  <c r="G17" i="14"/>
  <c r="F17" i="14"/>
  <c r="AT16" i="14"/>
  <c r="AS16" i="14"/>
  <c r="AR16" i="14"/>
  <c r="AQ16" i="14"/>
  <c r="AP16" i="14"/>
  <c r="AO16" i="14"/>
  <c r="AM16" i="14"/>
  <c r="AL16" i="14"/>
  <c r="AK16" i="14"/>
  <c r="AJ16" i="14"/>
  <c r="AI16" i="14"/>
  <c r="AH16" i="14"/>
  <c r="AF16" i="14"/>
  <c r="AE16" i="14"/>
  <c r="AD16" i="14"/>
  <c r="AC16" i="14"/>
  <c r="AB16" i="14"/>
  <c r="AA16" i="14"/>
  <c r="Y16" i="14"/>
  <c r="X16" i="14"/>
  <c r="W16" i="14"/>
  <c r="V16" i="14"/>
  <c r="U16" i="14"/>
  <c r="T16" i="14"/>
  <c r="R16" i="14"/>
  <c r="Q16" i="14"/>
  <c r="P16" i="14"/>
  <c r="O16" i="14"/>
  <c r="N16" i="14"/>
  <c r="M16" i="14"/>
  <c r="K16" i="14"/>
  <c r="J16" i="14"/>
  <c r="I16" i="14"/>
  <c r="H16" i="14"/>
  <c r="G16" i="14"/>
  <c r="F16" i="14"/>
  <c r="AT15" i="14"/>
  <c r="AS15" i="14"/>
  <c r="AR15" i="14"/>
  <c r="AQ15" i="14"/>
  <c r="AP15" i="14"/>
  <c r="AO15" i="14"/>
  <c r="AM15" i="14"/>
  <c r="AL15" i="14"/>
  <c r="AK15" i="14"/>
  <c r="AJ15" i="14"/>
  <c r="AI15" i="14"/>
  <c r="AH15" i="14"/>
  <c r="AF15" i="14"/>
  <c r="AE15" i="14"/>
  <c r="AD15" i="14"/>
  <c r="AC15" i="14"/>
  <c r="AB15" i="14"/>
  <c r="AA15" i="14"/>
  <c r="Y15" i="14"/>
  <c r="X15" i="14"/>
  <c r="W15" i="14"/>
  <c r="V15" i="14"/>
  <c r="U15" i="14"/>
  <c r="T15" i="14"/>
  <c r="R15" i="14"/>
  <c r="Q15" i="14"/>
  <c r="P15" i="14"/>
  <c r="O15" i="14"/>
  <c r="N15" i="14"/>
  <c r="M15" i="14"/>
  <c r="K15" i="14"/>
  <c r="J15" i="14"/>
  <c r="I15" i="14"/>
  <c r="H15" i="14"/>
  <c r="G15" i="14"/>
  <c r="F15" i="14"/>
  <c r="AT14" i="14"/>
  <c r="AS14" i="14"/>
  <c r="AR14" i="14"/>
  <c r="AQ14" i="14"/>
  <c r="AP14" i="14"/>
  <c r="AO14" i="14"/>
  <c r="AM14" i="14"/>
  <c r="AL14" i="14"/>
  <c r="AK14" i="14"/>
  <c r="AJ14" i="14"/>
  <c r="AI14" i="14"/>
  <c r="AH14" i="14"/>
  <c r="AF14" i="14"/>
  <c r="AE14" i="14"/>
  <c r="AD14" i="14"/>
  <c r="AC14" i="14"/>
  <c r="AB14" i="14"/>
  <c r="AA14" i="14"/>
  <c r="Y14" i="14"/>
  <c r="X14" i="14"/>
  <c r="W14" i="14"/>
  <c r="V14" i="14"/>
  <c r="U14" i="14"/>
  <c r="T14" i="14"/>
  <c r="R14" i="14"/>
  <c r="Q14" i="14"/>
  <c r="P14" i="14"/>
  <c r="O14" i="14"/>
  <c r="N14" i="14"/>
  <c r="M14" i="14"/>
  <c r="K14" i="14"/>
  <c r="J14" i="14"/>
  <c r="I14" i="14"/>
  <c r="H14" i="14"/>
  <c r="G14" i="14"/>
  <c r="F14" i="14"/>
  <c r="AT13" i="14"/>
  <c r="AS13" i="14"/>
  <c r="AR13" i="14"/>
  <c r="AQ13" i="14"/>
  <c r="AP13" i="14"/>
  <c r="AO13" i="14"/>
  <c r="AM13" i="14"/>
  <c r="AL13" i="14"/>
  <c r="AK13" i="14"/>
  <c r="AJ13" i="14"/>
  <c r="AI13" i="14"/>
  <c r="AH13" i="14"/>
  <c r="AF13" i="14"/>
  <c r="AE13" i="14"/>
  <c r="AD13" i="14"/>
  <c r="AC13" i="14"/>
  <c r="AB13" i="14"/>
  <c r="AA13" i="14"/>
  <c r="Y13" i="14"/>
  <c r="X13" i="14"/>
  <c r="W13" i="14"/>
  <c r="V13" i="14"/>
  <c r="U13" i="14"/>
  <c r="T13" i="14"/>
  <c r="R13" i="14"/>
  <c r="Q13" i="14"/>
  <c r="P13" i="14"/>
  <c r="O13" i="14"/>
  <c r="N13" i="14"/>
  <c r="M13" i="14"/>
  <c r="K13" i="14"/>
  <c r="J13" i="14"/>
  <c r="I13" i="14"/>
  <c r="H13" i="14"/>
  <c r="G13" i="14"/>
  <c r="F13" i="14"/>
  <c r="AT12" i="14"/>
  <c r="AS12" i="14"/>
  <c r="AR12" i="14"/>
  <c r="AQ12" i="14"/>
  <c r="AP12" i="14"/>
  <c r="AO12" i="14"/>
  <c r="AM12" i="14"/>
  <c r="AL12" i="14"/>
  <c r="AK12" i="14"/>
  <c r="AJ12" i="14"/>
  <c r="AI12" i="14"/>
  <c r="AH12" i="14"/>
  <c r="AF12" i="14"/>
  <c r="AE12" i="14"/>
  <c r="AD12" i="14"/>
  <c r="AC12" i="14"/>
  <c r="AB12" i="14"/>
  <c r="AA12" i="14"/>
  <c r="Y12" i="14"/>
  <c r="X12" i="14"/>
  <c r="W12" i="14"/>
  <c r="V12" i="14"/>
  <c r="U12" i="14"/>
  <c r="T12" i="14"/>
  <c r="R12" i="14"/>
  <c r="Q12" i="14"/>
  <c r="P12" i="14"/>
  <c r="O12" i="14"/>
  <c r="N12" i="14"/>
  <c r="M12" i="14"/>
  <c r="K12" i="14"/>
  <c r="J12" i="14"/>
  <c r="I12" i="14"/>
  <c r="H12" i="14"/>
  <c r="G12" i="14"/>
  <c r="F12" i="14"/>
  <c r="AT11" i="14"/>
  <c r="AS11" i="14"/>
  <c r="AR11" i="14"/>
  <c r="AQ11" i="14"/>
  <c r="AP11" i="14"/>
  <c r="AO11" i="14"/>
  <c r="AM11" i="14"/>
  <c r="AL11" i="14"/>
  <c r="AK11" i="14"/>
  <c r="AJ11" i="14"/>
  <c r="AI11" i="14"/>
  <c r="AH11" i="14"/>
  <c r="AF11" i="14"/>
  <c r="AE11" i="14"/>
  <c r="AD11" i="14"/>
  <c r="AC11" i="14"/>
  <c r="AB11" i="14"/>
  <c r="AA11" i="14"/>
  <c r="Y11" i="14"/>
  <c r="X11" i="14"/>
  <c r="W11" i="14"/>
  <c r="V11" i="14"/>
  <c r="U11" i="14"/>
  <c r="T11" i="14"/>
  <c r="R11" i="14"/>
  <c r="Q11" i="14"/>
  <c r="P11" i="14"/>
  <c r="O11" i="14"/>
  <c r="N11" i="14"/>
  <c r="M11" i="14"/>
  <c r="K11" i="14"/>
  <c r="J11" i="14"/>
  <c r="I11" i="14"/>
  <c r="H11" i="14"/>
  <c r="G11" i="14"/>
  <c r="F11" i="14"/>
  <c r="AT10" i="14"/>
  <c r="AS10" i="14"/>
  <c r="AR10" i="14"/>
  <c r="AQ10" i="14"/>
  <c r="AP10" i="14"/>
  <c r="AO10" i="14"/>
  <c r="AM10" i="14"/>
  <c r="AL10" i="14"/>
  <c r="AK10" i="14"/>
  <c r="AJ10" i="14"/>
  <c r="AI10" i="14"/>
  <c r="AH10" i="14"/>
  <c r="AF10" i="14"/>
  <c r="AE10" i="14"/>
  <c r="AD10" i="14"/>
  <c r="AC10" i="14"/>
  <c r="AB10" i="14"/>
  <c r="AA10" i="14"/>
  <c r="Y10" i="14"/>
  <c r="X10" i="14"/>
  <c r="W10" i="14"/>
  <c r="V10" i="14"/>
  <c r="U10" i="14"/>
  <c r="T10" i="14"/>
  <c r="R10" i="14"/>
  <c r="Q10" i="14"/>
  <c r="P10" i="14"/>
  <c r="O10" i="14"/>
  <c r="N10" i="14"/>
  <c r="M10" i="14"/>
  <c r="K10" i="14"/>
  <c r="J10" i="14"/>
  <c r="I10" i="14"/>
  <c r="H10" i="14"/>
  <c r="G10" i="14"/>
  <c r="AT121" i="13"/>
  <c r="AS121" i="13"/>
  <c r="AR121" i="13"/>
  <c r="AQ121" i="13"/>
  <c r="AP121" i="13"/>
  <c r="AO121" i="13"/>
  <c r="AM121" i="13"/>
  <c r="AL121" i="13"/>
  <c r="AK121" i="13"/>
  <c r="AJ121" i="13"/>
  <c r="AI121" i="13"/>
  <c r="AH121" i="13"/>
  <c r="AF121" i="13"/>
  <c r="AE121" i="13"/>
  <c r="AD121" i="13"/>
  <c r="AC121" i="13"/>
  <c r="AB121" i="13"/>
  <c r="AA121" i="13"/>
  <c r="Y121" i="13"/>
  <c r="X121" i="13"/>
  <c r="W121" i="13"/>
  <c r="V121" i="13"/>
  <c r="U121" i="13"/>
  <c r="T121" i="13"/>
  <c r="R121" i="13"/>
  <c r="Q121" i="13"/>
  <c r="P121" i="13"/>
  <c r="O121" i="13"/>
  <c r="N121" i="13"/>
  <c r="M121" i="13"/>
  <c r="K121" i="13"/>
  <c r="J121" i="13"/>
  <c r="I121" i="13"/>
  <c r="H121" i="13"/>
  <c r="G121" i="13"/>
  <c r="F121" i="13"/>
  <c r="AT120" i="13"/>
  <c r="AS120" i="13"/>
  <c r="AR120" i="13"/>
  <c r="AQ120" i="13"/>
  <c r="AP120" i="13"/>
  <c r="AO120" i="13"/>
  <c r="AM120" i="13"/>
  <c r="AL120" i="13"/>
  <c r="AK120" i="13"/>
  <c r="AJ120" i="13"/>
  <c r="AI120" i="13"/>
  <c r="AH120" i="13"/>
  <c r="AF120" i="13"/>
  <c r="AE120" i="13"/>
  <c r="AD120" i="13"/>
  <c r="AC120" i="13"/>
  <c r="AB120" i="13"/>
  <c r="AA120" i="13"/>
  <c r="Y120" i="13"/>
  <c r="X120" i="13"/>
  <c r="W120" i="13"/>
  <c r="V120" i="13"/>
  <c r="U120" i="13"/>
  <c r="T120" i="13"/>
  <c r="R120" i="13"/>
  <c r="Q120" i="13"/>
  <c r="P120" i="13"/>
  <c r="O120" i="13"/>
  <c r="N120" i="13"/>
  <c r="M120" i="13"/>
  <c r="K120" i="13"/>
  <c r="J120" i="13"/>
  <c r="I120" i="13"/>
  <c r="H120" i="13"/>
  <c r="G120" i="13"/>
  <c r="F120" i="13"/>
  <c r="AT119" i="13"/>
  <c r="AS119" i="13"/>
  <c r="AR119" i="13"/>
  <c r="AQ119" i="13"/>
  <c r="AP119" i="13"/>
  <c r="AO119" i="13"/>
  <c r="AM119" i="13"/>
  <c r="AL119" i="13"/>
  <c r="AK119" i="13"/>
  <c r="AJ119" i="13"/>
  <c r="AI119" i="13"/>
  <c r="AH119" i="13"/>
  <c r="AF119" i="13"/>
  <c r="AE119" i="13"/>
  <c r="AD119" i="13"/>
  <c r="AC119" i="13"/>
  <c r="AB119" i="13"/>
  <c r="AA119" i="13"/>
  <c r="Y119" i="13"/>
  <c r="X119" i="13"/>
  <c r="W119" i="13"/>
  <c r="V119" i="13"/>
  <c r="U119" i="13"/>
  <c r="T119" i="13"/>
  <c r="R119" i="13"/>
  <c r="Q119" i="13"/>
  <c r="P119" i="13"/>
  <c r="O119" i="13"/>
  <c r="N119" i="13"/>
  <c r="M119" i="13"/>
  <c r="K119" i="13"/>
  <c r="J119" i="13"/>
  <c r="I119" i="13"/>
  <c r="H119" i="13"/>
  <c r="G119" i="13"/>
  <c r="F119" i="13"/>
  <c r="AT118" i="13"/>
  <c r="AS118" i="13"/>
  <c r="AR118" i="13"/>
  <c r="AQ118" i="13"/>
  <c r="AP118" i="13"/>
  <c r="AO118" i="13"/>
  <c r="AM118" i="13"/>
  <c r="AL118" i="13"/>
  <c r="AK118" i="13"/>
  <c r="AJ118" i="13"/>
  <c r="AI118" i="13"/>
  <c r="AH118" i="13"/>
  <c r="AF118" i="13"/>
  <c r="AE118" i="13"/>
  <c r="AD118" i="13"/>
  <c r="AC118" i="13"/>
  <c r="AB118" i="13"/>
  <c r="AA118" i="13"/>
  <c r="Y118" i="13"/>
  <c r="X118" i="13"/>
  <c r="W118" i="13"/>
  <c r="V118" i="13"/>
  <c r="U118" i="13"/>
  <c r="T118" i="13"/>
  <c r="R118" i="13"/>
  <c r="Q118" i="13"/>
  <c r="P118" i="13"/>
  <c r="O118" i="13"/>
  <c r="N118" i="13"/>
  <c r="M118" i="13"/>
  <c r="K118" i="13"/>
  <c r="J118" i="13"/>
  <c r="I118" i="13"/>
  <c r="H118" i="13"/>
  <c r="G118" i="13"/>
  <c r="F118" i="13"/>
  <c r="AT117" i="13"/>
  <c r="AS117" i="13"/>
  <c r="AR117" i="13"/>
  <c r="AQ117" i="13"/>
  <c r="AP117" i="13"/>
  <c r="AO117" i="13"/>
  <c r="AM117" i="13"/>
  <c r="AL117" i="13"/>
  <c r="AK117" i="13"/>
  <c r="AJ117" i="13"/>
  <c r="AI117" i="13"/>
  <c r="AH117" i="13"/>
  <c r="AF117" i="13"/>
  <c r="AE117" i="13"/>
  <c r="AD117" i="13"/>
  <c r="AC117" i="13"/>
  <c r="AB117" i="13"/>
  <c r="AA117" i="13"/>
  <c r="Y117" i="13"/>
  <c r="X117" i="13"/>
  <c r="W117" i="13"/>
  <c r="V117" i="13"/>
  <c r="U117" i="13"/>
  <c r="T117" i="13"/>
  <c r="R117" i="13"/>
  <c r="Q117" i="13"/>
  <c r="P117" i="13"/>
  <c r="O117" i="13"/>
  <c r="N117" i="13"/>
  <c r="M117" i="13"/>
  <c r="K117" i="13"/>
  <c r="J117" i="13"/>
  <c r="I117" i="13"/>
  <c r="H117" i="13"/>
  <c r="G117" i="13"/>
  <c r="F117" i="13"/>
  <c r="AT116" i="13"/>
  <c r="AS116" i="13"/>
  <c r="AR116" i="13"/>
  <c r="AQ116" i="13"/>
  <c r="AP116" i="13"/>
  <c r="AO116" i="13"/>
  <c r="AM116" i="13"/>
  <c r="AL116" i="13"/>
  <c r="AK116" i="13"/>
  <c r="AJ116" i="13"/>
  <c r="AI116" i="13"/>
  <c r="AH116" i="13"/>
  <c r="AF116" i="13"/>
  <c r="AE116" i="13"/>
  <c r="AD116" i="13"/>
  <c r="AC116" i="13"/>
  <c r="AB116" i="13"/>
  <c r="AA116" i="13"/>
  <c r="Y116" i="13"/>
  <c r="X116" i="13"/>
  <c r="W116" i="13"/>
  <c r="V116" i="13"/>
  <c r="U116" i="13"/>
  <c r="T116" i="13"/>
  <c r="R116" i="13"/>
  <c r="Q116" i="13"/>
  <c r="P116" i="13"/>
  <c r="O116" i="13"/>
  <c r="N116" i="13"/>
  <c r="M116" i="13"/>
  <c r="K116" i="13"/>
  <c r="J116" i="13"/>
  <c r="I116" i="13"/>
  <c r="H116" i="13"/>
  <c r="G116" i="13"/>
  <c r="F116" i="13"/>
  <c r="AT115" i="13"/>
  <c r="AS115" i="13"/>
  <c r="AR115" i="13"/>
  <c r="AQ115" i="13"/>
  <c r="AP115" i="13"/>
  <c r="AO115" i="13"/>
  <c r="AM115" i="13"/>
  <c r="AL115" i="13"/>
  <c r="AK115" i="13"/>
  <c r="AJ115" i="13"/>
  <c r="AI115" i="13"/>
  <c r="AH115" i="13"/>
  <c r="AF115" i="13"/>
  <c r="AE115" i="13"/>
  <c r="AD115" i="13"/>
  <c r="AC115" i="13"/>
  <c r="AB115" i="13"/>
  <c r="AA115" i="13"/>
  <c r="Y115" i="13"/>
  <c r="X115" i="13"/>
  <c r="W115" i="13"/>
  <c r="V115" i="13"/>
  <c r="U115" i="13"/>
  <c r="T115" i="13"/>
  <c r="R115" i="13"/>
  <c r="Q115" i="13"/>
  <c r="P115" i="13"/>
  <c r="O115" i="13"/>
  <c r="N115" i="13"/>
  <c r="M115" i="13"/>
  <c r="K115" i="13"/>
  <c r="J115" i="13"/>
  <c r="I115" i="13"/>
  <c r="H115" i="13"/>
  <c r="G115" i="13"/>
  <c r="F115" i="13"/>
  <c r="AT114" i="13"/>
  <c r="AS114" i="13"/>
  <c r="AR114" i="13"/>
  <c r="AQ114" i="13"/>
  <c r="AP114" i="13"/>
  <c r="AO114" i="13"/>
  <c r="AM114" i="13"/>
  <c r="AL114" i="13"/>
  <c r="AK114" i="13"/>
  <c r="AJ114" i="13"/>
  <c r="AI114" i="13"/>
  <c r="AH114" i="13"/>
  <c r="AF114" i="13"/>
  <c r="AE114" i="13"/>
  <c r="AD114" i="13"/>
  <c r="AC114" i="13"/>
  <c r="AB114" i="13"/>
  <c r="AA114" i="13"/>
  <c r="Y114" i="13"/>
  <c r="X114" i="13"/>
  <c r="W114" i="13"/>
  <c r="V114" i="13"/>
  <c r="U114" i="13"/>
  <c r="T114" i="13"/>
  <c r="R114" i="13"/>
  <c r="Q114" i="13"/>
  <c r="P114" i="13"/>
  <c r="O114" i="13"/>
  <c r="N114" i="13"/>
  <c r="M114" i="13"/>
  <c r="K114" i="13"/>
  <c r="J114" i="13"/>
  <c r="I114" i="13"/>
  <c r="H114" i="13"/>
  <c r="G114" i="13"/>
  <c r="F114" i="13"/>
  <c r="AT113" i="13"/>
  <c r="AS113" i="13"/>
  <c r="AR113" i="13"/>
  <c r="AQ113" i="13"/>
  <c r="AP113" i="13"/>
  <c r="AO113" i="13"/>
  <c r="AM113" i="13"/>
  <c r="AL113" i="13"/>
  <c r="AK113" i="13"/>
  <c r="AJ113" i="13"/>
  <c r="AI113" i="13"/>
  <c r="AH113" i="13"/>
  <c r="AF113" i="13"/>
  <c r="AE113" i="13"/>
  <c r="AD113" i="13"/>
  <c r="AC113" i="13"/>
  <c r="AB113" i="13"/>
  <c r="AA113" i="13"/>
  <c r="Y113" i="13"/>
  <c r="X113" i="13"/>
  <c r="W113" i="13"/>
  <c r="V113" i="13"/>
  <c r="U113" i="13"/>
  <c r="T113" i="13"/>
  <c r="R113" i="13"/>
  <c r="Q113" i="13"/>
  <c r="P113" i="13"/>
  <c r="O113" i="13"/>
  <c r="N113" i="13"/>
  <c r="M113" i="13"/>
  <c r="K113" i="13"/>
  <c r="J113" i="13"/>
  <c r="I113" i="13"/>
  <c r="H113" i="13"/>
  <c r="G113" i="13"/>
  <c r="F113" i="13"/>
  <c r="AT112" i="13"/>
  <c r="AS112" i="13"/>
  <c r="AR112" i="13"/>
  <c r="AQ112" i="13"/>
  <c r="AP112" i="13"/>
  <c r="AO112" i="13"/>
  <c r="AM112" i="13"/>
  <c r="AL112" i="13"/>
  <c r="AK112" i="13"/>
  <c r="AJ112" i="13"/>
  <c r="AI112" i="13"/>
  <c r="AH112" i="13"/>
  <c r="AF112" i="13"/>
  <c r="AE112" i="13"/>
  <c r="AD112" i="13"/>
  <c r="AC112" i="13"/>
  <c r="AB112" i="13"/>
  <c r="AA112" i="13"/>
  <c r="Y112" i="13"/>
  <c r="X112" i="13"/>
  <c r="W112" i="13"/>
  <c r="V112" i="13"/>
  <c r="U112" i="13"/>
  <c r="T112" i="13"/>
  <c r="R112" i="13"/>
  <c r="Q112" i="13"/>
  <c r="P112" i="13"/>
  <c r="O112" i="13"/>
  <c r="N112" i="13"/>
  <c r="M112" i="13"/>
  <c r="K112" i="13"/>
  <c r="J112" i="13"/>
  <c r="I112" i="13"/>
  <c r="H112" i="13"/>
  <c r="G112" i="13"/>
  <c r="F112" i="13"/>
  <c r="AT111" i="13"/>
  <c r="AS111" i="13"/>
  <c r="AR111" i="13"/>
  <c r="AQ111" i="13"/>
  <c r="AP111" i="13"/>
  <c r="AO111" i="13"/>
  <c r="AM111" i="13"/>
  <c r="AL111" i="13"/>
  <c r="AK111" i="13"/>
  <c r="AJ111" i="13"/>
  <c r="AI111" i="13"/>
  <c r="AH111" i="13"/>
  <c r="AF111" i="13"/>
  <c r="AE111" i="13"/>
  <c r="AD111" i="13"/>
  <c r="AC111" i="13"/>
  <c r="AB111" i="13"/>
  <c r="AA111" i="13"/>
  <c r="Y111" i="13"/>
  <c r="X111" i="13"/>
  <c r="W111" i="13"/>
  <c r="V111" i="13"/>
  <c r="U111" i="13"/>
  <c r="T111" i="13"/>
  <c r="R111" i="13"/>
  <c r="Q111" i="13"/>
  <c r="P111" i="13"/>
  <c r="O111" i="13"/>
  <c r="N111" i="13"/>
  <c r="M111" i="13"/>
  <c r="K111" i="13"/>
  <c r="J111" i="13"/>
  <c r="I111" i="13"/>
  <c r="H111" i="13"/>
  <c r="G111" i="13"/>
  <c r="F111" i="13"/>
  <c r="AT110" i="13"/>
  <c r="AS110" i="13"/>
  <c r="AR110" i="13"/>
  <c r="AQ110" i="13"/>
  <c r="AP110" i="13"/>
  <c r="AO110" i="13"/>
  <c r="AM110" i="13"/>
  <c r="AL110" i="13"/>
  <c r="AK110" i="13"/>
  <c r="AJ110" i="13"/>
  <c r="AI110" i="13"/>
  <c r="AH110" i="13"/>
  <c r="AF110" i="13"/>
  <c r="AE110" i="13"/>
  <c r="AD110" i="13"/>
  <c r="AC110" i="13"/>
  <c r="AB110" i="13"/>
  <c r="AA110" i="13"/>
  <c r="Y110" i="13"/>
  <c r="X110" i="13"/>
  <c r="W110" i="13"/>
  <c r="V110" i="13"/>
  <c r="U110" i="13"/>
  <c r="T110" i="13"/>
  <c r="R110" i="13"/>
  <c r="Q110" i="13"/>
  <c r="P110" i="13"/>
  <c r="O110" i="13"/>
  <c r="N110" i="13"/>
  <c r="M110" i="13"/>
  <c r="K110" i="13"/>
  <c r="J110" i="13"/>
  <c r="I110" i="13"/>
  <c r="H110" i="13"/>
  <c r="G110" i="13"/>
  <c r="F110" i="13"/>
  <c r="AT109" i="13"/>
  <c r="AS109" i="13"/>
  <c r="AR109" i="13"/>
  <c r="AQ109" i="13"/>
  <c r="AP109" i="13"/>
  <c r="AO109" i="13"/>
  <c r="AM109" i="13"/>
  <c r="AL109" i="13"/>
  <c r="AK109" i="13"/>
  <c r="AJ109" i="13"/>
  <c r="AI109" i="13"/>
  <c r="AH109" i="13"/>
  <c r="AF109" i="13"/>
  <c r="AE109" i="13"/>
  <c r="AD109" i="13"/>
  <c r="AC109" i="13"/>
  <c r="AB109" i="13"/>
  <c r="AA109" i="13"/>
  <c r="Y109" i="13"/>
  <c r="X109" i="13"/>
  <c r="W109" i="13"/>
  <c r="V109" i="13"/>
  <c r="U109" i="13"/>
  <c r="T109" i="13"/>
  <c r="R109" i="13"/>
  <c r="Q109" i="13"/>
  <c r="P109" i="13"/>
  <c r="O109" i="13"/>
  <c r="N109" i="13"/>
  <c r="M109" i="13"/>
  <c r="K109" i="13"/>
  <c r="J109" i="13"/>
  <c r="I109" i="13"/>
  <c r="H109" i="13"/>
  <c r="G109" i="13"/>
  <c r="F109" i="13"/>
  <c r="AT108" i="13"/>
  <c r="AS108" i="13"/>
  <c r="AR108" i="13"/>
  <c r="AQ108" i="13"/>
  <c r="AP108" i="13"/>
  <c r="AO108" i="13"/>
  <c r="AM108" i="13"/>
  <c r="AL108" i="13"/>
  <c r="AK108" i="13"/>
  <c r="AJ108" i="13"/>
  <c r="AI108" i="13"/>
  <c r="AH108" i="13"/>
  <c r="AF108" i="13"/>
  <c r="AE108" i="13"/>
  <c r="AD108" i="13"/>
  <c r="AC108" i="13"/>
  <c r="AB108" i="13"/>
  <c r="AA108" i="13"/>
  <c r="Y108" i="13"/>
  <c r="X108" i="13"/>
  <c r="W108" i="13"/>
  <c r="V108" i="13"/>
  <c r="U108" i="13"/>
  <c r="T108" i="13"/>
  <c r="R108" i="13"/>
  <c r="Q108" i="13"/>
  <c r="P108" i="13"/>
  <c r="O108" i="13"/>
  <c r="N108" i="13"/>
  <c r="M108" i="13"/>
  <c r="K108" i="13"/>
  <c r="J108" i="13"/>
  <c r="I108" i="13"/>
  <c r="H108" i="13"/>
  <c r="G108" i="13"/>
  <c r="F108" i="13"/>
  <c r="AT107" i="13"/>
  <c r="AS107" i="13"/>
  <c r="AR107" i="13"/>
  <c r="AQ107" i="13"/>
  <c r="AP107" i="13"/>
  <c r="AO107" i="13"/>
  <c r="AM107" i="13"/>
  <c r="AL107" i="13"/>
  <c r="AK107" i="13"/>
  <c r="AJ107" i="13"/>
  <c r="AI107" i="13"/>
  <c r="AH107" i="13"/>
  <c r="AF107" i="13"/>
  <c r="AE107" i="13"/>
  <c r="AD107" i="13"/>
  <c r="AC107" i="13"/>
  <c r="AB107" i="13"/>
  <c r="AA107" i="13"/>
  <c r="Y107" i="13"/>
  <c r="X107" i="13"/>
  <c r="W107" i="13"/>
  <c r="V107" i="13"/>
  <c r="U107" i="13"/>
  <c r="T107" i="13"/>
  <c r="R107" i="13"/>
  <c r="Q107" i="13"/>
  <c r="P107" i="13"/>
  <c r="O107" i="13"/>
  <c r="N107" i="13"/>
  <c r="M107" i="13"/>
  <c r="K107" i="13"/>
  <c r="J107" i="13"/>
  <c r="I107" i="13"/>
  <c r="H107" i="13"/>
  <c r="G107" i="13"/>
  <c r="F107" i="13"/>
  <c r="AT106" i="13"/>
  <c r="AS106" i="13"/>
  <c r="AR106" i="13"/>
  <c r="AQ106" i="13"/>
  <c r="AP106" i="13"/>
  <c r="AO106" i="13"/>
  <c r="AM106" i="13"/>
  <c r="AL106" i="13"/>
  <c r="AK106" i="13"/>
  <c r="AJ106" i="13"/>
  <c r="AI106" i="13"/>
  <c r="AH106" i="13"/>
  <c r="AF106" i="13"/>
  <c r="AE106" i="13"/>
  <c r="AD106" i="13"/>
  <c r="AC106" i="13"/>
  <c r="AB106" i="13"/>
  <c r="AA106" i="13"/>
  <c r="Y106" i="13"/>
  <c r="X106" i="13"/>
  <c r="W106" i="13"/>
  <c r="V106" i="13"/>
  <c r="U106" i="13"/>
  <c r="T106" i="13"/>
  <c r="R106" i="13"/>
  <c r="Q106" i="13"/>
  <c r="P106" i="13"/>
  <c r="O106" i="13"/>
  <c r="N106" i="13"/>
  <c r="M106" i="13"/>
  <c r="K106" i="13"/>
  <c r="J106" i="13"/>
  <c r="I106" i="13"/>
  <c r="H106" i="13"/>
  <c r="G106" i="13"/>
  <c r="F106" i="13"/>
  <c r="AT105" i="13"/>
  <c r="AS105" i="13"/>
  <c r="AR105" i="13"/>
  <c r="AQ105" i="13"/>
  <c r="AP105" i="13"/>
  <c r="AO105" i="13"/>
  <c r="AM105" i="13"/>
  <c r="AL105" i="13"/>
  <c r="AK105" i="13"/>
  <c r="AJ105" i="13"/>
  <c r="AI105" i="13"/>
  <c r="AH105" i="13"/>
  <c r="AF105" i="13"/>
  <c r="AE105" i="13"/>
  <c r="AD105" i="13"/>
  <c r="AC105" i="13"/>
  <c r="AB105" i="13"/>
  <c r="AA105" i="13"/>
  <c r="Y105" i="13"/>
  <c r="X105" i="13"/>
  <c r="W105" i="13"/>
  <c r="V105" i="13"/>
  <c r="U105" i="13"/>
  <c r="T105" i="13"/>
  <c r="R105" i="13"/>
  <c r="Q105" i="13"/>
  <c r="P105" i="13"/>
  <c r="O105" i="13"/>
  <c r="N105" i="13"/>
  <c r="M105" i="13"/>
  <c r="K105" i="13"/>
  <c r="J105" i="13"/>
  <c r="I105" i="13"/>
  <c r="H105" i="13"/>
  <c r="G105" i="13"/>
  <c r="F105" i="13"/>
  <c r="AT104" i="13"/>
  <c r="AS104" i="13"/>
  <c r="AR104" i="13"/>
  <c r="AQ104" i="13"/>
  <c r="AP104" i="13"/>
  <c r="AO104" i="13"/>
  <c r="AM104" i="13"/>
  <c r="AL104" i="13"/>
  <c r="AK104" i="13"/>
  <c r="AJ104" i="13"/>
  <c r="AI104" i="13"/>
  <c r="AH104" i="13"/>
  <c r="AF104" i="13"/>
  <c r="AE104" i="13"/>
  <c r="AD104" i="13"/>
  <c r="AC104" i="13"/>
  <c r="AB104" i="13"/>
  <c r="AA104" i="13"/>
  <c r="Y104" i="13"/>
  <c r="X104" i="13"/>
  <c r="W104" i="13"/>
  <c r="V104" i="13"/>
  <c r="U104" i="13"/>
  <c r="T104" i="13"/>
  <c r="R104" i="13"/>
  <c r="Q104" i="13"/>
  <c r="P104" i="13"/>
  <c r="O104" i="13"/>
  <c r="N104" i="13"/>
  <c r="M104" i="13"/>
  <c r="K104" i="13"/>
  <c r="J104" i="13"/>
  <c r="I104" i="13"/>
  <c r="H104" i="13"/>
  <c r="G104" i="13"/>
  <c r="F104" i="13"/>
  <c r="AT103" i="13"/>
  <c r="AS103" i="13"/>
  <c r="AR103" i="13"/>
  <c r="AQ103" i="13"/>
  <c r="AP103" i="13"/>
  <c r="AO103" i="13"/>
  <c r="AM103" i="13"/>
  <c r="AL103" i="13"/>
  <c r="AK103" i="13"/>
  <c r="AJ103" i="13"/>
  <c r="AI103" i="13"/>
  <c r="AH103" i="13"/>
  <c r="AF103" i="13"/>
  <c r="AE103" i="13"/>
  <c r="AD103" i="13"/>
  <c r="AC103" i="13"/>
  <c r="AB103" i="13"/>
  <c r="AA103" i="13"/>
  <c r="Y103" i="13"/>
  <c r="X103" i="13"/>
  <c r="W103" i="13"/>
  <c r="V103" i="13"/>
  <c r="U103" i="13"/>
  <c r="T103" i="13"/>
  <c r="R103" i="13"/>
  <c r="Q103" i="13"/>
  <c r="P103" i="13"/>
  <c r="O103" i="13"/>
  <c r="N103" i="13"/>
  <c r="M103" i="13"/>
  <c r="K103" i="13"/>
  <c r="J103" i="13"/>
  <c r="I103" i="13"/>
  <c r="H103" i="13"/>
  <c r="G103" i="13"/>
  <c r="F103" i="13"/>
  <c r="AT102" i="13"/>
  <c r="AS102" i="13"/>
  <c r="AR102" i="13"/>
  <c r="AQ102" i="13"/>
  <c r="AP102" i="13"/>
  <c r="AO102" i="13"/>
  <c r="AM102" i="13"/>
  <c r="AL102" i="13"/>
  <c r="AK102" i="13"/>
  <c r="AJ102" i="13"/>
  <c r="AI102" i="13"/>
  <c r="AH102" i="13"/>
  <c r="AF102" i="13"/>
  <c r="AE102" i="13"/>
  <c r="AD102" i="13"/>
  <c r="AC102" i="13"/>
  <c r="AB102" i="13"/>
  <c r="AA102" i="13"/>
  <c r="Y102" i="13"/>
  <c r="X102" i="13"/>
  <c r="W102" i="13"/>
  <c r="V102" i="13"/>
  <c r="U102" i="13"/>
  <c r="T102" i="13"/>
  <c r="R102" i="13"/>
  <c r="Q102" i="13"/>
  <c r="P102" i="13"/>
  <c r="O102" i="13"/>
  <c r="N102" i="13"/>
  <c r="M102" i="13"/>
  <c r="K102" i="13"/>
  <c r="J102" i="13"/>
  <c r="I102" i="13"/>
  <c r="H102" i="13"/>
  <c r="G102" i="13"/>
  <c r="F102" i="13"/>
  <c r="AT101" i="13"/>
  <c r="AS101" i="13"/>
  <c r="AR101" i="13"/>
  <c r="AQ101" i="13"/>
  <c r="AP101" i="13"/>
  <c r="AO101" i="13"/>
  <c r="AM101" i="13"/>
  <c r="AL101" i="13"/>
  <c r="AK101" i="13"/>
  <c r="AJ101" i="13"/>
  <c r="AI101" i="13"/>
  <c r="AH101" i="13"/>
  <c r="AF101" i="13"/>
  <c r="AE101" i="13"/>
  <c r="AD101" i="13"/>
  <c r="AC101" i="13"/>
  <c r="AB101" i="13"/>
  <c r="AA101" i="13"/>
  <c r="Y101" i="13"/>
  <c r="X101" i="13"/>
  <c r="W101" i="13"/>
  <c r="V101" i="13"/>
  <c r="U101" i="13"/>
  <c r="T101" i="13"/>
  <c r="R101" i="13"/>
  <c r="Q101" i="13"/>
  <c r="P101" i="13"/>
  <c r="O101" i="13"/>
  <c r="N101" i="13"/>
  <c r="M101" i="13"/>
  <c r="K101" i="13"/>
  <c r="J101" i="13"/>
  <c r="I101" i="13"/>
  <c r="H101" i="13"/>
  <c r="G101" i="13"/>
  <c r="F101" i="13"/>
  <c r="AT100" i="13"/>
  <c r="AS100" i="13"/>
  <c r="AR100" i="13"/>
  <c r="AQ100" i="13"/>
  <c r="AP100" i="13"/>
  <c r="AO100" i="13"/>
  <c r="AM100" i="13"/>
  <c r="AL100" i="13"/>
  <c r="AK100" i="13"/>
  <c r="AJ100" i="13"/>
  <c r="AI100" i="13"/>
  <c r="AH100" i="13"/>
  <c r="AF100" i="13"/>
  <c r="AE100" i="13"/>
  <c r="AD100" i="13"/>
  <c r="AC100" i="13"/>
  <c r="AB100" i="13"/>
  <c r="AA100" i="13"/>
  <c r="Y100" i="13"/>
  <c r="X100" i="13"/>
  <c r="W100" i="13"/>
  <c r="V100" i="13"/>
  <c r="U100" i="13"/>
  <c r="T100" i="13"/>
  <c r="R100" i="13"/>
  <c r="Q100" i="13"/>
  <c r="P100" i="13"/>
  <c r="O100" i="13"/>
  <c r="N100" i="13"/>
  <c r="M100" i="13"/>
  <c r="K100" i="13"/>
  <c r="J100" i="13"/>
  <c r="I100" i="13"/>
  <c r="H100" i="13"/>
  <c r="G100" i="13"/>
  <c r="F100" i="13"/>
  <c r="AT99" i="13"/>
  <c r="AS99" i="13"/>
  <c r="AR99" i="13"/>
  <c r="AQ99" i="13"/>
  <c r="AP99" i="13"/>
  <c r="AO99" i="13"/>
  <c r="AM99" i="13"/>
  <c r="AL99" i="13"/>
  <c r="AK99" i="13"/>
  <c r="AJ99" i="13"/>
  <c r="AI99" i="13"/>
  <c r="AH99" i="13"/>
  <c r="AF99" i="13"/>
  <c r="AE99" i="13"/>
  <c r="AD99" i="13"/>
  <c r="AC99" i="13"/>
  <c r="AB99" i="13"/>
  <c r="AA99" i="13"/>
  <c r="Y99" i="13"/>
  <c r="X99" i="13"/>
  <c r="W99" i="13"/>
  <c r="V99" i="13"/>
  <c r="U99" i="13"/>
  <c r="T99" i="13"/>
  <c r="R99" i="13"/>
  <c r="Q99" i="13"/>
  <c r="P99" i="13"/>
  <c r="O99" i="13"/>
  <c r="N99" i="13"/>
  <c r="M99" i="13"/>
  <c r="K99" i="13"/>
  <c r="J99" i="13"/>
  <c r="I99" i="13"/>
  <c r="H99" i="13"/>
  <c r="G99" i="13"/>
  <c r="F99" i="13"/>
  <c r="AT98" i="13"/>
  <c r="AS98" i="13"/>
  <c r="AR98" i="13"/>
  <c r="AQ98" i="13"/>
  <c r="AP98" i="13"/>
  <c r="AO98" i="13"/>
  <c r="AM98" i="13"/>
  <c r="AL98" i="13"/>
  <c r="AK98" i="13"/>
  <c r="AJ98" i="13"/>
  <c r="AI98" i="13"/>
  <c r="AH98" i="13"/>
  <c r="AF98" i="13"/>
  <c r="AE98" i="13"/>
  <c r="AD98" i="13"/>
  <c r="AC98" i="13"/>
  <c r="AB98" i="13"/>
  <c r="AA98" i="13"/>
  <c r="Y98" i="13"/>
  <c r="X98" i="13"/>
  <c r="W98" i="13"/>
  <c r="V98" i="13"/>
  <c r="U98" i="13"/>
  <c r="T98" i="13"/>
  <c r="R98" i="13"/>
  <c r="Q98" i="13"/>
  <c r="P98" i="13"/>
  <c r="O98" i="13"/>
  <c r="N98" i="13"/>
  <c r="M98" i="13"/>
  <c r="K98" i="13"/>
  <c r="J98" i="13"/>
  <c r="I98" i="13"/>
  <c r="H98" i="13"/>
  <c r="G98" i="13"/>
  <c r="F98" i="13"/>
  <c r="AT97" i="13"/>
  <c r="AS97" i="13"/>
  <c r="AR97" i="13"/>
  <c r="AQ97" i="13"/>
  <c r="AP97" i="13"/>
  <c r="AO97" i="13"/>
  <c r="AM97" i="13"/>
  <c r="AL97" i="13"/>
  <c r="AK97" i="13"/>
  <c r="AJ97" i="13"/>
  <c r="AI97" i="13"/>
  <c r="AH97" i="13"/>
  <c r="AF97" i="13"/>
  <c r="AE97" i="13"/>
  <c r="AD97" i="13"/>
  <c r="AC97" i="13"/>
  <c r="AB97" i="13"/>
  <c r="AA97" i="13"/>
  <c r="Y97" i="13"/>
  <c r="X97" i="13"/>
  <c r="W97" i="13"/>
  <c r="V97" i="13"/>
  <c r="U97" i="13"/>
  <c r="T97" i="13"/>
  <c r="R97" i="13"/>
  <c r="Q97" i="13"/>
  <c r="P97" i="13"/>
  <c r="O97" i="13"/>
  <c r="N97" i="13"/>
  <c r="M97" i="13"/>
  <c r="K97" i="13"/>
  <c r="J97" i="13"/>
  <c r="I97" i="13"/>
  <c r="H97" i="13"/>
  <c r="G97" i="13"/>
  <c r="F97" i="13"/>
  <c r="AT96" i="13"/>
  <c r="AS96" i="13"/>
  <c r="AR96" i="13"/>
  <c r="AQ96" i="13"/>
  <c r="AP96" i="13"/>
  <c r="AO96" i="13"/>
  <c r="AM96" i="13"/>
  <c r="AL96" i="13"/>
  <c r="AK96" i="13"/>
  <c r="AJ96" i="13"/>
  <c r="AI96" i="13"/>
  <c r="AH96" i="13"/>
  <c r="AF96" i="13"/>
  <c r="AE96" i="13"/>
  <c r="AD96" i="13"/>
  <c r="AC96" i="13"/>
  <c r="AB96" i="13"/>
  <c r="AA96" i="13"/>
  <c r="Y96" i="13"/>
  <c r="X96" i="13"/>
  <c r="W96" i="13"/>
  <c r="V96" i="13"/>
  <c r="U96" i="13"/>
  <c r="T96" i="13"/>
  <c r="R96" i="13"/>
  <c r="Q96" i="13"/>
  <c r="P96" i="13"/>
  <c r="O96" i="13"/>
  <c r="N96" i="13"/>
  <c r="M96" i="13"/>
  <c r="K96" i="13"/>
  <c r="J96" i="13"/>
  <c r="I96" i="13"/>
  <c r="H96" i="13"/>
  <c r="G96" i="13"/>
  <c r="F96" i="13"/>
  <c r="AT95" i="13"/>
  <c r="AS95" i="13"/>
  <c r="AR95" i="13"/>
  <c r="AQ95" i="13"/>
  <c r="AP95" i="13"/>
  <c r="AO95" i="13"/>
  <c r="AM95" i="13"/>
  <c r="AL95" i="13"/>
  <c r="AK95" i="13"/>
  <c r="AJ95" i="13"/>
  <c r="AI95" i="13"/>
  <c r="AH95" i="13"/>
  <c r="AF95" i="13"/>
  <c r="AE95" i="13"/>
  <c r="AD95" i="13"/>
  <c r="AC95" i="13"/>
  <c r="AB95" i="13"/>
  <c r="AA95" i="13"/>
  <c r="Y95" i="13"/>
  <c r="X95" i="13"/>
  <c r="W95" i="13"/>
  <c r="V95" i="13"/>
  <c r="U95" i="13"/>
  <c r="T95" i="13"/>
  <c r="R95" i="13"/>
  <c r="Q95" i="13"/>
  <c r="P95" i="13"/>
  <c r="O95" i="13"/>
  <c r="N95" i="13"/>
  <c r="M95" i="13"/>
  <c r="K95" i="13"/>
  <c r="J95" i="13"/>
  <c r="I95" i="13"/>
  <c r="H95" i="13"/>
  <c r="G95" i="13"/>
  <c r="F95" i="13"/>
  <c r="AT94" i="13"/>
  <c r="AS94" i="13"/>
  <c r="AR94" i="13"/>
  <c r="AQ94" i="13"/>
  <c r="AP94" i="13"/>
  <c r="AO94" i="13"/>
  <c r="AM94" i="13"/>
  <c r="AL94" i="13"/>
  <c r="AK94" i="13"/>
  <c r="AJ94" i="13"/>
  <c r="AI94" i="13"/>
  <c r="AH94" i="13"/>
  <c r="AF94" i="13"/>
  <c r="AE94" i="13"/>
  <c r="AD94" i="13"/>
  <c r="AC94" i="13"/>
  <c r="AB94" i="13"/>
  <c r="AA94" i="13"/>
  <c r="Y94" i="13"/>
  <c r="X94" i="13"/>
  <c r="W94" i="13"/>
  <c r="V94" i="13"/>
  <c r="U94" i="13"/>
  <c r="T94" i="13"/>
  <c r="R94" i="13"/>
  <c r="Q94" i="13"/>
  <c r="P94" i="13"/>
  <c r="O94" i="13"/>
  <c r="N94" i="13"/>
  <c r="M94" i="13"/>
  <c r="K94" i="13"/>
  <c r="J94" i="13"/>
  <c r="I94" i="13"/>
  <c r="H94" i="13"/>
  <c r="G94" i="13"/>
  <c r="F94" i="13"/>
  <c r="AT93" i="13"/>
  <c r="AS93" i="13"/>
  <c r="AR93" i="13"/>
  <c r="AQ93" i="13"/>
  <c r="AP93" i="13"/>
  <c r="AO93" i="13"/>
  <c r="AM93" i="13"/>
  <c r="AL93" i="13"/>
  <c r="AK93" i="13"/>
  <c r="AJ93" i="13"/>
  <c r="AI93" i="13"/>
  <c r="AH93" i="13"/>
  <c r="AF93" i="13"/>
  <c r="AE93" i="13"/>
  <c r="AD93" i="13"/>
  <c r="AC93" i="13"/>
  <c r="AB93" i="13"/>
  <c r="AA93" i="13"/>
  <c r="Y93" i="13"/>
  <c r="X93" i="13"/>
  <c r="W93" i="13"/>
  <c r="V93" i="13"/>
  <c r="U93" i="13"/>
  <c r="T93" i="13"/>
  <c r="R93" i="13"/>
  <c r="Q93" i="13"/>
  <c r="P93" i="13"/>
  <c r="O93" i="13"/>
  <c r="N93" i="13"/>
  <c r="M93" i="13"/>
  <c r="K93" i="13"/>
  <c r="J93" i="13"/>
  <c r="I93" i="13"/>
  <c r="H93" i="13"/>
  <c r="G93" i="13"/>
  <c r="F93" i="13"/>
  <c r="AT92" i="13"/>
  <c r="AS92" i="13"/>
  <c r="AR92" i="13"/>
  <c r="AQ92" i="13"/>
  <c r="AP92" i="13"/>
  <c r="AO92" i="13"/>
  <c r="AM92" i="13"/>
  <c r="AL92" i="13"/>
  <c r="AK92" i="13"/>
  <c r="AJ92" i="13"/>
  <c r="AI92" i="13"/>
  <c r="AH92" i="13"/>
  <c r="AF92" i="13"/>
  <c r="AE92" i="13"/>
  <c r="AD92" i="13"/>
  <c r="AC92" i="13"/>
  <c r="AB92" i="13"/>
  <c r="AA92" i="13"/>
  <c r="Y92" i="13"/>
  <c r="X92" i="13"/>
  <c r="W92" i="13"/>
  <c r="V92" i="13"/>
  <c r="U92" i="13"/>
  <c r="T92" i="13"/>
  <c r="R92" i="13"/>
  <c r="Q92" i="13"/>
  <c r="P92" i="13"/>
  <c r="O92" i="13"/>
  <c r="N92" i="13"/>
  <c r="M92" i="13"/>
  <c r="K92" i="13"/>
  <c r="J92" i="13"/>
  <c r="I92" i="13"/>
  <c r="H92" i="13"/>
  <c r="G92" i="13"/>
  <c r="F92" i="13"/>
  <c r="AT91" i="13"/>
  <c r="AS91" i="13"/>
  <c r="AR91" i="13"/>
  <c r="AQ91" i="13"/>
  <c r="AP91" i="13"/>
  <c r="AO91" i="13"/>
  <c r="AM91" i="13"/>
  <c r="AL91" i="13"/>
  <c r="AK91" i="13"/>
  <c r="AJ91" i="13"/>
  <c r="AI91" i="13"/>
  <c r="AH91" i="13"/>
  <c r="AF91" i="13"/>
  <c r="AE91" i="13"/>
  <c r="AD91" i="13"/>
  <c r="AC91" i="13"/>
  <c r="AB91" i="13"/>
  <c r="AA91" i="13"/>
  <c r="Y91" i="13"/>
  <c r="X91" i="13"/>
  <c r="W91" i="13"/>
  <c r="V91" i="13"/>
  <c r="U91" i="13"/>
  <c r="T91" i="13"/>
  <c r="R91" i="13"/>
  <c r="Q91" i="13"/>
  <c r="P91" i="13"/>
  <c r="O91" i="13"/>
  <c r="N91" i="13"/>
  <c r="M91" i="13"/>
  <c r="K91" i="13"/>
  <c r="J91" i="13"/>
  <c r="I91" i="13"/>
  <c r="H91" i="13"/>
  <c r="G91" i="13"/>
  <c r="F91" i="13"/>
  <c r="AT90" i="13"/>
  <c r="AS90" i="13"/>
  <c r="AR90" i="13"/>
  <c r="AQ90" i="13"/>
  <c r="AP90" i="13"/>
  <c r="AO90" i="13"/>
  <c r="AM90" i="13"/>
  <c r="AL90" i="13"/>
  <c r="AK90" i="13"/>
  <c r="AJ90" i="13"/>
  <c r="AI90" i="13"/>
  <c r="AH90" i="13"/>
  <c r="AF90" i="13"/>
  <c r="AE90" i="13"/>
  <c r="AD90" i="13"/>
  <c r="AC90" i="13"/>
  <c r="AB90" i="13"/>
  <c r="AA90" i="13"/>
  <c r="Y90" i="13"/>
  <c r="X90" i="13"/>
  <c r="W90" i="13"/>
  <c r="V90" i="13"/>
  <c r="U90" i="13"/>
  <c r="T90" i="13"/>
  <c r="R90" i="13"/>
  <c r="Q90" i="13"/>
  <c r="P90" i="13"/>
  <c r="O90" i="13"/>
  <c r="N90" i="13"/>
  <c r="M90" i="13"/>
  <c r="K90" i="13"/>
  <c r="J90" i="13"/>
  <c r="I90" i="13"/>
  <c r="H90" i="13"/>
  <c r="G90" i="13"/>
  <c r="F90" i="13"/>
  <c r="AT89" i="13"/>
  <c r="AS89" i="13"/>
  <c r="AR89" i="13"/>
  <c r="AQ89" i="13"/>
  <c r="AP89" i="13"/>
  <c r="AO89" i="13"/>
  <c r="AM89" i="13"/>
  <c r="AL89" i="13"/>
  <c r="AK89" i="13"/>
  <c r="AJ89" i="13"/>
  <c r="AI89" i="13"/>
  <c r="AH89" i="13"/>
  <c r="AF89" i="13"/>
  <c r="AE89" i="13"/>
  <c r="AD89" i="13"/>
  <c r="AC89" i="13"/>
  <c r="AB89" i="13"/>
  <c r="AA89" i="13"/>
  <c r="Y89" i="13"/>
  <c r="X89" i="13"/>
  <c r="W89" i="13"/>
  <c r="V89" i="13"/>
  <c r="U89" i="13"/>
  <c r="T89" i="13"/>
  <c r="R89" i="13"/>
  <c r="Q89" i="13"/>
  <c r="P89" i="13"/>
  <c r="O89" i="13"/>
  <c r="N89" i="13"/>
  <c r="M89" i="13"/>
  <c r="K89" i="13"/>
  <c r="J89" i="13"/>
  <c r="I89" i="13"/>
  <c r="H89" i="13"/>
  <c r="G89" i="13"/>
  <c r="F89" i="13"/>
  <c r="AT88" i="13"/>
  <c r="AS88" i="13"/>
  <c r="AR88" i="13"/>
  <c r="AQ88" i="13"/>
  <c r="AP88" i="13"/>
  <c r="AO88" i="13"/>
  <c r="AM88" i="13"/>
  <c r="AL88" i="13"/>
  <c r="AK88" i="13"/>
  <c r="AJ88" i="13"/>
  <c r="AI88" i="13"/>
  <c r="AH88" i="13"/>
  <c r="AF88" i="13"/>
  <c r="AE88" i="13"/>
  <c r="AD88" i="13"/>
  <c r="AC88" i="13"/>
  <c r="AB88" i="13"/>
  <c r="AA88" i="13"/>
  <c r="Y88" i="13"/>
  <c r="X88" i="13"/>
  <c r="W88" i="13"/>
  <c r="V88" i="13"/>
  <c r="U88" i="13"/>
  <c r="T88" i="13"/>
  <c r="R88" i="13"/>
  <c r="Q88" i="13"/>
  <c r="P88" i="13"/>
  <c r="O88" i="13"/>
  <c r="N88" i="13"/>
  <c r="M88" i="13"/>
  <c r="K88" i="13"/>
  <c r="J88" i="13"/>
  <c r="I88" i="13"/>
  <c r="H88" i="13"/>
  <c r="G88" i="13"/>
  <c r="F88" i="13"/>
  <c r="AT87" i="13"/>
  <c r="AS87" i="13"/>
  <c r="AR87" i="13"/>
  <c r="AQ87" i="13"/>
  <c r="AP87" i="13"/>
  <c r="AO87" i="13"/>
  <c r="AM87" i="13"/>
  <c r="AL87" i="13"/>
  <c r="AK87" i="13"/>
  <c r="AJ87" i="13"/>
  <c r="AI87" i="13"/>
  <c r="AH87" i="13"/>
  <c r="AF87" i="13"/>
  <c r="AE87" i="13"/>
  <c r="AD87" i="13"/>
  <c r="AC87" i="13"/>
  <c r="AB87" i="13"/>
  <c r="AA87" i="13"/>
  <c r="Y87" i="13"/>
  <c r="X87" i="13"/>
  <c r="W87" i="13"/>
  <c r="V87" i="13"/>
  <c r="U87" i="13"/>
  <c r="T87" i="13"/>
  <c r="R87" i="13"/>
  <c r="Q87" i="13"/>
  <c r="P87" i="13"/>
  <c r="O87" i="13"/>
  <c r="N87" i="13"/>
  <c r="M87" i="13"/>
  <c r="K87" i="13"/>
  <c r="J87" i="13"/>
  <c r="I87" i="13"/>
  <c r="H87" i="13"/>
  <c r="G87" i="13"/>
  <c r="F87" i="13"/>
  <c r="AT86" i="13"/>
  <c r="AS86" i="13"/>
  <c r="AR86" i="13"/>
  <c r="AQ86" i="13"/>
  <c r="AP86" i="13"/>
  <c r="AO86" i="13"/>
  <c r="AM86" i="13"/>
  <c r="AL86" i="13"/>
  <c r="AK86" i="13"/>
  <c r="AJ86" i="13"/>
  <c r="AI86" i="13"/>
  <c r="AH86" i="13"/>
  <c r="AF86" i="13"/>
  <c r="AE86" i="13"/>
  <c r="AD86" i="13"/>
  <c r="AC86" i="13"/>
  <c r="AB86" i="13"/>
  <c r="AA86" i="13"/>
  <c r="Y86" i="13"/>
  <c r="X86" i="13"/>
  <c r="W86" i="13"/>
  <c r="V86" i="13"/>
  <c r="U86" i="13"/>
  <c r="T86" i="13"/>
  <c r="R86" i="13"/>
  <c r="Q86" i="13"/>
  <c r="P86" i="13"/>
  <c r="O86" i="13"/>
  <c r="N86" i="13"/>
  <c r="M86" i="13"/>
  <c r="K86" i="13"/>
  <c r="J86" i="13"/>
  <c r="I86" i="13"/>
  <c r="H86" i="13"/>
  <c r="G86" i="13"/>
  <c r="F86" i="13"/>
  <c r="AT85" i="13"/>
  <c r="AS85" i="13"/>
  <c r="AR85" i="13"/>
  <c r="AQ85" i="13"/>
  <c r="AP85" i="13"/>
  <c r="AO85" i="13"/>
  <c r="AM85" i="13"/>
  <c r="AL85" i="13"/>
  <c r="AK85" i="13"/>
  <c r="AJ85" i="13"/>
  <c r="AI85" i="13"/>
  <c r="AH85" i="13"/>
  <c r="AF85" i="13"/>
  <c r="AE85" i="13"/>
  <c r="AD85" i="13"/>
  <c r="AC85" i="13"/>
  <c r="AB85" i="13"/>
  <c r="AA85" i="13"/>
  <c r="Y85" i="13"/>
  <c r="X85" i="13"/>
  <c r="W85" i="13"/>
  <c r="V85" i="13"/>
  <c r="U85" i="13"/>
  <c r="T85" i="13"/>
  <c r="R85" i="13"/>
  <c r="Q85" i="13"/>
  <c r="P85" i="13"/>
  <c r="O85" i="13"/>
  <c r="N85" i="13"/>
  <c r="M85" i="13"/>
  <c r="K85" i="13"/>
  <c r="J85" i="13"/>
  <c r="I85" i="13"/>
  <c r="H85" i="13"/>
  <c r="G85" i="13"/>
  <c r="F85" i="13"/>
  <c r="AT84" i="13"/>
  <c r="AS84" i="13"/>
  <c r="AR84" i="13"/>
  <c r="AQ84" i="13"/>
  <c r="AP84" i="13"/>
  <c r="AO84" i="13"/>
  <c r="AM84" i="13"/>
  <c r="AL84" i="13"/>
  <c r="AK84" i="13"/>
  <c r="AJ84" i="13"/>
  <c r="AI84" i="13"/>
  <c r="AH84" i="13"/>
  <c r="AF84" i="13"/>
  <c r="AE84" i="13"/>
  <c r="AD84" i="13"/>
  <c r="AC84" i="13"/>
  <c r="AB84" i="13"/>
  <c r="AA84" i="13"/>
  <c r="Y84" i="13"/>
  <c r="X84" i="13"/>
  <c r="W84" i="13"/>
  <c r="V84" i="13"/>
  <c r="U84" i="13"/>
  <c r="T84" i="13"/>
  <c r="R84" i="13"/>
  <c r="Q84" i="13"/>
  <c r="P84" i="13"/>
  <c r="O84" i="13"/>
  <c r="N84" i="13"/>
  <c r="M84" i="13"/>
  <c r="K84" i="13"/>
  <c r="J84" i="13"/>
  <c r="I84" i="13"/>
  <c r="H84" i="13"/>
  <c r="G84" i="13"/>
  <c r="F84" i="13"/>
  <c r="AT83" i="13"/>
  <c r="AS83" i="13"/>
  <c r="AR83" i="13"/>
  <c r="AQ83" i="13"/>
  <c r="AP83" i="13"/>
  <c r="AO83" i="13"/>
  <c r="AM83" i="13"/>
  <c r="AL83" i="13"/>
  <c r="AK83" i="13"/>
  <c r="AJ83" i="13"/>
  <c r="AI83" i="13"/>
  <c r="AH83" i="13"/>
  <c r="AF83" i="13"/>
  <c r="AE83" i="13"/>
  <c r="AD83" i="13"/>
  <c r="AC83" i="13"/>
  <c r="AB83" i="13"/>
  <c r="AA83" i="13"/>
  <c r="Y83" i="13"/>
  <c r="X83" i="13"/>
  <c r="W83" i="13"/>
  <c r="V83" i="13"/>
  <c r="U83" i="13"/>
  <c r="T83" i="13"/>
  <c r="R83" i="13"/>
  <c r="Q83" i="13"/>
  <c r="P83" i="13"/>
  <c r="O83" i="13"/>
  <c r="N83" i="13"/>
  <c r="M83" i="13"/>
  <c r="K83" i="13"/>
  <c r="J83" i="13"/>
  <c r="I83" i="13"/>
  <c r="H83" i="13"/>
  <c r="G83" i="13"/>
  <c r="F83" i="13"/>
  <c r="AT82" i="13"/>
  <c r="AS82" i="13"/>
  <c r="AR82" i="13"/>
  <c r="AQ82" i="13"/>
  <c r="AP82" i="13"/>
  <c r="AO82" i="13"/>
  <c r="AM82" i="13"/>
  <c r="AL82" i="13"/>
  <c r="AK82" i="13"/>
  <c r="AJ82" i="13"/>
  <c r="AI82" i="13"/>
  <c r="AH82" i="13"/>
  <c r="AF82" i="13"/>
  <c r="AE82" i="13"/>
  <c r="AD82" i="13"/>
  <c r="AC82" i="13"/>
  <c r="AB82" i="13"/>
  <c r="AA82" i="13"/>
  <c r="Y82" i="13"/>
  <c r="X82" i="13"/>
  <c r="W82" i="13"/>
  <c r="V82" i="13"/>
  <c r="U82" i="13"/>
  <c r="T82" i="13"/>
  <c r="R82" i="13"/>
  <c r="Q82" i="13"/>
  <c r="P82" i="13"/>
  <c r="O82" i="13"/>
  <c r="N82" i="13"/>
  <c r="M82" i="13"/>
  <c r="K82" i="13"/>
  <c r="J82" i="13"/>
  <c r="I82" i="13"/>
  <c r="H82" i="13"/>
  <c r="G82" i="13"/>
  <c r="F82" i="13"/>
  <c r="AT81" i="13"/>
  <c r="AS81" i="13"/>
  <c r="AR81" i="13"/>
  <c r="AQ81" i="13"/>
  <c r="AP81" i="13"/>
  <c r="AO81" i="13"/>
  <c r="AM81" i="13"/>
  <c r="AL81" i="13"/>
  <c r="AK81" i="13"/>
  <c r="AJ81" i="13"/>
  <c r="AI81" i="13"/>
  <c r="AH81" i="13"/>
  <c r="AF81" i="13"/>
  <c r="AE81" i="13"/>
  <c r="AD81" i="13"/>
  <c r="AC81" i="13"/>
  <c r="AB81" i="13"/>
  <c r="AA81" i="13"/>
  <c r="Y81" i="13"/>
  <c r="X81" i="13"/>
  <c r="W81" i="13"/>
  <c r="V81" i="13"/>
  <c r="U81" i="13"/>
  <c r="T81" i="13"/>
  <c r="R81" i="13"/>
  <c r="Q81" i="13"/>
  <c r="P81" i="13"/>
  <c r="O81" i="13"/>
  <c r="N81" i="13"/>
  <c r="M81" i="13"/>
  <c r="K81" i="13"/>
  <c r="J81" i="13"/>
  <c r="I81" i="13"/>
  <c r="H81" i="13"/>
  <c r="G81" i="13"/>
  <c r="F81" i="13"/>
  <c r="AT80" i="13"/>
  <c r="AS80" i="13"/>
  <c r="AR80" i="13"/>
  <c r="AQ80" i="13"/>
  <c r="AP80" i="13"/>
  <c r="AO80" i="13"/>
  <c r="AM80" i="13"/>
  <c r="AL80" i="13"/>
  <c r="AK80" i="13"/>
  <c r="AJ80" i="13"/>
  <c r="AI80" i="13"/>
  <c r="AH80" i="13"/>
  <c r="AF80" i="13"/>
  <c r="AE80" i="13"/>
  <c r="AD80" i="13"/>
  <c r="AC80" i="13"/>
  <c r="AB80" i="13"/>
  <c r="AA80" i="13"/>
  <c r="Y80" i="13"/>
  <c r="X80" i="13"/>
  <c r="W80" i="13"/>
  <c r="V80" i="13"/>
  <c r="U80" i="13"/>
  <c r="T80" i="13"/>
  <c r="R80" i="13"/>
  <c r="Q80" i="13"/>
  <c r="P80" i="13"/>
  <c r="O80" i="13"/>
  <c r="N80" i="13"/>
  <c r="M80" i="13"/>
  <c r="K80" i="13"/>
  <c r="J80" i="13"/>
  <c r="I80" i="13"/>
  <c r="H80" i="13"/>
  <c r="G80" i="13"/>
  <c r="F80" i="13"/>
  <c r="AT79" i="13"/>
  <c r="AS79" i="13"/>
  <c r="AR79" i="13"/>
  <c r="AQ79" i="13"/>
  <c r="AP79" i="13"/>
  <c r="AO79" i="13"/>
  <c r="AM79" i="13"/>
  <c r="AL79" i="13"/>
  <c r="AK79" i="13"/>
  <c r="AJ79" i="13"/>
  <c r="AI79" i="13"/>
  <c r="AH79" i="13"/>
  <c r="AF79" i="13"/>
  <c r="AE79" i="13"/>
  <c r="AD79" i="13"/>
  <c r="AC79" i="13"/>
  <c r="AB79" i="13"/>
  <c r="AA79" i="13"/>
  <c r="Y79" i="13"/>
  <c r="X79" i="13"/>
  <c r="W79" i="13"/>
  <c r="V79" i="13"/>
  <c r="U79" i="13"/>
  <c r="T79" i="13"/>
  <c r="R79" i="13"/>
  <c r="Q79" i="13"/>
  <c r="P79" i="13"/>
  <c r="O79" i="13"/>
  <c r="N79" i="13"/>
  <c r="M79" i="13"/>
  <c r="K79" i="13"/>
  <c r="J79" i="13"/>
  <c r="I79" i="13"/>
  <c r="H79" i="13"/>
  <c r="G79" i="13"/>
  <c r="F79" i="13"/>
  <c r="AT78" i="13"/>
  <c r="AS78" i="13"/>
  <c r="AR78" i="13"/>
  <c r="AQ78" i="13"/>
  <c r="AP78" i="13"/>
  <c r="AO78" i="13"/>
  <c r="AM78" i="13"/>
  <c r="AL78" i="13"/>
  <c r="AK78" i="13"/>
  <c r="AJ78" i="13"/>
  <c r="AI78" i="13"/>
  <c r="AH78" i="13"/>
  <c r="AF78" i="13"/>
  <c r="AE78" i="13"/>
  <c r="AD78" i="13"/>
  <c r="AC78" i="13"/>
  <c r="AB78" i="13"/>
  <c r="AA78" i="13"/>
  <c r="Y78" i="13"/>
  <c r="X78" i="13"/>
  <c r="W78" i="13"/>
  <c r="V78" i="13"/>
  <c r="U78" i="13"/>
  <c r="T78" i="13"/>
  <c r="R78" i="13"/>
  <c r="Q78" i="13"/>
  <c r="P78" i="13"/>
  <c r="O78" i="13"/>
  <c r="N78" i="13"/>
  <c r="M78" i="13"/>
  <c r="K78" i="13"/>
  <c r="J78" i="13"/>
  <c r="I78" i="13"/>
  <c r="H78" i="13"/>
  <c r="G78" i="13"/>
  <c r="F78" i="13"/>
  <c r="AT77" i="13"/>
  <c r="AS77" i="13"/>
  <c r="AR77" i="13"/>
  <c r="AQ77" i="13"/>
  <c r="AP77" i="13"/>
  <c r="AO77" i="13"/>
  <c r="AM77" i="13"/>
  <c r="AL77" i="13"/>
  <c r="AK77" i="13"/>
  <c r="AJ77" i="13"/>
  <c r="AI77" i="13"/>
  <c r="AH77" i="13"/>
  <c r="AF77" i="13"/>
  <c r="AE77" i="13"/>
  <c r="AD77" i="13"/>
  <c r="AC77" i="13"/>
  <c r="AB77" i="13"/>
  <c r="AA77" i="13"/>
  <c r="Y77" i="13"/>
  <c r="X77" i="13"/>
  <c r="W77" i="13"/>
  <c r="V77" i="13"/>
  <c r="U77" i="13"/>
  <c r="T77" i="13"/>
  <c r="R77" i="13"/>
  <c r="Q77" i="13"/>
  <c r="P77" i="13"/>
  <c r="O77" i="13"/>
  <c r="N77" i="13"/>
  <c r="M77" i="13"/>
  <c r="K77" i="13"/>
  <c r="J77" i="13"/>
  <c r="I77" i="13"/>
  <c r="H77" i="13"/>
  <c r="G77" i="13"/>
  <c r="F77" i="13"/>
  <c r="AT76" i="13"/>
  <c r="AS76" i="13"/>
  <c r="AR76" i="13"/>
  <c r="AQ76" i="13"/>
  <c r="AP76" i="13"/>
  <c r="AO76" i="13"/>
  <c r="AM76" i="13"/>
  <c r="AL76" i="13"/>
  <c r="AK76" i="13"/>
  <c r="AJ76" i="13"/>
  <c r="AI76" i="13"/>
  <c r="AH76" i="13"/>
  <c r="AF76" i="13"/>
  <c r="AE76" i="13"/>
  <c r="AD76" i="13"/>
  <c r="AC76" i="13"/>
  <c r="AB76" i="13"/>
  <c r="AA76" i="13"/>
  <c r="Y76" i="13"/>
  <c r="X76" i="13"/>
  <c r="W76" i="13"/>
  <c r="V76" i="13"/>
  <c r="U76" i="13"/>
  <c r="T76" i="13"/>
  <c r="R76" i="13"/>
  <c r="Q76" i="13"/>
  <c r="P76" i="13"/>
  <c r="O76" i="13"/>
  <c r="N76" i="13"/>
  <c r="M76" i="13"/>
  <c r="K76" i="13"/>
  <c r="J76" i="13"/>
  <c r="I76" i="13"/>
  <c r="H76" i="13"/>
  <c r="G76" i="13"/>
  <c r="F76" i="13"/>
  <c r="AT75" i="13"/>
  <c r="AS75" i="13"/>
  <c r="AR75" i="13"/>
  <c r="AQ75" i="13"/>
  <c r="AP75" i="13"/>
  <c r="AO75" i="13"/>
  <c r="AM75" i="13"/>
  <c r="AL75" i="13"/>
  <c r="AK75" i="13"/>
  <c r="AJ75" i="13"/>
  <c r="AI75" i="13"/>
  <c r="AH75" i="13"/>
  <c r="AF75" i="13"/>
  <c r="AE75" i="13"/>
  <c r="AD75" i="13"/>
  <c r="AC75" i="13"/>
  <c r="AB75" i="13"/>
  <c r="AA75" i="13"/>
  <c r="Y75" i="13"/>
  <c r="X75" i="13"/>
  <c r="W75" i="13"/>
  <c r="V75" i="13"/>
  <c r="U75" i="13"/>
  <c r="T75" i="13"/>
  <c r="R75" i="13"/>
  <c r="Q75" i="13"/>
  <c r="P75" i="13"/>
  <c r="O75" i="13"/>
  <c r="N75" i="13"/>
  <c r="M75" i="13"/>
  <c r="K75" i="13"/>
  <c r="J75" i="13"/>
  <c r="I75" i="13"/>
  <c r="H75" i="13"/>
  <c r="G75" i="13"/>
  <c r="F75" i="13"/>
  <c r="AT74" i="13"/>
  <c r="AS74" i="13"/>
  <c r="AR74" i="13"/>
  <c r="AQ74" i="13"/>
  <c r="AP74" i="13"/>
  <c r="AO74" i="13"/>
  <c r="AM74" i="13"/>
  <c r="AL74" i="13"/>
  <c r="AK74" i="13"/>
  <c r="AJ74" i="13"/>
  <c r="AI74" i="13"/>
  <c r="AH74" i="13"/>
  <c r="AF74" i="13"/>
  <c r="AE74" i="13"/>
  <c r="AD74" i="13"/>
  <c r="AC74" i="13"/>
  <c r="AB74" i="13"/>
  <c r="AA74" i="13"/>
  <c r="Y74" i="13"/>
  <c r="X74" i="13"/>
  <c r="W74" i="13"/>
  <c r="V74" i="13"/>
  <c r="U74" i="13"/>
  <c r="T74" i="13"/>
  <c r="R74" i="13"/>
  <c r="Q74" i="13"/>
  <c r="P74" i="13"/>
  <c r="O74" i="13"/>
  <c r="N74" i="13"/>
  <c r="M74" i="13"/>
  <c r="K74" i="13"/>
  <c r="J74" i="13"/>
  <c r="I74" i="13"/>
  <c r="H74" i="13"/>
  <c r="G74" i="13"/>
  <c r="F74" i="13"/>
  <c r="AT73" i="13"/>
  <c r="AS73" i="13"/>
  <c r="AR73" i="13"/>
  <c r="AQ73" i="13"/>
  <c r="AP73" i="13"/>
  <c r="AO73" i="13"/>
  <c r="AM73" i="13"/>
  <c r="AL73" i="13"/>
  <c r="AK73" i="13"/>
  <c r="AJ73" i="13"/>
  <c r="AI73" i="13"/>
  <c r="AH73" i="13"/>
  <c r="AF73" i="13"/>
  <c r="AE73" i="13"/>
  <c r="AD73" i="13"/>
  <c r="AC73" i="13"/>
  <c r="AB73" i="13"/>
  <c r="AA73" i="13"/>
  <c r="Y73" i="13"/>
  <c r="X73" i="13"/>
  <c r="W73" i="13"/>
  <c r="V73" i="13"/>
  <c r="U73" i="13"/>
  <c r="T73" i="13"/>
  <c r="R73" i="13"/>
  <c r="Q73" i="13"/>
  <c r="P73" i="13"/>
  <c r="O73" i="13"/>
  <c r="N73" i="13"/>
  <c r="M73" i="13"/>
  <c r="K73" i="13"/>
  <c r="J73" i="13"/>
  <c r="I73" i="13"/>
  <c r="H73" i="13"/>
  <c r="G73" i="13"/>
  <c r="F73" i="13"/>
  <c r="AT72" i="13"/>
  <c r="AS72" i="13"/>
  <c r="AR72" i="13"/>
  <c r="AQ72" i="13"/>
  <c r="AP72" i="13"/>
  <c r="AO72" i="13"/>
  <c r="AM72" i="13"/>
  <c r="AL72" i="13"/>
  <c r="AK72" i="13"/>
  <c r="AJ72" i="13"/>
  <c r="AI72" i="13"/>
  <c r="AH72" i="13"/>
  <c r="AF72" i="13"/>
  <c r="AE72" i="13"/>
  <c r="AD72" i="13"/>
  <c r="AC72" i="13"/>
  <c r="AB72" i="13"/>
  <c r="AA72" i="13"/>
  <c r="Y72" i="13"/>
  <c r="X72" i="13"/>
  <c r="W72" i="13"/>
  <c r="V72" i="13"/>
  <c r="U72" i="13"/>
  <c r="T72" i="13"/>
  <c r="R72" i="13"/>
  <c r="Q72" i="13"/>
  <c r="P72" i="13"/>
  <c r="O72" i="13"/>
  <c r="N72" i="13"/>
  <c r="M72" i="13"/>
  <c r="K72" i="13"/>
  <c r="J72" i="13"/>
  <c r="I72" i="13"/>
  <c r="H72" i="13"/>
  <c r="G72" i="13"/>
  <c r="F72" i="13"/>
  <c r="AT71" i="13"/>
  <c r="AS71" i="13"/>
  <c r="AR71" i="13"/>
  <c r="AQ71" i="13"/>
  <c r="AP71" i="13"/>
  <c r="AO71" i="13"/>
  <c r="AM71" i="13"/>
  <c r="AL71" i="13"/>
  <c r="AK71" i="13"/>
  <c r="AJ71" i="13"/>
  <c r="AI71" i="13"/>
  <c r="AH71" i="13"/>
  <c r="AF71" i="13"/>
  <c r="AE71" i="13"/>
  <c r="AD71" i="13"/>
  <c r="AC71" i="13"/>
  <c r="AB71" i="13"/>
  <c r="AA71" i="13"/>
  <c r="Y71" i="13"/>
  <c r="X71" i="13"/>
  <c r="W71" i="13"/>
  <c r="V71" i="13"/>
  <c r="U71" i="13"/>
  <c r="T71" i="13"/>
  <c r="R71" i="13"/>
  <c r="Q71" i="13"/>
  <c r="P71" i="13"/>
  <c r="O71" i="13"/>
  <c r="N71" i="13"/>
  <c r="M71" i="13"/>
  <c r="K71" i="13"/>
  <c r="J71" i="13"/>
  <c r="I71" i="13"/>
  <c r="H71" i="13"/>
  <c r="G71" i="13"/>
  <c r="F71" i="13"/>
  <c r="AT70" i="13"/>
  <c r="AS70" i="13"/>
  <c r="AR70" i="13"/>
  <c r="AQ70" i="13"/>
  <c r="AP70" i="13"/>
  <c r="AO70" i="13"/>
  <c r="AM70" i="13"/>
  <c r="AL70" i="13"/>
  <c r="AK70" i="13"/>
  <c r="AJ70" i="13"/>
  <c r="AI70" i="13"/>
  <c r="AH70" i="13"/>
  <c r="AF70" i="13"/>
  <c r="AE70" i="13"/>
  <c r="AD70" i="13"/>
  <c r="AC70" i="13"/>
  <c r="AB70" i="13"/>
  <c r="AA70" i="13"/>
  <c r="Y70" i="13"/>
  <c r="X70" i="13"/>
  <c r="W70" i="13"/>
  <c r="V70" i="13"/>
  <c r="U70" i="13"/>
  <c r="T70" i="13"/>
  <c r="R70" i="13"/>
  <c r="Q70" i="13"/>
  <c r="P70" i="13"/>
  <c r="O70" i="13"/>
  <c r="N70" i="13"/>
  <c r="M70" i="13"/>
  <c r="K70" i="13"/>
  <c r="J70" i="13"/>
  <c r="I70" i="13"/>
  <c r="H70" i="13"/>
  <c r="G70" i="13"/>
  <c r="F70" i="13"/>
  <c r="AT69" i="13"/>
  <c r="AS69" i="13"/>
  <c r="AR69" i="13"/>
  <c r="AQ69" i="13"/>
  <c r="AP69" i="13"/>
  <c r="AO69" i="13"/>
  <c r="AM69" i="13"/>
  <c r="AL69" i="13"/>
  <c r="AK69" i="13"/>
  <c r="AJ69" i="13"/>
  <c r="AI69" i="13"/>
  <c r="AH69" i="13"/>
  <c r="AF69" i="13"/>
  <c r="AE69" i="13"/>
  <c r="AD69" i="13"/>
  <c r="AC69" i="13"/>
  <c r="AB69" i="13"/>
  <c r="AA69" i="13"/>
  <c r="Y69" i="13"/>
  <c r="X69" i="13"/>
  <c r="W69" i="13"/>
  <c r="V69" i="13"/>
  <c r="U69" i="13"/>
  <c r="T69" i="13"/>
  <c r="R69" i="13"/>
  <c r="Q69" i="13"/>
  <c r="P69" i="13"/>
  <c r="O69" i="13"/>
  <c r="N69" i="13"/>
  <c r="M69" i="13"/>
  <c r="K69" i="13"/>
  <c r="J69" i="13"/>
  <c r="I69" i="13"/>
  <c r="H69" i="13"/>
  <c r="G69" i="13"/>
  <c r="F69" i="13"/>
  <c r="AT68" i="13"/>
  <c r="AS68" i="13"/>
  <c r="AR68" i="13"/>
  <c r="AQ68" i="13"/>
  <c r="AP68" i="13"/>
  <c r="AO68" i="13"/>
  <c r="AM68" i="13"/>
  <c r="AL68" i="13"/>
  <c r="AK68" i="13"/>
  <c r="AJ68" i="13"/>
  <c r="AI68" i="13"/>
  <c r="AH68" i="13"/>
  <c r="AF68" i="13"/>
  <c r="AE68" i="13"/>
  <c r="AD68" i="13"/>
  <c r="AC68" i="13"/>
  <c r="AB68" i="13"/>
  <c r="AA68" i="13"/>
  <c r="Y68" i="13"/>
  <c r="X68" i="13"/>
  <c r="W68" i="13"/>
  <c r="V68" i="13"/>
  <c r="U68" i="13"/>
  <c r="T68" i="13"/>
  <c r="R68" i="13"/>
  <c r="Q68" i="13"/>
  <c r="P68" i="13"/>
  <c r="O68" i="13"/>
  <c r="N68" i="13"/>
  <c r="M68" i="13"/>
  <c r="K68" i="13"/>
  <c r="J68" i="13"/>
  <c r="I68" i="13"/>
  <c r="H68" i="13"/>
  <c r="G68" i="13"/>
  <c r="F68" i="13"/>
  <c r="AT67" i="13"/>
  <c r="AS67" i="13"/>
  <c r="AR67" i="13"/>
  <c r="AQ67" i="13"/>
  <c r="AP67" i="13"/>
  <c r="AO67" i="13"/>
  <c r="AM67" i="13"/>
  <c r="AL67" i="13"/>
  <c r="AK67" i="13"/>
  <c r="AJ67" i="13"/>
  <c r="AI67" i="13"/>
  <c r="AH67" i="13"/>
  <c r="AF67" i="13"/>
  <c r="AE67" i="13"/>
  <c r="AD67" i="13"/>
  <c r="AC67" i="13"/>
  <c r="AB67" i="13"/>
  <c r="AA67" i="13"/>
  <c r="Y67" i="13"/>
  <c r="X67" i="13"/>
  <c r="W67" i="13"/>
  <c r="V67" i="13"/>
  <c r="U67" i="13"/>
  <c r="T67" i="13"/>
  <c r="R67" i="13"/>
  <c r="Q67" i="13"/>
  <c r="P67" i="13"/>
  <c r="O67" i="13"/>
  <c r="N67" i="13"/>
  <c r="M67" i="13"/>
  <c r="K67" i="13"/>
  <c r="J67" i="13"/>
  <c r="I67" i="13"/>
  <c r="H67" i="13"/>
  <c r="G67" i="13"/>
  <c r="F67" i="13"/>
  <c r="AT66" i="13"/>
  <c r="AS66" i="13"/>
  <c r="AR66" i="13"/>
  <c r="AQ66" i="13"/>
  <c r="AP66" i="13"/>
  <c r="AO66" i="13"/>
  <c r="AM66" i="13"/>
  <c r="AL66" i="13"/>
  <c r="AK66" i="13"/>
  <c r="AJ66" i="13"/>
  <c r="AI66" i="13"/>
  <c r="AH66" i="13"/>
  <c r="AF66" i="13"/>
  <c r="AE66" i="13"/>
  <c r="AD66" i="13"/>
  <c r="AC66" i="13"/>
  <c r="AB66" i="13"/>
  <c r="AA66" i="13"/>
  <c r="Y66" i="13"/>
  <c r="X66" i="13"/>
  <c r="W66" i="13"/>
  <c r="V66" i="13"/>
  <c r="U66" i="13"/>
  <c r="T66" i="13"/>
  <c r="R66" i="13"/>
  <c r="Q66" i="13"/>
  <c r="P66" i="13"/>
  <c r="O66" i="13"/>
  <c r="N66" i="13"/>
  <c r="M66" i="13"/>
  <c r="K66" i="13"/>
  <c r="J66" i="13"/>
  <c r="I66" i="13"/>
  <c r="H66" i="13"/>
  <c r="G66" i="13"/>
  <c r="F66" i="13"/>
  <c r="AT65" i="13"/>
  <c r="AS65" i="13"/>
  <c r="AR65" i="13"/>
  <c r="AQ65" i="13"/>
  <c r="AP65" i="13"/>
  <c r="AO65" i="13"/>
  <c r="AM65" i="13"/>
  <c r="AL65" i="13"/>
  <c r="AK65" i="13"/>
  <c r="AJ65" i="13"/>
  <c r="AI65" i="13"/>
  <c r="AH65" i="13"/>
  <c r="AF65" i="13"/>
  <c r="AE65" i="13"/>
  <c r="AD65" i="13"/>
  <c r="AC65" i="13"/>
  <c r="AB65" i="13"/>
  <c r="AA65" i="13"/>
  <c r="Y65" i="13"/>
  <c r="X65" i="13"/>
  <c r="W65" i="13"/>
  <c r="V65" i="13"/>
  <c r="U65" i="13"/>
  <c r="T65" i="13"/>
  <c r="R65" i="13"/>
  <c r="Q65" i="13"/>
  <c r="P65" i="13"/>
  <c r="O65" i="13"/>
  <c r="N65" i="13"/>
  <c r="M65" i="13"/>
  <c r="K65" i="13"/>
  <c r="J65" i="13"/>
  <c r="I65" i="13"/>
  <c r="H65" i="13"/>
  <c r="G65" i="13"/>
  <c r="F65" i="13"/>
  <c r="AT64" i="13"/>
  <c r="AS64" i="13"/>
  <c r="AR64" i="13"/>
  <c r="AQ64" i="13"/>
  <c r="AP64" i="13"/>
  <c r="AO64" i="13"/>
  <c r="AM64" i="13"/>
  <c r="AL64" i="13"/>
  <c r="AK64" i="13"/>
  <c r="AJ64" i="13"/>
  <c r="AI64" i="13"/>
  <c r="AH64" i="13"/>
  <c r="AF64" i="13"/>
  <c r="AE64" i="13"/>
  <c r="AD64" i="13"/>
  <c r="AC64" i="13"/>
  <c r="AB64" i="13"/>
  <c r="AA64" i="13"/>
  <c r="Y64" i="13"/>
  <c r="X64" i="13"/>
  <c r="W64" i="13"/>
  <c r="V64" i="13"/>
  <c r="U64" i="13"/>
  <c r="T64" i="13"/>
  <c r="R64" i="13"/>
  <c r="Q64" i="13"/>
  <c r="P64" i="13"/>
  <c r="O64" i="13"/>
  <c r="N64" i="13"/>
  <c r="M64" i="13"/>
  <c r="K64" i="13"/>
  <c r="J64" i="13"/>
  <c r="I64" i="13"/>
  <c r="H64" i="13"/>
  <c r="G64" i="13"/>
  <c r="F64" i="13"/>
  <c r="AT63" i="13"/>
  <c r="AS63" i="13"/>
  <c r="AR63" i="13"/>
  <c r="AQ63" i="13"/>
  <c r="AP63" i="13"/>
  <c r="AO63" i="13"/>
  <c r="AM63" i="13"/>
  <c r="AL63" i="13"/>
  <c r="AK63" i="13"/>
  <c r="AJ63" i="13"/>
  <c r="AI63" i="13"/>
  <c r="AH63" i="13"/>
  <c r="AF63" i="13"/>
  <c r="AE63" i="13"/>
  <c r="AD63" i="13"/>
  <c r="AC63" i="13"/>
  <c r="AB63" i="13"/>
  <c r="AA63" i="13"/>
  <c r="Y63" i="13"/>
  <c r="X63" i="13"/>
  <c r="W63" i="13"/>
  <c r="V63" i="13"/>
  <c r="U63" i="13"/>
  <c r="T63" i="13"/>
  <c r="R63" i="13"/>
  <c r="Q63" i="13"/>
  <c r="P63" i="13"/>
  <c r="O63" i="13"/>
  <c r="N63" i="13"/>
  <c r="M63" i="13"/>
  <c r="K63" i="13"/>
  <c r="J63" i="13"/>
  <c r="I63" i="13"/>
  <c r="H63" i="13"/>
  <c r="G63" i="13"/>
  <c r="F63" i="13"/>
  <c r="AT62" i="13"/>
  <c r="AS62" i="13"/>
  <c r="AR62" i="13"/>
  <c r="AQ62" i="13"/>
  <c r="AP62" i="13"/>
  <c r="AO62" i="13"/>
  <c r="AM62" i="13"/>
  <c r="AL62" i="13"/>
  <c r="AK62" i="13"/>
  <c r="AJ62" i="13"/>
  <c r="AI62" i="13"/>
  <c r="AH62" i="13"/>
  <c r="AF62" i="13"/>
  <c r="AE62" i="13"/>
  <c r="AD62" i="13"/>
  <c r="AC62" i="13"/>
  <c r="AB62" i="13"/>
  <c r="AA62" i="13"/>
  <c r="Y62" i="13"/>
  <c r="X62" i="13"/>
  <c r="W62" i="13"/>
  <c r="V62" i="13"/>
  <c r="U62" i="13"/>
  <c r="T62" i="13"/>
  <c r="R62" i="13"/>
  <c r="Q62" i="13"/>
  <c r="P62" i="13"/>
  <c r="O62" i="13"/>
  <c r="N62" i="13"/>
  <c r="M62" i="13"/>
  <c r="K62" i="13"/>
  <c r="J62" i="13"/>
  <c r="I62" i="13"/>
  <c r="H62" i="13"/>
  <c r="G62" i="13"/>
  <c r="F62" i="13"/>
  <c r="AT61" i="13"/>
  <c r="AS61" i="13"/>
  <c r="AR61" i="13"/>
  <c r="AQ61" i="13"/>
  <c r="AP61" i="13"/>
  <c r="AO61" i="13"/>
  <c r="AM61" i="13"/>
  <c r="AL61" i="13"/>
  <c r="AK61" i="13"/>
  <c r="AJ61" i="13"/>
  <c r="AI61" i="13"/>
  <c r="AH61" i="13"/>
  <c r="AF61" i="13"/>
  <c r="AE61" i="13"/>
  <c r="AD61" i="13"/>
  <c r="AC61" i="13"/>
  <c r="AB61" i="13"/>
  <c r="AA61" i="13"/>
  <c r="Y61" i="13"/>
  <c r="X61" i="13"/>
  <c r="W61" i="13"/>
  <c r="V61" i="13"/>
  <c r="U61" i="13"/>
  <c r="T61" i="13"/>
  <c r="R61" i="13"/>
  <c r="Q61" i="13"/>
  <c r="P61" i="13"/>
  <c r="O61" i="13"/>
  <c r="N61" i="13"/>
  <c r="M61" i="13"/>
  <c r="K61" i="13"/>
  <c r="J61" i="13"/>
  <c r="I61" i="13"/>
  <c r="H61" i="13"/>
  <c r="G61" i="13"/>
  <c r="F61" i="13"/>
  <c r="AT60" i="13"/>
  <c r="AS60" i="13"/>
  <c r="AR60" i="13"/>
  <c r="AQ60" i="13"/>
  <c r="AP60" i="13"/>
  <c r="AO60" i="13"/>
  <c r="AM60" i="13"/>
  <c r="AL60" i="13"/>
  <c r="AK60" i="13"/>
  <c r="AJ60" i="13"/>
  <c r="AI60" i="13"/>
  <c r="AH60" i="13"/>
  <c r="AF60" i="13"/>
  <c r="AE60" i="13"/>
  <c r="AD60" i="13"/>
  <c r="AC60" i="13"/>
  <c r="AB60" i="13"/>
  <c r="AA60" i="13"/>
  <c r="Y60" i="13"/>
  <c r="X60" i="13"/>
  <c r="W60" i="13"/>
  <c r="V60" i="13"/>
  <c r="U60" i="13"/>
  <c r="T60" i="13"/>
  <c r="R60" i="13"/>
  <c r="Q60" i="13"/>
  <c r="P60" i="13"/>
  <c r="O60" i="13"/>
  <c r="N60" i="13"/>
  <c r="M60" i="13"/>
  <c r="K60" i="13"/>
  <c r="J60" i="13"/>
  <c r="I60" i="13"/>
  <c r="H60" i="13"/>
  <c r="G60" i="13"/>
  <c r="F60" i="13"/>
  <c r="AT59" i="13"/>
  <c r="AS59" i="13"/>
  <c r="AR59" i="13"/>
  <c r="AQ59" i="13"/>
  <c r="AP59" i="13"/>
  <c r="AO59" i="13"/>
  <c r="AM59" i="13"/>
  <c r="AL59" i="13"/>
  <c r="AK59" i="13"/>
  <c r="AJ59" i="13"/>
  <c r="AI59" i="13"/>
  <c r="AH59" i="13"/>
  <c r="AF59" i="13"/>
  <c r="AE59" i="13"/>
  <c r="AD59" i="13"/>
  <c r="AC59" i="13"/>
  <c r="AB59" i="13"/>
  <c r="AA59" i="13"/>
  <c r="Y59" i="13"/>
  <c r="X59" i="13"/>
  <c r="W59" i="13"/>
  <c r="V59" i="13"/>
  <c r="U59" i="13"/>
  <c r="T59" i="13"/>
  <c r="R59" i="13"/>
  <c r="Q59" i="13"/>
  <c r="P59" i="13"/>
  <c r="O59" i="13"/>
  <c r="N59" i="13"/>
  <c r="M59" i="13"/>
  <c r="K59" i="13"/>
  <c r="J59" i="13"/>
  <c r="I59" i="13"/>
  <c r="H59" i="13"/>
  <c r="G59" i="13"/>
  <c r="F59" i="13"/>
  <c r="AT58" i="13"/>
  <c r="AS58" i="13"/>
  <c r="AR58" i="13"/>
  <c r="AQ58" i="13"/>
  <c r="AP58" i="13"/>
  <c r="AO58" i="13"/>
  <c r="AM58" i="13"/>
  <c r="AL58" i="13"/>
  <c r="AK58" i="13"/>
  <c r="AJ58" i="13"/>
  <c r="AI58" i="13"/>
  <c r="AH58" i="13"/>
  <c r="AF58" i="13"/>
  <c r="AE58" i="13"/>
  <c r="AD58" i="13"/>
  <c r="AC58" i="13"/>
  <c r="AB58" i="13"/>
  <c r="AA58" i="13"/>
  <c r="Y58" i="13"/>
  <c r="X58" i="13"/>
  <c r="W58" i="13"/>
  <c r="V58" i="13"/>
  <c r="U58" i="13"/>
  <c r="T58" i="13"/>
  <c r="R58" i="13"/>
  <c r="Q58" i="13"/>
  <c r="P58" i="13"/>
  <c r="O58" i="13"/>
  <c r="N58" i="13"/>
  <c r="M58" i="13"/>
  <c r="K58" i="13"/>
  <c r="J58" i="13"/>
  <c r="I58" i="13"/>
  <c r="H58" i="13"/>
  <c r="G58" i="13"/>
  <c r="F58" i="13"/>
  <c r="AT57" i="13"/>
  <c r="AS57" i="13"/>
  <c r="AR57" i="13"/>
  <c r="AQ57" i="13"/>
  <c r="AP57" i="13"/>
  <c r="AO57" i="13"/>
  <c r="AM57" i="13"/>
  <c r="AL57" i="13"/>
  <c r="AK57" i="13"/>
  <c r="AJ57" i="13"/>
  <c r="AI57" i="13"/>
  <c r="AH57" i="13"/>
  <c r="AF57" i="13"/>
  <c r="AE57" i="13"/>
  <c r="AD57" i="13"/>
  <c r="AC57" i="13"/>
  <c r="AB57" i="13"/>
  <c r="AA57" i="13"/>
  <c r="Y57" i="13"/>
  <c r="X57" i="13"/>
  <c r="W57" i="13"/>
  <c r="V57" i="13"/>
  <c r="U57" i="13"/>
  <c r="T57" i="13"/>
  <c r="R57" i="13"/>
  <c r="Q57" i="13"/>
  <c r="P57" i="13"/>
  <c r="O57" i="13"/>
  <c r="N57" i="13"/>
  <c r="M57" i="13"/>
  <c r="K57" i="13"/>
  <c r="J57" i="13"/>
  <c r="I57" i="13"/>
  <c r="H57" i="13"/>
  <c r="G57" i="13"/>
  <c r="F57" i="13"/>
  <c r="AT56" i="13"/>
  <c r="AS56" i="13"/>
  <c r="AR56" i="13"/>
  <c r="AQ56" i="13"/>
  <c r="AP56" i="13"/>
  <c r="AO56" i="13"/>
  <c r="AM56" i="13"/>
  <c r="AL56" i="13"/>
  <c r="AK56" i="13"/>
  <c r="AJ56" i="13"/>
  <c r="AI56" i="13"/>
  <c r="AH56" i="13"/>
  <c r="AF56" i="13"/>
  <c r="AE56" i="13"/>
  <c r="AD56" i="13"/>
  <c r="AC56" i="13"/>
  <c r="AB56" i="13"/>
  <c r="AA56" i="13"/>
  <c r="Y56" i="13"/>
  <c r="X56" i="13"/>
  <c r="W56" i="13"/>
  <c r="V56" i="13"/>
  <c r="U56" i="13"/>
  <c r="T56" i="13"/>
  <c r="R56" i="13"/>
  <c r="Q56" i="13"/>
  <c r="P56" i="13"/>
  <c r="O56" i="13"/>
  <c r="N56" i="13"/>
  <c r="M56" i="13"/>
  <c r="K56" i="13"/>
  <c r="J56" i="13"/>
  <c r="I56" i="13"/>
  <c r="H56" i="13"/>
  <c r="G56" i="13"/>
  <c r="F56" i="13"/>
  <c r="AT55" i="13"/>
  <c r="AS55" i="13"/>
  <c r="AR55" i="13"/>
  <c r="AQ55" i="13"/>
  <c r="AP55" i="13"/>
  <c r="AO55" i="13"/>
  <c r="AM55" i="13"/>
  <c r="AL55" i="13"/>
  <c r="AK55" i="13"/>
  <c r="AJ55" i="13"/>
  <c r="AI55" i="13"/>
  <c r="AH55" i="13"/>
  <c r="AF55" i="13"/>
  <c r="AE55" i="13"/>
  <c r="AD55" i="13"/>
  <c r="AC55" i="13"/>
  <c r="AB55" i="13"/>
  <c r="AA55" i="13"/>
  <c r="Y55" i="13"/>
  <c r="X55" i="13"/>
  <c r="W55" i="13"/>
  <c r="V55" i="13"/>
  <c r="U55" i="13"/>
  <c r="T55" i="13"/>
  <c r="R55" i="13"/>
  <c r="Q55" i="13"/>
  <c r="P55" i="13"/>
  <c r="O55" i="13"/>
  <c r="N55" i="13"/>
  <c r="M55" i="13"/>
  <c r="K55" i="13"/>
  <c r="J55" i="13"/>
  <c r="I55" i="13"/>
  <c r="H55" i="13"/>
  <c r="G55" i="13"/>
  <c r="F55" i="13"/>
  <c r="AT54" i="13"/>
  <c r="AS54" i="13"/>
  <c r="AR54" i="13"/>
  <c r="AQ54" i="13"/>
  <c r="AP54" i="13"/>
  <c r="AO54" i="13"/>
  <c r="AM54" i="13"/>
  <c r="AL54" i="13"/>
  <c r="AK54" i="13"/>
  <c r="AJ54" i="13"/>
  <c r="AI54" i="13"/>
  <c r="AH54" i="13"/>
  <c r="AF54" i="13"/>
  <c r="AE54" i="13"/>
  <c r="AD54" i="13"/>
  <c r="AC54" i="13"/>
  <c r="AB54" i="13"/>
  <c r="AA54" i="13"/>
  <c r="Y54" i="13"/>
  <c r="X54" i="13"/>
  <c r="W54" i="13"/>
  <c r="V54" i="13"/>
  <c r="U54" i="13"/>
  <c r="T54" i="13"/>
  <c r="R54" i="13"/>
  <c r="Q54" i="13"/>
  <c r="P54" i="13"/>
  <c r="O54" i="13"/>
  <c r="N54" i="13"/>
  <c r="M54" i="13"/>
  <c r="K54" i="13"/>
  <c r="J54" i="13"/>
  <c r="I54" i="13"/>
  <c r="H54" i="13"/>
  <c r="G54" i="13"/>
  <c r="F54" i="13"/>
  <c r="AT53" i="13"/>
  <c r="AS53" i="13"/>
  <c r="AR53" i="13"/>
  <c r="AQ53" i="13"/>
  <c r="AP53" i="13"/>
  <c r="AO53" i="13"/>
  <c r="AM53" i="13"/>
  <c r="AL53" i="13"/>
  <c r="AK53" i="13"/>
  <c r="AJ53" i="13"/>
  <c r="AI53" i="13"/>
  <c r="AH53" i="13"/>
  <c r="AF53" i="13"/>
  <c r="AE53" i="13"/>
  <c r="AD53" i="13"/>
  <c r="AC53" i="13"/>
  <c r="AB53" i="13"/>
  <c r="AA53" i="13"/>
  <c r="Y53" i="13"/>
  <c r="X53" i="13"/>
  <c r="W53" i="13"/>
  <c r="V53" i="13"/>
  <c r="U53" i="13"/>
  <c r="T53" i="13"/>
  <c r="R53" i="13"/>
  <c r="Q53" i="13"/>
  <c r="P53" i="13"/>
  <c r="O53" i="13"/>
  <c r="N53" i="13"/>
  <c r="M53" i="13"/>
  <c r="K53" i="13"/>
  <c r="J53" i="13"/>
  <c r="I53" i="13"/>
  <c r="H53" i="13"/>
  <c r="G53" i="13"/>
  <c r="F53" i="13"/>
  <c r="AT52" i="13"/>
  <c r="AS52" i="13"/>
  <c r="AR52" i="13"/>
  <c r="AQ52" i="13"/>
  <c r="AP52" i="13"/>
  <c r="AO52" i="13"/>
  <c r="AM52" i="13"/>
  <c r="AL52" i="13"/>
  <c r="AK52" i="13"/>
  <c r="AJ52" i="13"/>
  <c r="AI52" i="13"/>
  <c r="AH52" i="13"/>
  <c r="AF52" i="13"/>
  <c r="AE52" i="13"/>
  <c r="AD52" i="13"/>
  <c r="AC52" i="13"/>
  <c r="AB52" i="13"/>
  <c r="AA52" i="13"/>
  <c r="Y52" i="13"/>
  <c r="X52" i="13"/>
  <c r="W52" i="13"/>
  <c r="V52" i="13"/>
  <c r="U52" i="13"/>
  <c r="T52" i="13"/>
  <c r="R52" i="13"/>
  <c r="Q52" i="13"/>
  <c r="P52" i="13"/>
  <c r="O52" i="13"/>
  <c r="N52" i="13"/>
  <c r="M52" i="13"/>
  <c r="K52" i="13"/>
  <c r="J52" i="13"/>
  <c r="I52" i="13"/>
  <c r="H52" i="13"/>
  <c r="G52" i="13"/>
  <c r="F52" i="13"/>
  <c r="AT51" i="13"/>
  <c r="AS51" i="13"/>
  <c r="AR51" i="13"/>
  <c r="AQ51" i="13"/>
  <c r="AP51" i="13"/>
  <c r="AO51" i="13"/>
  <c r="AM51" i="13"/>
  <c r="AL51" i="13"/>
  <c r="AK51" i="13"/>
  <c r="AJ51" i="13"/>
  <c r="AI51" i="13"/>
  <c r="AH51" i="13"/>
  <c r="AF51" i="13"/>
  <c r="AE51" i="13"/>
  <c r="AD51" i="13"/>
  <c r="AC51" i="13"/>
  <c r="AB51" i="13"/>
  <c r="AA51" i="13"/>
  <c r="Y51" i="13"/>
  <c r="X51" i="13"/>
  <c r="W51" i="13"/>
  <c r="V51" i="13"/>
  <c r="U51" i="13"/>
  <c r="T51" i="13"/>
  <c r="R51" i="13"/>
  <c r="Q51" i="13"/>
  <c r="P51" i="13"/>
  <c r="O51" i="13"/>
  <c r="N51" i="13"/>
  <c r="M51" i="13"/>
  <c r="K51" i="13"/>
  <c r="J51" i="13"/>
  <c r="I51" i="13"/>
  <c r="H51" i="13"/>
  <c r="G51" i="13"/>
  <c r="F51" i="13"/>
  <c r="AT50" i="13"/>
  <c r="AS50" i="13"/>
  <c r="AR50" i="13"/>
  <c r="AQ50" i="13"/>
  <c r="AP50" i="13"/>
  <c r="AO50" i="13"/>
  <c r="AM50" i="13"/>
  <c r="AL50" i="13"/>
  <c r="AK50" i="13"/>
  <c r="AJ50" i="13"/>
  <c r="AI50" i="13"/>
  <c r="AH50" i="13"/>
  <c r="AF50" i="13"/>
  <c r="AE50" i="13"/>
  <c r="AD50" i="13"/>
  <c r="AC50" i="13"/>
  <c r="AB50" i="13"/>
  <c r="AA50" i="13"/>
  <c r="Y50" i="13"/>
  <c r="X50" i="13"/>
  <c r="W50" i="13"/>
  <c r="V50" i="13"/>
  <c r="U50" i="13"/>
  <c r="T50" i="13"/>
  <c r="R50" i="13"/>
  <c r="Q50" i="13"/>
  <c r="P50" i="13"/>
  <c r="O50" i="13"/>
  <c r="N50" i="13"/>
  <c r="M50" i="13"/>
  <c r="K50" i="13"/>
  <c r="J50" i="13"/>
  <c r="I50" i="13"/>
  <c r="H50" i="13"/>
  <c r="G50" i="13"/>
  <c r="F50" i="13"/>
  <c r="AT49" i="13"/>
  <c r="AS49" i="13"/>
  <c r="AR49" i="13"/>
  <c r="AQ49" i="13"/>
  <c r="AP49" i="13"/>
  <c r="AO49" i="13"/>
  <c r="AM49" i="13"/>
  <c r="AL49" i="13"/>
  <c r="AK49" i="13"/>
  <c r="AJ49" i="13"/>
  <c r="AI49" i="13"/>
  <c r="AH49" i="13"/>
  <c r="AF49" i="13"/>
  <c r="AE49" i="13"/>
  <c r="AD49" i="13"/>
  <c r="AC49" i="13"/>
  <c r="AB49" i="13"/>
  <c r="AA49" i="13"/>
  <c r="Y49" i="13"/>
  <c r="X49" i="13"/>
  <c r="W49" i="13"/>
  <c r="V49" i="13"/>
  <c r="U49" i="13"/>
  <c r="T49" i="13"/>
  <c r="R49" i="13"/>
  <c r="Q49" i="13"/>
  <c r="P49" i="13"/>
  <c r="O49" i="13"/>
  <c r="N49" i="13"/>
  <c r="M49" i="13"/>
  <c r="K49" i="13"/>
  <c r="J49" i="13"/>
  <c r="I49" i="13"/>
  <c r="H49" i="13"/>
  <c r="G49" i="13"/>
  <c r="F49" i="13"/>
  <c r="AT48" i="13"/>
  <c r="AS48" i="13"/>
  <c r="AR48" i="13"/>
  <c r="AQ48" i="13"/>
  <c r="AP48" i="13"/>
  <c r="AO48" i="13"/>
  <c r="AM48" i="13"/>
  <c r="AL48" i="13"/>
  <c r="AK48" i="13"/>
  <c r="AJ48" i="13"/>
  <c r="AI48" i="13"/>
  <c r="AH48" i="13"/>
  <c r="AF48" i="13"/>
  <c r="AE48" i="13"/>
  <c r="AD48" i="13"/>
  <c r="AC48" i="13"/>
  <c r="AB48" i="13"/>
  <c r="AA48" i="13"/>
  <c r="Y48" i="13"/>
  <c r="X48" i="13"/>
  <c r="W48" i="13"/>
  <c r="V48" i="13"/>
  <c r="U48" i="13"/>
  <c r="T48" i="13"/>
  <c r="R48" i="13"/>
  <c r="Q48" i="13"/>
  <c r="P48" i="13"/>
  <c r="O48" i="13"/>
  <c r="N48" i="13"/>
  <c r="M48" i="13"/>
  <c r="K48" i="13"/>
  <c r="J48" i="13"/>
  <c r="I48" i="13"/>
  <c r="H48" i="13"/>
  <c r="G48" i="13"/>
  <c r="F48" i="13"/>
  <c r="AT47" i="13"/>
  <c r="AS47" i="13"/>
  <c r="AR47" i="13"/>
  <c r="AQ47" i="13"/>
  <c r="AP47" i="13"/>
  <c r="AO47" i="13"/>
  <c r="AM47" i="13"/>
  <c r="AL47" i="13"/>
  <c r="AK47" i="13"/>
  <c r="AJ47" i="13"/>
  <c r="AI47" i="13"/>
  <c r="AH47" i="13"/>
  <c r="AF47" i="13"/>
  <c r="AE47" i="13"/>
  <c r="AD47" i="13"/>
  <c r="AC47" i="13"/>
  <c r="AB47" i="13"/>
  <c r="AA47" i="13"/>
  <c r="Y47" i="13"/>
  <c r="X47" i="13"/>
  <c r="W47" i="13"/>
  <c r="V47" i="13"/>
  <c r="U47" i="13"/>
  <c r="T47" i="13"/>
  <c r="R47" i="13"/>
  <c r="Q47" i="13"/>
  <c r="P47" i="13"/>
  <c r="O47" i="13"/>
  <c r="N47" i="13"/>
  <c r="M47" i="13"/>
  <c r="K47" i="13"/>
  <c r="J47" i="13"/>
  <c r="I47" i="13"/>
  <c r="H47" i="13"/>
  <c r="G47" i="13"/>
  <c r="F47" i="13"/>
  <c r="AT46" i="13"/>
  <c r="AS46" i="13"/>
  <c r="AR46" i="13"/>
  <c r="AQ46" i="13"/>
  <c r="AP46" i="13"/>
  <c r="AO46" i="13"/>
  <c r="AM46" i="13"/>
  <c r="AL46" i="13"/>
  <c r="AK46" i="13"/>
  <c r="AJ46" i="13"/>
  <c r="AI46" i="13"/>
  <c r="AH46" i="13"/>
  <c r="AF46" i="13"/>
  <c r="AE46" i="13"/>
  <c r="AD46" i="13"/>
  <c r="AC46" i="13"/>
  <c r="AB46" i="13"/>
  <c r="AA46" i="13"/>
  <c r="Y46" i="13"/>
  <c r="X46" i="13"/>
  <c r="W46" i="13"/>
  <c r="V46" i="13"/>
  <c r="U46" i="13"/>
  <c r="T46" i="13"/>
  <c r="R46" i="13"/>
  <c r="Q46" i="13"/>
  <c r="P46" i="13"/>
  <c r="O46" i="13"/>
  <c r="N46" i="13"/>
  <c r="M46" i="13"/>
  <c r="K46" i="13"/>
  <c r="J46" i="13"/>
  <c r="I46" i="13"/>
  <c r="H46" i="13"/>
  <c r="G46" i="13"/>
  <c r="F46" i="13"/>
  <c r="AT45" i="13"/>
  <c r="AS45" i="13"/>
  <c r="AR45" i="13"/>
  <c r="AQ45" i="13"/>
  <c r="AP45" i="13"/>
  <c r="AO45" i="13"/>
  <c r="AM45" i="13"/>
  <c r="AL45" i="13"/>
  <c r="AK45" i="13"/>
  <c r="AJ45" i="13"/>
  <c r="AI45" i="13"/>
  <c r="AH45" i="13"/>
  <c r="AF45" i="13"/>
  <c r="AE45" i="13"/>
  <c r="AD45" i="13"/>
  <c r="AC45" i="13"/>
  <c r="AB45" i="13"/>
  <c r="AA45" i="13"/>
  <c r="Y45" i="13"/>
  <c r="X45" i="13"/>
  <c r="W45" i="13"/>
  <c r="V45" i="13"/>
  <c r="U45" i="13"/>
  <c r="T45" i="13"/>
  <c r="R45" i="13"/>
  <c r="Q45" i="13"/>
  <c r="P45" i="13"/>
  <c r="O45" i="13"/>
  <c r="N45" i="13"/>
  <c r="M45" i="13"/>
  <c r="K45" i="13"/>
  <c r="J45" i="13"/>
  <c r="I45" i="13"/>
  <c r="H45" i="13"/>
  <c r="G45" i="13"/>
  <c r="F45" i="13"/>
  <c r="AT44" i="13"/>
  <c r="AS44" i="13"/>
  <c r="AR44" i="13"/>
  <c r="AQ44" i="13"/>
  <c r="AP44" i="13"/>
  <c r="AO44" i="13"/>
  <c r="AM44" i="13"/>
  <c r="AL44" i="13"/>
  <c r="AK44" i="13"/>
  <c r="AJ44" i="13"/>
  <c r="AI44" i="13"/>
  <c r="AH44" i="13"/>
  <c r="AF44" i="13"/>
  <c r="AE44" i="13"/>
  <c r="AD44" i="13"/>
  <c r="AC44" i="13"/>
  <c r="AB44" i="13"/>
  <c r="AA44" i="13"/>
  <c r="Y44" i="13"/>
  <c r="X44" i="13"/>
  <c r="W44" i="13"/>
  <c r="V44" i="13"/>
  <c r="U44" i="13"/>
  <c r="T44" i="13"/>
  <c r="R44" i="13"/>
  <c r="Q44" i="13"/>
  <c r="P44" i="13"/>
  <c r="O44" i="13"/>
  <c r="N44" i="13"/>
  <c r="M44" i="13"/>
  <c r="K44" i="13"/>
  <c r="J44" i="13"/>
  <c r="I44" i="13"/>
  <c r="H44" i="13"/>
  <c r="G44" i="13"/>
  <c r="F44" i="13"/>
  <c r="AT43" i="13"/>
  <c r="AS43" i="13"/>
  <c r="AR43" i="13"/>
  <c r="AQ43" i="13"/>
  <c r="AP43" i="13"/>
  <c r="AO43" i="13"/>
  <c r="AM43" i="13"/>
  <c r="AL43" i="13"/>
  <c r="AK43" i="13"/>
  <c r="AJ43" i="13"/>
  <c r="AI43" i="13"/>
  <c r="AH43" i="13"/>
  <c r="AF43" i="13"/>
  <c r="AE43" i="13"/>
  <c r="AD43" i="13"/>
  <c r="AC43" i="13"/>
  <c r="AB43" i="13"/>
  <c r="AA43" i="13"/>
  <c r="Y43" i="13"/>
  <c r="X43" i="13"/>
  <c r="W43" i="13"/>
  <c r="V43" i="13"/>
  <c r="U43" i="13"/>
  <c r="T43" i="13"/>
  <c r="R43" i="13"/>
  <c r="Q43" i="13"/>
  <c r="P43" i="13"/>
  <c r="O43" i="13"/>
  <c r="N43" i="13"/>
  <c r="M43" i="13"/>
  <c r="K43" i="13"/>
  <c r="J43" i="13"/>
  <c r="I43" i="13"/>
  <c r="H43" i="13"/>
  <c r="G43" i="13"/>
  <c r="F43" i="13"/>
  <c r="AT42" i="13"/>
  <c r="AS42" i="13"/>
  <c r="AR42" i="13"/>
  <c r="AQ42" i="13"/>
  <c r="AP42" i="13"/>
  <c r="AO42" i="13"/>
  <c r="AM42" i="13"/>
  <c r="AL42" i="13"/>
  <c r="AK42" i="13"/>
  <c r="AJ42" i="13"/>
  <c r="AI42" i="13"/>
  <c r="AH42" i="13"/>
  <c r="AF42" i="13"/>
  <c r="AE42" i="13"/>
  <c r="AD42" i="13"/>
  <c r="AC42" i="13"/>
  <c r="AB42" i="13"/>
  <c r="AA42" i="13"/>
  <c r="Y42" i="13"/>
  <c r="X42" i="13"/>
  <c r="W42" i="13"/>
  <c r="V42" i="13"/>
  <c r="U42" i="13"/>
  <c r="T42" i="13"/>
  <c r="R42" i="13"/>
  <c r="Q42" i="13"/>
  <c r="P42" i="13"/>
  <c r="O42" i="13"/>
  <c r="N42" i="13"/>
  <c r="M42" i="13"/>
  <c r="K42" i="13"/>
  <c r="J42" i="13"/>
  <c r="I42" i="13"/>
  <c r="H42" i="13"/>
  <c r="G42" i="13"/>
  <c r="F42" i="13"/>
  <c r="AT41" i="13"/>
  <c r="AS41" i="13"/>
  <c r="AR41" i="13"/>
  <c r="AQ41" i="13"/>
  <c r="AP41" i="13"/>
  <c r="AO41" i="13"/>
  <c r="AM41" i="13"/>
  <c r="AL41" i="13"/>
  <c r="AK41" i="13"/>
  <c r="AJ41" i="13"/>
  <c r="AI41" i="13"/>
  <c r="AH41" i="13"/>
  <c r="AF41" i="13"/>
  <c r="AE41" i="13"/>
  <c r="AD41" i="13"/>
  <c r="AC41" i="13"/>
  <c r="AB41" i="13"/>
  <c r="AA41" i="13"/>
  <c r="Y41" i="13"/>
  <c r="X41" i="13"/>
  <c r="W41" i="13"/>
  <c r="V41" i="13"/>
  <c r="U41" i="13"/>
  <c r="T41" i="13"/>
  <c r="R41" i="13"/>
  <c r="Q41" i="13"/>
  <c r="P41" i="13"/>
  <c r="O41" i="13"/>
  <c r="N41" i="13"/>
  <c r="M41" i="13"/>
  <c r="K41" i="13"/>
  <c r="J41" i="13"/>
  <c r="I41" i="13"/>
  <c r="H41" i="13"/>
  <c r="G41" i="13"/>
  <c r="F41" i="13"/>
  <c r="AT40" i="13"/>
  <c r="AS40" i="13"/>
  <c r="AR40" i="13"/>
  <c r="AQ40" i="13"/>
  <c r="AP40" i="13"/>
  <c r="AO40" i="13"/>
  <c r="AM40" i="13"/>
  <c r="AL40" i="13"/>
  <c r="AK40" i="13"/>
  <c r="AJ40" i="13"/>
  <c r="AI40" i="13"/>
  <c r="AH40" i="13"/>
  <c r="AF40" i="13"/>
  <c r="AE40" i="13"/>
  <c r="AD40" i="13"/>
  <c r="AC40" i="13"/>
  <c r="AB40" i="13"/>
  <c r="AA40" i="13"/>
  <c r="Y40" i="13"/>
  <c r="X40" i="13"/>
  <c r="W40" i="13"/>
  <c r="V40" i="13"/>
  <c r="U40" i="13"/>
  <c r="T40" i="13"/>
  <c r="R40" i="13"/>
  <c r="Q40" i="13"/>
  <c r="P40" i="13"/>
  <c r="O40" i="13"/>
  <c r="N40" i="13"/>
  <c r="M40" i="13"/>
  <c r="K40" i="13"/>
  <c r="J40" i="13"/>
  <c r="I40" i="13"/>
  <c r="H40" i="13"/>
  <c r="G40" i="13"/>
  <c r="F40" i="13"/>
  <c r="AT39" i="13"/>
  <c r="AS39" i="13"/>
  <c r="AR39" i="13"/>
  <c r="AQ39" i="13"/>
  <c r="AP39" i="13"/>
  <c r="AO39" i="13"/>
  <c r="AM39" i="13"/>
  <c r="AL39" i="13"/>
  <c r="AK39" i="13"/>
  <c r="AJ39" i="13"/>
  <c r="AI39" i="13"/>
  <c r="AH39" i="13"/>
  <c r="AF39" i="13"/>
  <c r="AE39" i="13"/>
  <c r="AD39" i="13"/>
  <c r="AC39" i="13"/>
  <c r="AB39" i="13"/>
  <c r="AA39" i="13"/>
  <c r="Y39" i="13"/>
  <c r="X39" i="13"/>
  <c r="W39" i="13"/>
  <c r="V39" i="13"/>
  <c r="U39" i="13"/>
  <c r="T39" i="13"/>
  <c r="R39" i="13"/>
  <c r="Q39" i="13"/>
  <c r="P39" i="13"/>
  <c r="O39" i="13"/>
  <c r="N39" i="13"/>
  <c r="M39" i="13"/>
  <c r="K39" i="13"/>
  <c r="J39" i="13"/>
  <c r="I39" i="13"/>
  <c r="H39" i="13"/>
  <c r="G39" i="13"/>
  <c r="F39" i="13"/>
  <c r="AT38" i="13"/>
  <c r="AS38" i="13"/>
  <c r="AR38" i="13"/>
  <c r="AQ38" i="13"/>
  <c r="AP38" i="13"/>
  <c r="AO38" i="13"/>
  <c r="AM38" i="13"/>
  <c r="AL38" i="13"/>
  <c r="AK38" i="13"/>
  <c r="AJ38" i="13"/>
  <c r="AI38" i="13"/>
  <c r="AH38" i="13"/>
  <c r="AF38" i="13"/>
  <c r="AE38" i="13"/>
  <c r="AD38" i="13"/>
  <c r="AC38" i="13"/>
  <c r="AB38" i="13"/>
  <c r="AA38" i="13"/>
  <c r="Y38" i="13"/>
  <c r="X38" i="13"/>
  <c r="W38" i="13"/>
  <c r="V38" i="13"/>
  <c r="U38" i="13"/>
  <c r="T38" i="13"/>
  <c r="R38" i="13"/>
  <c r="Q38" i="13"/>
  <c r="P38" i="13"/>
  <c r="O38" i="13"/>
  <c r="N38" i="13"/>
  <c r="M38" i="13"/>
  <c r="K38" i="13"/>
  <c r="J38" i="13"/>
  <c r="I38" i="13"/>
  <c r="H38" i="13"/>
  <c r="G38" i="13"/>
  <c r="F38" i="13"/>
  <c r="AT37" i="13"/>
  <c r="AS37" i="13"/>
  <c r="AR37" i="13"/>
  <c r="AQ37" i="13"/>
  <c r="AP37" i="13"/>
  <c r="AO37" i="13"/>
  <c r="AM37" i="13"/>
  <c r="AL37" i="13"/>
  <c r="AK37" i="13"/>
  <c r="AJ37" i="13"/>
  <c r="AI37" i="13"/>
  <c r="AH37" i="13"/>
  <c r="AF37" i="13"/>
  <c r="AE37" i="13"/>
  <c r="AD37" i="13"/>
  <c r="AC37" i="13"/>
  <c r="AB37" i="13"/>
  <c r="AA37" i="13"/>
  <c r="Y37" i="13"/>
  <c r="X37" i="13"/>
  <c r="W37" i="13"/>
  <c r="V37" i="13"/>
  <c r="U37" i="13"/>
  <c r="T37" i="13"/>
  <c r="R37" i="13"/>
  <c r="Q37" i="13"/>
  <c r="P37" i="13"/>
  <c r="O37" i="13"/>
  <c r="N37" i="13"/>
  <c r="M37" i="13"/>
  <c r="K37" i="13"/>
  <c r="J37" i="13"/>
  <c r="I37" i="13"/>
  <c r="H37" i="13"/>
  <c r="G37" i="13"/>
  <c r="F37" i="13"/>
  <c r="AT36" i="13"/>
  <c r="AS36" i="13"/>
  <c r="AR36" i="13"/>
  <c r="AQ36" i="13"/>
  <c r="AP36" i="13"/>
  <c r="AO36" i="13"/>
  <c r="AM36" i="13"/>
  <c r="AL36" i="13"/>
  <c r="AK36" i="13"/>
  <c r="AJ36" i="13"/>
  <c r="AI36" i="13"/>
  <c r="AH36" i="13"/>
  <c r="AF36" i="13"/>
  <c r="AE36" i="13"/>
  <c r="AD36" i="13"/>
  <c r="AC36" i="13"/>
  <c r="AB36" i="13"/>
  <c r="AA36" i="13"/>
  <c r="Y36" i="13"/>
  <c r="X36" i="13"/>
  <c r="W36" i="13"/>
  <c r="V36" i="13"/>
  <c r="U36" i="13"/>
  <c r="T36" i="13"/>
  <c r="R36" i="13"/>
  <c r="Q36" i="13"/>
  <c r="P36" i="13"/>
  <c r="O36" i="13"/>
  <c r="N36" i="13"/>
  <c r="M36" i="13"/>
  <c r="K36" i="13"/>
  <c r="J36" i="13"/>
  <c r="I36" i="13"/>
  <c r="H36" i="13"/>
  <c r="G36" i="13"/>
  <c r="F36" i="13"/>
  <c r="AT35" i="13"/>
  <c r="AS35" i="13"/>
  <c r="AR35" i="13"/>
  <c r="AQ35" i="13"/>
  <c r="AP35" i="13"/>
  <c r="AO35" i="13"/>
  <c r="AM35" i="13"/>
  <c r="AL35" i="13"/>
  <c r="AK35" i="13"/>
  <c r="AJ35" i="13"/>
  <c r="AI35" i="13"/>
  <c r="AH35" i="13"/>
  <c r="AF35" i="13"/>
  <c r="AE35" i="13"/>
  <c r="AD35" i="13"/>
  <c r="AC35" i="13"/>
  <c r="AB35" i="13"/>
  <c r="AA35" i="13"/>
  <c r="Y35" i="13"/>
  <c r="X35" i="13"/>
  <c r="W35" i="13"/>
  <c r="V35" i="13"/>
  <c r="U35" i="13"/>
  <c r="T35" i="13"/>
  <c r="R35" i="13"/>
  <c r="Q35" i="13"/>
  <c r="P35" i="13"/>
  <c r="O35" i="13"/>
  <c r="N35" i="13"/>
  <c r="M35" i="13"/>
  <c r="K35" i="13"/>
  <c r="J35" i="13"/>
  <c r="I35" i="13"/>
  <c r="H35" i="13"/>
  <c r="G35" i="13"/>
  <c r="F35" i="13"/>
  <c r="AT34" i="13"/>
  <c r="AS34" i="13"/>
  <c r="AR34" i="13"/>
  <c r="AQ34" i="13"/>
  <c r="AP34" i="13"/>
  <c r="AO34" i="13"/>
  <c r="AM34" i="13"/>
  <c r="AL34" i="13"/>
  <c r="AK34" i="13"/>
  <c r="AJ34" i="13"/>
  <c r="AI34" i="13"/>
  <c r="AH34" i="13"/>
  <c r="AF34" i="13"/>
  <c r="AE34" i="13"/>
  <c r="AD34" i="13"/>
  <c r="AC34" i="13"/>
  <c r="AB34" i="13"/>
  <c r="AA34" i="13"/>
  <c r="Y34" i="13"/>
  <c r="X34" i="13"/>
  <c r="W34" i="13"/>
  <c r="V34" i="13"/>
  <c r="U34" i="13"/>
  <c r="T34" i="13"/>
  <c r="R34" i="13"/>
  <c r="Q34" i="13"/>
  <c r="P34" i="13"/>
  <c r="O34" i="13"/>
  <c r="N34" i="13"/>
  <c r="M34" i="13"/>
  <c r="K34" i="13"/>
  <c r="J34" i="13"/>
  <c r="I34" i="13"/>
  <c r="H34" i="13"/>
  <c r="G34" i="13"/>
  <c r="F34" i="13"/>
  <c r="AT33" i="13"/>
  <c r="AS33" i="13"/>
  <c r="AR33" i="13"/>
  <c r="AQ33" i="13"/>
  <c r="AP33" i="13"/>
  <c r="AO33" i="13"/>
  <c r="AM33" i="13"/>
  <c r="AL33" i="13"/>
  <c r="AK33" i="13"/>
  <c r="AJ33" i="13"/>
  <c r="AI33" i="13"/>
  <c r="AH33" i="13"/>
  <c r="AF33" i="13"/>
  <c r="AE33" i="13"/>
  <c r="AD33" i="13"/>
  <c r="AC33" i="13"/>
  <c r="AB33" i="13"/>
  <c r="AA33" i="13"/>
  <c r="Y33" i="13"/>
  <c r="X33" i="13"/>
  <c r="W33" i="13"/>
  <c r="V33" i="13"/>
  <c r="U33" i="13"/>
  <c r="T33" i="13"/>
  <c r="R33" i="13"/>
  <c r="Q33" i="13"/>
  <c r="P33" i="13"/>
  <c r="O33" i="13"/>
  <c r="N33" i="13"/>
  <c r="M33" i="13"/>
  <c r="K33" i="13"/>
  <c r="J33" i="13"/>
  <c r="I33" i="13"/>
  <c r="H33" i="13"/>
  <c r="G33" i="13"/>
  <c r="F33" i="13"/>
  <c r="AT32" i="13"/>
  <c r="AS32" i="13"/>
  <c r="AR32" i="13"/>
  <c r="AQ32" i="13"/>
  <c r="AP32" i="13"/>
  <c r="AO32" i="13"/>
  <c r="AM32" i="13"/>
  <c r="AL32" i="13"/>
  <c r="AK32" i="13"/>
  <c r="AJ32" i="13"/>
  <c r="AI32" i="13"/>
  <c r="AH32" i="13"/>
  <c r="AF32" i="13"/>
  <c r="AE32" i="13"/>
  <c r="AD32" i="13"/>
  <c r="AC32" i="13"/>
  <c r="AB32" i="13"/>
  <c r="AA32" i="13"/>
  <c r="Y32" i="13"/>
  <c r="X32" i="13"/>
  <c r="W32" i="13"/>
  <c r="V32" i="13"/>
  <c r="U32" i="13"/>
  <c r="T32" i="13"/>
  <c r="R32" i="13"/>
  <c r="Q32" i="13"/>
  <c r="P32" i="13"/>
  <c r="O32" i="13"/>
  <c r="N32" i="13"/>
  <c r="M32" i="13"/>
  <c r="K32" i="13"/>
  <c r="J32" i="13"/>
  <c r="I32" i="13"/>
  <c r="H32" i="13"/>
  <c r="G32" i="13"/>
  <c r="F32" i="13"/>
  <c r="AT31" i="13"/>
  <c r="AS31" i="13"/>
  <c r="AR31" i="13"/>
  <c r="AQ31" i="13"/>
  <c r="AP31" i="13"/>
  <c r="AO31" i="13"/>
  <c r="AM31" i="13"/>
  <c r="AL31" i="13"/>
  <c r="AK31" i="13"/>
  <c r="AJ31" i="13"/>
  <c r="AI31" i="13"/>
  <c r="AH31" i="13"/>
  <c r="AF31" i="13"/>
  <c r="AE31" i="13"/>
  <c r="AD31" i="13"/>
  <c r="AC31" i="13"/>
  <c r="AB31" i="13"/>
  <c r="AA31" i="13"/>
  <c r="Y31" i="13"/>
  <c r="X31" i="13"/>
  <c r="W31" i="13"/>
  <c r="V31" i="13"/>
  <c r="U31" i="13"/>
  <c r="T31" i="13"/>
  <c r="R31" i="13"/>
  <c r="Q31" i="13"/>
  <c r="P31" i="13"/>
  <c r="O31" i="13"/>
  <c r="N31" i="13"/>
  <c r="M31" i="13"/>
  <c r="K31" i="13"/>
  <c r="J31" i="13"/>
  <c r="I31" i="13"/>
  <c r="H31" i="13"/>
  <c r="G31" i="13"/>
  <c r="F31" i="13"/>
  <c r="AT30" i="13"/>
  <c r="AS30" i="13"/>
  <c r="AR30" i="13"/>
  <c r="AQ30" i="13"/>
  <c r="AP30" i="13"/>
  <c r="AO30" i="13"/>
  <c r="AM30" i="13"/>
  <c r="AL30" i="13"/>
  <c r="AK30" i="13"/>
  <c r="AJ30" i="13"/>
  <c r="AI30" i="13"/>
  <c r="AH30" i="13"/>
  <c r="AF30" i="13"/>
  <c r="AE30" i="13"/>
  <c r="AD30" i="13"/>
  <c r="AC30" i="13"/>
  <c r="AB30" i="13"/>
  <c r="AA30" i="13"/>
  <c r="Y30" i="13"/>
  <c r="X30" i="13"/>
  <c r="W30" i="13"/>
  <c r="V30" i="13"/>
  <c r="U30" i="13"/>
  <c r="T30" i="13"/>
  <c r="R30" i="13"/>
  <c r="Q30" i="13"/>
  <c r="P30" i="13"/>
  <c r="O30" i="13"/>
  <c r="N30" i="13"/>
  <c r="M30" i="13"/>
  <c r="K30" i="13"/>
  <c r="J30" i="13"/>
  <c r="I30" i="13"/>
  <c r="H30" i="13"/>
  <c r="G30" i="13"/>
  <c r="F30" i="13"/>
  <c r="AT29" i="13"/>
  <c r="AS29" i="13"/>
  <c r="AR29" i="13"/>
  <c r="AQ29" i="13"/>
  <c r="AP29" i="13"/>
  <c r="AO29" i="13"/>
  <c r="AM29" i="13"/>
  <c r="AL29" i="13"/>
  <c r="AK29" i="13"/>
  <c r="AJ29" i="13"/>
  <c r="AI29" i="13"/>
  <c r="AH29" i="13"/>
  <c r="AF29" i="13"/>
  <c r="AE29" i="13"/>
  <c r="AD29" i="13"/>
  <c r="AC29" i="13"/>
  <c r="AB29" i="13"/>
  <c r="AA29" i="13"/>
  <c r="Y29" i="13"/>
  <c r="X29" i="13"/>
  <c r="W29" i="13"/>
  <c r="V29" i="13"/>
  <c r="U29" i="13"/>
  <c r="T29" i="13"/>
  <c r="R29" i="13"/>
  <c r="Q29" i="13"/>
  <c r="P29" i="13"/>
  <c r="O29" i="13"/>
  <c r="N29" i="13"/>
  <c r="M29" i="13"/>
  <c r="K29" i="13"/>
  <c r="J29" i="13"/>
  <c r="I29" i="13"/>
  <c r="H29" i="13"/>
  <c r="G29" i="13"/>
  <c r="F29" i="13"/>
  <c r="AT28" i="13"/>
  <c r="AS28" i="13"/>
  <c r="AR28" i="13"/>
  <c r="AQ28" i="13"/>
  <c r="AP28" i="13"/>
  <c r="AO28" i="13"/>
  <c r="AM28" i="13"/>
  <c r="AL28" i="13"/>
  <c r="AK28" i="13"/>
  <c r="AJ28" i="13"/>
  <c r="AI28" i="13"/>
  <c r="AH28" i="13"/>
  <c r="AF28" i="13"/>
  <c r="AE28" i="13"/>
  <c r="AD28" i="13"/>
  <c r="AC28" i="13"/>
  <c r="AB28" i="13"/>
  <c r="AA28" i="13"/>
  <c r="Y28" i="13"/>
  <c r="X28" i="13"/>
  <c r="W28" i="13"/>
  <c r="V28" i="13"/>
  <c r="U28" i="13"/>
  <c r="T28" i="13"/>
  <c r="R28" i="13"/>
  <c r="Q28" i="13"/>
  <c r="P28" i="13"/>
  <c r="O28" i="13"/>
  <c r="N28" i="13"/>
  <c r="M28" i="13"/>
  <c r="K28" i="13"/>
  <c r="J28" i="13"/>
  <c r="I28" i="13"/>
  <c r="H28" i="13"/>
  <c r="G28" i="13"/>
  <c r="F28" i="13"/>
  <c r="AT27" i="13"/>
  <c r="AS27" i="13"/>
  <c r="AR27" i="13"/>
  <c r="AQ27" i="13"/>
  <c r="AP27" i="13"/>
  <c r="AO27" i="13"/>
  <c r="AM27" i="13"/>
  <c r="AL27" i="13"/>
  <c r="AK27" i="13"/>
  <c r="AJ27" i="13"/>
  <c r="AI27" i="13"/>
  <c r="AH27" i="13"/>
  <c r="AF27" i="13"/>
  <c r="AE27" i="13"/>
  <c r="AD27" i="13"/>
  <c r="AC27" i="13"/>
  <c r="AB27" i="13"/>
  <c r="AA27" i="13"/>
  <c r="Y27" i="13"/>
  <c r="X27" i="13"/>
  <c r="W27" i="13"/>
  <c r="V27" i="13"/>
  <c r="U27" i="13"/>
  <c r="T27" i="13"/>
  <c r="R27" i="13"/>
  <c r="Q27" i="13"/>
  <c r="P27" i="13"/>
  <c r="O27" i="13"/>
  <c r="N27" i="13"/>
  <c r="M27" i="13"/>
  <c r="K27" i="13"/>
  <c r="J27" i="13"/>
  <c r="I27" i="13"/>
  <c r="H27" i="13"/>
  <c r="G27" i="13"/>
  <c r="F27" i="13"/>
  <c r="AT26" i="13"/>
  <c r="AS26" i="13"/>
  <c r="AR26" i="13"/>
  <c r="AQ26" i="13"/>
  <c r="AP26" i="13"/>
  <c r="AO26" i="13"/>
  <c r="AM26" i="13"/>
  <c r="AL26" i="13"/>
  <c r="AK26" i="13"/>
  <c r="AJ26" i="13"/>
  <c r="AI26" i="13"/>
  <c r="AH26" i="13"/>
  <c r="AF26" i="13"/>
  <c r="AE26" i="13"/>
  <c r="AD26" i="13"/>
  <c r="AC26" i="13"/>
  <c r="AB26" i="13"/>
  <c r="AA26" i="13"/>
  <c r="Y26" i="13"/>
  <c r="X26" i="13"/>
  <c r="W26" i="13"/>
  <c r="V26" i="13"/>
  <c r="U26" i="13"/>
  <c r="T26" i="13"/>
  <c r="R26" i="13"/>
  <c r="Q26" i="13"/>
  <c r="P26" i="13"/>
  <c r="O26" i="13"/>
  <c r="N26" i="13"/>
  <c r="M26" i="13"/>
  <c r="K26" i="13"/>
  <c r="J26" i="13"/>
  <c r="I26" i="13"/>
  <c r="H26" i="13"/>
  <c r="G26" i="13"/>
  <c r="F26" i="13"/>
  <c r="AT25" i="13"/>
  <c r="AS25" i="13"/>
  <c r="AR25" i="13"/>
  <c r="AQ25" i="13"/>
  <c r="AP25" i="13"/>
  <c r="AO25" i="13"/>
  <c r="AM25" i="13"/>
  <c r="AL25" i="13"/>
  <c r="AK25" i="13"/>
  <c r="AJ25" i="13"/>
  <c r="AI25" i="13"/>
  <c r="AH25" i="13"/>
  <c r="AF25" i="13"/>
  <c r="AE25" i="13"/>
  <c r="AD25" i="13"/>
  <c r="AC25" i="13"/>
  <c r="AB25" i="13"/>
  <c r="AA25" i="13"/>
  <c r="Y25" i="13"/>
  <c r="X25" i="13"/>
  <c r="W25" i="13"/>
  <c r="V25" i="13"/>
  <c r="U25" i="13"/>
  <c r="T25" i="13"/>
  <c r="R25" i="13"/>
  <c r="Q25" i="13"/>
  <c r="P25" i="13"/>
  <c r="O25" i="13"/>
  <c r="N25" i="13"/>
  <c r="M25" i="13"/>
  <c r="K25" i="13"/>
  <c r="J25" i="13"/>
  <c r="I25" i="13"/>
  <c r="H25" i="13"/>
  <c r="G25" i="13"/>
  <c r="F25" i="13"/>
  <c r="AT24" i="13"/>
  <c r="AS24" i="13"/>
  <c r="AR24" i="13"/>
  <c r="AQ24" i="13"/>
  <c r="AP24" i="13"/>
  <c r="AO24" i="13"/>
  <c r="AM24" i="13"/>
  <c r="AL24" i="13"/>
  <c r="AK24" i="13"/>
  <c r="AJ24" i="13"/>
  <c r="AI24" i="13"/>
  <c r="AH24" i="13"/>
  <c r="AF24" i="13"/>
  <c r="AE24" i="13"/>
  <c r="AD24" i="13"/>
  <c r="AC24" i="13"/>
  <c r="AB24" i="13"/>
  <c r="AA24" i="13"/>
  <c r="Y24" i="13"/>
  <c r="X24" i="13"/>
  <c r="W24" i="13"/>
  <c r="V24" i="13"/>
  <c r="U24" i="13"/>
  <c r="T24" i="13"/>
  <c r="R24" i="13"/>
  <c r="Q24" i="13"/>
  <c r="P24" i="13"/>
  <c r="O24" i="13"/>
  <c r="N24" i="13"/>
  <c r="M24" i="13"/>
  <c r="K24" i="13"/>
  <c r="J24" i="13"/>
  <c r="I24" i="13"/>
  <c r="H24" i="13"/>
  <c r="G24" i="13"/>
  <c r="F24" i="13"/>
  <c r="AT23" i="13"/>
  <c r="AS23" i="13"/>
  <c r="AR23" i="13"/>
  <c r="AQ23" i="13"/>
  <c r="AP23" i="13"/>
  <c r="AO23" i="13"/>
  <c r="AM23" i="13"/>
  <c r="AL23" i="13"/>
  <c r="AK23" i="13"/>
  <c r="AJ23" i="13"/>
  <c r="AI23" i="13"/>
  <c r="AH23" i="13"/>
  <c r="AF23" i="13"/>
  <c r="AE23" i="13"/>
  <c r="AD23" i="13"/>
  <c r="AC23" i="13"/>
  <c r="AB23" i="13"/>
  <c r="AA23" i="13"/>
  <c r="Y23" i="13"/>
  <c r="X23" i="13"/>
  <c r="W23" i="13"/>
  <c r="V23" i="13"/>
  <c r="U23" i="13"/>
  <c r="T23" i="13"/>
  <c r="R23" i="13"/>
  <c r="Q23" i="13"/>
  <c r="P23" i="13"/>
  <c r="O23" i="13"/>
  <c r="N23" i="13"/>
  <c r="M23" i="13"/>
  <c r="K23" i="13"/>
  <c r="J23" i="13"/>
  <c r="I23" i="13"/>
  <c r="H23" i="13"/>
  <c r="G23" i="13"/>
  <c r="F23" i="13"/>
  <c r="AT22" i="13"/>
  <c r="AS22" i="13"/>
  <c r="AR22" i="13"/>
  <c r="AQ22" i="13"/>
  <c r="AP22" i="13"/>
  <c r="AO22" i="13"/>
  <c r="AM22" i="13"/>
  <c r="AL22" i="13"/>
  <c r="AK22" i="13"/>
  <c r="AJ22" i="13"/>
  <c r="AI22" i="13"/>
  <c r="AH22" i="13"/>
  <c r="AF22" i="13"/>
  <c r="AE22" i="13"/>
  <c r="AD22" i="13"/>
  <c r="AC22" i="13"/>
  <c r="AB22" i="13"/>
  <c r="AA22" i="13"/>
  <c r="Y22" i="13"/>
  <c r="X22" i="13"/>
  <c r="W22" i="13"/>
  <c r="V22" i="13"/>
  <c r="U22" i="13"/>
  <c r="T22" i="13"/>
  <c r="R22" i="13"/>
  <c r="Q22" i="13"/>
  <c r="P22" i="13"/>
  <c r="O22" i="13"/>
  <c r="N22" i="13"/>
  <c r="M22" i="13"/>
  <c r="K22" i="13"/>
  <c r="J22" i="13"/>
  <c r="I22" i="13"/>
  <c r="H22" i="13"/>
  <c r="G22" i="13"/>
  <c r="F22" i="13"/>
  <c r="AT21" i="13"/>
  <c r="AS21" i="13"/>
  <c r="AR21" i="13"/>
  <c r="AQ21" i="13"/>
  <c r="AP21" i="13"/>
  <c r="AO21" i="13"/>
  <c r="AM21" i="13"/>
  <c r="AL21" i="13"/>
  <c r="AK21" i="13"/>
  <c r="AJ21" i="13"/>
  <c r="AI21" i="13"/>
  <c r="AH21" i="13"/>
  <c r="AF21" i="13"/>
  <c r="AE21" i="13"/>
  <c r="AD21" i="13"/>
  <c r="AC21" i="13"/>
  <c r="AB21" i="13"/>
  <c r="AA21" i="13"/>
  <c r="Y21" i="13"/>
  <c r="X21" i="13"/>
  <c r="W21" i="13"/>
  <c r="V21" i="13"/>
  <c r="U21" i="13"/>
  <c r="T21" i="13"/>
  <c r="R21" i="13"/>
  <c r="Q21" i="13"/>
  <c r="P21" i="13"/>
  <c r="O21" i="13"/>
  <c r="N21" i="13"/>
  <c r="M21" i="13"/>
  <c r="K21" i="13"/>
  <c r="J21" i="13"/>
  <c r="I21" i="13"/>
  <c r="H21" i="13"/>
  <c r="G21" i="13"/>
  <c r="F21" i="13"/>
  <c r="AT20" i="13"/>
  <c r="AS20" i="13"/>
  <c r="AR20" i="13"/>
  <c r="AQ20" i="13"/>
  <c r="AP20" i="13"/>
  <c r="AO20" i="13"/>
  <c r="AM20" i="13"/>
  <c r="AL20" i="13"/>
  <c r="AK20" i="13"/>
  <c r="AJ20" i="13"/>
  <c r="AI20" i="13"/>
  <c r="AH20" i="13"/>
  <c r="AF20" i="13"/>
  <c r="AE20" i="13"/>
  <c r="AD20" i="13"/>
  <c r="AC20" i="13"/>
  <c r="AB20" i="13"/>
  <c r="AA20" i="13"/>
  <c r="Y20" i="13"/>
  <c r="X20" i="13"/>
  <c r="W20" i="13"/>
  <c r="V20" i="13"/>
  <c r="U20" i="13"/>
  <c r="T20" i="13"/>
  <c r="R20" i="13"/>
  <c r="Q20" i="13"/>
  <c r="P20" i="13"/>
  <c r="O20" i="13"/>
  <c r="N20" i="13"/>
  <c r="M20" i="13"/>
  <c r="K20" i="13"/>
  <c r="J20" i="13"/>
  <c r="I20" i="13"/>
  <c r="H20" i="13"/>
  <c r="G20" i="13"/>
  <c r="F20" i="13"/>
  <c r="AT19" i="13"/>
  <c r="AS19" i="13"/>
  <c r="AR19" i="13"/>
  <c r="AQ19" i="13"/>
  <c r="AP19" i="13"/>
  <c r="AO19" i="13"/>
  <c r="AM19" i="13"/>
  <c r="AL19" i="13"/>
  <c r="AK19" i="13"/>
  <c r="AJ19" i="13"/>
  <c r="AI19" i="13"/>
  <c r="AH19" i="13"/>
  <c r="AF19" i="13"/>
  <c r="AE19" i="13"/>
  <c r="AD19" i="13"/>
  <c r="AC19" i="13"/>
  <c r="AB19" i="13"/>
  <c r="AA19" i="13"/>
  <c r="Y19" i="13"/>
  <c r="X19" i="13"/>
  <c r="W19" i="13"/>
  <c r="V19" i="13"/>
  <c r="U19" i="13"/>
  <c r="T19" i="13"/>
  <c r="R19" i="13"/>
  <c r="Q19" i="13"/>
  <c r="P19" i="13"/>
  <c r="O19" i="13"/>
  <c r="N19" i="13"/>
  <c r="M19" i="13"/>
  <c r="K19" i="13"/>
  <c r="J19" i="13"/>
  <c r="I19" i="13"/>
  <c r="H19" i="13"/>
  <c r="G19" i="13"/>
  <c r="F19" i="13"/>
  <c r="AT18" i="13"/>
  <c r="AS18" i="13"/>
  <c r="AR18" i="13"/>
  <c r="AQ18" i="13"/>
  <c r="AP18" i="13"/>
  <c r="AO18" i="13"/>
  <c r="AM18" i="13"/>
  <c r="AL18" i="13"/>
  <c r="AK18" i="13"/>
  <c r="AJ18" i="13"/>
  <c r="AI18" i="13"/>
  <c r="AH18" i="13"/>
  <c r="AF18" i="13"/>
  <c r="AE18" i="13"/>
  <c r="AD18" i="13"/>
  <c r="AC18" i="13"/>
  <c r="AB18" i="13"/>
  <c r="AA18" i="13"/>
  <c r="Y18" i="13"/>
  <c r="X18" i="13"/>
  <c r="W18" i="13"/>
  <c r="V18" i="13"/>
  <c r="U18" i="13"/>
  <c r="T18" i="13"/>
  <c r="R18" i="13"/>
  <c r="Q18" i="13"/>
  <c r="P18" i="13"/>
  <c r="O18" i="13"/>
  <c r="N18" i="13"/>
  <c r="M18" i="13"/>
  <c r="K18" i="13"/>
  <c r="J18" i="13"/>
  <c r="I18" i="13"/>
  <c r="H18" i="13"/>
  <c r="G18" i="13"/>
  <c r="F18" i="13"/>
  <c r="AT17" i="13"/>
  <c r="AS17" i="13"/>
  <c r="AR17" i="13"/>
  <c r="AQ17" i="13"/>
  <c r="AP17" i="13"/>
  <c r="AO17" i="13"/>
  <c r="AM17" i="13"/>
  <c r="AL17" i="13"/>
  <c r="AK17" i="13"/>
  <c r="AJ17" i="13"/>
  <c r="AI17" i="13"/>
  <c r="AH17" i="13"/>
  <c r="AF17" i="13"/>
  <c r="AE17" i="13"/>
  <c r="AD17" i="13"/>
  <c r="AC17" i="13"/>
  <c r="AB17" i="13"/>
  <c r="AA17" i="13"/>
  <c r="Y17" i="13"/>
  <c r="X17" i="13"/>
  <c r="W17" i="13"/>
  <c r="V17" i="13"/>
  <c r="U17" i="13"/>
  <c r="T17" i="13"/>
  <c r="R17" i="13"/>
  <c r="Q17" i="13"/>
  <c r="P17" i="13"/>
  <c r="O17" i="13"/>
  <c r="N17" i="13"/>
  <c r="M17" i="13"/>
  <c r="K17" i="13"/>
  <c r="J17" i="13"/>
  <c r="I17" i="13"/>
  <c r="H17" i="13"/>
  <c r="G17" i="13"/>
  <c r="F17" i="13"/>
  <c r="AT16" i="13"/>
  <c r="AS16" i="13"/>
  <c r="AR16" i="13"/>
  <c r="AQ16" i="13"/>
  <c r="AP16" i="13"/>
  <c r="AO16" i="13"/>
  <c r="AM16" i="13"/>
  <c r="AL16" i="13"/>
  <c r="AK16" i="13"/>
  <c r="AJ16" i="13"/>
  <c r="AI16" i="13"/>
  <c r="AH16" i="13"/>
  <c r="AF16" i="13"/>
  <c r="AE16" i="13"/>
  <c r="AD16" i="13"/>
  <c r="AC16" i="13"/>
  <c r="AB16" i="13"/>
  <c r="AA16" i="13"/>
  <c r="Y16" i="13"/>
  <c r="X16" i="13"/>
  <c r="W16" i="13"/>
  <c r="V16" i="13"/>
  <c r="U16" i="13"/>
  <c r="T16" i="13"/>
  <c r="R16" i="13"/>
  <c r="Q16" i="13"/>
  <c r="P16" i="13"/>
  <c r="O16" i="13"/>
  <c r="N16" i="13"/>
  <c r="M16" i="13"/>
  <c r="K16" i="13"/>
  <c r="J16" i="13"/>
  <c r="I16" i="13"/>
  <c r="H16" i="13"/>
  <c r="G16" i="13"/>
  <c r="F16" i="13"/>
  <c r="AT15" i="13"/>
  <c r="AS15" i="13"/>
  <c r="AR15" i="13"/>
  <c r="AQ15" i="13"/>
  <c r="AP15" i="13"/>
  <c r="AO15" i="13"/>
  <c r="AM15" i="13"/>
  <c r="AL15" i="13"/>
  <c r="AK15" i="13"/>
  <c r="AJ15" i="13"/>
  <c r="AI15" i="13"/>
  <c r="AH15" i="13"/>
  <c r="AF15" i="13"/>
  <c r="AE15" i="13"/>
  <c r="AD15" i="13"/>
  <c r="AC15" i="13"/>
  <c r="AB15" i="13"/>
  <c r="AA15" i="13"/>
  <c r="Y15" i="13"/>
  <c r="X15" i="13"/>
  <c r="W15" i="13"/>
  <c r="V15" i="13"/>
  <c r="U15" i="13"/>
  <c r="T15" i="13"/>
  <c r="R15" i="13"/>
  <c r="Q15" i="13"/>
  <c r="P15" i="13"/>
  <c r="O15" i="13"/>
  <c r="N15" i="13"/>
  <c r="M15" i="13"/>
  <c r="K15" i="13"/>
  <c r="J15" i="13"/>
  <c r="I15" i="13"/>
  <c r="H15" i="13"/>
  <c r="G15" i="13"/>
  <c r="F15" i="13"/>
  <c r="AT14" i="13"/>
  <c r="AS14" i="13"/>
  <c r="AR14" i="13"/>
  <c r="AQ14" i="13"/>
  <c r="AP14" i="13"/>
  <c r="AO14" i="13"/>
  <c r="AM14" i="13"/>
  <c r="AL14" i="13"/>
  <c r="AK14" i="13"/>
  <c r="AJ14" i="13"/>
  <c r="AI14" i="13"/>
  <c r="AH14" i="13"/>
  <c r="AF14" i="13"/>
  <c r="AE14" i="13"/>
  <c r="AD14" i="13"/>
  <c r="AC14" i="13"/>
  <c r="AB14" i="13"/>
  <c r="AA14" i="13"/>
  <c r="Y14" i="13"/>
  <c r="X14" i="13"/>
  <c r="W14" i="13"/>
  <c r="V14" i="13"/>
  <c r="U14" i="13"/>
  <c r="T14" i="13"/>
  <c r="R14" i="13"/>
  <c r="Q14" i="13"/>
  <c r="P14" i="13"/>
  <c r="O14" i="13"/>
  <c r="N14" i="13"/>
  <c r="M14" i="13"/>
  <c r="K14" i="13"/>
  <c r="J14" i="13"/>
  <c r="I14" i="13"/>
  <c r="H14" i="13"/>
  <c r="G14" i="13"/>
  <c r="F14" i="13"/>
  <c r="AT13" i="13"/>
  <c r="AS13" i="13"/>
  <c r="AR13" i="13"/>
  <c r="AQ13" i="13"/>
  <c r="AP13" i="13"/>
  <c r="AO13" i="13"/>
  <c r="AM13" i="13"/>
  <c r="AL13" i="13"/>
  <c r="AK13" i="13"/>
  <c r="AJ13" i="13"/>
  <c r="AI13" i="13"/>
  <c r="AH13" i="13"/>
  <c r="AF13" i="13"/>
  <c r="AE13" i="13"/>
  <c r="AD13" i="13"/>
  <c r="AC13" i="13"/>
  <c r="AB13" i="13"/>
  <c r="AA13" i="13"/>
  <c r="Y13" i="13"/>
  <c r="X13" i="13"/>
  <c r="W13" i="13"/>
  <c r="V13" i="13"/>
  <c r="U13" i="13"/>
  <c r="T13" i="13"/>
  <c r="R13" i="13"/>
  <c r="Q13" i="13"/>
  <c r="P13" i="13"/>
  <c r="O13" i="13"/>
  <c r="N13" i="13"/>
  <c r="M13" i="13"/>
  <c r="K13" i="13"/>
  <c r="J13" i="13"/>
  <c r="I13" i="13"/>
  <c r="H13" i="13"/>
  <c r="G13" i="13"/>
  <c r="F13" i="13"/>
  <c r="AT12" i="13"/>
  <c r="AR12" i="13"/>
  <c r="AQ12" i="13"/>
  <c r="AP12" i="13"/>
  <c r="AO12" i="13"/>
  <c r="AM12" i="13"/>
  <c r="AL12" i="13"/>
  <c r="AK12" i="13"/>
  <c r="AJ12" i="13"/>
  <c r="AI12" i="13"/>
  <c r="AH12" i="13"/>
  <c r="AF12" i="13"/>
  <c r="AE12" i="13"/>
  <c r="AD12" i="13"/>
  <c r="AC12" i="13"/>
  <c r="AB12" i="13"/>
  <c r="AA12" i="13"/>
  <c r="Y12" i="13"/>
  <c r="X12" i="13"/>
  <c r="W12" i="13"/>
  <c r="V12" i="13"/>
  <c r="U12" i="13"/>
  <c r="T12" i="13"/>
  <c r="R12" i="13"/>
  <c r="Q12" i="13"/>
  <c r="P12" i="13"/>
  <c r="O12" i="13"/>
  <c r="N12" i="13"/>
  <c r="M12" i="13"/>
  <c r="K12" i="13"/>
  <c r="J12" i="13"/>
  <c r="I12" i="13"/>
  <c r="H12" i="13"/>
  <c r="G12" i="13"/>
  <c r="F12" i="13"/>
  <c r="AT11" i="13"/>
  <c r="AS11" i="13"/>
  <c r="AR11" i="13"/>
  <c r="AQ11" i="13"/>
  <c r="AP11" i="13"/>
  <c r="AO11" i="13"/>
  <c r="AM11" i="13"/>
  <c r="AL11" i="13"/>
  <c r="AK11" i="13"/>
  <c r="AJ11" i="13"/>
  <c r="AI11" i="13"/>
  <c r="AH11" i="13"/>
  <c r="AF11" i="13"/>
  <c r="AE11" i="13"/>
  <c r="AD11" i="13"/>
  <c r="AC11" i="13"/>
  <c r="AB11" i="13"/>
  <c r="AA11" i="13"/>
  <c r="Y11" i="13"/>
  <c r="X11" i="13"/>
  <c r="W11" i="13"/>
  <c r="V11" i="13"/>
  <c r="U11" i="13"/>
  <c r="T11" i="13"/>
  <c r="R11" i="13"/>
  <c r="Q11" i="13"/>
  <c r="P11" i="13"/>
  <c r="O11" i="13"/>
  <c r="N11" i="13"/>
  <c r="M11" i="13"/>
  <c r="K11" i="13"/>
  <c r="J11" i="13"/>
  <c r="I11" i="13"/>
  <c r="H11" i="13"/>
  <c r="G11" i="13"/>
  <c r="F11" i="13"/>
  <c r="AT10" i="13"/>
  <c r="AS10" i="13"/>
  <c r="AR10" i="13"/>
  <c r="AQ10" i="13"/>
  <c r="AP10" i="13"/>
  <c r="AO10" i="13"/>
  <c r="AM10" i="13"/>
  <c r="AL10" i="13"/>
  <c r="AK10" i="13"/>
  <c r="AJ10" i="13"/>
  <c r="AI10" i="13"/>
  <c r="AH10" i="13"/>
  <c r="AF10" i="13"/>
  <c r="AE10" i="13"/>
  <c r="AD10" i="13"/>
  <c r="AC10" i="13"/>
  <c r="AB10" i="13"/>
  <c r="AA10" i="13"/>
  <c r="Y10" i="13"/>
  <c r="X10" i="13"/>
  <c r="W10" i="13"/>
  <c r="V10" i="13"/>
  <c r="U10" i="13"/>
  <c r="T10" i="13"/>
  <c r="R10" i="13"/>
  <c r="Q10" i="13"/>
  <c r="P10" i="13"/>
  <c r="O10" i="13"/>
  <c r="N10" i="13"/>
  <c r="M10" i="13"/>
  <c r="K10" i="13"/>
  <c r="J10" i="13"/>
  <c r="I10" i="13"/>
  <c r="H10" i="13"/>
  <c r="G10" i="13"/>
  <c r="F10" i="13"/>
  <c r="AT121" i="12"/>
  <c r="AS121" i="12"/>
  <c r="AR121" i="12"/>
  <c r="AQ121" i="12"/>
  <c r="AP121" i="12"/>
  <c r="AO121" i="12"/>
  <c r="AM121" i="12"/>
  <c r="AL121" i="12"/>
  <c r="AK121" i="12"/>
  <c r="AJ121" i="12"/>
  <c r="AI121" i="12"/>
  <c r="AH121" i="12"/>
  <c r="AF121" i="12"/>
  <c r="AE121" i="12"/>
  <c r="AD121" i="12"/>
  <c r="AC121" i="12"/>
  <c r="AB121" i="12"/>
  <c r="AA121" i="12"/>
  <c r="Y121" i="12"/>
  <c r="X121" i="12"/>
  <c r="W121" i="12"/>
  <c r="V121" i="12"/>
  <c r="U121" i="12"/>
  <c r="T121" i="12"/>
  <c r="R121" i="12"/>
  <c r="Q121" i="12"/>
  <c r="P121" i="12"/>
  <c r="O121" i="12"/>
  <c r="N121" i="12"/>
  <c r="M121" i="12"/>
  <c r="K121" i="12"/>
  <c r="J121" i="12"/>
  <c r="I121" i="12"/>
  <c r="H121" i="12"/>
  <c r="G121" i="12"/>
  <c r="F121" i="12"/>
  <c r="AT120" i="12"/>
  <c r="AS120" i="12"/>
  <c r="AR120" i="12"/>
  <c r="AQ120" i="12"/>
  <c r="AP120" i="12"/>
  <c r="AO120" i="12"/>
  <c r="AM120" i="12"/>
  <c r="AL120" i="12"/>
  <c r="AK120" i="12"/>
  <c r="AJ120" i="12"/>
  <c r="AI120" i="12"/>
  <c r="AH120" i="12"/>
  <c r="AF120" i="12"/>
  <c r="AE120" i="12"/>
  <c r="AD120" i="12"/>
  <c r="AC120" i="12"/>
  <c r="AB120" i="12"/>
  <c r="AA120" i="12"/>
  <c r="Y120" i="12"/>
  <c r="X120" i="12"/>
  <c r="W120" i="12"/>
  <c r="V120" i="12"/>
  <c r="U120" i="12"/>
  <c r="T120" i="12"/>
  <c r="R120" i="12"/>
  <c r="Q120" i="12"/>
  <c r="P120" i="12"/>
  <c r="O120" i="12"/>
  <c r="N120" i="12"/>
  <c r="M120" i="12"/>
  <c r="K120" i="12"/>
  <c r="J120" i="12"/>
  <c r="I120" i="12"/>
  <c r="H120" i="12"/>
  <c r="G120" i="12"/>
  <c r="F120" i="12"/>
  <c r="AT119" i="12"/>
  <c r="AS119" i="12"/>
  <c r="AR119" i="12"/>
  <c r="AQ119" i="12"/>
  <c r="AP119" i="12"/>
  <c r="AO119" i="12"/>
  <c r="AM119" i="12"/>
  <c r="AL119" i="12"/>
  <c r="AK119" i="12"/>
  <c r="AJ119" i="12"/>
  <c r="AI119" i="12"/>
  <c r="AH119" i="12"/>
  <c r="AF119" i="12"/>
  <c r="AE119" i="12"/>
  <c r="AD119" i="12"/>
  <c r="AC119" i="12"/>
  <c r="AB119" i="12"/>
  <c r="AA119" i="12"/>
  <c r="Y119" i="12"/>
  <c r="X119" i="12"/>
  <c r="W119" i="12"/>
  <c r="V119" i="12"/>
  <c r="U119" i="12"/>
  <c r="T119" i="12"/>
  <c r="R119" i="12"/>
  <c r="Q119" i="12"/>
  <c r="P119" i="12"/>
  <c r="O119" i="12"/>
  <c r="N119" i="12"/>
  <c r="M119" i="12"/>
  <c r="K119" i="12"/>
  <c r="J119" i="12"/>
  <c r="I119" i="12"/>
  <c r="H119" i="12"/>
  <c r="G119" i="12"/>
  <c r="F119" i="12"/>
  <c r="AT118" i="12"/>
  <c r="AS118" i="12"/>
  <c r="AR118" i="12"/>
  <c r="AQ118" i="12"/>
  <c r="AP118" i="12"/>
  <c r="AO118" i="12"/>
  <c r="AM118" i="12"/>
  <c r="AL118" i="12"/>
  <c r="AK118" i="12"/>
  <c r="AJ118" i="12"/>
  <c r="AI118" i="12"/>
  <c r="AH118" i="12"/>
  <c r="AF118" i="12"/>
  <c r="AE118" i="12"/>
  <c r="AD118" i="12"/>
  <c r="AC118" i="12"/>
  <c r="AB118" i="12"/>
  <c r="AA118" i="12"/>
  <c r="Y118" i="12"/>
  <c r="X118" i="12"/>
  <c r="W118" i="12"/>
  <c r="V118" i="12"/>
  <c r="U118" i="12"/>
  <c r="T118" i="12"/>
  <c r="R118" i="12"/>
  <c r="Q118" i="12"/>
  <c r="P118" i="12"/>
  <c r="O118" i="12"/>
  <c r="N118" i="12"/>
  <c r="M118" i="12"/>
  <c r="K118" i="12"/>
  <c r="J118" i="12"/>
  <c r="I118" i="12"/>
  <c r="H118" i="12"/>
  <c r="G118" i="12"/>
  <c r="F118" i="12"/>
  <c r="AT117" i="12"/>
  <c r="AS117" i="12"/>
  <c r="AR117" i="12"/>
  <c r="AQ117" i="12"/>
  <c r="AP117" i="12"/>
  <c r="AO117" i="12"/>
  <c r="AM117" i="12"/>
  <c r="AL117" i="12"/>
  <c r="AK117" i="12"/>
  <c r="AJ117" i="12"/>
  <c r="AI117" i="12"/>
  <c r="AH117" i="12"/>
  <c r="AF117" i="12"/>
  <c r="AE117" i="12"/>
  <c r="AD117" i="12"/>
  <c r="AC117" i="12"/>
  <c r="AB117" i="12"/>
  <c r="AA117" i="12"/>
  <c r="Y117" i="12"/>
  <c r="X117" i="12"/>
  <c r="W117" i="12"/>
  <c r="V117" i="12"/>
  <c r="U117" i="12"/>
  <c r="T117" i="12"/>
  <c r="R117" i="12"/>
  <c r="Q117" i="12"/>
  <c r="P117" i="12"/>
  <c r="O117" i="12"/>
  <c r="N117" i="12"/>
  <c r="M117" i="12"/>
  <c r="K117" i="12"/>
  <c r="J117" i="12"/>
  <c r="I117" i="12"/>
  <c r="H117" i="12"/>
  <c r="G117" i="12"/>
  <c r="F117" i="12"/>
  <c r="AT116" i="12"/>
  <c r="AS116" i="12"/>
  <c r="AR116" i="12"/>
  <c r="AQ116" i="12"/>
  <c r="AP116" i="12"/>
  <c r="AO116" i="12"/>
  <c r="AM116" i="12"/>
  <c r="AL116" i="12"/>
  <c r="AK116" i="12"/>
  <c r="AJ116" i="12"/>
  <c r="AI116" i="12"/>
  <c r="AH116" i="12"/>
  <c r="AF116" i="12"/>
  <c r="AE116" i="12"/>
  <c r="AD116" i="12"/>
  <c r="AC116" i="12"/>
  <c r="AB116" i="12"/>
  <c r="AA116" i="12"/>
  <c r="Y116" i="12"/>
  <c r="X116" i="12"/>
  <c r="W116" i="12"/>
  <c r="V116" i="12"/>
  <c r="U116" i="12"/>
  <c r="T116" i="12"/>
  <c r="R116" i="12"/>
  <c r="Q116" i="12"/>
  <c r="P116" i="12"/>
  <c r="O116" i="12"/>
  <c r="N116" i="12"/>
  <c r="M116" i="12"/>
  <c r="K116" i="12"/>
  <c r="J116" i="12"/>
  <c r="I116" i="12"/>
  <c r="H116" i="12"/>
  <c r="G116" i="12"/>
  <c r="F116" i="12"/>
  <c r="AT115" i="12"/>
  <c r="AS115" i="12"/>
  <c r="AR115" i="12"/>
  <c r="AQ115" i="12"/>
  <c r="AP115" i="12"/>
  <c r="AO115" i="12"/>
  <c r="AM115" i="12"/>
  <c r="AL115" i="12"/>
  <c r="AK115" i="12"/>
  <c r="AJ115" i="12"/>
  <c r="AI115" i="12"/>
  <c r="AH115" i="12"/>
  <c r="AF115" i="12"/>
  <c r="AE115" i="12"/>
  <c r="AD115" i="12"/>
  <c r="AC115" i="12"/>
  <c r="AB115" i="12"/>
  <c r="AA115" i="12"/>
  <c r="Y115" i="12"/>
  <c r="X115" i="12"/>
  <c r="W115" i="12"/>
  <c r="V115" i="12"/>
  <c r="U115" i="12"/>
  <c r="T115" i="12"/>
  <c r="R115" i="12"/>
  <c r="Q115" i="12"/>
  <c r="P115" i="12"/>
  <c r="O115" i="12"/>
  <c r="N115" i="12"/>
  <c r="M115" i="12"/>
  <c r="K115" i="12"/>
  <c r="J115" i="12"/>
  <c r="I115" i="12"/>
  <c r="H115" i="12"/>
  <c r="G115" i="12"/>
  <c r="F115" i="12"/>
  <c r="AT114" i="12"/>
  <c r="AS114" i="12"/>
  <c r="AR114" i="12"/>
  <c r="AQ114" i="12"/>
  <c r="AP114" i="12"/>
  <c r="AO114" i="12"/>
  <c r="AM114" i="12"/>
  <c r="AL114" i="12"/>
  <c r="AK114" i="12"/>
  <c r="AJ114" i="12"/>
  <c r="AI114" i="12"/>
  <c r="AH114" i="12"/>
  <c r="AF114" i="12"/>
  <c r="AE114" i="12"/>
  <c r="AD114" i="12"/>
  <c r="AC114" i="12"/>
  <c r="AB114" i="12"/>
  <c r="AA114" i="12"/>
  <c r="Y114" i="12"/>
  <c r="X114" i="12"/>
  <c r="W114" i="12"/>
  <c r="V114" i="12"/>
  <c r="U114" i="12"/>
  <c r="T114" i="12"/>
  <c r="R114" i="12"/>
  <c r="Q114" i="12"/>
  <c r="P114" i="12"/>
  <c r="O114" i="12"/>
  <c r="N114" i="12"/>
  <c r="M114" i="12"/>
  <c r="K114" i="12"/>
  <c r="J114" i="12"/>
  <c r="I114" i="12"/>
  <c r="H114" i="12"/>
  <c r="G114" i="12"/>
  <c r="F114" i="12"/>
  <c r="AT113" i="12"/>
  <c r="AS113" i="12"/>
  <c r="AR113" i="12"/>
  <c r="AQ113" i="12"/>
  <c r="AP113" i="12"/>
  <c r="AO113" i="12"/>
  <c r="AM113" i="12"/>
  <c r="AL113" i="12"/>
  <c r="AK113" i="12"/>
  <c r="AJ113" i="12"/>
  <c r="AI113" i="12"/>
  <c r="AH113" i="12"/>
  <c r="AF113" i="12"/>
  <c r="AE113" i="12"/>
  <c r="AD113" i="12"/>
  <c r="AC113" i="12"/>
  <c r="AB113" i="12"/>
  <c r="AA113" i="12"/>
  <c r="Y113" i="12"/>
  <c r="X113" i="12"/>
  <c r="W113" i="12"/>
  <c r="V113" i="12"/>
  <c r="U113" i="12"/>
  <c r="T113" i="12"/>
  <c r="R113" i="12"/>
  <c r="Q113" i="12"/>
  <c r="P113" i="12"/>
  <c r="O113" i="12"/>
  <c r="N113" i="12"/>
  <c r="M113" i="12"/>
  <c r="K113" i="12"/>
  <c r="J113" i="12"/>
  <c r="I113" i="12"/>
  <c r="H113" i="12"/>
  <c r="G113" i="12"/>
  <c r="F113" i="12"/>
  <c r="AT112" i="12"/>
  <c r="AS112" i="12"/>
  <c r="AR112" i="12"/>
  <c r="AQ112" i="12"/>
  <c r="AP112" i="12"/>
  <c r="AO112" i="12"/>
  <c r="AM112" i="12"/>
  <c r="AL112" i="12"/>
  <c r="AK112" i="12"/>
  <c r="AJ112" i="12"/>
  <c r="AI112" i="12"/>
  <c r="AH112" i="12"/>
  <c r="AF112" i="12"/>
  <c r="AE112" i="12"/>
  <c r="AD112" i="12"/>
  <c r="AC112" i="12"/>
  <c r="AB112" i="12"/>
  <c r="AA112" i="12"/>
  <c r="Y112" i="12"/>
  <c r="X112" i="12"/>
  <c r="W112" i="12"/>
  <c r="V112" i="12"/>
  <c r="U112" i="12"/>
  <c r="T112" i="12"/>
  <c r="R112" i="12"/>
  <c r="Q112" i="12"/>
  <c r="P112" i="12"/>
  <c r="O112" i="12"/>
  <c r="N112" i="12"/>
  <c r="M112" i="12"/>
  <c r="K112" i="12"/>
  <c r="J112" i="12"/>
  <c r="I112" i="12"/>
  <c r="H112" i="12"/>
  <c r="G112" i="12"/>
  <c r="F112" i="12"/>
  <c r="AT111" i="12"/>
  <c r="AS111" i="12"/>
  <c r="AR111" i="12"/>
  <c r="AQ111" i="12"/>
  <c r="AP111" i="12"/>
  <c r="AO111" i="12"/>
  <c r="AM111" i="12"/>
  <c r="AL111" i="12"/>
  <c r="AK111" i="12"/>
  <c r="AJ111" i="12"/>
  <c r="AI111" i="12"/>
  <c r="AH111" i="12"/>
  <c r="AF111" i="12"/>
  <c r="AE111" i="12"/>
  <c r="AD111" i="12"/>
  <c r="AC111" i="12"/>
  <c r="AB111" i="12"/>
  <c r="AA111" i="12"/>
  <c r="Y111" i="12"/>
  <c r="X111" i="12"/>
  <c r="W111" i="12"/>
  <c r="V111" i="12"/>
  <c r="U111" i="12"/>
  <c r="T111" i="12"/>
  <c r="R111" i="12"/>
  <c r="Q111" i="12"/>
  <c r="P111" i="12"/>
  <c r="O111" i="12"/>
  <c r="N111" i="12"/>
  <c r="M111" i="12"/>
  <c r="K111" i="12"/>
  <c r="J111" i="12"/>
  <c r="I111" i="12"/>
  <c r="H111" i="12"/>
  <c r="G111" i="12"/>
  <c r="F111" i="12"/>
  <c r="AT110" i="12"/>
  <c r="AS110" i="12"/>
  <c r="AR110" i="12"/>
  <c r="AQ110" i="12"/>
  <c r="AP110" i="12"/>
  <c r="AO110" i="12"/>
  <c r="AM110" i="12"/>
  <c r="AL110" i="12"/>
  <c r="AK110" i="12"/>
  <c r="AJ110" i="12"/>
  <c r="AI110" i="12"/>
  <c r="AH110" i="12"/>
  <c r="AF110" i="12"/>
  <c r="AE110" i="12"/>
  <c r="AD110" i="12"/>
  <c r="AC110" i="12"/>
  <c r="AB110" i="12"/>
  <c r="AA110" i="12"/>
  <c r="Y110" i="12"/>
  <c r="X110" i="12"/>
  <c r="W110" i="12"/>
  <c r="V110" i="12"/>
  <c r="U110" i="12"/>
  <c r="T110" i="12"/>
  <c r="R110" i="12"/>
  <c r="Q110" i="12"/>
  <c r="P110" i="12"/>
  <c r="O110" i="12"/>
  <c r="N110" i="12"/>
  <c r="M110" i="12"/>
  <c r="K110" i="12"/>
  <c r="J110" i="12"/>
  <c r="I110" i="12"/>
  <c r="H110" i="12"/>
  <c r="G110" i="12"/>
  <c r="F110" i="12"/>
  <c r="AT109" i="12"/>
  <c r="AS109" i="12"/>
  <c r="AR109" i="12"/>
  <c r="AQ109" i="12"/>
  <c r="AP109" i="12"/>
  <c r="AO109" i="12"/>
  <c r="AM109" i="12"/>
  <c r="AL109" i="12"/>
  <c r="AK109" i="12"/>
  <c r="AJ109" i="12"/>
  <c r="AI109" i="12"/>
  <c r="AH109" i="12"/>
  <c r="AF109" i="12"/>
  <c r="AE109" i="12"/>
  <c r="AD109" i="12"/>
  <c r="AC109" i="12"/>
  <c r="AB109" i="12"/>
  <c r="AA109" i="12"/>
  <c r="Y109" i="12"/>
  <c r="X109" i="12"/>
  <c r="W109" i="12"/>
  <c r="V109" i="12"/>
  <c r="U109" i="12"/>
  <c r="T109" i="12"/>
  <c r="R109" i="12"/>
  <c r="Q109" i="12"/>
  <c r="P109" i="12"/>
  <c r="O109" i="12"/>
  <c r="N109" i="12"/>
  <c r="M109" i="12"/>
  <c r="K109" i="12"/>
  <c r="J109" i="12"/>
  <c r="I109" i="12"/>
  <c r="H109" i="12"/>
  <c r="G109" i="12"/>
  <c r="F109" i="12"/>
  <c r="AT108" i="12"/>
  <c r="AS108" i="12"/>
  <c r="AR108" i="12"/>
  <c r="AQ108" i="12"/>
  <c r="AP108" i="12"/>
  <c r="AO108" i="12"/>
  <c r="AM108" i="12"/>
  <c r="AL108" i="12"/>
  <c r="AK108" i="12"/>
  <c r="AJ108" i="12"/>
  <c r="AI108" i="12"/>
  <c r="AH108" i="12"/>
  <c r="AF108" i="12"/>
  <c r="AE108" i="12"/>
  <c r="AD108" i="12"/>
  <c r="AC108" i="12"/>
  <c r="AB108" i="12"/>
  <c r="AA108" i="12"/>
  <c r="Y108" i="12"/>
  <c r="X108" i="12"/>
  <c r="W108" i="12"/>
  <c r="V108" i="12"/>
  <c r="U108" i="12"/>
  <c r="T108" i="12"/>
  <c r="R108" i="12"/>
  <c r="Q108" i="12"/>
  <c r="P108" i="12"/>
  <c r="O108" i="12"/>
  <c r="N108" i="12"/>
  <c r="M108" i="12"/>
  <c r="K108" i="12"/>
  <c r="J108" i="12"/>
  <c r="I108" i="12"/>
  <c r="H108" i="12"/>
  <c r="G108" i="12"/>
  <c r="F108" i="12"/>
  <c r="AT107" i="12"/>
  <c r="AS107" i="12"/>
  <c r="AR107" i="12"/>
  <c r="AQ107" i="12"/>
  <c r="AP107" i="12"/>
  <c r="AO107" i="12"/>
  <c r="AM107" i="12"/>
  <c r="AL107" i="12"/>
  <c r="AK107" i="12"/>
  <c r="AJ107" i="12"/>
  <c r="AI107" i="12"/>
  <c r="AH107" i="12"/>
  <c r="AF107" i="12"/>
  <c r="AE107" i="12"/>
  <c r="AD107" i="12"/>
  <c r="AC107" i="12"/>
  <c r="AB107" i="12"/>
  <c r="AA107" i="12"/>
  <c r="Y107" i="12"/>
  <c r="X107" i="12"/>
  <c r="W107" i="12"/>
  <c r="V107" i="12"/>
  <c r="U107" i="12"/>
  <c r="T107" i="12"/>
  <c r="R107" i="12"/>
  <c r="Q107" i="12"/>
  <c r="P107" i="12"/>
  <c r="O107" i="12"/>
  <c r="N107" i="12"/>
  <c r="M107" i="12"/>
  <c r="K107" i="12"/>
  <c r="J107" i="12"/>
  <c r="I107" i="12"/>
  <c r="H107" i="12"/>
  <c r="G107" i="12"/>
  <c r="F107" i="12"/>
  <c r="AT106" i="12"/>
  <c r="AS106" i="12"/>
  <c r="AR106" i="12"/>
  <c r="AQ106" i="12"/>
  <c r="AP106" i="12"/>
  <c r="AO106" i="12"/>
  <c r="AM106" i="12"/>
  <c r="AL106" i="12"/>
  <c r="AK106" i="12"/>
  <c r="AJ106" i="12"/>
  <c r="AI106" i="12"/>
  <c r="AH106" i="12"/>
  <c r="AF106" i="12"/>
  <c r="AE106" i="12"/>
  <c r="AD106" i="12"/>
  <c r="AC106" i="12"/>
  <c r="AB106" i="12"/>
  <c r="AA106" i="12"/>
  <c r="Y106" i="12"/>
  <c r="X106" i="12"/>
  <c r="W106" i="12"/>
  <c r="V106" i="12"/>
  <c r="U106" i="12"/>
  <c r="T106" i="12"/>
  <c r="R106" i="12"/>
  <c r="Q106" i="12"/>
  <c r="P106" i="12"/>
  <c r="O106" i="12"/>
  <c r="N106" i="12"/>
  <c r="M106" i="12"/>
  <c r="K106" i="12"/>
  <c r="J106" i="12"/>
  <c r="I106" i="12"/>
  <c r="H106" i="12"/>
  <c r="G106" i="12"/>
  <c r="F106" i="12"/>
  <c r="AT105" i="12"/>
  <c r="AS105" i="12"/>
  <c r="AR105" i="12"/>
  <c r="AQ105" i="12"/>
  <c r="AP105" i="12"/>
  <c r="AO105" i="12"/>
  <c r="AM105" i="12"/>
  <c r="AL105" i="12"/>
  <c r="AK105" i="12"/>
  <c r="AJ105" i="12"/>
  <c r="AI105" i="12"/>
  <c r="AH105" i="12"/>
  <c r="AF105" i="12"/>
  <c r="AE105" i="12"/>
  <c r="AD105" i="12"/>
  <c r="AC105" i="12"/>
  <c r="AB105" i="12"/>
  <c r="AA105" i="12"/>
  <c r="Y105" i="12"/>
  <c r="X105" i="12"/>
  <c r="W105" i="12"/>
  <c r="V105" i="12"/>
  <c r="U105" i="12"/>
  <c r="T105" i="12"/>
  <c r="R105" i="12"/>
  <c r="Q105" i="12"/>
  <c r="P105" i="12"/>
  <c r="O105" i="12"/>
  <c r="N105" i="12"/>
  <c r="M105" i="12"/>
  <c r="K105" i="12"/>
  <c r="J105" i="12"/>
  <c r="I105" i="12"/>
  <c r="H105" i="12"/>
  <c r="G105" i="12"/>
  <c r="F105" i="12"/>
  <c r="AT104" i="12"/>
  <c r="AS104" i="12"/>
  <c r="AR104" i="12"/>
  <c r="AQ104" i="12"/>
  <c r="AP104" i="12"/>
  <c r="AO104" i="12"/>
  <c r="AM104" i="12"/>
  <c r="AL104" i="12"/>
  <c r="AK104" i="12"/>
  <c r="AJ104" i="12"/>
  <c r="AI104" i="12"/>
  <c r="AH104" i="12"/>
  <c r="AF104" i="12"/>
  <c r="AE104" i="12"/>
  <c r="AD104" i="12"/>
  <c r="AC104" i="12"/>
  <c r="AB104" i="12"/>
  <c r="AA104" i="12"/>
  <c r="Y104" i="12"/>
  <c r="X104" i="12"/>
  <c r="W104" i="12"/>
  <c r="V104" i="12"/>
  <c r="U104" i="12"/>
  <c r="T104" i="12"/>
  <c r="R104" i="12"/>
  <c r="Q104" i="12"/>
  <c r="P104" i="12"/>
  <c r="O104" i="12"/>
  <c r="N104" i="12"/>
  <c r="M104" i="12"/>
  <c r="K104" i="12"/>
  <c r="J104" i="12"/>
  <c r="I104" i="12"/>
  <c r="H104" i="12"/>
  <c r="G104" i="12"/>
  <c r="F104" i="12"/>
  <c r="AT103" i="12"/>
  <c r="AS103" i="12"/>
  <c r="AR103" i="12"/>
  <c r="AQ103" i="12"/>
  <c r="AP103" i="12"/>
  <c r="AO103" i="12"/>
  <c r="AM103" i="12"/>
  <c r="AL103" i="12"/>
  <c r="AK103" i="12"/>
  <c r="AJ103" i="12"/>
  <c r="AI103" i="12"/>
  <c r="AH103" i="12"/>
  <c r="AF103" i="12"/>
  <c r="AE103" i="12"/>
  <c r="AD103" i="12"/>
  <c r="AC103" i="12"/>
  <c r="AB103" i="12"/>
  <c r="AA103" i="12"/>
  <c r="Y103" i="12"/>
  <c r="X103" i="12"/>
  <c r="W103" i="12"/>
  <c r="V103" i="12"/>
  <c r="U103" i="12"/>
  <c r="T103" i="12"/>
  <c r="R103" i="12"/>
  <c r="Q103" i="12"/>
  <c r="P103" i="12"/>
  <c r="O103" i="12"/>
  <c r="N103" i="12"/>
  <c r="M103" i="12"/>
  <c r="K103" i="12"/>
  <c r="J103" i="12"/>
  <c r="I103" i="12"/>
  <c r="H103" i="12"/>
  <c r="G103" i="12"/>
  <c r="F103" i="12"/>
  <c r="AT102" i="12"/>
  <c r="AS102" i="12"/>
  <c r="AR102" i="12"/>
  <c r="AQ102" i="12"/>
  <c r="AP102" i="12"/>
  <c r="AO102" i="12"/>
  <c r="AM102" i="12"/>
  <c r="AL102" i="12"/>
  <c r="AK102" i="12"/>
  <c r="AJ102" i="12"/>
  <c r="AI102" i="12"/>
  <c r="AH102" i="12"/>
  <c r="AF102" i="12"/>
  <c r="AE102" i="12"/>
  <c r="AD102" i="12"/>
  <c r="AC102" i="12"/>
  <c r="AB102" i="12"/>
  <c r="AA102" i="12"/>
  <c r="Y102" i="12"/>
  <c r="X102" i="12"/>
  <c r="W102" i="12"/>
  <c r="V102" i="12"/>
  <c r="U102" i="12"/>
  <c r="T102" i="12"/>
  <c r="R102" i="12"/>
  <c r="Q102" i="12"/>
  <c r="P102" i="12"/>
  <c r="O102" i="12"/>
  <c r="N102" i="12"/>
  <c r="M102" i="12"/>
  <c r="K102" i="12"/>
  <c r="J102" i="12"/>
  <c r="I102" i="12"/>
  <c r="H102" i="12"/>
  <c r="G102" i="12"/>
  <c r="F102" i="12"/>
  <c r="AT101" i="12"/>
  <c r="AS101" i="12"/>
  <c r="AR101" i="12"/>
  <c r="AQ101" i="12"/>
  <c r="AP101" i="12"/>
  <c r="AO101" i="12"/>
  <c r="AM101" i="12"/>
  <c r="AL101" i="12"/>
  <c r="AK101" i="12"/>
  <c r="AJ101" i="12"/>
  <c r="AI101" i="12"/>
  <c r="AH101" i="12"/>
  <c r="AF101" i="12"/>
  <c r="AE101" i="12"/>
  <c r="AD101" i="12"/>
  <c r="AC101" i="12"/>
  <c r="AB101" i="12"/>
  <c r="AA101" i="12"/>
  <c r="Y101" i="12"/>
  <c r="X101" i="12"/>
  <c r="W101" i="12"/>
  <c r="V101" i="12"/>
  <c r="U101" i="12"/>
  <c r="T101" i="12"/>
  <c r="R101" i="12"/>
  <c r="Q101" i="12"/>
  <c r="P101" i="12"/>
  <c r="O101" i="12"/>
  <c r="N101" i="12"/>
  <c r="M101" i="12"/>
  <c r="K101" i="12"/>
  <c r="J101" i="12"/>
  <c r="I101" i="12"/>
  <c r="H101" i="12"/>
  <c r="G101" i="12"/>
  <c r="F101" i="12"/>
  <c r="AT100" i="12"/>
  <c r="AS100" i="12"/>
  <c r="AR100" i="12"/>
  <c r="AQ100" i="12"/>
  <c r="AP100" i="12"/>
  <c r="AO100" i="12"/>
  <c r="AM100" i="12"/>
  <c r="AL100" i="12"/>
  <c r="AK100" i="12"/>
  <c r="AJ100" i="12"/>
  <c r="AI100" i="12"/>
  <c r="AH100" i="12"/>
  <c r="AF100" i="12"/>
  <c r="AE100" i="12"/>
  <c r="AD100" i="12"/>
  <c r="AC100" i="12"/>
  <c r="AB100" i="12"/>
  <c r="AA100" i="12"/>
  <c r="Y100" i="12"/>
  <c r="X100" i="12"/>
  <c r="W100" i="12"/>
  <c r="V100" i="12"/>
  <c r="U100" i="12"/>
  <c r="T100" i="12"/>
  <c r="R100" i="12"/>
  <c r="Q100" i="12"/>
  <c r="P100" i="12"/>
  <c r="O100" i="12"/>
  <c r="N100" i="12"/>
  <c r="M100" i="12"/>
  <c r="K100" i="12"/>
  <c r="J100" i="12"/>
  <c r="I100" i="12"/>
  <c r="H100" i="12"/>
  <c r="G100" i="12"/>
  <c r="F100" i="12"/>
  <c r="AT99" i="12"/>
  <c r="AS99" i="12"/>
  <c r="AR99" i="12"/>
  <c r="AQ99" i="12"/>
  <c r="AP99" i="12"/>
  <c r="AO99" i="12"/>
  <c r="AM99" i="12"/>
  <c r="AL99" i="12"/>
  <c r="AK99" i="12"/>
  <c r="AJ99" i="12"/>
  <c r="AI99" i="12"/>
  <c r="AH99" i="12"/>
  <c r="AF99" i="12"/>
  <c r="AE99" i="12"/>
  <c r="AD99" i="12"/>
  <c r="AC99" i="12"/>
  <c r="AB99" i="12"/>
  <c r="AA99" i="12"/>
  <c r="Y99" i="12"/>
  <c r="X99" i="12"/>
  <c r="W99" i="12"/>
  <c r="V99" i="12"/>
  <c r="U99" i="12"/>
  <c r="T99" i="12"/>
  <c r="R99" i="12"/>
  <c r="Q99" i="12"/>
  <c r="P99" i="12"/>
  <c r="O99" i="12"/>
  <c r="N99" i="12"/>
  <c r="M99" i="12"/>
  <c r="K99" i="12"/>
  <c r="J99" i="12"/>
  <c r="I99" i="12"/>
  <c r="H99" i="12"/>
  <c r="G99" i="12"/>
  <c r="F99" i="12"/>
  <c r="AT98" i="12"/>
  <c r="AS98" i="12"/>
  <c r="AR98" i="12"/>
  <c r="AQ98" i="12"/>
  <c r="AP98" i="12"/>
  <c r="AO98" i="12"/>
  <c r="AM98" i="12"/>
  <c r="AL98" i="12"/>
  <c r="AK98" i="12"/>
  <c r="AJ98" i="12"/>
  <c r="AI98" i="12"/>
  <c r="AH98" i="12"/>
  <c r="AF98" i="12"/>
  <c r="AE98" i="12"/>
  <c r="AD98" i="12"/>
  <c r="AC98" i="12"/>
  <c r="AB98" i="12"/>
  <c r="AA98" i="12"/>
  <c r="Y98" i="12"/>
  <c r="X98" i="12"/>
  <c r="W98" i="12"/>
  <c r="V98" i="12"/>
  <c r="U98" i="12"/>
  <c r="T98" i="12"/>
  <c r="R98" i="12"/>
  <c r="Q98" i="12"/>
  <c r="P98" i="12"/>
  <c r="O98" i="12"/>
  <c r="N98" i="12"/>
  <c r="M98" i="12"/>
  <c r="K98" i="12"/>
  <c r="J98" i="12"/>
  <c r="I98" i="12"/>
  <c r="H98" i="12"/>
  <c r="G98" i="12"/>
  <c r="F98" i="12"/>
  <c r="AT97" i="12"/>
  <c r="AS97" i="12"/>
  <c r="AR97" i="12"/>
  <c r="AQ97" i="12"/>
  <c r="AP97" i="12"/>
  <c r="AO97" i="12"/>
  <c r="AM97" i="12"/>
  <c r="AL97" i="12"/>
  <c r="AK97" i="12"/>
  <c r="AJ97" i="12"/>
  <c r="AI97" i="12"/>
  <c r="AH97" i="12"/>
  <c r="AF97" i="12"/>
  <c r="AE97" i="12"/>
  <c r="AD97" i="12"/>
  <c r="AC97" i="12"/>
  <c r="AB97" i="12"/>
  <c r="AA97" i="12"/>
  <c r="Y97" i="12"/>
  <c r="X97" i="12"/>
  <c r="W97" i="12"/>
  <c r="V97" i="12"/>
  <c r="U97" i="12"/>
  <c r="T97" i="12"/>
  <c r="R97" i="12"/>
  <c r="Q97" i="12"/>
  <c r="P97" i="12"/>
  <c r="O97" i="12"/>
  <c r="N97" i="12"/>
  <c r="M97" i="12"/>
  <c r="K97" i="12"/>
  <c r="J97" i="12"/>
  <c r="I97" i="12"/>
  <c r="H97" i="12"/>
  <c r="G97" i="12"/>
  <c r="F97" i="12"/>
  <c r="AT96" i="12"/>
  <c r="AS96" i="12"/>
  <c r="AR96" i="12"/>
  <c r="AQ96" i="12"/>
  <c r="AP96" i="12"/>
  <c r="AO96" i="12"/>
  <c r="AM96" i="12"/>
  <c r="AL96" i="12"/>
  <c r="AK96" i="12"/>
  <c r="AJ96" i="12"/>
  <c r="AI96" i="12"/>
  <c r="AH96" i="12"/>
  <c r="AF96" i="12"/>
  <c r="AE96" i="12"/>
  <c r="AD96" i="12"/>
  <c r="AC96" i="12"/>
  <c r="AB96" i="12"/>
  <c r="AA96" i="12"/>
  <c r="Y96" i="12"/>
  <c r="X96" i="12"/>
  <c r="W96" i="12"/>
  <c r="V96" i="12"/>
  <c r="U96" i="12"/>
  <c r="T96" i="12"/>
  <c r="R96" i="12"/>
  <c r="Q96" i="12"/>
  <c r="P96" i="12"/>
  <c r="O96" i="12"/>
  <c r="N96" i="12"/>
  <c r="M96" i="12"/>
  <c r="K96" i="12"/>
  <c r="J96" i="12"/>
  <c r="I96" i="12"/>
  <c r="H96" i="12"/>
  <c r="G96" i="12"/>
  <c r="F96" i="12"/>
  <c r="AT95" i="12"/>
  <c r="AS95" i="12"/>
  <c r="AR95" i="12"/>
  <c r="AQ95" i="12"/>
  <c r="AP95" i="12"/>
  <c r="AO95" i="12"/>
  <c r="AM95" i="12"/>
  <c r="AL95" i="12"/>
  <c r="AK95" i="12"/>
  <c r="AJ95" i="12"/>
  <c r="AI95" i="12"/>
  <c r="AH95" i="12"/>
  <c r="AF95" i="12"/>
  <c r="AE95" i="12"/>
  <c r="AD95" i="12"/>
  <c r="AC95" i="12"/>
  <c r="AB95" i="12"/>
  <c r="AA95" i="12"/>
  <c r="Y95" i="12"/>
  <c r="X95" i="12"/>
  <c r="W95" i="12"/>
  <c r="V95" i="12"/>
  <c r="U95" i="12"/>
  <c r="T95" i="12"/>
  <c r="R95" i="12"/>
  <c r="Q95" i="12"/>
  <c r="P95" i="12"/>
  <c r="O95" i="12"/>
  <c r="N95" i="12"/>
  <c r="M95" i="12"/>
  <c r="K95" i="12"/>
  <c r="J95" i="12"/>
  <c r="I95" i="12"/>
  <c r="H95" i="12"/>
  <c r="G95" i="12"/>
  <c r="F95" i="12"/>
  <c r="AT94" i="12"/>
  <c r="AS94" i="12"/>
  <c r="AR94" i="12"/>
  <c r="AQ94" i="12"/>
  <c r="AP94" i="12"/>
  <c r="AO94" i="12"/>
  <c r="AM94" i="12"/>
  <c r="AL94" i="12"/>
  <c r="AK94" i="12"/>
  <c r="AJ94" i="12"/>
  <c r="AI94" i="12"/>
  <c r="AH94" i="12"/>
  <c r="AF94" i="12"/>
  <c r="AE94" i="12"/>
  <c r="AD94" i="12"/>
  <c r="AC94" i="12"/>
  <c r="AB94" i="12"/>
  <c r="AA94" i="12"/>
  <c r="Y94" i="12"/>
  <c r="X94" i="12"/>
  <c r="W94" i="12"/>
  <c r="V94" i="12"/>
  <c r="U94" i="12"/>
  <c r="T94" i="12"/>
  <c r="R94" i="12"/>
  <c r="Q94" i="12"/>
  <c r="P94" i="12"/>
  <c r="O94" i="12"/>
  <c r="N94" i="12"/>
  <c r="M94" i="12"/>
  <c r="K94" i="12"/>
  <c r="J94" i="12"/>
  <c r="I94" i="12"/>
  <c r="H94" i="12"/>
  <c r="G94" i="12"/>
  <c r="F94" i="12"/>
  <c r="AT93" i="12"/>
  <c r="AS93" i="12"/>
  <c r="AR93" i="12"/>
  <c r="AQ93" i="12"/>
  <c r="AP93" i="12"/>
  <c r="AO93" i="12"/>
  <c r="AM93" i="12"/>
  <c r="AL93" i="12"/>
  <c r="AK93" i="12"/>
  <c r="AJ93" i="12"/>
  <c r="AI93" i="12"/>
  <c r="AH93" i="12"/>
  <c r="AF93" i="12"/>
  <c r="AE93" i="12"/>
  <c r="AD93" i="12"/>
  <c r="AC93" i="12"/>
  <c r="AB93" i="12"/>
  <c r="AA93" i="12"/>
  <c r="Y93" i="12"/>
  <c r="X93" i="12"/>
  <c r="W93" i="12"/>
  <c r="V93" i="12"/>
  <c r="U93" i="12"/>
  <c r="T93" i="12"/>
  <c r="R93" i="12"/>
  <c r="Q93" i="12"/>
  <c r="P93" i="12"/>
  <c r="O93" i="12"/>
  <c r="N93" i="12"/>
  <c r="M93" i="12"/>
  <c r="K93" i="12"/>
  <c r="J93" i="12"/>
  <c r="I93" i="12"/>
  <c r="H93" i="12"/>
  <c r="G93" i="12"/>
  <c r="F93" i="12"/>
  <c r="AT92" i="12"/>
  <c r="AS92" i="12"/>
  <c r="AR92" i="12"/>
  <c r="AQ92" i="12"/>
  <c r="AP92" i="12"/>
  <c r="AO92" i="12"/>
  <c r="AM92" i="12"/>
  <c r="AL92" i="12"/>
  <c r="AK92" i="12"/>
  <c r="AJ92" i="12"/>
  <c r="AI92" i="12"/>
  <c r="AH92" i="12"/>
  <c r="AF92" i="12"/>
  <c r="AE92" i="12"/>
  <c r="AD92" i="12"/>
  <c r="AC92" i="12"/>
  <c r="AB92" i="12"/>
  <c r="AA92" i="12"/>
  <c r="Y92" i="12"/>
  <c r="X92" i="12"/>
  <c r="W92" i="12"/>
  <c r="V92" i="12"/>
  <c r="U92" i="12"/>
  <c r="T92" i="12"/>
  <c r="R92" i="12"/>
  <c r="Q92" i="12"/>
  <c r="P92" i="12"/>
  <c r="O92" i="12"/>
  <c r="N92" i="12"/>
  <c r="M92" i="12"/>
  <c r="K92" i="12"/>
  <c r="J92" i="12"/>
  <c r="I92" i="12"/>
  <c r="H92" i="12"/>
  <c r="G92" i="12"/>
  <c r="F92" i="12"/>
  <c r="AT91" i="12"/>
  <c r="AS91" i="12"/>
  <c r="AR91" i="12"/>
  <c r="AQ91" i="12"/>
  <c r="AP91" i="12"/>
  <c r="AO91" i="12"/>
  <c r="AM91" i="12"/>
  <c r="AL91" i="12"/>
  <c r="AK91" i="12"/>
  <c r="AJ91" i="12"/>
  <c r="AI91" i="12"/>
  <c r="AH91" i="12"/>
  <c r="AF91" i="12"/>
  <c r="AE91" i="12"/>
  <c r="AD91" i="12"/>
  <c r="AC91" i="12"/>
  <c r="AB91" i="12"/>
  <c r="AA91" i="12"/>
  <c r="Y91" i="12"/>
  <c r="X91" i="12"/>
  <c r="W91" i="12"/>
  <c r="V91" i="12"/>
  <c r="U91" i="12"/>
  <c r="T91" i="12"/>
  <c r="R91" i="12"/>
  <c r="Q91" i="12"/>
  <c r="P91" i="12"/>
  <c r="O91" i="12"/>
  <c r="N91" i="12"/>
  <c r="M91" i="12"/>
  <c r="K91" i="12"/>
  <c r="J91" i="12"/>
  <c r="I91" i="12"/>
  <c r="H91" i="12"/>
  <c r="G91" i="12"/>
  <c r="F91" i="12"/>
  <c r="AT90" i="12"/>
  <c r="AS90" i="12"/>
  <c r="AR90" i="12"/>
  <c r="AQ90" i="12"/>
  <c r="AP90" i="12"/>
  <c r="AO90" i="12"/>
  <c r="AM90" i="12"/>
  <c r="AL90" i="12"/>
  <c r="AK90" i="12"/>
  <c r="AJ90" i="12"/>
  <c r="AI90" i="12"/>
  <c r="AH90" i="12"/>
  <c r="AF90" i="12"/>
  <c r="AE90" i="12"/>
  <c r="AD90" i="12"/>
  <c r="AC90" i="12"/>
  <c r="AB90" i="12"/>
  <c r="AA90" i="12"/>
  <c r="Y90" i="12"/>
  <c r="X90" i="12"/>
  <c r="W90" i="12"/>
  <c r="V90" i="12"/>
  <c r="U90" i="12"/>
  <c r="T90" i="12"/>
  <c r="R90" i="12"/>
  <c r="Q90" i="12"/>
  <c r="P90" i="12"/>
  <c r="O90" i="12"/>
  <c r="N90" i="12"/>
  <c r="M90" i="12"/>
  <c r="K90" i="12"/>
  <c r="J90" i="12"/>
  <c r="I90" i="12"/>
  <c r="H90" i="12"/>
  <c r="G90" i="12"/>
  <c r="F90" i="12"/>
  <c r="AT89" i="12"/>
  <c r="AS89" i="12"/>
  <c r="AR89" i="12"/>
  <c r="AQ89" i="12"/>
  <c r="AP89" i="12"/>
  <c r="AO89" i="12"/>
  <c r="AM89" i="12"/>
  <c r="AL89" i="12"/>
  <c r="AK89" i="12"/>
  <c r="AJ89" i="12"/>
  <c r="AI89" i="12"/>
  <c r="AH89" i="12"/>
  <c r="AF89" i="12"/>
  <c r="AE89" i="12"/>
  <c r="AD89" i="12"/>
  <c r="AC89" i="12"/>
  <c r="AB89" i="12"/>
  <c r="AA89" i="12"/>
  <c r="Y89" i="12"/>
  <c r="X89" i="12"/>
  <c r="W89" i="12"/>
  <c r="V89" i="12"/>
  <c r="U89" i="12"/>
  <c r="T89" i="12"/>
  <c r="R89" i="12"/>
  <c r="Q89" i="12"/>
  <c r="P89" i="12"/>
  <c r="O89" i="12"/>
  <c r="N89" i="12"/>
  <c r="M89" i="12"/>
  <c r="K89" i="12"/>
  <c r="J89" i="12"/>
  <c r="I89" i="12"/>
  <c r="H89" i="12"/>
  <c r="G89" i="12"/>
  <c r="F89" i="12"/>
  <c r="AT88" i="12"/>
  <c r="AS88" i="12"/>
  <c r="AR88" i="12"/>
  <c r="AQ88" i="12"/>
  <c r="AP88" i="12"/>
  <c r="AO88" i="12"/>
  <c r="AM88" i="12"/>
  <c r="AL88" i="12"/>
  <c r="AK88" i="12"/>
  <c r="AJ88" i="12"/>
  <c r="AI88" i="12"/>
  <c r="AH88" i="12"/>
  <c r="AF88" i="12"/>
  <c r="AE88" i="12"/>
  <c r="AD88" i="12"/>
  <c r="AC88" i="12"/>
  <c r="AB88" i="12"/>
  <c r="AA88" i="12"/>
  <c r="Y88" i="12"/>
  <c r="X88" i="12"/>
  <c r="W88" i="12"/>
  <c r="V88" i="12"/>
  <c r="U88" i="12"/>
  <c r="T88" i="12"/>
  <c r="R88" i="12"/>
  <c r="Q88" i="12"/>
  <c r="P88" i="12"/>
  <c r="O88" i="12"/>
  <c r="N88" i="12"/>
  <c r="M88" i="12"/>
  <c r="K88" i="12"/>
  <c r="J88" i="12"/>
  <c r="I88" i="12"/>
  <c r="H88" i="12"/>
  <c r="G88" i="12"/>
  <c r="F88" i="12"/>
  <c r="AT87" i="12"/>
  <c r="AS87" i="12"/>
  <c r="AR87" i="12"/>
  <c r="AQ87" i="12"/>
  <c r="AP87" i="12"/>
  <c r="AO87" i="12"/>
  <c r="AM87" i="12"/>
  <c r="AL87" i="12"/>
  <c r="AK87" i="12"/>
  <c r="AJ87" i="12"/>
  <c r="AI87" i="12"/>
  <c r="AH87" i="12"/>
  <c r="AF87" i="12"/>
  <c r="AE87" i="12"/>
  <c r="AD87" i="12"/>
  <c r="AC87" i="12"/>
  <c r="AB87" i="12"/>
  <c r="AA87" i="12"/>
  <c r="Y87" i="12"/>
  <c r="X87" i="12"/>
  <c r="W87" i="12"/>
  <c r="V87" i="12"/>
  <c r="U87" i="12"/>
  <c r="T87" i="12"/>
  <c r="R87" i="12"/>
  <c r="Q87" i="12"/>
  <c r="P87" i="12"/>
  <c r="O87" i="12"/>
  <c r="N87" i="12"/>
  <c r="M87" i="12"/>
  <c r="K87" i="12"/>
  <c r="J87" i="12"/>
  <c r="I87" i="12"/>
  <c r="H87" i="12"/>
  <c r="G87" i="12"/>
  <c r="F87" i="12"/>
  <c r="AT86" i="12"/>
  <c r="AS86" i="12"/>
  <c r="AR86" i="12"/>
  <c r="AQ86" i="12"/>
  <c r="AP86" i="12"/>
  <c r="AO86" i="12"/>
  <c r="AM86" i="12"/>
  <c r="AL86" i="12"/>
  <c r="AK86" i="12"/>
  <c r="AJ86" i="12"/>
  <c r="AI86" i="12"/>
  <c r="AH86" i="12"/>
  <c r="AF86" i="12"/>
  <c r="AE86" i="12"/>
  <c r="AD86" i="12"/>
  <c r="AC86" i="12"/>
  <c r="AB86" i="12"/>
  <c r="AA86" i="12"/>
  <c r="Y86" i="12"/>
  <c r="X86" i="12"/>
  <c r="W86" i="12"/>
  <c r="V86" i="12"/>
  <c r="U86" i="12"/>
  <c r="T86" i="12"/>
  <c r="R86" i="12"/>
  <c r="Q86" i="12"/>
  <c r="P86" i="12"/>
  <c r="O86" i="12"/>
  <c r="N86" i="12"/>
  <c r="M86" i="12"/>
  <c r="K86" i="12"/>
  <c r="J86" i="12"/>
  <c r="I86" i="12"/>
  <c r="H86" i="12"/>
  <c r="G86" i="12"/>
  <c r="F86" i="12"/>
  <c r="AT85" i="12"/>
  <c r="AS85" i="12"/>
  <c r="AR85" i="12"/>
  <c r="AQ85" i="12"/>
  <c r="AP85" i="12"/>
  <c r="AO85" i="12"/>
  <c r="AM85" i="12"/>
  <c r="AL85" i="12"/>
  <c r="AK85" i="12"/>
  <c r="AJ85" i="12"/>
  <c r="AI85" i="12"/>
  <c r="AH85" i="12"/>
  <c r="AF85" i="12"/>
  <c r="AE85" i="12"/>
  <c r="AD85" i="12"/>
  <c r="AC85" i="12"/>
  <c r="AB85" i="12"/>
  <c r="AA85" i="12"/>
  <c r="Y85" i="12"/>
  <c r="X85" i="12"/>
  <c r="W85" i="12"/>
  <c r="V85" i="12"/>
  <c r="U85" i="12"/>
  <c r="T85" i="12"/>
  <c r="R85" i="12"/>
  <c r="Q85" i="12"/>
  <c r="P85" i="12"/>
  <c r="O85" i="12"/>
  <c r="N85" i="12"/>
  <c r="M85" i="12"/>
  <c r="K85" i="12"/>
  <c r="J85" i="12"/>
  <c r="I85" i="12"/>
  <c r="H85" i="12"/>
  <c r="G85" i="12"/>
  <c r="F85" i="12"/>
  <c r="AT84" i="12"/>
  <c r="AS84" i="12"/>
  <c r="AR84" i="12"/>
  <c r="AQ84" i="12"/>
  <c r="AP84" i="12"/>
  <c r="AO84" i="12"/>
  <c r="AM84" i="12"/>
  <c r="AL84" i="12"/>
  <c r="AK84" i="12"/>
  <c r="AJ84" i="12"/>
  <c r="AI84" i="12"/>
  <c r="AH84" i="12"/>
  <c r="AF84" i="12"/>
  <c r="AE84" i="12"/>
  <c r="AD84" i="12"/>
  <c r="AC84" i="12"/>
  <c r="AB84" i="12"/>
  <c r="AA84" i="12"/>
  <c r="Y84" i="12"/>
  <c r="X84" i="12"/>
  <c r="W84" i="12"/>
  <c r="V84" i="12"/>
  <c r="U84" i="12"/>
  <c r="T84" i="12"/>
  <c r="R84" i="12"/>
  <c r="Q84" i="12"/>
  <c r="P84" i="12"/>
  <c r="O84" i="12"/>
  <c r="N84" i="12"/>
  <c r="M84" i="12"/>
  <c r="K84" i="12"/>
  <c r="J84" i="12"/>
  <c r="I84" i="12"/>
  <c r="H84" i="12"/>
  <c r="G84" i="12"/>
  <c r="F84" i="12"/>
  <c r="AT83" i="12"/>
  <c r="AS83" i="12"/>
  <c r="AR83" i="12"/>
  <c r="AQ83" i="12"/>
  <c r="AP83" i="12"/>
  <c r="AO83" i="12"/>
  <c r="AM83" i="12"/>
  <c r="AL83" i="12"/>
  <c r="AK83" i="12"/>
  <c r="AJ83" i="12"/>
  <c r="AI83" i="12"/>
  <c r="AH83" i="12"/>
  <c r="AF83" i="12"/>
  <c r="AE83" i="12"/>
  <c r="AD83" i="12"/>
  <c r="AC83" i="12"/>
  <c r="AB83" i="12"/>
  <c r="AA83" i="12"/>
  <c r="Y83" i="12"/>
  <c r="X83" i="12"/>
  <c r="W83" i="12"/>
  <c r="V83" i="12"/>
  <c r="U83" i="12"/>
  <c r="T83" i="12"/>
  <c r="R83" i="12"/>
  <c r="Q83" i="12"/>
  <c r="P83" i="12"/>
  <c r="O83" i="12"/>
  <c r="N83" i="12"/>
  <c r="M83" i="12"/>
  <c r="K83" i="12"/>
  <c r="J83" i="12"/>
  <c r="I83" i="12"/>
  <c r="H83" i="12"/>
  <c r="G83" i="12"/>
  <c r="F83" i="12"/>
  <c r="AT82" i="12"/>
  <c r="AS82" i="12"/>
  <c r="AR82" i="12"/>
  <c r="AQ82" i="12"/>
  <c r="AP82" i="12"/>
  <c r="AO82" i="12"/>
  <c r="AM82" i="12"/>
  <c r="AL82" i="12"/>
  <c r="AK82" i="12"/>
  <c r="AJ82" i="12"/>
  <c r="AI82" i="12"/>
  <c r="AH82" i="12"/>
  <c r="AF82" i="12"/>
  <c r="AE82" i="12"/>
  <c r="AD82" i="12"/>
  <c r="AC82" i="12"/>
  <c r="AB82" i="12"/>
  <c r="AA82" i="12"/>
  <c r="Y82" i="12"/>
  <c r="X82" i="12"/>
  <c r="W82" i="12"/>
  <c r="V82" i="12"/>
  <c r="U82" i="12"/>
  <c r="T82" i="12"/>
  <c r="R82" i="12"/>
  <c r="Q82" i="12"/>
  <c r="P82" i="12"/>
  <c r="O82" i="12"/>
  <c r="N82" i="12"/>
  <c r="M82" i="12"/>
  <c r="K82" i="12"/>
  <c r="J82" i="12"/>
  <c r="I82" i="12"/>
  <c r="H82" i="12"/>
  <c r="G82" i="12"/>
  <c r="F82" i="12"/>
  <c r="AT81" i="12"/>
  <c r="AS81" i="12"/>
  <c r="AR81" i="12"/>
  <c r="AQ81" i="12"/>
  <c r="AP81" i="12"/>
  <c r="AO81" i="12"/>
  <c r="AM81" i="12"/>
  <c r="AL81" i="12"/>
  <c r="AK81" i="12"/>
  <c r="AJ81" i="12"/>
  <c r="AI81" i="12"/>
  <c r="AH81" i="12"/>
  <c r="AF81" i="12"/>
  <c r="AE81" i="12"/>
  <c r="AD81" i="12"/>
  <c r="AC81" i="12"/>
  <c r="AB81" i="12"/>
  <c r="AA81" i="12"/>
  <c r="Y81" i="12"/>
  <c r="X81" i="12"/>
  <c r="W81" i="12"/>
  <c r="V81" i="12"/>
  <c r="U81" i="12"/>
  <c r="T81" i="12"/>
  <c r="R81" i="12"/>
  <c r="Q81" i="12"/>
  <c r="P81" i="12"/>
  <c r="O81" i="12"/>
  <c r="N81" i="12"/>
  <c r="M81" i="12"/>
  <c r="K81" i="12"/>
  <c r="J81" i="12"/>
  <c r="I81" i="12"/>
  <c r="H81" i="12"/>
  <c r="G81" i="12"/>
  <c r="F81" i="12"/>
  <c r="AT80" i="12"/>
  <c r="AS80" i="12"/>
  <c r="AR80" i="12"/>
  <c r="AQ80" i="12"/>
  <c r="AP80" i="12"/>
  <c r="AO80" i="12"/>
  <c r="AM80" i="12"/>
  <c r="AL80" i="12"/>
  <c r="AK80" i="12"/>
  <c r="AJ80" i="12"/>
  <c r="AI80" i="12"/>
  <c r="AH80" i="12"/>
  <c r="AF80" i="12"/>
  <c r="AE80" i="12"/>
  <c r="AD80" i="12"/>
  <c r="AC80" i="12"/>
  <c r="AB80" i="12"/>
  <c r="AA80" i="12"/>
  <c r="Y80" i="12"/>
  <c r="X80" i="12"/>
  <c r="W80" i="12"/>
  <c r="V80" i="12"/>
  <c r="U80" i="12"/>
  <c r="T80" i="12"/>
  <c r="R80" i="12"/>
  <c r="Q80" i="12"/>
  <c r="P80" i="12"/>
  <c r="O80" i="12"/>
  <c r="N80" i="12"/>
  <c r="M80" i="12"/>
  <c r="K80" i="12"/>
  <c r="J80" i="12"/>
  <c r="I80" i="12"/>
  <c r="H80" i="12"/>
  <c r="G80" i="12"/>
  <c r="F80" i="12"/>
  <c r="AT79" i="12"/>
  <c r="AS79" i="12"/>
  <c r="AR79" i="12"/>
  <c r="AQ79" i="12"/>
  <c r="AP79" i="12"/>
  <c r="AO79" i="12"/>
  <c r="AM79" i="12"/>
  <c r="AL79" i="12"/>
  <c r="AK79" i="12"/>
  <c r="AJ79" i="12"/>
  <c r="AI79" i="12"/>
  <c r="AH79" i="12"/>
  <c r="AF79" i="12"/>
  <c r="AE79" i="12"/>
  <c r="AD79" i="12"/>
  <c r="AC79" i="12"/>
  <c r="AB79" i="12"/>
  <c r="AA79" i="12"/>
  <c r="Y79" i="12"/>
  <c r="X79" i="12"/>
  <c r="W79" i="12"/>
  <c r="V79" i="12"/>
  <c r="U79" i="12"/>
  <c r="T79" i="12"/>
  <c r="R79" i="12"/>
  <c r="Q79" i="12"/>
  <c r="P79" i="12"/>
  <c r="O79" i="12"/>
  <c r="N79" i="12"/>
  <c r="M79" i="12"/>
  <c r="K79" i="12"/>
  <c r="J79" i="12"/>
  <c r="I79" i="12"/>
  <c r="H79" i="12"/>
  <c r="G79" i="12"/>
  <c r="F79" i="12"/>
  <c r="AT78" i="12"/>
  <c r="AS78" i="12"/>
  <c r="AR78" i="12"/>
  <c r="AQ78" i="12"/>
  <c r="AP78" i="12"/>
  <c r="AO78" i="12"/>
  <c r="AM78" i="12"/>
  <c r="AL78" i="12"/>
  <c r="AK78" i="12"/>
  <c r="AJ78" i="12"/>
  <c r="AI78" i="12"/>
  <c r="AH78" i="12"/>
  <c r="AF78" i="12"/>
  <c r="AE78" i="12"/>
  <c r="AD78" i="12"/>
  <c r="AC78" i="12"/>
  <c r="AB78" i="12"/>
  <c r="AA78" i="12"/>
  <c r="Y78" i="12"/>
  <c r="X78" i="12"/>
  <c r="W78" i="12"/>
  <c r="V78" i="12"/>
  <c r="U78" i="12"/>
  <c r="T78" i="12"/>
  <c r="R78" i="12"/>
  <c r="Q78" i="12"/>
  <c r="P78" i="12"/>
  <c r="O78" i="12"/>
  <c r="N78" i="12"/>
  <c r="M78" i="12"/>
  <c r="K78" i="12"/>
  <c r="J78" i="12"/>
  <c r="I78" i="12"/>
  <c r="H78" i="12"/>
  <c r="G78" i="12"/>
  <c r="F78" i="12"/>
  <c r="AT77" i="12"/>
  <c r="AS77" i="12"/>
  <c r="AR77" i="12"/>
  <c r="AQ77" i="12"/>
  <c r="AP77" i="12"/>
  <c r="AO77" i="12"/>
  <c r="AM77" i="12"/>
  <c r="AL77" i="12"/>
  <c r="AK77" i="12"/>
  <c r="AJ77" i="12"/>
  <c r="AI77" i="12"/>
  <c r="AH77" i="12"/>
  <c r="AF77" i="12"/>
  <c r="AE77" i="12"/>
  <c r="AD77" i="12"/>
  <c r="AC77" i="12"/>
  <c r="AB77" i="12"/>
  <c r="AA77" i="12"/>
  <c r="Y77" i="12"/>
  <c r="X77" i="12"/>
  <c r="W77" i="12"/>
  <c r="V77" i="12"/>
  <c r="U77" i="12"/>
  <c r="T77" i="12"/>
  <c r="R77" i="12"/>
  <c r="Q77" i="12"/>
  <c r="P77" i="12"/>
  <c r="O77" i="12"/>
  <c r="N77" i="12"/>
  <c r="M77" i="12"/>
  <c r="K77" i="12"/>
  <c r="J77" i="12"/>
  <c r="I77" i="12"/>
  <c r="H77" i="12"/>
  <c r="G77" i="12"/>
  <c r="F77" i="12"/>
  <c r="AT76" i="12"/>
  <c r="AS76" i="12"/>
  <c r="AR76" i="12"/>
  <c r="AQ76" i="12"/>
  <c r="AP76" i="12"/>
  <c r="AO76" i="12"/>
  <c r="AM76" i="12"/>
  <c r="AL76" i="12"/>
  <c r="AK76" i="12"/>
  <c r="AJ76" i="12"/>
  <c r="AI76" i="12"/>
  <c r="AH76" i="12"/>
  <c r="AF76" i="12"/>
  <c r="AE76" i="12"/>
  <c r="AD76" i="12"/>
  <c r="AC76" i="12"/>
  <c r="AB76" i="12"/>
  <c r="AA76" i="12"/>
  <c r="Y76" i="12"/>
  <c r="X76" i="12"/>
  <c r="W76" i="12"/>
  <c r="V76" i="12"/>
  <c r="U76" i="12"/>
  <c r="T76" i="12"/>
  <c r="R76" i="12"/>
  <c r="Q76" i="12"/>
  <c r="P76" i="12"/>
  <c r="O76" i="12"/>
  <c r="N76" i="12"/>
  <c r="M76" i="12"/>
  <c r="K76" i="12"/>
  <c r="J76" i="12"/>
  <c r="I76" i="12"/>
  <c r="H76" i="12"/>
  <c r="G76" i="12"/>
  <c r="F76" i="12"/>
  <c r="AT75" i="12"/>
  <c r="AS75" i="12"/>
  <c r="AR75" i="12"/>
  <c r="AQ75" i="12"/>
  <c r="AP75" i="12"/>
  <c r="AO75" i="12"/>
  <c r="AM75" i="12"/>
  <c r="AL75" i="12"/>
  <c r="AK75" i="12"/>
  <c r="AJ75" i="12"/>
  <c r="AI75" i="12"/>
  <c r="AH75" i="12"/>
  <c r="AF75" i="12"/>
  <c r="AE75" i="12"/>
  <c r="AD75" i="12"/>
  <c r="AC75" i="12"/>
  <c r="AB75" i="12"/>
  <c r="AA75" i="12"/>
  <c r="Y75" i="12"/>
  <c r="X75" i="12"/>
  <c r="W75" i="12"/>
  <c r="V75" i="12"/>
  <c r="U75" i="12"/>
  <c r="T75" i="12"/>
  <c r="R75" i="12"/>
  <c r="Q75" i="12"/>
  <c r="P75" i="12"/>
  <c r="O75" i="12"/>
  <c r="N75" i="12"/>
  <c r="M75" i="12"/>
  <c r="K75" i="12"/>
  <c r="J75" i="12"/>
  <c r="I75" i="12"/>
  <c r="H75" i="12"/>
  <c r="G75" i="12"/>
  <c r="F75" i="12"/>
  <c r="AT74" i="12"/>
  <c r="AS74" i="12"/>
  <c r="AR74" i="12"/>
  <c r="AQ74" i="12"/>
  <c r="AP74" i="12"/>
  <c r="AO74" i="12"/>
  <c r="AM74" i="12"/>
  <c r="AL74" i="12"/>
  <c r="AK74" i="12"/>
  <c r="AJ74" i="12"/>
  <c r="AI74" i="12"/>
  <c r="AH74" i="12"/>
  <c r="AF74" i="12"/>
  <c r="AE74" i="12"/>
  <c r="AD74" i="12"/>
  <c r="AC74" i="12"/>
  <c r="AB74" i="12"/>
  <c r="AA74" i="12"/>
  <c r="Y74" i="12"/>
  <c r="X74" i="12"/>
  <c r="W74" i="12"/>
  <c r="V74" i="12"/>
  <c r="U74" i="12"/>
  <c r="T74" i="12"/>
  <c r="R74" i="12"/>
  <c r="Q74" i="12"/>
  <c r="P74" i="12"/>
  <c r="O74" i="12"/>
  <c r="N74" i="12"/>
  <c r="M74" i="12"/>
  <c r="K74" i="12"/>
  <c r="J74" i="12"/>
  <c r="I74" i="12"/>
  <c r="H74" i="12"/>
  <c r="G74" i="12"/>
  <c r="F74" i="12"/>
  <c r="AT73" i="12"/>
  <c r="AS73" i="12"/>
  <c r="AR73" i="12"/>
  <c r="AQ73" i="12"/>
  <c r="AP73" i="12"/>
  <c r="AO73" i="12"/>
  <c r="AM73" i="12"/>
  <c r="AL73" i="12"/>
  <c r="AK73" i="12"/>
  <c r="AJ73" i="12"/>
  <c r="AI73" i="12"/>
  <c r="AH73" i="12"/>
  <c r="AF73" i="12"/>
  <c r="AE73" i="12"/>
  <c r="AD73" i="12"/>
  <c r="AC73" i="12"/>
  <c r="AB73" i="12"/>
  <c r="AA73" i="12"/>
  <c r="Y73" i="12"/>
  <c r="X73" i="12"/>
  <c r="W73" i="12"/>
  <c r="V73" i="12"/>
  <c r="U73" i="12"/>
  <c r="T73" i="12"/>
  <c r="R73" i="12"/>
  <c r="Q73" i="12"/>
  <c r="P73" i="12"/>
  <c r="O73" i="12"/>
  <c r="N73" i="12"/>
  <c r="M73" i="12"/>
  <c r="K73" i="12"/>
  <c r="J73" i="12"/>
  <c r="I73" i="12"/>
  <c r="H73" i="12"/>
  <c r="G73" i="12"/>
  <c r="F73" i="12"/>
  <c r="AT72" i="12"/>
  <c r="AS72" i="12"/>
  <c r="AR72" i="12"/>
  <c r="AQ72" i="12"/>
  <c r="AP72" i="12"/>
  <c r="AO72" i="12"/>
  <c r="AM72" i="12"/>
  <c r="AL72" i="12"/>
  <c r="AK72" i="12"/>
  <c r="AJ72" i="12"/>
  <c r="AI72" i="12"/>
  <c r="AH72" i="12"/>
  <c r="AF72" i="12"/>
  <c r="AE72" i="12"/>
  <c r="AD72" i="12"/>
  <c r="AC72" i="12"/>
  <c r="AB72" i="12"/>
  <c r="AA72" i="12"/>
  <c r="Y72" i="12"/>
  <c r="X72" i="12"/>
  <c r="W72" i="12"/>
  <c r="V72" i="12"/>
  <c r="U72" i="12"/>
  <c r="T72" i="12"/>
  <c r="R72" i="12"/>
  <c r="Q72" i="12"/>
  <c r="P72" i="12"/>
  <c r="O72" i="12"/>
  <c r="N72" i="12"/>
  <c r="M72" i="12"/>
  <c r="K72" i="12"/>
  <c r="J72" i="12"/>
  <c r="I72" i="12"/>
  <c r="H72" i="12"/>
  <c r="G72" i="12"/>
  <c r="F72" i="12"/>
  <c r="AT71" i="12"/>
  <c r="AS71" i="12"/>
  <c r="AR71" i="12"/>
  <c r="AQ71" i="12"/>
  <c r="AP71" i="12"/>
  <c r="AO71" i="12"/>
  <c r="AM71" i="12"/>
  <c r="AL71" i="12"/>
  <c r="AK71" i="12"/>
  <c r="AJ71" i="12"/>
  <c r="AI71" i="12"/>
  <c r="AH71" i="12"/>
  <c r="AF71" i="12"/>
  <c r="AE71" i="12"/>
  <c r="AD71" i="12"/>
  <c r="AC71" i="12"/>
  <c r="AB71" i="12"/>
  <c r="AA71" i="12"/>
  <c r="Y71" i="12"/>
  <c r="X71" i="12"/>
  <c r="W71" i="12"/>
  <c r="V71" i="12"/>
  <c r="U71" i="12"/>
  <c r="T71" i="12"/>
  <c r="R71" i="12"/>
  <c r="Q71" i="12"/>
  <c r="P71" i="12"/>
  <c r="O71" i="12"/>
  <c r="N71" i="12"/>
  <c r="M71" i="12"/>
  <c r="K71" i="12"/>
  <c r="J71" i="12"/>
  <c r="I71" i="12"/>
  <c r="H71" i="12"/>
  <c r="G71" i="12"/>
  <c r="F71" i="12"/>
  <c r="AT70" i="12"/>
  <c r="AS70" i="12"/>
  <c r="AR70" i="12"/>
  <c r="AQ70" i="12"/>
  <c r="AP70" i="12"/>
  <c r="AO70" i="12"/>
  <c r="AM70" i="12"/>
  <c r="AL70" i="12"/>
  <c r="AK70" i="12"/>
  <c r="AJ70" i="12"/>
  <c r="AI70" i="12"/>
  <c r="AH70" i="12"/>
  <c r="AF70" i="12"/>
  <c r="AE70" i="12"/>
  <c r="AD70" i="12"/>
  <c r="AC70" i="12"/>
  <c r="AB70" i="12"/>
  <c r="AA70" i="12"/>
  <c r="Y70" i="12"/>
  <c r="X70" i="12"/>
  <c r="W70" i="12"/>
  <c r="V70" i="12"/>
  <c r="U70" i="12"/>
  <c r="T70" i="12"/>
  <c r="R70" i="12"/>
  <c r="Q70" i="12"/>
  <c r="P70" i="12"/>
  <c r="O70" i="12"/>
  <c r="N70" i="12"/>
  <c r="M70" i="12"/>
  <c r="K70" i="12"/>
  <c r="J70" i="12"/>
  <c r="I70" i="12"/>
  <c r="H70" i="12"/>
  <c r="G70" i="12"/>
  <c r="F70" i="12"/>
  <c r="AT69" i="12"/>
  <c r="AS69" i="12"/>
  <c r="AR69" i="12"/>
  <c r="AQ69" i="12"/>
  <c r="AP69" i="12"/>
  <c r="AO69" i="12"/>
  <c r="AM69" i="12"/>
  <c r="AL69" i="12"/>
  <c r="AK69" i="12"/>
  <c r="AJ69" i="12"/>
  <c r="AI69" i="12"/>
  <c r="AH69" i="12"/>
  <c r="AF69" i="12"/>
  <c r="AE69" i="12"/>
  <c r="AD69" i="12"/>
  <c r="AC69" i="12"/>
  <c r="AB69" i="12"/>
  <c r="AA69" i="12"/>
  <c r="Y69" i="12"/>
  <c r="X69" i="12"/>
  <c r="W69" i="12"/>
  <c r="V69" i="12"/>
  <c r="U69" i="12"/>
  <c r="T69" i="12"/>
  <c r="R69" i="12"/>
  <c r="Q69" i="12"/>
  <c r="P69" i="12"/>
  <c r="O69" i="12"/>
  <c r="N69" i="12"/>
  <c r="M69" i="12"/>
  <c r="K69" i="12"/>
  <c r="J69" i="12"/>
  <c r="I69" i="12"/>
  <c r="H69" i="12"/>
  <c r="G69" i="12"/>
  <c r="F69" i="12"/>
  <c r="AT68" i="12"/>
  <c r="AS68" i="12"/>
  <c r="AR68" i="12"/>
  <c r="AQ68" i="12"/>
  <c r="AP68" i="12"/>
  <c r="AO68" i="12"/>
  <c r="AM68" i="12"/>
  <c r="AL68" i="12"/>
  <c r="AK68" i="12"/>
  <c r="AJ68" i="12"/>
  <c r="AI68" i="12"/>
  <c r="AH68" i="12"/>
  <c r="AF68" i="12"/>
  <c r="AE68" i="12"/>
  <c r="AD68" i="12"/>
  <c r="AC68" i="12"/>
  <c r="AB68" i="12"/>
  <c r="AA68" i="12"/>
  <c r="Y68" i="12"/>
  <c r="X68" i="12"/>
  <c r="W68" i="12"/>
  <c r="V68" i="12"/>
  <c r="U68" i="12"/>
  <c r="T68" i="12"/>
  <c r="R68" i="12"/>
  <c r="Q68" i="12"/>
  <c r="P68" i="12"/>
  <c r="O68" i="12"/>
  <c r="N68" i="12"/>
  <c r="M68" i="12"/>
  <c r="K68" i="12"/>
  <c r="J68" i="12"/>
  <c r="I68" i="12"/>
  <c r="H68" i="12"/>
  <c r="G68" i="12"/>
  <c r="F68" i="12"/>
  <c r="AT67" i="12"/>
  <c r="AS67" i="12"/>
  <c r="AR67" i="12"/>
  <c r="AQ67" i="12"/>
  <c r="AP67" i="12"/>
  <c r="AO67" i="12"/>
  <c r="AM67" i="12"/>
  <c r="AL67" i="12"/>
  <c r="AK67" i="12"/>
  <c r="AJ67" i="12"/>
  <c r="AI67" i="12"/>
  <c r="AH67" i="12"/>
  <c r="AF67" i="12"/>
  <c r="AE67" i="12"/>
  <c r="AD67" i="12"/>
  <c r="AC67" i="12"/>
  <c r="AB67" i="12"/>
  <c r="AA67" i="12"/>
  <c r="Y67" i="12"/>
  <c r="X67" i="12"/>
  <c r="W67" i="12"/>
  <c r="V67" i="12"/>
  <c r="U67" i="12"/>
  <c r="T67" i="12"/>
  <c r="R67" i="12"/>
  <c r="Q67" i="12"/>
  <c r="P67" i="12"/>
  <c r="O67" i="12"/>
  <c r="N67" i="12"/>
  <c r="M67" i="12"/>
  <c r="K67" i="12"/>
  <c r="J67" i="12"/>
  <c r="I67" i="12"/>
  <c r="H67" i="12"/>
  <c r="G67" i="12"/>
  <c r="F67" i="12"/>
  <c r="AT66" i="12"/>
  <c r="AS66" i="12"/>
  <c r="AR66" i="12"/>
  <c r="AQ66" i="12"/>
  <c r="AP66" i="12"/>
  <c r="AO66" i="12"/>
  <c r="AM66" i="12"/>
  <c r="AL66" i="12"/>
  <c r="AK66" i="12"/>
  <c r="AJ66" i="12"/>
  <c r="AI66" i="12"/>
  <c r="AH66" i="12"/>
  <c r="AF66" i="12"/>
  <c r="AE66" i="12"/>
  <c r="AD66" i="12"/>
  <c r="AC66" i="12"/>
  <c r="AB66" i="12"/>
  <c r="AA66" i="12"/>
  <c r="Y66" i="12"/>
  <c r="X66" i="12"/>
  <c r="W66" i="12"/>
  <c r="V66" i="12"/>
  <c r="U66" i="12"/>
  <c r="T66" i="12"/>
  <c r="R66" i="12"/>
  <c r="Q66" i="12"/>
  <c r="P66" i="12"/>
  <c r="O66" i="12"/>
  <c r="N66" i="12"/>
  <c r="M66" i="12"/>
  <c r="K66" i="12"/>
  <c r="J66" i="12"/>
  <c r="I66" i="12"/>
  <c r="H66" i="12"/>
  <c r="G66" i="12"/>
  <c r="F66" i="12"/>
  <c r="AT65" i="12"/>
  <c r="AS65" i="12"/>
  <c r="AR65" i="12"/>
  <c r="AQ65" i="12"/>
  <c r="AP65" i="12"/>
  <c r="AO65" i="12"/>
  <c r="AM65" i="12"/>
  <c r="AL65" i="12"/>
  <c r="AK65" i="12"/>
  <c r="AJ65" i="12"/>
  <c r="AI65" i="12"/>
  <c r="AH65" i="12"/>
  <c r="AF65" i="12"/>
  <c r="AE65" i="12"/>
  <c r="AD65" i="12"/>
  <c r="AC65" i="12"/>
  <c r="AB65" i="12"/>
  <c r="AA65" i="12"/>
  <c r="Y65" i="12"/>
  <c r="X65" i="12"/>
  <c r="W65" i="12"/>
  <c r="V65" i="12"/>
  <c r="U65" i="12"/>
  <c r="T65" i="12"/>
  <c r="R65" i="12"/>
  <c r="Q65" i="12"/>
  <c r="P65" i="12"/>
  <c r="O65" i="12"/>
  <c r="N65" i="12"/>
  <c r="M65" i="12"/>
  <c r="K65" i="12"/>
  <c r="J65" i="12"/>
  <c r="I65" i="12"/>
  <c r="H65" i="12"/>
  <c r="G65" i="12"/>
  <c r="F65" i="12"/>
  <c r="AT64" i="12"/>
  <c r="AS64" i="12"/>
  <c r="AR64" i="12"/>
  <c r="AQ64" i="12"/>
  <c r="AP64" i="12"/>
  <c r="AO64" i="12"/>
  <c r="AM64" i="12"/>
  <c r="AL64" i="12"/>
  <c r="AK64" i="12"/>
  <c r="AJ64" i="12"/>
  <c r="AI64" i="12"/>
  <c r="AH64" i="12"/>
  <c r="AF64" i="12"/>
  <c r="AE64" i="12"/>
  <c r="AD64" i="12"/>
  <c r="AC64" i="12"/>
  <c r="AB64" i="12"/>
  <c r="AA64" i="12"/>
  <c r="Y64" i="12"/>
  <c r="X64" i="12"/>
  <c r="W64" i="12"/>
  <c r="V64" i="12"/>
  <c r="U64" i="12"/>
  <c r="T64" i="12"/>
  <c r="R64" i="12"/>
  <c r="Q64" i="12"/>
  <c r="P64" i="12"/>
  <c r="O64" i="12"/>
  <c r="N64" i="12"/>
  <c r="M64" i="12"/>
  <c r="K64" i="12"/>
  <c r="J64" i="12"/>
  <c r="I64" i="12"/>
  <c r="H64" i="12"/>
  <c r="G64" i="12"/>
  <c r="F64" i="12"/>
  <c r="AT63" i="12"/>
  <c r="AS63" i="12"/>
  <c r="AR63" i="12"/>
  <c r="AQ63" i="12"/>
  <c r="AP63" i="12"/>
  <c r="AO63" i="12"/>
  <c r="AM63" i="12"/>
  <c r="AL63" i="12"/>
  <c r="AK63" i="12"/>
  <c r="AJ63" i="12"/>
  <c r="AI63" i="12"/>
  <c r="AH63" i="12"/>
  <c r="AF63" i="12"/>
  <c r="AE63" i="12"/>
  <c r="AD63" i="12"/>
  <c r="AC63" i="12"/>
  <c r="AB63" i="12"/>
  <c r="AA63" i="12"/>
  <c r="Y63" i="12"/>
  <c r="X63" i="12"/>
  <c r="W63" i="12"/>
  <c r="V63" i="12"/>
  <c r="U63" i="12"/>
  <c r="T63" i="12"/>
  <c r="R63" i="12"/>
  <c r="Q63" i="12"/>
  <c r="P63" i="12"/>
  <c r="O63" i="12"/>
  <c r="N63" i="12"/>
  <c r="M63" i="12"/>
  <c r="K63" i="12"/>
  <c r="J63" i="12"/>
  <c r="I63" i="12"/>
  <c r="H63" i="12"/>
  <c r="G63" i="12"/>
  <c r="F63" i="12"/>
  <c r="AT62" i="12"/>
  <c r="AS62" i="12"/>
  <c r="AR62" i="12"/>
  <c r="AQ62" i="12"/>
  <c r="AP62" i="12"/>
  <c r="AO62" i="12"/>
  <c r="AM62" i="12"/>
  <c r="AL62" i="12"/>
  <c r="AK62" i="12"/>
  <c r="AJ62" i="12"/>
  <c r="AI62" i="12"/>
  <c r="AH62" i="12"/>
  <c r="AF62" i="12"/>
  <c r="AE62" i="12"/>
  <c r="AD62" i="12"/>
  <c r="AC62" i="12"/>
  <c r="AB62" i="12"/>
  <c r="AA62" i="12"/>
  <c r="Y62" i="12"/>
  <c r="X62" i="12"/>
  <c r="W62" i="12"/>
  <c r="V62" i="12"/>
  <c r="U62" i="12"/>
  <c r="T62" i="12"/>
  <c r="R62" i="12"/>
  <c r="Q62" i="12"/>
  <c r="P62" i="12"/>
  <c r="O62" i="12"/>
  <c r="N62" i="12"/>
  <c r="M62" i="12"/>
  <c r="K62" i="12"/>
  <c r="J62" i="12"/>
  <c r="I62" i="12"/>
  <c r="H62" i="12"/>
  <c r="G62" i="12"/>
  <c r="F62" i="12"/>
  <c r="AT61" i="12"/>
  <c r="AS61" i="12"/>
  <c r="AR61" i="12"/>
  <c r="AQ61" i="12"/>
  <c r="AP61" i="12"/>
  <c r="AO61" i="12"/>
  <c r="AM61" i="12"/>
  <c r="AL61" i="12"/>
  <c r="AK61" i="12"/>
  <c r="AJ61" i="12"/>
  <c r="AI61" i="12"/>
  <c r="AH61" i="12"/>
  <c r="AF61" i="12"/>
  <c r="AE61" i="12"/>
  <c r="AD61" i="12"/>
  <c r="AC61" i="12"/>
  <c r="AB61" i="12"/>
  <c r="AA61" i="12"/>
  <c r="Y61" i="12"/>
  <c r="X61" i="12"/>
  <c r="W61" i="12"/>
  <c r="V61" i="12"/>
  <c r="U61" i="12"/>
  <c r="T61" i="12"/>
  <c r="R61" i="12"/>
  <c r="Q61" i="12"/>
  <c r="P61" i="12"/>
  <c r="O61" i="12"/>
  <c r="N61" i="12"/>
  <c r="M61" i="12"/>
  <c r="K61" i="12"/>
  <c r="J61" i="12"/>
  <c r="I61" i="12"/>
  <c r="H61" i="12"/>
  <c r="G61" i="12"/>
  <c r="F61" i="12"/>
  <c r="AT60" i="12"/>
  <c r="AS60" i="12"/>
  <c r="AR60" i="12"/>
  <c r="AQ60" i="12"/>
  <c r="AP60" i="12"/>
  <c r="AO60" i="12"/>
  <c r="AM60" i="12"/>
  <c r="AL60" i="12"/>
  <c r="AK60" i="12"/>
  <c r="AJ60" i="12"/>
  <c r="AI60" i="12"/>
  <c r="AH60" i="12"/>
  <c r="AF60" i="12"/>
  <c r="AE60" i="12"/>
  <c r="AD60" i="12"/>
  <c r="AC60" i="12"/>
  <c r="AB60" i="12"/>
  <c r="AA60" i="12"/>
  <c r="Y60" i="12"/>
  <c r="X60" i="12"/>
  <c r="W60" i="12"/>
  <c r="V60" i="12"/>
  <c r="U60" i="12"/>
  <c r="T60" i="12"/>
  <c r="R60" i="12"/>
  <c r="Q60" i="12"/>
  <c r="P60" i="12"/>
  <c r="O60" i="12"/>
  <c r="N60" i="12"/>
  <c r="M60" i="12"/>
  <c r="K60" i="12"/>
  <c r="J60" i="12"/>
  <c r="I60" i="12"/>
  <c r="H60" i="12"/>
  <c r="G60" i="12"/>
  <c r="F60" i="12"/>
  <c r="AT59" i="12"/>
  <c r="AS59" i="12"/>
  <c r="AR59" i="12"/>
  <c r="AQ59" i="12"/>
  <c r="AP59" i="12"/>
  <c r="AO59" i="12"/>
  <c r="AM59" i="12"/>
  <c r="AL59" i="12"/>
  <c r="AK59" i="12"/>
  <c r="AJ59" i="12"/>
  <c r="AI59" i="12"/>
  <c r="AH59" i="12"/>
  <c r="AF59" i="12"/>
  <c r="AE59" i="12"/>
  <c r="AD59" i="12"/>
  <c r="AC59" i="12"/>
  <c r="AB59" i="12"/>
  <c r="AA59" i="12"/>
  <c r="Y59" i="12"/>
  <c r="X59" i="12"/>
  <c r="W59" i="12"/>
  <c r="V59" i="12"/>
  <c r="U59" i="12"/>
  <c r="T59" i="12"/>
  <c r="R59" i="12"/>
  <c r="Q59" i="12"/>
  <c r="P59" i="12"/>
  <c r="O59" i="12"/>
  <c r="N59" i="12"/>
  <c r="M59" i="12"/>
  <c r="K59" i="12"/>
  <c r="J59" i="12"/>
  <c r="I59" i="12"/>
  <c r="H59" i="12"/>
  <c r="G59" i="12"/>
  <c r="F59" i="12"/>
  <c r="AT58" i="12"/>
  <c r="AS58" i="12"/>
  <c r="AR58" i="12"/>
  <c r="AQ58" i="12"/>
  <c r="AP58" i="12"/>
  <c r="AO58" i="12"/>
  <c r="AM58" i="12"/>
  <c r="AL58" i="12"/>
  <c r="AK58" i="12"/>
  <c r="AJ58" i="12"/>
  <c r="AI58" i="12"/>
  <c r="AH58" i="12"/>
  <c r="AF58" i="12"/>
  <c r="AE58" i="12"/>
  <c r="AD58" i="12"/>
  <c r="AC58" i="12"/>
  <c r="AB58" i="12"/>
  <c r="AA58" i="12"/>
  <c r="Y58" i="12"/>
  <c r="X58" i="12"/>
  <c r="W58" i="12"/>
  <c r="V58" i="12"/>
  <c r="U58" i="12"/>
  <c r="T58" i="12"/>
  <c r="R58" i="12"/>
  <c r="Q58" i="12"/>
  <c r="P58" i="12"/>
  <c r="O58" i="12"/>
  <c r="N58" i="12"/>
  <c r="M58" i="12"/>
  <c r="K58" i="12"/>
  <c r="J58" i="12"/>
  <c r="I58" i="12"/>
  <c r="H58" i="12"/>
  <c r="G58" i="12"/>
  <c r="F58" i="12"/>
  <c r="AT57" i="12"/>
  <c r="AS57" i="12"/>
  <c r="AR57" i="12"/>
  <c r="AQ57" i="12"/>
  <c r="AP57" i="12"/>
  <c r="AO57" i="12"/>
  <c r="AM57" i="12"/>
  <c r="AL57" i="12"/>
  <c r="AK57" i="12"/>
  <c r="AJ57" i="12"/>
  <c r="AI57" i="12"/>
  <c r="AH57" i="12"/>
  <c r="AF57" i="12"/>
  <c r="AE57" i="12"/>
  <c r="AD57" i="12"/>
  <c r="AC57" i="12"/>
  <c r="AB57" i="12"/>
  <c r="AA57" i="12"/>
  <c r="Y57" i="12"/>
  <c r="X57" i="12"/>
  <c r="W57" i="12"/>
  <c r="V57" i="12"/>
  <c r="U57" i="12"/>
  <c r="T57" i="12"/>
  <c r="R57" i="12"/>
  <c r="Q57" i="12"/>
  <c r="P57" i="12"/>
  <c r="O57" i="12"/>
  <c r="N57" i="12"/>
  <c r="M57" i="12"/>
  <c r="K57" i="12"/>
  <c r="J57" i="12"/>
  <c r="I57" i="12"/>
  <c r="H57" i="12"/>
  <c r="G57" i="12"/>
  <c r="F57" i="12"/>
  <c r="AT56" i="12"/>
  <c r="AS56" i="12"/>
  <c r="AR56" i="12"/>
  <c r="AQ56" i="12"/>
  <c r="AP56" i="12"/>
  <c r="AO56" i="12"/>
  <c r="AM56" i="12"/>
  <c r="AL56" i="12"/>
  <c r="AK56" i="12"/>
  <c r="AJ56" i="12"/>
  <c r="AI56" i="12"/>
  <c r="AH56" i="12"/>
  <c r="AF56" i="12"/>
  <c r="AE56" i="12"/>
  <c r="AD56" i="12"/>
  <c r="AC56" i="12"/>
  <c r="AB56" i="12"/>
  <c r="AA56" i="12"/>
  <c r="Y56" i="12"/>
  <c r="X56" i="12"/>
  <c r="W56" i="12"/>
  <c r="V56" i="12"/>
  <c r="U56" i="12"/>
  <c r="T56" i="12"/>
  <c r="R56" i="12"/>
  <c r="Q56" i="12"/>
  <c r="P56" i="12"/>
  <c r="O56" i="12"/>
  <c r="N56" i="12"/>
  <c r="M56" i="12"/>
  <c r="K56" i="12"/>
  <c r="J56" i="12"/>
  <c r="I56" i="12"/>
  <c r="H56" i="12"/>
  <c r="G56" i="12"/>
  <c r="F56" i="12"/>
  <c r="AT55" i="12"/>
  <c r="AS55" i="12"/>
  <c r="AR55" i="12"/>
  <c r="AQ55" i="12"/>
  <c r="AP55" i="12"/>
  <c r="AO55" i="12"/>
  <c r="AM55" i="12"/>
  <c r="AL55" i="12"/>
  <c r="AK55" i="12"/>
  <c r="AJ55" i="12"/>
  <c r="AI55" i="12"/>
  <c r="AH55" i="12"/>
  <c r="AF55" i="12"/>
  <c r="AE55" i="12"/>
  <c r="AD55" i="12"/>
  <c r="AC55" i="12"/>
  <c r="AB55" i="12"/>
  <c r="AA55" i="12"/>
  <c r="Y55" i="12"/>
  <c r="X55" i="12"/>
  <c r="W55" i="12"/>
  <c r="V55" i="12"/>
  <c r="U55" i="12"/>
  <c r="T55" i="12"/>
  <c r="R55" i="12"/>
  <c r="Q55" i="12"/>
  <c r="P55" i="12"/>
  <c r="O55" i="12"/>
  <c r="N55" i="12"/>
  <c r="M55" i="12"/>
  <c r="K55" i="12"/>
  <c r="J55" i="12"/>
  <c r="I55" i="12"/>
  <c r="H55" i="12"/>
  <c r="G55" i="12"/>
  <c r="F55" i="12"/>
  <c r="AT54" i="12"/>
  <c r="AS54" i="12"/>
  <c r="AR54" i="12"/>
  <c r="AQ54" i="12"/>
  <c r="AP54" i="12"/>
  <c r="AO54" i="12"/>
  <c r="AM54" i="12"/>
  <c r="AL54" i="12"/>
  <c r="AK54" i="12"/>
  <c r="AJ54" i="12"/>
  <c r="AI54" i="12"/>
  <c r="AH54" i="12"/>
  <c r="AF54" i="12"/>
  <c r="AE54" i="12"/>
  <c r="AD54" i="12"/>
  <c r="AC54" i="12"/>
  <c r="AB54" i="12"/>
  <c r="AA54" i="12"/>
  <c r="Y54" i="12"/>
  <c r="X54" i="12"/>
  <c r="W54" i="12"/>
  <c r="V54" i="12"/>
  <c r="U54" i="12"/>
  <c r="T54" i="12"/>
  <c r="R54" i="12"/>
  <c r="Q54" i="12"/>
  <c r="P54" i="12"/>
  <c r="O54" i="12"/>
  <c r="N54" i="12"/>
  <c r="M54" i="12"/>
  <c r="K54" i="12"/>
  <c r="J54" i="12"/>
  <c r="I54" i="12"/>
  <c r="H54" i="12"/>
  <c r="G54" i="12"/>
  <c r="F54" i="12"/>
  <c r="AT53" i="12"/>
  <c r="AS53" i="12"/>
  <c r="AR53" i="12"/>
  <c r="AQ53" i="12"/>
  <c r="AP53" i="12"/>
  <c r="AO53" i="12"/>
  <c r="AM53" i="12"/>
  <c r="AL53" i="12"/>
  <c r="AK53" i="12"/>
  <c r="AJ53" i="12"/>
  <c r="AI53" i="12"/>
  <c r="AH53" i="12"/>
  <c r="AF53" i="12"/>
  <c r="AE53" i="12"/>
  <c r="AD53" i="12"/>
  <c r="AC53" i="12"/>
  <c r="AB53" i="12"/>
  <c r="AA53" i="12"/>
  <c r="Y53" i="12"/>
  <c r="X53" i="12"/>
  <c r="W53" i="12"/>
  <c r="V53" i="12"/>
  <c r="U53" i="12"/>
  <c r="T53" i="12"/>
  <c r="R53" i="12"/>
  <c r="Q53" i="12"/>
  <c r="P53" i="12"/>
  <c r="O53" i="12"/>
  <c r="N53" i="12"/>
  <c r="M53" i="12"/>
  <c r="K53" i="12"/>
  <c r="J53" i="12"/>
  <c r="I53" i="12"/>
  <c r="H53" i="12"/>
  <c r="G53" i="12"/>
  <c r="F53" i="12"/>
  <c r="AT52" i="12"/>
  <c r="AS52" i="12"/>
  <c r="AR52" i="12"/>
  <c r="AQ52" i="12"/>
  <c r="AP52" i="12"/>
  <c r="AO52" i="12"/>
  <c r="AM52" i="12"/>
  <c r="AL52" i="12"/>
  <c r="AK52" i="12"/>
  <c r="AJ52" i="12"/>
  <c r="AI52" i="12"/>
  <c r="AH52" i="12"/>
  <c r="AF52" i="12"/>
  <c r="AE52" i="12"/>
  <c r="AD52" i="12"/>
  <c r="AC52" i="12"/>
  <c r="AB52" i="12"/>
  <c r="AA52" i="12"/>
  <c r="Y52" i="12"/>
  <c r="X52" i="12"/>
  <c r="W52" i="12"/>
  <c r="V52" i="12"/>
  <c r="U52" i="12"/>
  <c r="T52" i="12"/>
  <c r="R52" i="12"/>
  <c r="Q52" i="12"/>
  <c r="P52" i="12"/>
  <c r="O52" i="12"/>
  <c r="N52" i="12"/>
  <c r="M52" i="12"/>
  <c r="K52" i="12"/>
  <c r="J52" i="12"/>
  <c r="I52" i="12"/>
  <c r="H52" i="12"/>
  <c r="G52" i="12"/>
  <c r="F52" i="12"/>
  <c r="AT51" i="12"/>
  <c r="AS51" i="12"/>
  <c r="AR51" i="12"/>
  <c r="AQ51" i="12"/>
  <c r="AP51" i="12"/>
  <c r="AO51" i="12"/>
  <c r="AM51" i="12"/>
  <c r="AL51" i="12"/>
  <c r="AK51" i="12"/>
  <c r="AJ51" i="12"/>
  <c r="AI51" i="12"/>
  <c r="AH51" i="12"/>
  <c r="AF51" i="12"/>
  <c r="AE51" i="12"/>
  <c r="AD51" i="12"/>
  <c r="AC51" i="12"/>
  <c r="AB51" i="12"/>
  <c r="AA51" i="12"/>
  <c r="Y51" i="12"/>
  <c r="X51" i="12"/>
  <c r="W51" i="12"/>
  <c r="V51" i="12"/>
  <c r="U51" i="12"/>
  <c r="T51" i="12"/>
  <c r="R51" i="12"/>
  <c r="Q51" i="12"/>
  <c r="P51" i="12"/>
  <c r="O51" i="12"/>
  <c r="N51" i="12"/>
  <c r="M51" i="12"/>
  <c r="K51" i="12"/>
  <c r="J51" i="12"/>
  <c r="I51" i="12"/>
  <c r="H51" i="12"/>
  <c r="G51" i="12"/>
  <c r="F51" i="12"/>
  <c r="AT50" i="12"/>
  <c r="AS50" i="12"/>
  <c r="AR50" i="12"/>
  <c r="AQ50" i="12"/>
  <c r="AP50" i="12"/>
  <c r="AO50" i="12"/>
  <c r="AM50" i="12"/>
  <c r="AL50" i="12"/>
  <c r="AK50" i="12"/>
  <c r="AJ50" i="12"/>
  <c r="AI50" i="12"/>
  <c r="AH50" i="12"/>
  <c r="AF50" i="12"/>
  <c r="AE50" i="12"/>
  <c r="AD50" i="12"/>
  <c r="AC50" i="12"/>
  <c r="AB50" i="12"/>
  <c r="AA50" i="12"/>
  <c r="Y50" i="12"/>
  <c r="X50" i="12"/>
  <c r="W50" i="12"/>
  <c r="V50" i="12"/>
  <c r="U50" i="12"/>
  <c r="T50" i="12"/>
  <c r="R50" i="12"/>
  <c r="Q50" i="12"/>
  <c r="P50" i="12"/>
  <c r="O50" i="12"/>
  <c r="N50" i="12"/>
  <c r="M50" i="12"/>
  <c r="K50" i="12"/>
  <c r="J50" i="12"/>
  <c r="I50" i="12"/>
  <c r="H50" i="12"/>
  <c r="G50" i="12"/>
  <c r="F50" i="12"/>
  <c r="AT49" i="12"/>
  <c r="AS49" i="12"/>
  <c r="AR49" i="12"/>
  <c r="AQ49" i="12"/>
  <c r="AP49" i="12"/>
  <c r="AO49" i="12"/>
  <c r="AM49" i="12"/>
  <c r="AL49" i="12"/>
  <c r="AK49" i="12"/>
  <c r="AJ49" i="12"/>
  <c r="AI49" i="12"/>
  <c r="AH49" i="12"/>
  <c r="AF49" i="12"/>
  <c r="AE49" i="12"/>
  <c r="AD49" i="12"/>
  <c r="AC49" i="12"/>
  <c r="AB49" i="12"/>
  <c r="AA49" i="12"/>
  <c r="Y49" i="12"/>
  <c r="X49" i="12"/>
  <c r="W49" i="12"/>
  <c r="V49" i="12"/>
  <c r="U49" i="12"/>
  <c r="T49" i="12"/>
  <c r="R49" i="12"/>
  <c r="Q49" i="12"/>
  <c r="P49" i="12"/>
  <c r="O49" i="12"/>
  <c r="N49" i="12"/>
  <c r="M49" i="12"/>
  <c r="K49" i="12"/>
  <c r="J49" i="12"/>
  <c r="I49" i="12"/>
  <c r="H49" i="12"/>
  <c r="G49" i="12"/>
  <c r="F49" i="12"/>
  <c r="AT48" i="12"/>
  <c r="AS48" i="12"/>
  <c r="AR48" i="12"/>
  <c r="AQ48" i="12"/>
  <c r="AP48" i="12"/>
  <c r="AO48" i="12"/>
  <c r="AM48" i="12"/>
  <c r="AL48" i="12"/>
  <c r="AK48" i="12"/>
  <c r="AJ48" i="12"/>
  <c r="AI48" i="12"/>
  <c r="AH48" i="12"/>
  <c r="AF48" i="12"/>
  <c r="AE48" i="12"/>
  <c r="AD48" i="12"/>
  <c r="AC48" i="12"/>
  <c r="AB48" i="12"/>
  <c r="AA48" i="12"/>
  <c r="Y48" i="12"/>
  <c r="X48" i="12"/>
  <c r="W48" i="12"/>
  <c r="V48" i="12"/>
  <c r="U48" i="12"/>
  <c r="T48" i="12"/>
  <c r="R48" i="12"/>
  <c r="Q48" i="12"/>
  <c r="P48" i="12"/>
  <c r="O48" i="12"/>
  <c r="N48" i="12"/>
  <c r="M48" i="12"/>
  <c r="K48" i="12"/>
  <c r="J48" i="12"/>
  <c r="I48" i="12"/>
  <c r="H48" i="12"/>
  <c r="G48" i="12"/>
  <c r="F48" i="12"/>
  <c r="AT47" i="12"/>
  <c r="AS47" i="12"/>
  <c r="AR47" i="12"/>
  <c r="AQ47" i="12"/>
  <c r="AP47" i="12"/>
  <c r="AO47" i="12"/>
  <c r="AM47" i="12"/>
  <c r="AL47" i="12"/>
  <c r="AK47" i="12"/>
  <c r="AJ47" i="12"/>
  <c r="AI47" i="12"/>
  <c r="AH47" i="12"/>
  <c r="AF47" i="12"/>
  <c r="AE47" i="12"/>
  <c r="AD47" i="12"/>
  <c r="AC47" i="12"/>
  <c r="AB47" i="12"/>
  <c r="AA47" i="12"/>
  <c r="Y47" i="12"/>
  <c r="X47" i="12"/>
  <c r="W47" i="12"/>
  <c r="V47" i="12"/>
  <c r="U47" i="12"/>
  <c r="T47" i="12"/>
  <c r="R47" i="12"/>
  <c r="Q47" i="12"/>
  <c r="P47" i="12"/>
  <c r="O47" i="12"/>
  <c r="N47" i="12"/>
  <c r="M47" i="12"/>
  <c r="K47" i="12"/>
  <c r="J47" i="12"/>
  <c r="I47" i="12"/>
  <c r="H47" i="12"/>
  <c r="G47" i="12"/>
  <c r="F47" i="12"/>
  <c r="AT46" i="12"/>
  <c r="AS46" i="12"/>
  <c r="AR46" i="12"/>
  <c r="AQ46" i="12"/>
  <c r="AP46" i="12"/>
  <c r="AO46" i="12"/>
  <c r="AM46" i="12"/>
  <c r="AL46" i="12"/>
  <c r="AK46" i="12"/>
  <c r="AJ46" i="12"/>
  <c r="AI46" i="12"/>
  <c r="AH46" i="12"/>
  <c r="AF46" i="12"/>
  <c r="AE46" i="12"/>
  <c r="AD46" i="12"/>
  <c r="AC46" i="12"/>
  <c r="AB46" i="12"/>
  <c r="AA46" i="12"/>
  <c r="Y46" i="12"/>
  <c r="X46" i="12"/>
  <c r="W46" i="12"/>
  <c r="V46" i="12"/>
  <c r="U46" i="12"/>
  <c r="T46" i="12"/>
  <c r="R46" i="12"/>
  <c r="Q46" i="12"/>
  <c r="P46" i="12"/>
  <c r="O46" i="12"/>
  <c r="N46" i="12"/>
  <c r="M46" i="12"/>
  <c r="K46" i="12"/>
  <c r="J46" i="12"/>
  <c r="I46" i="12"/>
  <c r="H46" i="12"/>
  <c r="G46" i="12"/>
  <c r="F46" i="12"/>
  <c r="AT45" i="12"/>
  <c r="AS45" i="12"/>
  <c r="AR45" i="12"/>
  <c r="AQ45" i="12"/>
  <c r="AP45" i="12"/>
  <c r="AO45" i="12"/>
  <c r="AM45" i="12"/>
  <c r="AL45" i="12"/>
  <c r="AK45" i="12"/>
  <c r="AJ45" i="12"/>
  <c r="AI45" i="12"/>
  <c r="AH45" i="12"/>
  <c r="AF45" i="12"/>
  <c r="AE45" i="12"/>
  <c r="AD45" i="12"/>
  <c r="AC45" i="12"/>
  <c r="AB45" i="12"/>
  <c r="AA45" i="12"/>
  <c r="Y45" i="12"/>
  <c r="X45" i="12"/>
  <c r="W45" i="12"/>
  <c r="V45" i="12"/>
  <c r="U45" i="12"/>
  <c r="T45" i="12"/>
  <c r="R45" i="12"/>
  <c r="Q45" i="12"/>
  <c r="P45" i="12"/>
  <c r="O45" i="12"/>
  <c r="N45" i="12"/>
  <c r="M45" i="12"/>
  <c r="K45" i="12"/>
  <c r="J45" i="12"/>
  <c r="I45" i="12"/>
  <c r="H45" i="12"/>
  <c r="G45" i="12"/>
  <c r="F45" i="12"/>
  <c r="AT44" i="12"/>
  <c r="AS44" i="12"/>
  <c r="AR44" i="12"/>
  <c r="AQ44" i="12"/>
  <c r="AP44" i="12"/>
  <c r="AO44" i="12"/>
  <c r="AM44" i="12"/>
  <c r="AL44" i="12"/>
  <c r="AK44" i="12"/>
  <c r="AJ44" i="12"/>
  <c r="AI44" i="12"/>
  <c r="AH44" i="12"/>
  <c r="AF44" i="12"/>
  <c r="AE44" i="12"/>
  <c r="AD44" i="12"/>
  <c r="AC44" i="12"/>
  <c r="AB44" i="12"/>
  <c r="AA44" i="12"/>
  <c r="Y44" i="12"/>
  <c r="X44" i="12"/>
  <c r="W44" i="12"/>
  <c r="V44" i="12"/>
  <c r="U44" i="12"/>
  <c r="T44" i="12"/>
  <c r="R44" i="12"/>
  <c r="Q44" i="12"/>
  <c r="P44" i="12"/>
  <c r="O44" i="12"/>
  <c r="N44" i="12"/>
  <c r="M44" i="12"/>
  <c r="K44" i="12"/>
  <c r="J44" i="12"/>
  <c r="I44" i="12"/>
  <c r="H44" i="12"/>
  <c r="G44" i="12"/>
  <c r="F44" i="12"/>
  <c r="AT43" i="12"/>
  <c r="AS43" i="12"/>
  <c r="AR43" i="12"/>
  <c r="AQ43" i="12"/>
  <c r="AP43" i="12"/>
  <c r="AO43" i="12"/>
  <c r="AM43" i="12"/>
  <c r="AL43" i="12"/>
  <c r="AK43" i="12"/>
  <c r="AJ43" i="12"/>
  <c r="AI43" i="12"/>
  <c r="AH43" i="12"/>
  <c r="AF43" i="12"/>
  <c r="AE43" i="12"/>
  <c r="AD43" i="12"/>
  <c r="AC43" i="12"/>
  <c r="AB43" i="12"/>
  <c r="AA43" i="12"/>
  <c r="Y43" i="12"/>
  <c r="X43" i="12"/>
  <c r="W43" i="12"/>
  <c r="V43" i="12"/>
  <c r="U43" i="12"/>
  <c r="T43" i="12"/>
  <c r="R43" i="12"/>
  <c r="Q43" i="12"/>
  <c r="P43" i="12"/>
  <c r="O43" i="12"/>
  <c r="N43" i="12"/>
  <c r="M43" i="12"/>
  <c r="K43" i="12"/>
  <c r="J43" i="12"/>
  <c r="I43" i="12"/>
  <c r="H43" i="12"/>
  <c r="G43" i="12"/>
  <c r="F43" i="12"/>
  <c r="AT42" i="12"/>
  <c r="AS42" i="12"/>
  <c r="AR42" i="12"/>
  <c r="AQ42" i="12"/>
  <c r="AP42" i="12"/>
  <c r="AO42" i="12"/>
  <c r="AM42" i="12"/>
  <c r="AL42" i="12"/>
  <c r="AK42" i="12"/>
  <c r="AJ42" i="12"/>
  <c r="AI42" i="12"/>
  <c r="AH42" i="12"/>
  <c r="AF42" i="12"/>
  <c r="AE42" i="12"/>
  <c r="AD42" i="12"/>
  <c r="AC42" i="12"/>
  <c r="AB42" i="12"/>
  <c r="AA42" i="12"/>
  <c r="Y42" i="12"/>
  <c r="X42" i="12"/>
  <c r="W42" i="12"/>
  <c r="V42" i="12"/>
  <c r="U42" i="12"/>
  <c r="T42" i="12"/>
  <c r="R42" i="12"/>
  <c r="Q42" i="12"/>
  <c r="P42" i="12"/>
  <c r="O42" i="12"/>
  <c r="N42" i="12"/>
  <c r="M42" i="12"/>
  <c r="K42" i="12"/>
  <c r="J42" i="12"/>
  <c r="I42" i="12"/>
  <c r="H42" i="12"/>
  <c r="G42" i="12"/>
  <c r="F42" i="12"/>
  <c r="AT41" i="12"/>
  <c r="AS41" i="12"/>
  <c r="AR41" i="12"/>
  <c r="AQ41" i="12"/>
  <c r="AP41" i="12"/>
  <c r="AO41" i="12"/>
  <c r="AM41" i="12"/>
  <c r="AL41" i="12"/>
  <c r="AK41" i="12"/>
  <c r="AJ41" i="12"/>
  <c r="AI41" i="12"/>
  <c r="AH41" i="12"/>
  <c r="AF41" i="12"/>
  <c r="AE41" i="12"/>
  <c r="AD41" i="12"/>
  <c r="AC41" i="12"/>
  <c r="AB41" i="12"/>
  <c r="AA41" i="12"/>
  <c r="Y41" i="12"/>
  <c r="X41" i="12"/>
  <c r="W41" i="12"/>
  <c r="V41" i="12"/>
  <c r="U41" i="12"/>
  <c r="T41" i="12"/>
  <c r="R41" i="12"/>
  <c r="Q41" i="12"/>
  <c r="P41" i="12"/>
  <c r="O41" i="12"/>
  <c r="N41" i="12"/>
  <c r="M41" i="12"/>
  <c r="K41" i="12"/>
  <c r="J41" i="12"/>
  <c r="I41" i="12"/>
  <c r="H41" i="12"/>
  <c r="G41" i="12"/>
  <c r="F41" i="12"/>
  <c r="AT40" i="12"/>
  <c r="AS40" i="12"/>
  <c r="AR40" i="12"/>
  <c r="AQ40" i="12"/>
  <c r="AP40" i="12"/>
  <c r="AO40" i="12"/>
  <c r="AM40" i="12"/>
  <c r="AL40" i="12"/>
  <c r="AK40" i="12"/>
  <c r="AJ40" i="12"/>
  <c r="AI40" i="12"/>
  <c r="AH40" i="12"/>
  <c r="AF40" i="12"/>
  <c r="AE40" i="12"/>
  <c r="AD40" i="12"/>
  <c r="AC40" i="12"/>
  <c r="AB40" i="12"/>
  <c r="AA40" i="12"/>
  <c r="Y40" i="12"/>
  <c r="X40" i="12"/>
  <c r="W40" i="12"/>
  <c r="V40" i="12"/>
  <c r="U40" i="12"/>
  <c r="T40" i="12"/>
  <c r="R40" i="12"/>
  <c r="Q40" i="12"/>
  <c r="P40" i="12"/>
  <c r="O40" i="12"/>
  <c r="N40" i="12"/>
  <c r="M40" i="12"/>
  <c r="K40" i="12"/>
  <c r="J40" i="12"/>
  <c r="I40" i="12"/>
  <c r="H40" i="12"/>
  <c r="G40" i="12"/>
  <c r="F40" i="12"/>
  <c r="AT39" i="12"/>
  <c r="AS39" i="12"/>
  <c r="AR39" i="12"/>
  <c r="AQ39" i="12"/>
  <c r="AP39" i="12"/>
  <c r="AO39" i="12"/>
  <c r="AM39" i="12"/>
  <c r="AL39" i="12"/>
  <c r="AK39" i="12"/>
  <c r="AJ39" i="12"/>
  <c r="AI39" i="12"/>
  <c r="AH39" i="12"/>
  <c r="AF39" i="12"/>
  <c r="AE39" i="12"/>
  <c r="AD39" i="12"/>
  <c r="AC39" i="12"/>
  <c r="AB39" i="12"/>
  <c r="AA39" i="12"/>
  <c r="Y39" i="12"/>
  <c r="X39" i="12"/>
  <c r="W39" i="12"/>
  <c r="V39" i="12"/>
  <c r="U39" i="12"/>
  <c r="T39" i="12"/>
  <c r="R39" i="12"/>
  <c r="Q39" i="12"/>
  <c r="P39" i="12"/>
  <c r="O39" i="12"/>
  <c r="N39" i="12"/>
  <c r="M39" i="12"/>
  <c r="K39" i="12"/>
  <c r="J39" i="12"/>
  <c r="I39" i="12"/>
  <c r="H39" i="12"/>
  <c r="G39" i="12"/>
  <c r="F39" i="12"/>
  <c r="AT38" i="12"/>
  <c r="AS38" i="12"/>
  <c r="AR38" i="12"/>
  <c r="AQ38" i="12"/>
  <c r="AP38" i="12"/>
  <c r="AO38" i="12"/>
  <c r="AM38" i="12"/>
  <c r="AL38" i="12"/>
  <c r="AK38" i="12"/>
  <c r="AJ38" i="12"/>
  <c r="AI38" i="12"/>
  <c r="AH38" i="12"/>
  <c r="AF38" i="12"/>
  <c r="AE38" i="12"/>
  <c r="AD38" i="12"/>
  <c r="AC38" i="12"/>
  <c r="AB38" i="12"/>
  <c r="AA38" i="12"/>
  <c r="Y38" i="12"/>
  <c r="X38" i="12"/>
  <c r="W38" i="12"/>
  <c r="V38" i="12"/>
  <c r="U38" i="12"/>
  <c r="T38" i="12"/>
  <c r="R38" i="12"/>
  <c r="Q38" i="12"/>
  <c r="P38" i="12"/>
  <c r="O38" i="12"/>
  <c r="N38" i="12"/>
  <c r="M38" i="12"/>
  <c r="K38" i="12"/>
  <c r="J38" i="12"/>
  <c r="I38" i="12"/>
  <c r="H38" i="12"/>
  <c r="G38" i="12"/>
  <c r="F38" i="12"/>
  <c r="AT37" i="12"/>
  <c r="AS37" i="12"/>
  <c r="AR37" i="12"/>
  <c r="AQ37" i="12"/>
  <c r="AP37" i="12"/>
  <c r="AO37" i="12"/>
  <c r="AM37" i="12"/>
  <c r="AL37" i="12"/>
  <c r="AK37" i="12"/>
  <c r="AJ37" i="12"/>
  <c r="AI37" i="12"/>
  <c r="AH37" i="12"/>
  <c r="AF37" i="12"/>
  <c r="AE37" i="12"/>
  <c r="AD37" i="12"/>
  <c r="AC37" i="12"/>
  <c r="AB37" i="12"/>
  <c r="AA37" i="12"/>
  <c r="Y37" i="12"/>
  <c r="X37" i="12"/>
  <c r="W37" i="12"/>
  <c r="V37" i="12"/>
  <c r="U37" i="12"/>
  <c r="T37" i="12"/>
  <c r="R37" i="12"/>
  <c r="Q37" i="12"/>
  <c r="P37" i="12"/>
  <c r="O37" i="12"/>
  <c r="N37" i="12"/>
  <c r="M37" i="12"/>
  <c r="K37" i="12"/>
  <c r="J37" i="12"/>
  <c r="I37" i="12"/>
  <c r="H37" i="12"/>
  <c r="G37" i="12"/>
  <c r="F37" i="12"/>
  <c r="AT36" i="12"/>
  <c r="AS36" i="12"/>
  <c r="AR36" i="12"/>
  <c r="AQ36" i="12"/>
  <c r="AP36" i="12"/>
  <c r="AO36" i="12"/>
  <c r="AM36" i="12"/>
  <c r="AL36" i="12"/>
  <c r="AK36" i="12"/>
  <c r="AJ36" i="12"/>
  <c r="AI36" i="12"/>
  <c r="AH36" i="12"/>
  <c r="AF36" i="12"/>
  <c r="AE36" i="12"/>
  <c r="AD36" i="12"/>
  <c r="AC36" i="12"/>
  <c r="AB36" i="12"/>
  <c r="AA36" i="12"/>
  <c r="Y36" i="12"/>
  <c r="X36" i="12"/>
  <c r="W36" i="12"/>
  <c r="V36" i="12"/>
  <c r="U36" i="12"/>
  <c r="T36" i="12"/>
  <c r="R36" i="12"/>
  <c r="Q36" i="12"/>
  <c r="P36" i="12"/>
  <c r="O36" i="12"/>
  <c r="N36" i="12"/>
  <c r="M36" i="12"/>
  <c r="K36" i="12"/>
  <c r="J36" i="12"/>
  <c r="I36" i="12"/>
  <c r="H36" i="12"/>
  <c r="G36" i="12"/>
  <c r="F36" i="12"/>
  <c r="AT35" i="12"/>
  <c r="AS35" i="12"/>
  <c r="AR35" i="12"/>
  <c r="AQ35" i="12"/>
  <c r="AP35" i="12"/>
  <c r="AO35" i="12"/>
  <c r="AM35" i="12"/>
  <c r="AL35" i="12"/>
  <c r="AK35" i="12"/>
  <c r="AJ35" i="12"/>
  <c r="AI35" i="12"/>
  <c r="AH35" i="12"/>
  <c r="AF35" i="12"/>
  <c r="AE35" i="12"/>
  <c r="AD35" i="12"/>
  <c r="AC35" i="12"/>
  <c r="AB35" i="12"/>
  <c r="AA35" i="12"/>
  <c r="Y35" i="12"/>
  <c r="X35" i="12"/>
  <c r="W35" i="12"/>
  <c r="V35" i="12"/>
  <c r="U35" i="12"/>
  <c r="T35" i="12"/>
  <c r="R35" i="12"/>
  <c r="Q35" i="12"/>
  <c r="P35" i="12"/>
  <c r="O35" i="12"/>
  <c r="N35" i="12"/>
  <c r="M35" i="12"/>
  <c r="K35" i="12"/>
  <c r="J35" i="12"/>
  <c r="I35" i="12"/>
  <c r="H35" i="12"/>
  <c r="G35" i="12"/>
  <c r="F35" i="12"/>
  <c r="AT34" i="12"/>
  <c r="AS34" i="12"/>
  <c r="AR34" i="12"/>
  <c r="AQ34" i="12"/>
  <c r="AP34" i="12"/>
  <c r="AO34" i="12"/>
  <c r="AM34" i="12"/>
  <c r="AL34" i="12"/>
  <c r="AK34" i="12"/>
  <c r="AJ34" i="12"/>
  <c r="AI34" i="12"/>
  <c r="AH34" i="12"/>
  <c r="AF34" i="12"/>
  <c r="AE34" i="12"/>
  <c r="AD34" i="12"/>
  <c r="AC34" i="12"/>
  <c r="AB34" i="12"/>
  <c r="AA34" i="12"/>
  <c r="Y34" i="12"/>
  <c r="X34" i="12"/>
  <c r="W34" i="12"/>
  <c r="V34" i="12"/>
  <c r="U34" i="12"/>
  <c r="T34" i="12"/>
  <c r="R34" i="12"/>
  <c r="Q34" i="12"/>
  <c r="P34" i="12"/>
  <c r="O34" i="12"/>
  <c r="N34" i="12"/>
  <c r="M34" i="12"/>
  <c r="K34" i="12"/>
  <c r="J34" i="12"/>
  <c r="I34" i="12"/>
  <c r="H34" i="12"/>
  <c r="G34" i="12"/>
  <c r="F34" i="12"/>
  <c r="AT33" i="12"/>
  <c r="AS33" i="12"/>
  <c r="AR33" i="12"/>
  <c r="AQ33" i="12"/>
  <c r="AP33" i="12"/>
  <c r="AO33" i="12"/>
  <c r="AM33" i="12"/>
  <c r="AL33" i="12"/>
  <c r="AK33" i="12"/>
  <c r="AJ33" i="12"/>
  <c r="AI33" i="12"/>
  <c r="AH33" i="12"/>
  <c r="AF33" i="12"/>
  <c r="AE33" i="12"/>
  <c r="AD33" i="12"/>
  <c r="AC33" i="12"/>
  <c r="AB33" i="12"/>
  <c r="AA33" i="12"/>
  <c r="Y33" i="12"/>
  <c r="X33" i="12"/>
  <c r="W33" i="12"/>
  <c r="V33" i="12"/>
  <c r="U33" i="12"/>
  <c r="T33" i="12"/>
  <c r="R33" i="12"/>
  <c r="Q33" i="12"/>
  <c r="P33" i="12"/>
  <c r="O33" i="12"/>
  <c r="N33" i="12"/>
  <c r="M33" i="12"/>
  <c r="K33" i="12"/>
  <c r="J33" i="12"/>
  <c r="I33" i="12"/>
  <c r="H33" i="12"/>
  <c r="G33" i="12"/>
  <c r="F33" i="12"/>
  <c r="AT32" i="12"/>
  <c r="AS32" i="12"/>
  <c r="AR32" i="12"/>
  <c r="AQ32" i="12"/>
  <c r="AP32" i="12"/>
  <c r="AO32" i="12"/>
  <c r="AM32" i="12"/>
  <c r="AL32" i="12"/>
  <c r="AK32" i="12"/>
  <c r="AJ32" i="12"/>
  <c r="AI32" i="12"/>
  <c r="AH32" i="12"/>
  <c r="AF32" i="12"/>
  <c r="AE32" i="12"/>
  <c r="AD32" i="12"/>
  <c r="AC32" i="12"/>
  <c r="AB32" i="12"/>
  <c r="AA32" i="12"/>
  <c r="Y32" i="12"/>
  <c r="X32" i="12"/>
  <c r="W32" i="12"/>
  <c r="V32" i="12"/>
  <c r="U32" i="12"/>
  <c r="T32" i="12"/>
  <c r="R32" i="12"/>
  <c r="Q32" i="12"/>
  <c r="P32" i="12"/>
  <c r="O32" i="12"/>
  <c r="N32" i="12"/>
  <c r="M32" i="12"/>
  <c r="K32" i="12"/>
  <c r="J32" i="12"/>
  <c r="I32" i="12"/>
  <c r="H32" i="12"/>
  <c r="G32" i="12"/>
  <c r="F32" i="12"/>
  <c r="AT31" i="12"/>
  <c r="AS31" i="12"/>
  <c r="AR31" i="12"/>
  <c r="AQ31" i="12"/>
  <c r="AP31" i="12"/>
  <c r="AO31" i="12"/>
  <c r="AM31" i="12"/>
  <c r="AL31" i="12"/>
  <c r="AK31" i="12"/>
  <c r="AJ31" i="12"/>
  <c r="AI31" i="12"/>
  <c r="AH31" i="12"/>
  <c r="AF31" i="12"/>
  <c r="AE31" i="12"/>
  <c r="AD31" i="12"/>
  <c r="AC31" i="12"/>
  <c r="AB31" i="12"/>
  <c r="AA31" i="12"/>
  <c r="Y31" i="12"/>
  <c r="X31" i="12"/>
  <c r="W31" i="12"/>
  <c r="V31" i="12"/>
  <c r="U31" i="12"/>
  <c r="T31" i="12"/>
  <c r="R31" i="12"/>
  <c r="Q31" i="12"/>
  <c r="P31" i="12"/>
  <c r="O31" i="12"/>
  <c r="N31" i="12"/>
  <c r="M31" i="12"/>
  <c r="K31" i="12"/>
  <c r="J31" i="12"/>
  <c r="I31" i="12"/>
  <c r="H31" i="12"/>
  <c r="G31" i="12"/>
  <c r="F31" i="12"/>
  <c r="AT30" i="12"/>
  <c r="AS30" i="12"/>
  <c r="AR30" i="12"/>
  <c r="AQ30" i="12"/>
  <c r="AP30" i="12"/>
  <c r="AO30" i="12"/>
  <c r="AM30" i="12"/>
  <c r="AL30" i="12"/>
  <c r="AK30" i="12"/>
  <c r="AJ30" i="12"/>
  <c r="AI30" i="12"/>
  <c r="AH30" i="12"/>
  <c r="AF30" i="12"/>
  <c r="AE30" i="12"/>
  <c r="AD30" i="12"/>
  <c r="AC30" i="12"/>
  <c r="AB30" i="12"/>
  <c r="AA30" i="12"/>
  <c r="Y30" i="12"/>
  <c r="X30" i="12"/>
  <c r="W30" i="12"/>
  <c r="V30" i="12"/>
  <c r="U30" i="12"/>
  <c r="T30" i="12"/>
  <c r="R30" i="12"/>
  <c r="Q30" i="12"/>
  <c r="P30" i="12"/>
  <c r="O30" i="12"/>
  <c r="N30" i="12"/>
  <c r="M30" i="12"/>
  <c r="K30" i="12"/>
  <c r="J30" i="12"/>
  <c r="I30" i="12"/>
  <c r="H30" i="12"/>
  <c r="G30" i="12"/>
  <c r="F30" i="12"/>
  <c r="AT29" i="12"/>
  <c r="AS29" i="12"/>
  <c r="AR29" i="12"/>
  <c r="AQ29" i="12"/>
  <c r="AP29" i="12"/>
  <c r="AO29" i="12"/>
  <c r="AM29" i="12"/>
  <c r="AL29" i="12"/>
  <c r="AK29" i="12"/>
  <c r="AJ29" i="12"/>
  <c r="AI29" i="12"/>
  <c r="AH29" i="12"/>
  <c r="AF29" i="12"/>
  <c r="AE29" i="12"/>
  <c r="AD29" i="12"/>
  <c r="AC29" i="12"/>
  <c r="AB29" i="12"/>
  <c r="AA29" i="12"/>
  <c r="Y29" i="12"/>
  <c r="X29" i="12"/>
  <c r="W29" i="12"/>
  <c r="V29" i="12"/>
  <c r="U29" i="12"/>
  <c r="T29" i="12"/>
  <c r="R29" i="12"/>
  <c r="Q29" i="12"/>
  <c r="P29" i="12"/>
  <c r="O29" i="12"/>
  <c r="N29" i="12"/>
  <c r="M29" i="12"/>
  <c r="K29" i="12"/>
  <c r="J29" i="12"/>
  <c r="I29" i="12"/>
  <c r="H29" i="12"/>
  <c r="G29" i="12"/>
  <c r="F29" i="12"/>
  <c r="AT28" i="12"/>
  <c r="AS28" i="12"/>
  <c r="AR28" i="12"/>
  <c r="AQ28" i="12"/>
  <c r="AP28" i="12"/>
  <c r="AO28" i="12"/>
  <c r="AM28" i="12"/>
  <c r="AL28" i="12"/>
  <c r="AK28" i="12"/>
  <c r="AJ28" i="12"/>
  <c r="AI28" i="12"/>
  <c r="AH28" i="12"/>
  <c r="AF28" i="12"/>
  <c r="AE28" i="12"/>
  <c r="AD28" i="12"/>
  <c r="AC28" i="12"/>
  <c r="AB28" i="12"/>
  <c r="AA28" i="12"/>
  <c r="Y28" i="12"/>
  <c r="X28" i="12"/>
  <c r="W28" i="12"/>
  <c r="V28" i="12"/>
  <c r="U28" i="12"/>
  <c r="T28" i="12"/>
  <c r="R28" i="12"/>
  <c r="Q28" i="12"/>
  <c r="P28" i="12"/>
  <c r="O28" i="12"/>
  <c r="N28" i="12"/>
  <c r="M28" i="12"/>
  <c r="K28" i="12"/>
  <c r="J28" i="12"/>
  <c r="I28" i="12"/>
  <c r="H28" i="12"/>
  <c r="G28" i="12"/>
  <c r="F28" i="12"/>
  <c r="AT27" i="12"/>
  <c r="AS27" i="12"/>
  <c r="AR27" i="12"/>
  <c r="AQ27" i="12"/>
  <c r="AP27" i="12"/>
  <c r="AO27" i="12"/>
  <c r="AM27" i="12"/>
  <c r="AL27" i="12"/>
  <c r="AK27" i="12"/>
  <c r="AJ27" i="12"/>
  <c r="AI27" i="12"/>
  <c r="AH27" i="12"/>
  <c r="AF27" i="12"/>
  <c r="AE27" i="12"/>
  <c r="AD27" i="12"/>
  <c r="AC27" i="12"/>
  <c r="AB27" i="12"/>
  <c r="AA27" i="12"/>
  <c r="Y27" i="12"/>
  <c r="X27" i="12"/>
  <c r="W27" i="12"/>
  <c r="V27" i="12"/>
  <c r="U27" i="12"/>
  <c r="T27" i="12"/>
  <c r="R27" i="12"/>
  <c r="Q27" i="12"/>
  <c r="P27" i="12"/>
  <c r="O27" i="12"/>
  <c r="N27" i="12"/>
  <c r="M27" i="12"/>
  <c r="K27" i="12"/>
  <c r="J27" i="12"/>
  <c r="I27" i="12"/>
  <c r="H27" i="12"/>
  <c r="G27" i="12"/>
  <c r="F27" i="12"/>
  <c r="AT26" i="12"/>
  <c r="AS26" i="12"/>
  <c r="AR26" i="12"/>
  <c r="AQ26" i="12"/>
  <c r="AP26" i="12"/>
  <c r="AO26" i="12"/>
  <c r="AM26" i="12"/>
  <c r="AL26" i="12"/>
  <c r="AK26" i="12"/>
  <c r="AJ26" i="12"/>
  <c r="AI26" i="12"/>
  <c r="AH26" i="12"/>
  <c r="AF26" i="12"/>
  <c r="AE26" i="12"/>
  <c r="AD26" i="12"/>
  <c r="AC26" i="12"/>
  <c r="AB26" i="12"/>
  <c r="AA26" i="12"/>
  <c r="Y26" i="12"/>
  <c r="X26" i="12"/>
  <c r="W26" i="12"/>
  <c r="V26" i="12"/>
  <c r="U26" i="12"/>
  <c r="T26" i="12"/>
  <c r="R26" i="12"/>
  <c r="Q26" i="12"/>
  <c r="P26" i="12"/>
  <c r="O26" i="12"/>
  <c r="N26" i="12"/>
  <c r="M26" i="12"/>
  <c r="K26" i="12"/>
  <c r="J26" i="12"/>
  <c r="I26" i="12"/>
  <c r="H26" i="12"/>
  <c r="G26" i="12"/>
  <c r="F26" i="12"/>
  <c r="AT25" i="12"/>
  <c r="AS25" i="12"/>
  <c r="AR25" i="12"/>
  <c r="AQ25" i="12"/>
  <c r="AP25" i="12"/>
  <c r="AO25" i="12"/>
  <c r="AM25" i="12"/>
  <c r="AL25" i="12"/>
  <c r="AK25" i="12"/>
  <c r="AJ25" i="12"/>
  <c r="AI25" i="12"/>
  <c r="AH25" i="12"/>
  <c r="AF25" i="12"/>
  <c r="AE25" i="12"/>
  <c r="AD25" i="12"/>
  <c r="AC25" i="12"/>
  <c r="AB25" i="12"/>
  <c r="AA25" i="12"/>
  <c r="Y25" i="12"/>
  <c r="X25" i="12"/>
  <c r="W25" i="12"/>
  <c r="V25" i="12"/>
  <c r="U25" i="12"/>
  <c r="T25" i="12"/>
  <c r="R25" i="12"/>
  <c r="Q25" i="12"/>
  <c r="P25" i="12"/>
  <c r="O25" i="12"/>
  <c r="N25" i="12"/>
  <c r="M25" i="12"/>
  <c r="K25" i="12"/>
  <c r="J25" i="12"/>
  <c r="I25" i="12"/>
  <c r="H25" i="12"/>
  <c r="G25" i="12"/>
  <c r="F25" i="12"/>
  <c r="AT24" i="12"/>
  <c r="AS24" i="12"/>
  <c r="AR24" i="12"/>
  <c r="AQ24" i="12"/>
  <c r="AP24" i="12"/>
  <c r="AO24" i="12"/>
  <c r="AM24" i="12"/>
  <c r="AL24" i="12"/>
  <c r="AK24" i="12"/>
  <c r="AJ24" i="12"/>
  <c r="AI24" i="12"/>
  <c r="AH24" i="12"/>
  <c r="AF24" i="12"/>
  <c r="AE24" i="12"/>
  <c r="AD24" i="12"/>
  <c r="AC24" i="12"/>
  <c r="AB24" i="12"/>
  <c r="AA24" i="12"/>
  <c r="Y24" i="12"/>
  <c r="X24" i="12"/>
  <c r="W24" i="12"/>
  <c r="V24" i="12"/>
  <c r="U24" i="12"/>
  <c r="T24" i="12"/>
  <c r="R24" i="12"/>
  <c r="Q24" i="12"/>
  <c r="P24" i="12"/>
  <c r="O24" i="12"/>
  <c r="N24" i="12"/>
  <c r="M24" i="12"/>
  <c r="K24" i="12"/>
  <c r="J24" i="12"/>
  <c r="I24" i="12"/>
  <c r="H24" i="12"/>
  <c r="G24" i="12"/>
  <c r="F24" i="12"/>
  <c r="AT23" i="12"/>
  <c r="AS23" i="12"/>
  <c r="AR23" i="12"/>
  <c r="AQ23" i="12"/>
  <c r="AP23" i="12"/>
  <c r="AO23" i="12"/>
  <c r="AM23" i="12"/>
  <c r="AL23" i="12"/>
  <c r="AK23" i="12"/>
  <c r="AJ23" i="12"/>
  <c r="AI23" i="12"/>
  <c r="AH23" i="12"/>
  <c r="AF23" i="12"/>
  <c r="AE23" i="12"/>
  <c r="AD23" i="12"/>
  <c r="AC23" i="12"/>
  <c r="AB23" i="12"/>
  <c r="AA23" i="12"/>
  <c r="Y23" i="12"/>
  <c r="X23" i="12"/>
  <c r="W23" i="12"/>
  <c r="V23" i="12"/>
  <c r="U23" i="12"/>
  <c r="T23" i="12"/>
  <c r="R23" i="12"/>
  <c r="Q23" i="12"/>
  <c r="P23" i="12"/>
  <c r="O23" i="12"/>
  <c r="N23" i="12"/>
  <c r="M23" i="12"/>
  <c r="K23" i="12"/>
  <c r="J23" i="12"/>
  <c r="I23" i="12"/>
  <c r="H23" i="12"/>
  <c r="G23" i="12"/>
  <c r="F23" i="12"/>
  <c r="AT22" i="12"/>
  <c r="AS22" i="12"/>
  <c r="AR22" i="12"/>
  <c r="AQ22" i="12"/>
  <c r="AP22" i="12"/>
  <c r="AO22" i="12"/>
  <c r="AM22" i="12"/>
  <c r="AL22" i="12"/>
  <c r="AK22" i="12"/>
  <c r="AJ22" i="12"/>
  <c r="AI22" i="12"/>
  <c r="AH22" i="12"/>
  <c r="AF22" i="12"/>
  <c r="AE22" i="12"/>
  <c r="AD22" i="12"/>
  <c r="AC22" i="12"/>
  <c r="AB22" i="12"/>
  <c r="AA22" i="12"/>
  <c r="Y22" i="12"/>
  <c r="X22" i="12"/>
  <c r="W22" i="12"/>
  <c r="V22" i="12"/>
  <c r="U22" i="12"/>
  <c r="T22" i="12"/>
  <c r="R22" i="12"/>
  <c r="Q22" i="12"/>
  <c r="P22" i="12"/>
  <c r="O22" i="12"/>
  <c r="N22" i="12"/>
  <c r="M22" i="12"/>
  <c r="K22" i="12"/>
  <c r="J22" i="12"/>
  <c r="I22" i="12"/>
  <c r="H22" i="12"/>
  <c r="G22" i="12"/>
  <c r="F22" i="12"/>
  <c r="AT21" i="12"/>
  <c r="AS21" i="12"/>
  <c r="AR21" i="12"/>
  <c r="AQ21" i="12"/>
  <c r="AP21" i="12"/>
  <c r="AO21" i="12"/>
  <c r="AM21" i="12"/>
  <c r="AL21" i="12"/>
  <c r="AK21" i="12"/>
  <c r="AJ21" i="12"/>
  <c r="AI21" i="12"/>
  <c r="AH21" i="12"/>
  <c r="AF21" i="12"/>
  <c r="AE21" i="12"/>
  <c r="AD21" i="12"/>
  <c r="AC21" i="12"/>
  <c r="AB21" i="12"/>
  <c r="AA21" i="12"/>
  <c r="Y21" i="12"/>
  <c r="X21" i="12"/>
  <c r="W21" i="12"/>
  <c r="V21" i="12"/>
  <c r="U21" i="12"/>
  <c r="T21" i="12"/>
  <c r="R21" i="12"/>
  <c r="Q21" i="12"/>
  <c r="P21" i="12"/>
  <c r="O21" i="12"/>
  <c r="N21" i="12"/>
  <c r="M21" i="12"/>
  <c r="K21" i="12"/>
  <c r="J21" i="12"/>
  <c r="I21" i="12"/>
  <c r="H21" i="12"/>
  <c r="G21" i="12"/>
  <c r="F21" i="12"/>
  <c r="AT20" i="12"/>
  <c r="AS20" i="12"/>
  <c r="AR20" i="12"/>
  <c r="AQ20" i="12"/>
  <c r="AP20" i="12"/>
  <c r="AO20" i="12"/>
  <c r="AM20" i="12"/>
  <c r="AL20" i="12"/>
  <c r="AK20" i="12"/>
  <c r="AJ20" i="12"/>
  <c r="AI20" i="12"/>
  <c r="AH20" i="12"/>
  <c r="AF20" i="12"/>
  <c r="AE20" i="12"/>
  <c r="AD20" i="12"/>
  <c r="AC20" i="12"/>
  <c r="AB20" i="12"/>
  <c r="AA20" i="12"/>
  <c r="Y20" i="12"/>
  <c r="X20" i="12"/>
  <c r="W20" i="12"/>
  <c r="V20" i="12"/>
  <c r="U20" i="12"/>
  <c r="T20" i="12"/>
  <c r="R20" i="12"/>
  <c r="Q20" i="12"/>
  <c r="P20" i="12"/>
  <c r="O20" i="12"/>
  <c r="N20" i="12"/>
  <c r="M20" i="12"/>
  <c r="K20" i="12"/>
  <c r="J20" i="12"/>
  <c r="I20" i="12"/>
  <c r="H20" i="12"/>
  <c r="G20" i="12"/>
  <c r="F20" i="12"/>
  <c r="AT19" i="12"/>
  <c r="AS19" i="12"/>
  <c r="AR19" i="12"/>
  <c r="AQ19" i="12"/>
  <c r="AP19" i="12"/>
  <c r="AO19" i="12"/>
  <c r="AM19" i="12"/>
  <c r="AL19" i="12"/>
  <c r="AK19" i="12"/>
  <c r="AJ19" i="12"/>
  <c r="AI19" i="12"/>
  <c r="AH19" i="12"/>
  <c r="AF19" i="12"/>
  <c r="AE19" i="12"/>
  <c r="AD19" i="12"/>
  <c r="AC19" i="12"/>
  <c r="AB19" i="12"/>
  <c r="AA19" i="12"/>
  <c r="Y19" i="12"/>
  <c r="X19" i="12"/>
  <c r="W19" i="12"/>
  <c r="V19" i="12"/>
  <c r="U19" i="12"/>
  <c r="T19" i="12"/>
  <c r="R19" i="12"/>
  <c r="Q19" i="12"/>
  <c r="P19" i="12"/>
  <c r="O19" i="12"/>
  <c r="N19" i="12"/>
  <c r="M19" i="12"/>
  <c r="K19" i="12"/>
  <c r="J19" i="12"/>
  <c r="I19" i="12"/>
  <c r="H19" i="12"/>
  <c r="G19" i="12"/>
  <c r="F19" i="12"/>
  <c r="AT18" i="12"/>
  <c r="AS18" i="12"/>
  <c r="AR18" i="12"/>
  <c r="AQ18" i="12"/>
  <c r="AP18" i="12"/>
  <c r="AO18" i="12"/>
  <c r="AM18" i="12"/>
  <c r="AL18" i="12"/>
  <c r="AK18" i="12"/>
  <c r="AJ18" i="12"/>
  <c r="AI18" i="12"/>
  <c r="AH18" i="12"/>
  <c r="AF18" i="12"/>
  <c r="AE18" i="12"/>
  <c r="AD18" i="12"/>
  <c r="AC18" i="12"/>
  <c r="AB18" i="12"/>
  <c r="AA18" i="12"/>
  <c r="Y18" i="12"/>
  <c r="X18" i="12"/>
  <c r="W18" i="12"/>
  <c r="V18" i="12"/>
  <c r="U18" i="12"/>
  <c r="T18" i="12"/>
  <c r="R18" i="12"/>
  <c r="Q18" i="12"/>
  <c r="P18" i="12"/>
  <c r="O18" i="12"/>
  <c r="N18" i="12"/>
  <c r="M18" i="12"/>
  <c r="K18" i="12"/>
  <c r="J18" i="12"/>
  <c r="I18" i="12"/>
  <c r="H18" i="12"/>
  <c r="G18" i="12"/>
  <c r="F18" i="12"/>
  <c r="AT17" i="12"/>
  <c r="AS17" i="12"/>
  <c r="AR17" i="12"/>
  <c r="AQ17" i="12"/>
  <c r="AP17" i="12"/>
  <c r="AO17" i="12"/>
  <c r="AM17" i="12"/>
  <c r="AL17" i="12"/>
  <c r="AK17" i="12"/>
  <c r="AJ17" i="12"/>
  <c r="AI17" i="12"/>
  <c r="AH17" i="12"/>
  <c r="AF17" i="12"/>
  <c r="AE17" i="12"/>
  <c r="AD17" i="12"/>
  <c r="AC17" i="12"/>
  <c r="AB17" i="12"/>
  <c r="AA17" i="12"/>
  <c r="Y17" i="12"/>
  <c r="X17" i="12"/>
  <c r="W17" i="12"/>
  <c r="V17" i="12"/>
  <c r="U17" i="12"/>
  <c r="T17" i="12"/>
  <c r="R17" i="12"/>
  <c r="Q17" i="12"/>
  <c r="P17" i="12"/>
  <c r="O17" i="12"/>
  <c r="N17" i="12"/>
  <c r="M17" i="12"/>
  <c r="K17" i="12"/>
  <c r="J17" i="12"/>
  <c r="I17" i="12"/>
  <c r="H17" i="12"/>
  <c r="G17" i="12"/>
  <c r="F17" i="12"/>
  <c r="AT16" i="12"/>
  <c r="AS16" i="12"/>
  <c r="AR16" i="12"/>
  <c r="AQ16" i="12"/>
  <c r="AP16" i="12"/>
  <c r="AO16" i="12"/>
  <c r="AM16" i="12"/>
  <c r="AL16" i="12"/>
  <c r="AK16" i="12"/>
  <c r="AJ16" i="12"/>
  <c r="AI16" i="12"/>
  <c r="AH16" i="12"/>
  <c r="AF16" i="12"/>
  <c r="AE16" i="12"/>
  <c r="AD16" i="12"/>
  <c r="AC16" i="12"/>
  <c r="AB16" i="12"/>
  <c r="AA16" i="12"/>
  <c r="Y16" i="12"/>
  <c r="X16" i="12"/>
  <c r="W16" i="12"/>
  <c r="V16" i="12"/>
  <c r="U16" i="12"/>
  <c r="T16" i="12"/>
  <c r="R16" i="12"/>
  <c r="Q16" i="12"/>
  <c r="P16" i="12"/>
  <c r="O16" i="12"/>
  <c r="N16" i="12"/>
  <c r="M16" i="12"/>
  <c r="K16" i="12"/>
  <c r="J16" i="12"/>
  <c r="I16" i="12"/>
  <c r="H16" i="12"/>
  <c r="G16" i="12"/>
  <c r="F16" i="12"/>
  <c r="AT15" i="12"/>
  <c r="AS15" i="12"/>
  <c r="AR15" i="12"/>
  <c r="AQ15" i="12"/>
  <c r="AP15" i="12"/>
  <c r="AO15" i="12"/>
  <c r="AM15" i="12"/>
  <c r="AL15" i="12"/>
  <c r="AK15" i="12"/>
  <c r="AJ15" i="12"/>
  <c r="AI15" i="12"/>
  <c r="AH15" i="12"/>
  <c r="AF15" i="12"/>
  <c r="AE15" i="12"/>
  <c r="AD15" i="12"/>
  <c r="AC15" i="12"/>
  <c r="AB15" i="12"/>
  <c r="AA15" i="12"/>
  <c r="Y15" i="12"/>
  <c r="X15" i="12"/>
  <c r="W15" i="12"/>
  <c r="V15" i="12"/>
  <c r="U15" i="12"/>
  <c r="T15" i="12"/>
  <c r="R15" i="12"/>
  <c r="Q15" i="12"/>
  <c r="P15" i="12"/>
  <c r="O15" i="12"/>
  <c r="N15" i="12"/>
  <c r="M15" i="12"/>
  <c r="K15" i="12"/>
  <c r="J15" i="12"/>
  <c r="I15" i="12"/>
  <c r="H15" i="12"/>
  <c r="G15" i="12"/>
  <c r="F15" i="12"/>
  <c r="AT14" i="12"/>
  <c r="AS14" i="12"/>
  <c r="AR14" i="12"/>
  <c r="AQ14" i="12"/>
  <c r="AP14" i="12"/>
  <c r="AO14" i="12"/>
  <c r="AM14" i="12"/>
  <c r="AL14" i="12"/>
  <c r="AK14" i="12"/>
  <c r="AJ14" i="12"/>
  <c r="AI14" i="12"/>
  <c r="AH14" i="12"/>
  <c r="AF14" i="12"/>
  <c r="AE14" i="12"/>
  <c r="AD14" i="12"/>
  <c r="AC14" i="12"/>
  <c r="AB14" i="12"/>
  <c r="AA14" i="12"/>
  <c r="Y14" i="12"/>
  <c r="X14" i="12"/>
  <c r="W14" i="12"/>
  <c r="V14" i="12"/>
  <c r="U14" i="12"/>
  <c r="T14" i="12"/>
  <c r="R14" i="12"/>
  <c r="Q14" i="12"/>
  <c r="P14" i="12"/>
  <c r="O14" i="12"/>
  <c r="N14" i="12"/>
  <c r="M14" i="12"/>
  <c r="K14" i="12"/>
  <c r="J14" i="12"/>
  <c r="I14" i="12"/>
  <c r="H14" i="12"/>
  <c r="G14" i="12"/>
  <c r="F14" i="12"/>
  <c r="AT13" i="12"/>
  <c r="AS13" i="12"/>
  <c r="AR13" i="12"/>
  <c r="AQ13" i="12"/>
  <c r="AP13" i="12"/>
  <c r="AO13" i="12"/>
  <c r="AM13" i="12"/>
  <c r="AL13" i="12"/>
  <c r="AK13" i="12"/>
  <c r="AJ13" i="12"/>
  <c r="AI13" i="12"/>
  <c r="AH13" i="12"/>
  <c r="AF13" i="12"/>
  <c r="AE13" i="12"/>
  <c r="AD13" i="12"/>
  <c r="AC13" i="12"/>
  <c r="AB13" i="12"/>
  <c r="AA13" i="12"/>
  <c r="Y13" i="12"/>
  <c r="X13" i="12"/>
  <c r="W13" i="12"/>
  <c r="V13" i="12"/>
  <c r="U13" i="12"/>
  <c r="T13" i="12"/>
  <c r="R13" i="12"/>
  <c r="Q13" i="12"/>
  <c r="P13" i="12"/>
  <c r="O13" i="12"/>
  <c r="N13" i="12"/>
  <c r="M13" i="12"/>
  <c r="K13" i="12"/>
  <c r="J13" i="12"/>
  <c r="I13" i="12"/>
  <c r="H13" i="12"/>
  <c r="G13" i="12"/>
  <c r="F13" i="12"/>
  <c r="AT12" i="12"/>
  <c r="AS12" i="12"/>
  <c r="AR12" i="12"/>
  <c r="AQ12" i="12"/>
  <c r="AP12" i="12"/>
  <c r="AO12" i="12"/>
  <c r="AM12" i="12"/>
  <c r="AL12" i="12"/>
  <c r="AK12" i="12"/>
  <c r="AJ12" i="12"/>
  <c r="AI12" i="12"/>
  <c r="AH12" i="12"/>
  <c r="AF12" i="12"/>
  <c r="AE12" i="12"/>
  <c r="AD12" i="12"/>
  <c r="AC12" i="12"/>
  <c r="AB12" i="12"/>
  <c r="AA12" i="12"/>
  <c r="Y12" i="12"/>
  <c r="X12" i="12"/>
  <c r="W12" i="12"/>
  <c r="V12" i="12"/>
  <c r="U12" i="12"/>
  <c r="T12" i="12"/>
  <c r="R12" i="12"/>
  <c r="Q12" i="12"/>
  <c r="P12" i="12"/>
  <c r="O12" i="12"/>
  <c r="N12" i="12"/>
  <c r="M12" i="12"/>
  <c r="K12" i="12"/>
  <c r="J12" i="12"/>
  <c r="I12" i="12"/>
  <c r="H12" i="12"/>
  <c r="G12" i="12"/>
  <c r="F12" i="12"/>
  <c r="AT11" i="12"/>
  <c r="AS11" i="12"/>
  <c r="AR11" i="12"/>
  <c r="AQ11" i="12"/>
  <c r="AP11" i="12"/>
  <c r="AO11" i="12"/>
  <c r="AM11" i="12"/>
  <c r="AL11" i="12"/>
  <c r="AK11" i="12"/>
  <c r="AJ11" i="12"/>
  <c r="AI11" i="12"/>
  <c r="AH11" i="12"/>
  <c r="AF11" i="12"/>
  <c r="AE11" i="12"/>
  <c r="AD11" i="12"/>
  <c r="AC11" i="12"/>
  <c r="AB11" i="12"/>
  <c r="AA11" i="12"/>
  <c r="Y11" i="12"/>
  <c r="X11" i="12"/>
  <c r="W11" i="12"/>
  <c r="V11" i="12"/>
  <c r="U11" i="12"/>
  <c r="T11" i="12"/>
  <c r="R11" i="12"/>
  <c r="Q11" i="12"/>
  <c r="P11" i="12"/>
  <c r="O11" i="12"/>
  <c r="N11" i="12"/>
  <c r="M11" i="12"/>
  <c r="K11" i="12"/>
  <c r="J11" i="12"/>
  <c r="I11" i="12"/>
  <c r="H11" i="12"/>
  <c r="G11" i="12"/>
  <c r="F11" i="12"/>
  <c r="AT10" i="12"/>
  <c r="AS10" i="12"/>
  <c r="AR10" i="12"/>
  <c r="AQ10" i="12"/>
  <c r="AP10" i="12"/>
  <c r="AO10" i="12"/>
  <c r="AM10" i="12"/>
  <c r="AL10" i="12"/>
  <c r="AK10" i="12"/>
  <c r="AJ10" i="12"/>
  <c r="AI10" i="12"/>
  <c r="AH10" i="12"/>
  <c r="AF10" i="12"/>
  <c r="AE10" i="12"/>
  <c r="AD10" i="12"/>
  <c r="AC10" i="12"/>
  <c r="AB10" i="12"/>
  <c r="AA10" i="12"/>
  <c r="Y10" i="12"/>
  <c r="X10" i="12"/>
  <c r="W10" i="12"/>
  <c r="V10" i="12"/>
  <c r="U10" i="12"/>
  <c r="T10" i="12"/>
  <c r="R10" i="12"/>
  <c r="Q10" i="12"/>
  <c r="P10" i="12"/>
  <c r="O10" i="12"/>
  <c r="N10" i="12"/>
  <c r="M10" i="12"/>
  <c r="K10" i="12"/>
  <c r="J10" i="12"/>
  <c r="I10" i="12"/>
  <c r="H10" i="12"/>
  <c r="G10" i="12"/>
  <c r="F10" i="12"/>
  <c r="F20" i="18" l="1"/>
  <c r="F24" i="18"/>
  <c r="F28" i="18"/>
  <c r="F32" i="18"/>
  <c r="F36" i="18"/>
  <c r="F56" i="18"/>
  <c r="F60" i="18"/>
  <c r="F64" i="18"/>
  <c r="F68" i="18"/>
  <c r="F72" i="18"/>
  <c r="F76" i="18"/>
  <c r="F80" i="18"/>
  <c r="F84" i="18"/>
  <c r="F88" i="18"/>
  <c r="F92" i="18"/>
  <c r="F96" i="18"/>
  <c r="F100" i="18"/>
  <c r="F104" i="18"/>
  <c r="F108" i="18"/>
  <c r="F112" i="18"/>
  <c r="F116" i="18"/>
  <c r="F120" i="18"/>
  <c r="F124" i="18"/>
  <c r="F40" i="18"/>
  <c r="F44" i="18"/>
  <c r="F48" i="18"/>
  <c r="F52" i="18"/>
  <c r="F16" i="18"/>
  <c r="K15" i="21"/>
  <c r="E43" i="21"/>
  <c r="E47" i="21"/>
  <c r="E51" i="21"/>
  <c r="E55" i="21"/>
  <c r="E59" i="21"/>
  <c r="E63" i="21"/>
  <c r="E67" i="21"/>
  <c r="E71" i="21"/>
  <c r="E75" i="21"/>
  <c r="E79" i="21"/>
  <c r="E83" i="21"/>
  <c r="E87" i="21"/>
  <c r="E91" i="21"/>
  <c r="E95" i="21"/>
  <c r="E99" i="21"/>
  <c r="E103" i="21"/>
  <c r="E107" i="21"/>
  <c r="E111" i="21"/>
  <c r="E115" i="21"/>
  <c r="E119" i="21"/>
  <c r="K19" i="21"/>
  <c r="K23" i="21"/>
  <c r="K27" i="21"/>
  <c r="K31" i="21"/>
  <c r="K35" i="21"/>
  <c r="K39" i="21"/>
  <c r="K43" i="21"/>
  <c r="K47" i="21"/>
  <c r="K51" i="21"/>
  <c r="K55" i="21"/>
  <c r="K59" i="21"/>
  <c r="K63" i="21"/>
  <c r="K67" i="21"/>
  <c r="K71" i="21"/>
  <c r="K75" i="21"/>
  <c r="K79" i="21"/>
  <c r="K83" i="21"/>
  <c r="K87" i="21"/>
  <c r="K91" i="21"/>
  <c r="K95" i="21"/>
  <c r="K103" i="21"/>
  <c r="K107" i="21"/>
  <c r="K111" i="21"/>
  <c r="K115" i="21"/>
  <c r="K119" i="21"/>
  <c r="F12" i="28"/>
  <c r="F16" i="28"/>
  <c r="F20" i="28"/>
  <c r="F24" i="28"/>
  <c r="F28" i="28"/>
  <c r="F32" i="28"/>
  <c r="F36" i="28"/>
  <c r="F40" i="28"/>
  <c r="F44" i="28"/>
  <c r="AD120" i="28"/>
  <c r="F48" i="28"/>
  <c r="AE12" i="28"/>
  <c r="AE16" i="28"/>
  <c r="AE20" i="28"/>
  <c r="AE24" i="28"/>
  <c r="AE28" i="28"/>
  <c r="AE32" i="28"/>
  <c r="AE36" i="28"/>
  <c r="AE40" i="28"/>
  <c r="AE44" i="28"/>
  <c r="AE48" i="28"/>
  <c r="AE52" i="28"/>
  <c r="AE56" i="28"/>
  <c r="AE60" i="28"/>
  <c r="AE64" i="28"/>
  <c r="AE68" i="28"/>
  <c r="AE72" i="28"/>
  <c r="AE76" i="28"/>
  <c r="AE80" i="28"/>
  <c r="AE84" i="28"/>
  <c r="AE88" i="28"/>
  <c r="AE92" i="28"/>
  <c r="AE96" i="28"/>
  <c r="AE100" i="28"/>
  <c r="AE104" i="28"/>
  <c r="AE108" i="28"/>
  <c r="AE112" i="28"/>
  <c r="AE116" i="28"/>
  <c r="AE120" i="28"/>
  <c r="E11" i="21"/>
  <c r="E19" i="21"/>
  <c r="E23" i="21"/>
  <c r="E27" i="21"/>
  <c r="E31" i="21"/>
  <c r="E35" i="21"/>
  <c r="E39" i="21"/>
  <c r="F52" i="28"/>
  <c r="F56" i="28"/>
  <c r="F60" i="28"/>
  <c r="F64" i="28"/>
  <c r="F68" i="28"/>
  <c r="F72" i="28"/>
  <c r="F76" i="28"/>
  <c r="F80" i="28"/>
  <c r="F84" i="28"/>
  <c r="F88" i="28"/>
  <c r="F92" i="28"/>
  <c r="F96" i="28"/>
  <c r="F100" i="28"/>
  <c r="F104" i="28"/>
  <c r="F108" i="28"/>
  <c r="F112" i="28"/>
  <c r="F116" i="28"/>
  <c r="F75" i="21"/>
  <c r="F79" i="21"/>
  <c r="F83" i="21"/>
  <c r="F87" i="21"/>
  <c r="F91" i="21"/>
  <c r="F95" i="21"/>
  <c r="F99" i="21"/>
  <c r="F103" i="21"/>
  <c r="F107" i="21"/>
  <c r="F111" i="21"/>
  <c r="F115" i="21"/>
  <c r="F119" i="21"/>
  <c r="G12" i="28"/>
  <c r="G16" i="28"/>
  <c r="G20" i="28"/>
  <c r="G24" i="28"/>
  <c r="G28" i="28"/>
  <c r="G32" i="28"/>
  <c r="G36" i="28"/>
  <c r="G40" i="28"/>
  <c r="G44" i="28"/>
  <c r="G48" i="28"/>
  <c r="G52" i="28"/>
  <c r="G56" i="28"/>
  <c r="G60" i="28"/>
  <c r="G64" i="28"/>
  <c r="G68" i="28"/>
  <c r="G72" i="28"/>
  <c r="G76" i="28"/>
  <c r="G80" i="28"/>
  <c r="G84" i="28"/>
  <c r="G88" i="28"/>
  <c r="G92" i="28"/>
  <c r="G96" i="28"/>
  <c r="G100" i="28"/>
  <c r="G104" i="28"/>
  <c r="G108" i="28"/>
  <c r="G112" i="28"/>
  <c r="G116" i="28"/>
  <c r="G120" i="28"/>
  <c r="E15" i="21"/>
  <c r="U75" i="24"/>
  <c r="AA75" i="24" s="1"/>
  <c r="U77" i="24"/>
  <c r="AA77" i="24" s="1"/>
  <c r="U79" i="24"/>
  <c r="AA79" i="24" s="1"/>
  <c r="U81" i="24"/>
  <c r="AA81" i="24" s="1"/>
  <c r="U83" i="24"/>
  <c r="AA83" i="24" s="1"/>
  <c r="U85" i="24"/>
  <c r="AA85" i="24" s="1"/>
  <c r="U87" i="24"/>
  <c r="AA87" i="24" s="1"/>
  <c r="U89" i="24"/>
  <c r="AA89" i="24" s="1"/>
  <c r="U91" i="24"/>
  <c r="AA91" i="24" s="1"/>
  <c r="U93" i="24"/>
  <c r="AA93" i="24" s="1"/>
  <c r="U95" i="24"/>
  <c r="AA95" i="24" s="1"/>
  <c r="U97" i="24"/>
  <c r="AA97" i="24" s="1"/>
  <c r="U99" i="24"/>
  <c r="AA99" i="24" s="1"/>
  <c r="U101" i="24"/>
  <c r="AA101" i="24" s="1"/>
  <c r="U103" i="24"/>
  <c r="AA103" i="24" s="1"/>
  <c r="U105" i="24"/>
  <c r="AA105" i="24" s="1"/>
  <c r="U107" i="24"/>
  <c r="AA107" i="24" s="1"/>
  <c r="U109" i="24"/>
  <c r="AA109" i="24" s="1"/>
  <c r="U111" i="24"/>
  <c r="AA111" i="24" s="1"/>
  <c r="U113" i="24"/>
  <c r="AA113" i="24" s="1"/>
  <c r="U115" i="24"/>
  <c r="AA115" i="24" s="1"/>
  <c r="U117" i="24"/>
  <c r="AA117" i="24" s="1"/>
  <c r="U119" i="24"/>
  <c r="AA119" i="24" s="1"/>
  <c r="U121" i="24"/>
  <c r="AA121" i="24" s="1"/>
  <c r="L15" i="21"/>
  <c r="L19" i="21"/>
  <c r="L23" i="21"/>
  <c r="L27" i="21"/>
  <c r="L39" i="21"/>
  <c r="L43" i="21"/>
  <c r="L47" i="21"/>
  <c r="L51" i="21"/>
  <c r="L55" i="21"/>
  <c r="L59" i="21"/>
  <c r="L63" i="21"/>
  <c r="L67" i="21"/>
  <c r="L71" i="21"/>
  <c r="L75" i="21"/>
  <c r="L79" i="21"/>
  <c r="L83" i="21"/>
  <c r="L87" i="21"/>
  <c r="L91" i="21"/>
  <c r="L95" i="21"/>
  <c r="L99" i="21"/>
  <c r="L103" i="21"/>
  <c r="L107" i="21"/>
  <c r="AU11" i="24"/>
  <c r="BA11" i="24" s="1"/>
  <c r="AU13" i="24"/>
  <c r="BA13" i="24" s="1"/>
  <c r="AU15" i="24"/>
  <c r="BA15" i="24" s="1"/>
  <c r="AU17" i="24"/>
  <c r="BA17" i="24" s="1"/>
  <c r="AU19" i="24"/>
  <c r="BA19" i="24" s="1"/>
  <c r="AU21" i="24"/>
  <c r="BA21" i="24" s="1"/>
  <c r="AU23" i="24"/>
  <c r="BA23" i="24" s="1"/>
  <c r="AU25" i="24"/>
  <c r="BA25" i="24" s="1"/>
  <c r="AU27" i="24"/>
  <c r="BA27" i="24" s="1"/>
  <c r="AU29" i="24"/>
  <c r="BA29" i="24" s="1"/>
  <c r="AU31" i="24"/>
  <c r="BA31" i="24" s="1"/>
  <c r="AU33" i="24"/>
  <c r="BA33" i="24" s="1"/>
  <c r="AU35" i="24"/>
  <c r="BA35" i="24" s="1"/>
  <c r="AU37" i="24"/>
  <c r="BA37" i="24" s="1"/>
  <c r="AU39" i="24"/>
  <c r="BA39" i="24" s="1"/>
  <c r="AU41" i="24"/>
  <c r="BA41" i="24" s="1"/>
  <c r="AU43" i="24"/>
  <c r="BA43" i="24" s="1"/>
  <c r="AU45" i="24"/>
  <c r="BA45" i="24" s="1"/>
  <c r="AU47" i="24"/>
  <c r="BA47" i="24" s="1"/>
  <c r="AU49" i="24"/>
  <c r="BA49" i="24" s="1"/>
  <c r="AU51" i="24"/>
  <c r="BA51" i="24" s="1"/>
  <c r="AU53" i="24"/>
  <c r="BA53" i="24" s="1"/>
  <c r="AU55" i="24"/>
  <c r="BA55" i="24" s="1"/>
  <c r="AU57" i="24"/>
  <c r="BA57" i="24" s="1"/>
  <c r="AU59" i="24"/>
  <c r="BA59" i="24" s="1"/>
  <c r="AU61" i="24"/>
  <c r="BA61" i="24" s="1"/>
  <c r="AU63" i="24"/>
  <c r="BA63" i="24" s="1"/>
  <c r="AU65" i="24"/>
  <c r="BA65" i="24" s="1"/>
  <c r="AU67" i="24"/>
  <c r="BA67" i="24" s="1"/>
  <c r="AU69" i="24"/>
  <c r="BA69" i="24" s="1"/>
  <c r="AU71" i="24"/>
  <c r="BA71" i="24" s="1"/>
  <c r="AU73" i="24"/>
  <c r="BA73" i="24" s="1"/>
  <c r="AU75" i="24"/>
  <c r="BA75" i="24" s="1"/>
  <c r="AU77" i="24"/>
  <c r="BA77" i="24" s="1"/>
  <c r="AU79" i="24"/>
  <c r="BA79" i="24" s="1"/>
  <c r="AU81" i="24"/>
  <c r="BA81" i="24" s="1"/>
  <c r="AU83" i="24"/>
  <c r="BA83" i="24" s="1"/>
  <c r="AU85" i="24"/>
  <c r="BA85" i="24" s="1"/>
  <c r="AU87" i="24"/>
  <c r="BA87" i="24" s="1"/>
  <c r="AU89" i="24"/>
  <c r="BA89" i="24" s="1"/>
  <c r="AU91" i="24"/>
  <c r="BA91" i="24" s="1"/>
  <c r="AU93" i="24"/>
  <c r="BA93" i="24" s="1"/>
  <c r="AU95" i="24"/>
  <c r="BA95" i="24" s="1"/>
  <c r="AU97" i="24"/>
  <c r="BA97" i="24" s="1"/>
  <c r="AU99" i="24"/>
  <c r="BA99" i="24" s="1"/>
  <c r="AU101" i="24"/>
  <c r="BA101" i="24" s="1"/>
  <c r="AU103" i="24"/>
  <c r="BA103" i="24" s="1"/>
  <c r="AU105" i="24"/>
  <c r="BA105" i="24" s="1"/>
  <c r="AU107" i="24"/>
  <c r="BA107" i="24" s="1"/>
  <c r="AU109" i="24"/>
  <c r="BA109" i="24" s="1"/>
  <c r="AU111" i="24"/>
  <c r="BA111" i="24" s="1"/>
  <c r="AU113" i="24"/>
  <c r="BA113" i="24" s="1"/>
  <c r="AU115" i="24"/>
  <c r="BA115" i="24" s="1"/>
  <c r="AU117" i="24"/>
  <c r="BA117" i="24" s="1"/>
  <c r="AU119" i="24"/>
  <c r="BA119" i="24" s="1"/>
  <c r="AU121" i="24"/>
  <c r="BA121" i="24" s="1"/>
  <c r="K99" i="21"/>
  <c r="H92" i="28"/>
  <c r="F120" i="28"/>
  <c r="AD12" i="28"/>
  <c r="AD16" i="28"/>
  <c r="AD20" i="28"/>
  <c r="AD24" i="28"/>
  <c r="AD28" i="28"/>
  <c r="AF28" i="28" s="1"/>
  <c r="AD32" i="28"/>
  <c r="AD36" i="28"/>
  <c r="AD40" i="28"/>
  <c r="AD44" i="28"/>
  <c r="AD48" i="28"/>
  <c r="AD52" i="28"/>
  <c r="AD56" i="28"/>
  <c r="AD60" i="28"/>
  <c r="AF60" i="28" s="1"/>
  <c r="AD64" i="28"/>
  <c r="AD68" i="28"/>
  <c r="AD72" i="28"/>
  <c r="AD76" i="28"/>
  <c r="AD80" i="28"/>
  <c r="AD84" i="28"/>
  <c r="AD88" i="28"/>
  <c r="AD92" i="28"/>
  <c r="AF92" i="28" s="1"/>
  <c r="AD96" i="28"/>
  <c r="AD100" i="28"/>
  <c r="AD104" i="28"/>
  <c r="AD108" i="28"/>
  <c r="AD112" i="28"/>
  <c r="AD116" i="28"/>
  <c r="AU28" i="24"/>
  <c r="BA28" i="24" s="1"/>
  <c r="AU30" i="24"/>
  <c r="BA30" i="24" s="1"/>
  <c r="AU32" i="24"/>
  <c r="BA32" i="24" s="1"/>
  <c r="AU34" i="24"/>
  <c r="BA34" i="24" s="1"/>
  <c r="AU36" i="24"/>
  <c r="BA36" i="24" s="1"/>
  <c r="AU38" i="24"/>
  <c r="BA38" i="24" s="1"/>
  <c r="AU40" i="24"/>
  <c r="BA40" i="24" s="1"/>
  <c r="AU42" i="24"/>
  <c r="BA42" i="24" s="1"/>
  <c r="AU44" i="24"/>
  <c r="BA44" i="24" s="1"/>
  <c r="AU46" i="24"/>
  <c r="BA46" i="24" s="1"/>
  <c r="AU48" i="24"/>
  <c r="BA48" i="24" s="1"/>
  <c r="AU50" i="24"/>
  <c r="BA50" i="24" s="1"/>
  <c r="K11" i="21"/>
  <c r="Q11" i="21" s="1"/>
  <c r="G14" i="20" s="1"/>
  <c r="AU120" i="28"/>
  <c r="L11" i="21"/>
  <c r="Y11" i="21"/>
  <c r="Y15" i="21"/>
  <c r="Y19" i="21"/>
  <c r="Y23" i="21"/>
  <c r="Y27" i="21"/>
  <c r="U11" i="21"/>
  <c r="Q12" i="27"/>
  <c r="Y12" i="27"/>
  <c r="I12" i="28"/>
  <c r="I12" i="27"/>
  <c r="Y12" i="28"/>
  <c r="Q12" i="28"/>
  <c r="U15" i="21"/>
  <c r="I16" i="27"/>
  <c r="Q16" i="27"/>
  <c r="I16" i="28"/>
  <c r="Y16" i="28"/>
  <c r="Y16" i="27"/>
  <c r="Q16" i="28"/>
  <c r="G11" i="21"/>
  <c r="U12" i="24"/>
  <c r="AA12" i="24" s="1"/>
  <c r="U14" i="24"/>
  <c r="AA14" i="24" s="1"/>
  <c r="G15" i="21"/>
  <c r="U16" i="24"/>
  <c r="AA16" i="24" s="1"/>
  <c r="U18" i="24"/>
  <c r="AA18" i="24" s="1"/>
  <c r="G19" i="21"/>
  <c r="U20" i="24"/>
  <c r="AA20" i="24" s="1"/>
  <c r="U22" i="24"/>
  <c r="AA22" i="24" s="1"/>
  <c r="G23" i="21"/>
  <c r="U24" i="24"/>
  <c r="AA24" i="24" s="1"/>
  <c r="W12" i="28"/>
  <c r="W16" i="28"/>
  <c r="W20" i="28"/>
  <c r="F11" i="21"/>
  <c r="O12" i="27"/>
  <c r="G12" i="27"/>
  <c r="W12" i="27"/>
  <c r="O12" i="28"/>
  <c r="F15" i="21"/>
  <c r="O16" i="27"/>
  <c r="G16" i="27"/>
  <c r="W16" i="27"/>
  <c r="O16" i="28"/>
  <c r="F19" i="21"/>
  <c r="G20" i="27"/>
  <c r="W20" i="27"/>
  <c r="O20" i="28"/>
  <c r="O20" i="27"/>
  <c r="F23" i="21"/>
  <c r="G24" i="27"/>
  <c r="O24" i="27"/>
  <c r="W24" i="27"/>
  <c r="O24" i="28"/>
  <c r="F27" i="21"/>
  <c r="W28" i="27"/>
  <c r="O28" i="27"/>
  <c r="O28" i="28"/>
  <c r="G28" i="27"/>
  <c r="F31" i="21"/>
  <c r="G32" i="27"/>
  <c r="W32" i="27"/>
  <c r="O32" i="27"/>
  <c r="O32" i="28"/>
  <c r="F35" i="21"/>
  <c r="G36" i="27"/>
  <c r="O36" i="27"/>
  <c r="O36" i="28"/>
  <c r="W36" i="27"/>
  <c r="F39" i="21"/>
  <c r="O40" i="27"/>
  <c r="W40" i="27"/>
  <c r="O40" i="28"/>
  <c r="G40" i="27"/>
  <c r="F43" i="21"/>
  <c r="W44" i="27"/>
  <c r="G44" i="27"/>
  <c r="O44" i="27"/>
  <c r="O44" i="28"/>
  <c r="F47" i="21"/>
  <c r="R47" i="21" s="1"/>
  <c r="O48" i="27"/>
  <c r="W48" i="27"/>
  <c r="G48" i="27"/>
  <c r="O48" i="28"/>
  <c r="F51" i="21"/>
  <c r="G52" i="27"/>
  <c r="W52" i="27"/>
  <c r="O52" i="27"/>
  <c r="O52" i="28"/>
  <c r="F55" i="21"/>
  <c r="O56" i="27"/>
  <c r="W56" i="27"/>
  <c r="O56" i="28"/>
  <c r="G56" i="27"/>
  <c r="F59" i="21"/>
  <c r="G60" i="27"/>
  <c r="O60" i="27"/>
  <c r="W60" i="27"/>
  <c r="O60" i="28"/>
  <c r="F63" i="21"/>
  <c r="W64" i="27"/>
  <c r="G64" i="27"/>
  <c r="O64" i="28"/>
  <c r="O64" i="27"/>
  <c r="F67" i="21"/>
  <c r="O68" i="27"/>
  <c r="G68" i="27"/>
  <c r="O68" i="28"/>
  <c r="W68" i="27"/>
  <c r="F71" i="21"/>
  <c r="W72" i="27"/>
  <c r="G72" i="27"/>
  <c r="O72" i="27"/>
  <c r="O72" i="28"/>
  <c r="O76" i="27"/>
  <c r="G76" i="27"/>
  <c r="W76" i="27"/>
  <c r="O76" i="28"/>
  <c r="W80" i="27"/>
  <c r="G80" i="27"/>
  <c r="O80" i="28"/>
  <c r="O80" i="27"/>
  <c r="G84" i="27"/>
  <c r="O84" i="27"/>
  <c r="W84" i="27"/>
  <c r="O84" i="28"/>
  <c r="W88" i="27"/>
  <c r="G88" i="27"/>
  <c r="O88" i="27"/>
  <c r="O88" i="28"/>
  <c r="O92" i="27"/>
  <c r="G92" i="27"/>
  <c r="W92" i="27"/>
  <c r="O92" i="28"/>
  <c r="W96" i="27"/>
  <c r="G96" i="27"/>
  <c r="O96" i="27"/>
  <c r="O96" i="28"/>
  <c r="O100" i="27"/>
  <c r="G100" i="27"/>
  <c r="W100" i="27"/>
  <c r="O100" i="28"/>
  <c r="O104" i="27"/>
  <c r="W104" i="27"/>
  <c r="O104" i="28"/>
  <c r="G104" i="27"/>
  <c r="G108" i="27"/>
  <c r="O108" i="28"/>
  <c r="W108" i="27"/>
  <c r="O108" i="27"/>
  <c r="O112" i="27"/>
  <c r="W112" i="27"/>
  <c r="G112" i="27"/>
  <c r="O112" i="28"/>
  <c r="W116" i="27"/>
  <c r="G116" i="27"/>
  <c r="O116" i="27"/>
  <c r="O116" i="28"/>
  <c r="O120" i="27"/>
  <c r="G120" i="27"/>
  <c r="W120" i="27"/>
  <c r="O120" i="28"/>
  <c r="AU12" i="27"/>
  <c r="AM12" i="27"/>
  <c r="AM12" i="28"/>
  <c r="AE12" i="27"/>
  <c r="AU16" i="27"/>
  <c r="AM16" i="27"/>
  <c r="AM16" i="28"/>
  <c r="AE16" i="27"/>
  <c r="AU20" i="27"/>
  <c r="AE20" i="27"/>
  <c r="AM20" i="28"/>
  <c r="AM20" i="27"/>
  <c r="V12" i="28"/>
  <c r="AB11" i="21"/>
  <c r="V16" i="28"/>
  <c r="AB15" i="21"/>
  <c r="V20" i="28"/>
  <c r="AB19" i="21"/>
  <c r="U11" i="24"/>
  <c r="AA11" i="24" s="1"/>
  <c r="V12" i="27"/>
  <c r="N12" i="27"/>
  <c r="F12" i="27"/>
  <c r="N12" i="28"/>
  <c r="U13" i="24"/>
  <c r="AA13" i="24" s="1"/>
  <c r="U15" i="24"/>
  <c r="AA15" i="24" s="1"/>
  <c r="N16" i="27"/>
  <c r="V16" i="27"/>
  <c r="N16" i="28"/>
  <c r="F16" i="27"/>
  <c r="U17" i="24"/>
  <c r="AA17" i="24" s="1"/>
  <c r="U19" i="24"/>
  <c r="AA19" i="24" s="1"/>
  <c r="V20" i="27"/>
  <c r="F20" i="27"/>
  <c r="N20" i="28"/>
  <c r="N20" i="27"/>
  <c r="U21" i="24"/>
  <c r="AA21" i="24" s="1"/>
  <c r="U23" i="24"/>
  <c r="AA23" i="24" s="1"/>
  <c r="N24" i="27"/>
  <c r="V24" i="27"/>
  <c r="F24" i="27"/>
  <c r="N24" i="28"/>
  <c r="U25" i="24"/>
  <c r="AA25" i="24" s="1"/>
  <c r="U27" i="24"/>
  <c r="AA27" i="24" s="1"/>
  <c r="F28" i="27"/>
  <c r="V28" i="27"/>
  <c r="N28" i="28"/>
  <c r="N28" i="27"/>
  <c r="U29" i="24"/>
  <c r="AA29" i="24" s="1"/>
  <c r="U31" i="24"/>
  <c r="AA31" i="24" s="1"/>
  <c r="N32" i="27"/>
  <c r="F32" i="27"/>
  <c r="V32" i="27"/>
  <c r="N32" i="28"/>
  <c r="U33" i="24"/>
  <c r="AA33" i="24" s="1"/>
  <c r="U35" i="24"/>
  <c r="AA35" i="24" s="1"/>
  <c r="N36" i="27"/>
  <c r="N36" i="28"/>
  <c r="F36" i="27"/>
  <c r="V36" i="27"/>
  <c r="U37" i="24"/>
  <c r="AA37" i="24" s="1"/>
  <c r="U39" i="24"/>
  <c r="AA39" i="24" s="1"/>
  <c r="V40" i="27"/>
  <c r="N40" i="27"/>
  <c r="F40" i="27"/>
  <c r="N40" i="28"/>
  <c r="U41" i="24"/>
  <c r="AA41" i="24" s="1"/>
  <c r="U43" i="24"/>
  <c r="AA43" i="24" s="1"/>
  <c r="F44" i="27"/>
  <c r="N44" i="27"/>
  <c r="V44" i="27"/>
  <c r="N44" i="28"/>
  <c r="U45" i="24"/>
  <c r="AA45" i="24" s="1"/>
  <c r="U47" i="24"/>
  <c r="AA47" i="24" s="1"/>
  <c r="V48" i="27"/>
  <c r="F48" i="27"/>
  <c r="N48" i="28"/>
  <c r="N48" i="27"/>
  <c r="U49" i="24"/>
  <c r="AA49" i="24" s="1"/>
  <c r="U51" i="24"/>
  <c r="AA51" i="24" s="1"/>
  <c r="F52" i="27"/>
  <c r="N52" i="27"/>
  <c r="N52" i="28"/>
  <c r="V52" i="27"/>
  <c r="U53" i="24"/>
  <c r="AA53" i="24" s="1"/>
  <c r="U55" i="24"/>
  <c r="AA55" i="24" s="1"/>
  <c r="V56" i="27"/>
  <c r="N56" i="27"/>
  <c r="F56" i="27"/>
  <c r="N56" i="28"/>
  <c r="U57" i="24"/>
  <c r="AA57" i="24" s="1"/>
  <c r="U59" i="24"/>
  <c r="AA59" i="24" s="1"/>
  <c r="F60" i="27"/>
  <c r="N60" i="27"/>
  <c r="V60" i="27"/>
  <c r="N60" i="28"/>
  <c r="U61" i="24"/>
  <c r="AA61" i="24" s="1"/>
  <c r="U63" i="24"/>
  <c r="AA63" i="24" s="1"/>
  <c r="V64" i="27"/>
  <c r="F64" i="27"/>
  <c r="N64" i="27"/>
  <c r="N64" i="28"/>
  <c r="U65" i="24"/>
  <c r="AA65" i="24" s="1"/>
  <c r="U67" i="24"/>
  <c r="AA67" i="24" s="1"/>
  <c r="N68" i="27"/>
  <c r="F68" i="27"/>
  <c r="V68" i="27"/>
  <c r="N68" i="28"/>
  <c r="U69" i="24"/>
  <c r="AA69" i="24" s="1"/>
  <c r="U71" i="24"/>
  <c r="AA71" i="24" s="1"/>
  <c r="V72" i="27"/>
  <c r="F72" i="27"/>
  <c r="N72" i="27"/>
  <c r="N72" i="28"/>
  <c r="U73" i="24"/>
  <c r="AA73" i="24" s="1"/>
  <c r="N76" i="27"/>
  <c r="V76" i="27"/>
  <c r="F76" i="27"/>
  <c r="N76" i="28"/>
  <c r="V80" i="27"/>
  <c r="F80" i="27"/>
  <c r="N80" i="27"/>
  <c r="N80" i="28"/>
  <c r="N84" i="27"/>
  <c r="F84" i="27"/>
  <c r="V84" i="27"/>
  <c r="N84" i="28"/>
  <c r="V88" i="27"/>
  <c r="F88" i="27"/>
  <c r="N88" i="28"/>
  <c r="N88" i="27"/>
  <c r="N92" i="27"/>
  <c r="F92" i="27"/>
  <c r="V92" i="27"/>
  <c r="N92" i="28"/>
  <c r="V96" i="27"/>
  <c r="F96" i="27"/>
  <c r="N96" i="27"/>
  <c r="N96" i="28"/>
  <c r="N100" i="27"/>
  <c r="V100" i="27"/>
  <c r="N100" i="28"/>
  <c r="F100" i="27"/>
  <c r="N104" i="27"/>
  <c r="V104" i="27"/>
  <c r="N104" i="28"/>
  <c r="F104" i="27"/>
  <c r="F108" i="27"/>
  <c r="N108" i="27"/>
  <c r="V108" i="27"/>
  <c r="N108" i="28"/>
  <c r="F112" i="27"/>
  <c r="N112" i="27"/>
  <c r="V112" i="27"/>
  <c r="N112" i="28"/>
  <c r="F116" i="27"/>
  <c r="V116" i="27"/>
  <c r="N116" i="27"/>
  <c r="N116" i="28"/>
  <c r="N120" i="27"/>
  <c r="V120" i="27"/>
  <c r="N120" i="28"/>
  <c r="F120" i="27"/>
  <c r="AL12" i="27"/>
  <c r="AD12" i="27"/>
  <c r="AT12" i="27"/>
  <c r="AL12" i="28"/>
  <c r="AD16" i="27"/>
  <c r="AL16" i="27"/>
  <c r="AT16" i="27"/>
  <c r="AL16" i="28"/>
  <c r="AD20" i="27"/>
  <c r="AL20" i="27"/>
  <c r="AL20" i="28"/>
  <c r="AT20" i="27"/>
  <c r="AT24" i="27"/>
  <c r="AD24" i="27"/>
  <c r="AL24" i="28"/>
  <c r="AL24" i="27"/>
  <c r="AL28" i="27"/>
  <c r="AT28" i="27"/>
  <c r="AD28" i="27"/>
  <c r="AL28" i="28"/>
  <c r="AT32" i="27"/>
  <c r="AD32" i="27"/>
  <c r="AL32" i="27"/>
  <c r="AL32" i="28"/>
  <c r="AD36" i="27"/>
  <c r="AL36" i="27"/>
  <c r="AL36" i="28"/>
  <c r="AT36" i="27"/>
  <c r="AL40" i="27"/>
  <c r="AD40" i="27"/>
  <c r="AT40" i="27"/>
  <c r="AL40" i="28"/>
  <c r="AT44" i="27"/>
  <c r="AD44" i="27"/>
  <c r="AL44" i="28"/>
  <c r="AL44" i="27"/>
  <c r="AL48" i="27"/>
  <c r="AL48" i="28"/>
  <c r="AT48" i="27"/>
  <c r="AD48" i="27"/>
  <c r="AT52" i="27"/>
  <c r="AD52" i="27"/>
  <c r="AL52" i="27"/>
  <c r="AL52" i="28"/>
  <c r="AL56" i="27"/>
  <c r="AT56" i="27"/>
  <c r="AL56" i="28"/>
  <c r="AD56" i="27"/>
  <c r="AD60" i="27"/>
  <c r="AT60" i="27"/>
  <c r="AL60" i="27"/>
  <c r="AL60" i="28"/>
  <c r="AT64" i="27"/>
  <c r="AL64" i="27"/>
  <c r="AD64" i="27"/>
  <c r="AL64" i="28"/>
  <c r="AL68" i="27"/>
  <c r="AD68" i="27"/>
  <c r="AT68" i="27"/>
  <c r="AL68" i="28"/>
  <c r="AT72" i="27"/>
  <c r="AD72" i="27"/>
  <c r="AL72" i="28"/>
  <c r="AL72" i="27"/>
  <c r="Y31" i="21"/>
  <c r="Y35" i="21"/>
  <c r="Y39" i="21"/>
  <c r="Y43" i="21"/>
  <c r="Y47" i="21"/>
  <c r="Y51" i="21"/>
  <c r="Y55" i="21"/>
  <c r="Y59" i="21"/>
  <c r="Y63" i="21"/>
  <c r="Y67" i="21"/>
  <c r="Y71" i="21"/>
  <c r="Y75" i="21"/>
  <c r="Y79" i="21"/>
  <c r="Y83" i="21"/>
  <c r="Y87" i="21"/>
  <c r="Y91" i="21"/>
  <c r="Y95" i="21"/>
  <c r="Y99" i="21"/>
  <c r="Y103" i="21"/>
  <c r="Y107" i="21"/>
  <c r="Y111" i="21"/>
  <c r="Y115" i="21"/>
  <c r="Y119" i="21"/>
  <c r="Z11" i="21"/>
  <c r="Z15" i="21"/>
  <c r="Z19" i="21"/>
  <c r="Z23" i="21"/>
  <c r="Z27" i="21"/>
  <c r="Z31" i="21"/>
  <c r="Z35" i="21"/>
  <c r="Z39" i="21"/>
  <c r="Z43" i="21"/>
  <c r="Z47" i="21"/>
  <c r="Z51" i="21"/>
  <c r="Z55" i="21"/>
  <c r="Z59" i="21"/>
  <c r="Z63" i="21"/>
  <c r="Z67" i="21"/>
  <c r="Z71" i="21"/>
  <c r="Z75" i="21"/>
  <c r="Z79" i="21"/>
  <c r="Z83" i="21"/>
  <c r="Z87" i="21"/>
  <c r="Z91" i="21"/>
  <c r="Z95" i="21"/>
  <c r="Z99" i="21"/>
  <c r="Z103" i="21"/>
  <c r="Z107" i="21"/>
  <c r="Z111" i="21"/>
  <c r="Z115" i="21"/>
  <c r="Z119" i="21"/>
  <c r="U19" i="21"/>
  <c r="Y20" i="27"/>
  <c r="I20" i="28"/>
  <c r="I20" i="27"/>
  <c r="Q20" i="28"/>
  <c r="Q20" i="27"/>
  <c r="Y20" i="28"/>
  <c r="U23" i="21"/>
  <c r="Q24" i="27"/>
  <c r="I24" i="27"/>
  <c r="Y24" i="27"/>
  <c r="Y24" i="28"/>
  <c r="I24" i="28"/>
  <c r="Q24" i="28"/>
  <c r="U27" i="21"/>
  <c r="I28" i="27"/>
  <c r="Y28" i="27"/>
  <c r="Q28" i="27"/>
  <c r="Q28" i="28"/>
  <c r="I28" i="28"/>
  <c r="J28" i="28" s="1"/>
  <c r="Y28" i="28"/>
  <c r="U31" i="21"/>
  <c r="Y32" i="27"/>
  <c r="I32" i="27"/>
  <c r="I32" i="28"/>
  <c r="Y32" i="28"/>
  <c r="Q32" i="27"/>
  <c r="Q32" i="28"/>
  <c r="U35" i="21"/>
  <c r="I36" i="27"/>
  <c r="Y36" i="27"/>
  <c r="I36" i="28"/>
  <c r="Q36" i="28"/>
  <c r="Q36" i="27"/>
  <c r="Y36" i="28"/>
  <c r="U39" i="21"/>
  <c r="Q40" i="27"/>
  <c r="Y40" i="27"/>
  <c r="Y40" i="28"/>
  <c r="I40" i="28"/>
  <c r="I40" i="27"/>
  <c r="Q40" i="28"/>
  <c r="U43" i="21"/>
  <c r="Y44" i="27"/>
  <c r="I44" i="27"/>
  <c r="I44" i="28"/>
  <c r="Q44" i="27"/>
  <c r="Q44" i="28"/>
  <c r="Y44" i="28"/>
  <c r="U47" i="21"/>
  <c r="Q48" i="27"/>
  <c r="Q48" i="28"/>
  <c r="I48" i="27"/>
  <c r="Y48" i="27"/>
  <c r="I48" i="28"/>
  <c r="Y48" i="28"/>
  <c r="U51" i="21"/>
  <c r="Y52" i="27"/>
  <c r="I52" i="27"/>
  <c r="Y52" i="28"/>
  <c r="Q52" i="27"/>
  <c r="I52" i="28"/>
  <c r="Q52" i="28"/>
  <c r="Q56" i="27"/>
  <c r="U55" i="21"/>
  <c r="Y56" i="27"/>
  <c r="Y56" i="28"/>
  <c r="I56" i="28"/>
  <c r="Q56" i="28"/>
  <c r="I56" i="27"/>
  <c r="U59" i="21"/>
  <c r="Y60" i="27"/>
  <c r="I60" i="27"/>
  <c r="Q60" i="27"/>
  <c r="I60" i="28"/>
  <c r="J60" i="28" s="1"/>
  <c r="Y60" i="28"/>
  <c r="Q60" i="28"/>
  <c r="U63" i="21"/>
  <c r="Q64" i="27"/>
  <c r="Y64" i="27"/>
  <c r="I64" i="27"/>
  <c r="I64" i="28"/>
  <c r="Q64" i="28"/>
  <c r="Y64" i="28"/>
  <c r="U67" i="21"/>
  <c r="I68" i="27"/>
  <c r="Q68" i="27"/>
  <c r="Q68" i="28"/>
  <c r="Y68" i="27"/>
  <c r="Y68" i="28"/>
  <c r="I68" i="28"/>
  <c r="U71" i="21"/>
  <c r="Y72" i="27"/>
  <c r="I72" i="27"/>
  <c r="Q72" i="27"/>
  <c r="Y72" i="28"/>
  <c r="I72" i="28"/>
  <c r="Q72" i="28"/>
  <c r="U75" i="21"/>
  <c r="I76" i="27"/>
  <c r="Q76" i="27"/>
  <c r="I76" i="28"/>
  <c r="Y76" i="27"/>
  <c r="Q76" i="28"/>
  <c r="Y76" i="28"/>
  <c r="U79" i="21"/>
  <c r="Q80" i="27"/>
  <c r="I80" i="27"/>
  <c r="Y80" i="27"/>
  <c r="Q80" i="28"/>
  <c r="I80" i="28"/>
  <c r="Y80" i="28"/>
  <c r="U83" i="21"/>
  <c r="I84" i="27"/>
  <c r="Y84" i="27"/>
  <c r="Q84" i="27"/>
  <c r="I84" i="28"/>
  <c r="Q84" i="28"/>
  <c r="Y84" i="28"/>
  <c r="U87" i="21"/>
  <c r="Y88" i="27"/>
  <c r="Q88" i="27"/>
  <c r="I88" i="27"/>
  <c r="Q88" i="28"/>
  <c r="I88" i="28"/>
  <c r="Y88" i="28"/>
  <c r="U91" i="21"/>
  <c r="I92" i="27"/>
  <c r="Q92" i="27"/>
  <c r="Y92" i="28"/>
  <c r="I92" i="28"/>
  <c r="J92" i="28" s="1"/>
  <c r="Y92" i="27"/>
  <c r="Q92" i="28"/>
  <c r="U95" i="21"/>
  <c r="Y96" i="27"/>
  <c r="I96" i="27"/>
  <c r="Q96" i="28"/>
  <c r="Q96" i="27"/>
  <c r="Y96" i="28"/>
  <c r="I96" i="28"/>
  <c r="U99" i="21"/>
  <c r="Y100" i="27"/>
  <c r="Q100" i="27"/>
  <c r="R100" i="27" s="1"/>
  <c r="Y100" i="28"/>
  <c r="I100" i="28"/>
  <c r="Q100" i="28"/>
  <c r="I100" i="27"/>
  <c r="U103" i="21"/>
  <c r="I104" i="27"/>
  <c r="Q104" i="27"/>
  <c r="Q104" i="28"/>
  <c r="Y104" i="28"/>
  <c r="I104" i="28"/>
  <c r="Y104" i="27"/>
  <c r="U107" i="21"/>
  <c r="Y108" i="27"/>
  <c r="I108" i="27"/>
  <c r="Q108" i="27"/>
  <c r="Y108" i="28"/>
  <c r="I108" i="28"/>
  <c r="Q108" i="28"/>
  <c r="U111" i="21"/>
  <c r="Y112" i="27"/>
  <c r="I112" i="27"/>
  <c r="Q112" i="28"/>
  <c r="Q112" i="27"/>
  <c r="Y112" i="28"/>
  <c r="I112" i="28"/>
  <c r="U115" i="21"/>
  <c r="Y116" i="27"/>
  <c r="Q116" i="27"/>
  <c r="I116" i="27"/>
  <c r="Y116" i="28"/>
  <c r="I116" i="28"/>
  <c r="Q116" i="28"/>
  <c r="U119" i="21"/>
  <c r="I120" i="27"/>
  <c r="Q120" i="27"/>
  <c r="Y120" i="27"/>
  <c r="I120" i="28"/>
  <c r="Q120" i="28"/>
  <c r="Y120" i="28"/>
  <c r="V11" i="21"/>
  <c r="AO12" i="27"/>
  <c r="AG12" i="27"/>
  <c r="AW12" i="28"/>
  <c r="AW12" i="27"/>
  <c r="AG12" i="28"/>
  <c r="AO12" i="28"/>
  <c r="AP12" i="28" s="1"/>
  <c r="V15" i="21"/>
  <c r="AW16" i="27"/>
  <c r="AG16" i="27"/>
  <c r="AO16" i="27"/>
  <c r="AO16" i="28"/>
  <c r="AG16" i="28"/>
  <c r="AW16" i="28"/>
  <c r="AO20" i="27"/>
  <c r="V19" i="21"/>
  <c r="AW20" i="27"/>
  <c r="AG20" i="27"/>
  <c r="AG20" i="28"/>
  <c r="AO20" i="28"/>
  <c r="AW20" i="28"/>
  <c r="V23" i="21"/>
  <c r="AG24" i="27"/>
  <c r="AO24" i="27"/>
  <c r="AW24" i="27"/>
  <c r="AW24" i="28"/>
  <c r="AO24" i="28"/>
  <c r="AG24" i="28"/>
  <c r="AO28" i="27"/>
  <c r="V27" i="21"/>
  <c r="AW28" i="27"/>
  <c r="AG28" i="27"/>
  <c r="AG28" i="28"/>
  <c r="AH28" i="28" s="1"/>
  <c r="AO28" i="28"/>
  <c r="AW28" i="28"/>
  <c r="V31" i="21"/>
  <c r="AG32" i="27"/>
  <c r="AO32" i="27"/>
  <c r="AW32" i="27"/>
  <c r="AW32" i="28"/>
  <c r="AG32" i="28"/>
  <c r="AH32" i="28" s="1"/>
  <c r="AO32" i="28"/>
  <c r="V35" i="21"/>
  <c r="AW36" i="27"/>
  <c r="AG36" i="27"/>
  <c r="AO36" i="27"/>
  <c r="AO36" i="28"/>
  <c r="AG36" i="28"/>
  <c r="AW36" i="28"/>
  <c r="V39" i="21"/>
  <c r="AG40" i="27"/>
  <c r="AW40" i="27"/>
  <c r="AO40" i="27"/>
  <c r="AO40" i="28"/>
  <c r="AW40" i="28"/>
  <c r="AG40" i="28"/>
  <c r="V43" i="21"/>
  <c r="AW44" i="27"/>
  <c r="AO44" i="27"/>
  <c r="AG44" i="28"/>
  <c r="AG44" i="27"/>
  <c r="AO44" i="28"/>
  <c r="AW44" i="28"/>
  <c r="V47" i="21"/>
  <c r="AO48" i="27"/>
  <c r="AG48" i="27"/>
  <c r="AO48" i="28"/>
  <c r="AW48" i="27"/>
  <c r="AW48" i="28"/>
  <c r="AG48" i="28"/>
  <c r="V51" i="21"/>
  <c r="AW52" i="27"/>
  <c r="AG52" i="27"/>
  <c r="AW52" i="28"/>
  <c r="AG52" i="28"/>
  <c r="AO52" i="27"/>
  <c r="AO52" i="28"/>
  <c r="V55" i="21"/>
  <c r="AO56" i="27"/>
  <c r="AW56" i="28"/>
  <c r="AG56" i="27"/>
  <c r="AW56" i="27"/>
  <c r="AG56" i="28"/>
  <c r="AO56" i="28"/>
  <c r="V59" i="21"/>
  <c r="AW60" i="27"/>
  <c r="AG60" i="27"/>
  <c r="AW60" i="28"/>
  <c r="AO60" i="28"/>
  <c r="AG60" i="28"/>
  <c r="AH60" i="28" s="1"/>
  <c r="AO60" i="27"/>
  <c r="V63" i="21"/>
  <c r="AO64" i="27"/>
  <c r="AW64" i="27"/>
  <c r="AW64" i="28"/>
  <c r="AG64" i="27"/>
  <c r="AO64" i="28"/>
  <c r="AG64" i="28"/>
  <c r="V67" i="21"/>
  <c r="AG68" i="27"/>
  <c r="AO68" i="27"/>
  <c r="AG68" i="28"/>
  <c r="AO68" i="28"/>
  <c r="AW68" i="28"/>
  <c r="AW68" i="27"/>
  <c r="V71" i="21"/>
  <c r="AO72" i="27"/>
  <c r="AG72" i="27"/>
  <c r="AW72" i="27"/>
  <c r="AW72" i="28"/>
  <c r="AG72" i="28"/>
  <c r="AO72" i="28"/>
  <c r="V75" i="21"/>
  <c r="AW76" i="27"/>
  <c r="AG76" i="27"/>
  <c r="AG76" i="28"/>
  <c r="AO76" i="28"/>
  <c r="AW76" i="28"/>
  <c r="AO76" i="27"/>
  <c r="V79" i="21"/>
  <c r="AO80" i="27"/>
  <c r="AG80" i="27"/>
  <c r="AW80" i="27"/>
  <c r="AO80" i="28"/>
  <c r="AW80" i="28"/>
  <c r="AG80" i="28"/>
  <c r="AW84" i="27"/>
  <c r="V83" i="21"/>
  <c r="AG84" i="27"/>
  <c r="AO84" i="27"/>
  <c r="AW84" i="28"/>
  <c r="AG84" i="28"/>
  <c r="AO84" i="28"/>
  <c r="V87" i="21"/>
  <c r="AO88" i="27"/>
  <c r="AG88" i="27"/>
  <c r="AO88" i="28"/>
  <c r="AW88" i="28"/>
  <c r="AW88" i="27"/>
  <c r="AG88" i="28"/>
  <c r="V91" i="21"/>
  <c r="AG92" i="27"/>
  <c r="AO92" i="27"/>
  <c r="AW92" i="28"/>
  <c r="AG92" i="28"/>
  <c r="AH92" i="28" s="1"/>
  <c r="AW92" i="27"/>
  <c r="AO92" i="28"/>
  <c r="V95" i="21"/>
  <c r="AO96" i="27"/>
  <c r="AW96" i="27"/>
  <c r="AG96" i="27"/>
  <c r="AO96" i="28"/>
  <c r="AG96" i="28"/>
  <c r="AH96" i="28" s="1"/>
  <c r="AW96" i="28"/>
  <c r="V99" i="21"/>
  <c r="AO100" i="27"/>
  <c r="AW100" i="28"/>
  <c r="AG100" i="27"/>
  <c r="AW100" i="27"/>
  <c r="AG100" i="28"/>
  <c r="AO100" i="28"/>
  <c r="V103" i="21"/>
  <c r="AG104" i="27"/>
  <c r="AG104" i="28"/>
  <c r="AO104" i="27"/>
  <c r="AW104" i="27"/>
  <c r="AO104" i="28"/>
  <c r="AW104" i="28"/>
  <c r="V107" i="21"/>
  <c r="AW108" i="27"/>
  <c r="AG108" i="27"/>
  <c r="AO108" i="27"/>
  <c r="AW108" i="28"/>
  <c r="AG108" i="28"/>
  <c r="AO108" i="28"/>
  <c r="V111" i="21"/>
  <c r="AW112" i="27"/>
  <c r="AG112" i="28"/>
  <c r="AO112" i="28"/>
  <c r="AG112" i="27"/>
  <c r="AO112" i="27"/>
  <c r="AW112" i="28"/>
  <c r="V115" i="21"/>
  <c r="AO116" i="27"/>
  <c r="AG116" i="27"/>
  <c r="AO116" i="28"/>
  <c r="AG116" i="28"/>
  <c r="AW116" i="27"/>
  <c r="AW116" i="28"/>
  <c r="V119" i="21"/>
  <c r="AG120" i="27"/>
  <c r="AO120" i="27"/>
  <c r="AW120" i="27"/>
  <c r="AW120" i="28"/>
  <c r="AG120" i="28"/>
  <c r="AO120" i="28"/>
  <c r="U26" i="24"/>
  <c r="AA26" i="24" s="1"/>
  <c r="G27" i="21"/>
  <c r="U28" i="24"/>
  <c r="AA28" i="24" s="1"/>
  <c r="U30" i="24"/>
  <c r="AA30" i="24" s="1"/>
  <c r="G31" i="21"/>
  <c r="U32" i="24"/>
  <c r="AA32" i="24" s="1"/>
  <c r="U34" i="24"/>
  <c r="AA34" i="24" s="1"/>
  <c r="G35" i="21"/>
  <c r="U36" i="24"/>
  <c r="AA36" i="24" s="1"/>
  <c r="U38" i="24"/>
  <c r="AA38" i="24" s="1"/>
  <c r="G39" i="21"/>
  <c r="U40" i="24"/>
  <c r="AA40" i="24" s="1"/>
  <c r="U42" i="24"/>
  <c r="AA42" i="24" s="1"/>
  <c r="G43" i="21"/>
  <c r="U44" i="24"/>
  <c r="AA44" i="24" s="1"/>
  <c r="U46" i="24"/>
  <c r="AA46" i="24" s="1"/>
  <c r="G47" i="21"/>
  <c r="U48" i="24"/>
  <c r="AA48" i="24" s="1"/>
  <c r="U50" i="24"/>
  <c r="AA50" i="24" s="1"/>
  <c r="G51" i="21"/>
  <c r="U52" i="24"/>
  <c r="AA52" i="24" s="1"/>
  <c r="U54" i="24"/>
  <c r="AA54" i="24" s="1"/>
  <c r="G55" i="21"/>
  <c r="U56" i="24"/>
  <c r="AA56" i="24" s="1"/>
  <c r="U58" i="24"/>
  <c r="AA58" i="24" s="1"/>
  <c r="G59" i="21"/>
  <c r="U60" i="24"/>
  <c r="AA60" i="24" s="1"/>
  <c r="U62" i="24"/>
  <c r="AA62" i="24" s="1"/>
  <c r="G63" i="21"/>
  <c r="U64" i="24"/>
  <c r="AA64" i="24" s="1"/>
  <c r="U66" i="24"/>
  <c r="AA66" i="24" s="1"/>
  <c r="G67" i="21"/>
  <c r="U68" i="24"/>
  <c r="AA68" i="24" s="1"/>
  <c r="U70" i="24"/>
  <c r="AA70" i="24" s="1"/>
  <c r="G71" i="21"/>
  <c r="U72" i="24"/>
  <c r="AA72" i="24" s="1"/>
  <c r="U74" i="24"/>
  <c r="AA74" i="24" s="1"/>
  <c r="G75" i="21"/>
  <c r="U76" i="24"/>
  <c r="AA76" i="24" s="1"/>
  <c r="U78" i="24"/>
  <c r="AA78" i="24" s="1"/>
  <c r="G79" i="21"/>
  <c r="U80" i="24"/>
  <c r="AA80" i="24" s="1"/>
  <c r="U82" i="24"/>
  <c r="AA82" i="24" s="1"/>
  <c r="G83" i="21"/>
  <c r="U84" i="24"/>
  <c r="AA84" i="24" s="1"/>
  <c r="U86" i="24"/>
  <c r="AA86" i="24" s="1"/>
  <c r="G87" i="21"/>
  <c r="U88" i="24"/>
  <c r="AA88" i="24" s="1"/>
  <c r="U90" i="24"/>
  <c r="AA90" i="24" s="1"/>
  <c r="G91" i="21"/>
  <c r="U92" i="24"/>
  <c r="AA92" i="24" s="1"/>
  <c r="U94" i="24"/>
  <c r="AA94" i="24" s="1"/>
  <c r="G95" i="21"/>
  <c r="U96" i="24"/>
  <c r="AA96" i="24" s="1"/>
  <c r="U98" i="24"/>
  <c r="AA98" i="24" s="1"/>
  <c r="G99" i="21"/>
  <c r="U100" i="24"/>
  <c r="AA100" i="24" s="1"/>
  <c r="U102" i="24"/>
  <c r="AA102" i="24" s="1"/>
  <c r="G103" i="21"/>
  <c r="U104" i="24"/>
  <c r="AA104" i="24" s="1"/>
  <c r="U106" i="24"/>
  <c r="AA106" i="24" s="1"/>
  <c r="G107" i="21"/>
  <c r="U108" i="24"/>
  <c r="AA108" i="24" s="1"/>
  <c r="U110" i="24"/>
  <c r="AA110" i="24" s="1"/>
  <c r="G111" i="21"/>
  <c r="U112" i="24"/>
  <c r="AA112" i="24" s="1"/>
  <c r="U114" i="24"/>
  <c r="AA114" i="24" s="1"/>
  <c r="G115" i="21"/>
  <c r="U116" i="24"/>
  <c r="AA116" i="24" s="1"/>
  <c r="U118" i="24"/>
  <c r="AA118" i="24" s="1"/>
  <c r="G119" i="21"/>
  <c r="U120" i="24"/>
  <c r="AA120" i="24" s="1"/>
  <c r="U122" i="24"/>
  <c r="AA122" i="24" s="1"/>
  <c r="M11" i="21"/>
  <c r="AU12" i="24"/>
  <c r="BA12" i="24" s="1"/>
  <c r="AU14" i="24"/>
  <c r="BA14" i="24" s="1"/>
  <c r="M15" i="21"/>
  <c r="AU16" i="24"/>
  <c r="BA16" i="24" s="1"/>
  <c r="AU18" i="24"/>
  <c r="BA18" i="24" s="1"/>
  <c r="M19" i="21"/>
  <c r="AU20" i="24"/>
  <c r="BA20" i="24" s="1"/>
  <c r="M23" i="21"/>
  <c r="M27" i="21"/>
  <c r="M31" i="21"/>
  <c r="M35" i="21"/>
  <c r="M39" i="21"/>
  <c r="M43" i="21"/>
  <c r="M47" i="21"/>
  <c r="M51" i="21"/>
  <c r="M55" i="21"/>
  <c r="M59" i="21"/>
  <c r="M63" i="21"/>
  <c r="M67" i="21"/>
  <c r="M71" i="21"/>
  <c r="M75" i="21"/>
  <c r="M79" i="21"/>
  <c r="M83" i="21"/>
  <c r="M87" i="21"/>
  <c r="M91" i="21"/>
  <c r="M95" i="21"/>
  <c r="M99" i="21"/>
  <c r="M103" i="21"/>
  <c r="M107" i="21"/>
  <c r="M111" i="21"/>
  <c r="M115" i="21"/>
  <c r="M119" i="21"/>
  <c r="W24" i="28"/>
  <c r="W28" i="28"/>
  <c r="W32" i="28"/>
  <c r="W36" i="28"/>
  <c r="W40" i="28"/>
  <c r="W44" i="28"/>
  <c r="W48" i="28"/>
  <c r="W52" i="28"/>
  <c r="W56" i="28"/>
  <c r="W60" i="28"/>
  <c r="W64" i="28"/>
  <c r="W68" i="28"/>
  <c r="W72" i="28"/>
  <c r="W76" i="28"/>
  <c r="W80" i="28"/>
  <c r="W84" i="28"/>
  <c r="W88" i="28"/>
  <c r="W92" i="28"/>
  <c r="W96" i="28"/>
  <c r="W100" i="28"/>
  <c r="W104" i="28"/>
  <c r="W108" i="28"/>
  <c r="W112" i="28"/>
  <c r="W116" i="28"/>
  <c r="W120" i="28"/>
  <c r="AU12" i="28"/>
  <c r="AU16" i="28"/>
  <c r="AU20" i="28"/>
  <c r="AU24" i="28"/>
  <c r="AU28" i="28"/>
  <c r="AU32" i="28"/>
  <c r="AU36" i="28"/>
  <c r="AU40" i="28"/>
  <c r="AU44" i="28"/>
  <c r="AU48" i="28"/>
  <c r="AU52" i="28"/>
  <c r="AX52" i="28" s="1"/>
  <c r="AU56" i="28"/>
  <c r="AU60" i="28"/>
  <c r="AU64" i="28"/>
  <c r="AU68" i="28"/>
  <c r="AU72" i="28"/>
  <c r="AU76" i="28"/>
  <c r="AU80" i="28"/>
  <c r="AU84" i="28"/>
  <c r="AU88" i="28"/>
  <c r="AU92" i="28"/>
  <c r="AU96" i="28"/>
  <c r="AU100" i="28"/>
  <c r="AU104" i="28"/>
  <c r="AU108" i="28"/>
  <c r="AU112" i="28"/>
  <c r="AU116" i="28"/>
  <c r="AM24" i="27"/>
  <c r="AU24" i="27"/>
  <c r="AV24" i="27" s="1"/>
  <c r="AE24" i="27"/>
  <c r="AM24" i="28"/>
  <c r="AE28" i="27"/>
  <c r="AM28" i="27"/>
  <c r="AM28" i="28"/>
  <c r="AU28" i="27"/>
  <c r="L31" i="21"/>
  <c r="AE32" i="27"/>
  <c r="AM32" i="27"/>
  <c r="AU32" i="27"/>
  <c r="AM32" i="28"/>
  <c r="L35" i="21"/>
  <c r="AU36" i="27"/>
  <c r="AE36" i="27"/>
  <c r="AM36" i="27"/>
  <c r="AM36" i="28"/>
  <c r="AM40" i="27"/>
  <c r="AM40" i="28"/>
  <c r="AE40" i="27"/>
  <c r="AU40" i="27"/>
  <c r="AU44" i="27"/>
  <c r="AE44" i="27"/>
  <c r="AM44" i="28"/>
  <c r="AM44" i="27"/>
  <c r="AM48" i="27"/>
  <c r="AU48" i="27"/>
  <c r="AE48" i="27"/>
  <c r="AM48" i="28"/>
  <c r="AU52" i="27"/>
  <c r="AE52" i="27"/>
  <c r="AM52" i="27"/>
  <c r="AM52" i="28"/>
  <c r="AM56" i="27"/>
  <c r="AE56" i="27"/>
  <c r="AU56" i="27"/>
  <c r="AM56" i="28"/>
  <c r="AU60" i="27"/>
  <c r="AE60" i="27"/>
  <c r="AM60" i="28"/>
  <c r="AM60" i="27"/>
  <c r="AM64" i="27"/>
  <c r="AU64" i="27"/>
  <c r="AX64" i="27" s="1"/>
  <c r="AM64" i="28"/>
  <c r="AE64" i="27"/>
  <c r="AE68" i="27"/>
  <c r="AF68" i="27" s="1"/>
  <c r="AM68" i="27"/>
  <c r="AU68" i="27"/>
  <c r="AM68" i="28"/>
  <c r="AM72" i="27"/>
  <c r="AU72" i="27"/>
  <c r="AE72" i="27"/>
  <c r="AM72" i="28"/>
  <c r="AU76" i="27"/>
  <c r="AE76" i="27"/>
  <c r="AM76" i="27"/>
  <c r="AM76" i="28"/>
  <c r="AM80" i="27"/>
  <c r="AU80" i="27"/>
  <c r="AM80" i="28"/>
  <c r="AE80" i="27"/>
  <c r="AE84" i="27"/>
  <c r="AM84" i="27"/>
  <c r="AU84" i="27"/>
  <c r="AM84" i="28"/>
  <c r="AM88" i="27"/>
  <c r="AU88" i="27"/>
  <c r="AE88" i="27"/>
  <c r="AM88" i="28"/>
  <c r="AE92" i="27"/>
  <c r="AM92" i="27"/>
  <c r="AU92" i="27"/>
  <c r="AM92" i="28"/>
  <c r="AU96" i="27"/>
  <c r="AE96" i="27"/>
  <c r="AM96" i="28"/>
  <c r="AM96" i="27"/>
  <c r="AU100" i="27"/>
  <c r="AM100" i="27"/>
  <c r="AE100" i="27"/>
  <c r="AM100" i="28"/>
  <c r="AE104" i="27"/>
  <c r="AM104" i="27"/>
  <c r="AU104" i="27"/>
  <c r="AM104" i="28"/>
  <c r="AE108" i="27"/>
  <c r="AU108" i="27"/>
  <c r="AM108" i="27"/>
  <c r="AM108" i="28"/>
  <c r="L111" i="21"/>
  <c r="AU112" i="27"/>
  <c r="AE112" i="27"/>
  <c r="AM112" i="27"/>
  <c r="AM112" i="28"/>
  <c r="L115" i="21"/>
  <c r="AU116" i="27"/>
  <c r="AE116" i="27"/>
  <c r="AM116" i="27"/>
  <c r="AM116" i="28"/>
  <c r="L119" i="21"/>
  <c r="AM120" i="27"/>
  <c r="AE120" i="27"/>
  <c r="AM120" i="28"/>
  <c r="AU120" i="27"/>
  <c r="V24" i="28"/>
  <c r="AB23" i="21"/>
  <c r="V28" i="28"/>
  <c r="AB27" i="21"/>
  <c r="V32" i="28"/>
  <c r="AB31" i="21"/>
  <c r="V36" i="28"/>
  <c r="AB35" i="21"/>
  <c r="V40" i="28"/>
  <c r="AB39" i="21"/>
  <c r="V44" i="28"/>
  <c r="AB43" i="21"/>
  <c r="V48" i="28"/>
  <c r="AB47" i="21"/>
  <c r="AE47" i="21" s="1"/>
  <c r="V52" i="28"/>
  <c r="AB51" i="21"/>
  <c r="V56" i="28"/>
  <c r="AB55" i="21"/>
  <c r="V60" i="28"/>
  <c r="AB59" i="21"/>
  <c r="V64" i="28"/>
  <c r="AB63" i="21"/>
  <c r="V68" i="28"/>
  <c r="AB67" i="21"/>
  <c r="V72" i="28"/>
  <c r="AB71" i="21"/>
  <c r="V76" i="28"/>
  <c r="AB75" i="21"/>
  <c r="V80" i="28"/>
  <c r="AB79" i="21"/>
  <c r="AE79" i="21" s="1"/>
  <c r="V84" i="28"/>
  <c r="AB83" i="21"/>
  <c r="V88" i="28"/>
  <c r="AB87" i="21"/>
  <c r="V92" i="28"/>
  <c r="AB91" i="21"/>
  <c r="V96" i="28"/>
  <c r="AB95" i="21"/>
  <c r="V100" i="28"/>
  <c r="AB99" i="21"/>
  <c r="V104" i="28"/>
  <c r="AB103" i="21"/>
  <c r="V108" i="28"/>
  <c r="AB107" i="21"/>
  <c r="V112" i="28"/>
  <c r="AB111" i="21"/>
  <c r="AE111" i="21" s="1"/>
  <c r="V116" i="28"/>
  <c r="AB115" i="21"/>
  <c r="V120" i="28"/>
  <c r="AB119" i="21"/>
  <c r="AT12" i="28"/>
  <c r="AC11" i="21"/>
  <c r="AT16" i="28"/>
  <c r="AC15" i="21"/>
  <c r="AT20" i="28"/>
  <c r="AC19" i="21"/>
  <c r="AT24" i="28"/>
  <c r="AC23" i="21"/>
  <c r="AT28" i="28"/>
  <c r="AC27" i="21"/>
  <c r="AT32" i="28"/>
  <c r="AC31" i="21"/>
  <c r="AF31" i="21" s="1"/>
  <c r="AT36" i="28"/>
  <c r="AC35" i="21"/>
  <c r="AT40" i="28"/>
  <c r="AC39" i="21"/>
  <c r="AT44" i="28"/>
  <c r="AC43" i="21"/>
  <c r="AT48" i="28"/>
  <c r="AC47" i="21"/>
  <c r="AT52" i="28"/>
  <c r="AC51" i="21"/>
  <c r="AT56" i="28"/>
  <c r="AC55" i="21"/>
  <c r="AT60" i="28"/>
  <c r="AC59" i="21"/>
  <c r="AT64" i="28"/>
  <c r="AC63" i="21"/>
  <c r="AF63" i="21" s="1"/>
  <c r="AT68" i="28"/>
  <c r="AC67" i="21"/>
  <c r="AT72" i="28"/>
  <c r="AC71" i="21"/>
  <c r="AT76" i="28"/>
  <c r="AC75" i="21"/>
  <c r="AT80" i="28"/>
  <c r="AC79" i="21"/>
  <c r="AT84" i="28"/>
  <c r="AC83" i="21"/>
  <c r="AT88" i="28"/>
  <c r="AC87" i="21"/>
  <c r="AT92" i="28"/>
  <c r="AC91" i="21"/>
  <c r="AT96" i="28"/>
  <c r="AC95" i="21"/>
  <c r="AF95" i="21" s="1"/>
  <c r="AT100" i="28"/>
  <c r="AC99" i="21"/>
  <c r="AT104" i="28"/>
  <c r="AC103" i="21"/>
  <c r="AT108" i="28"/>
  <c r="AC107" i="21"/>
  <c r="AT112" i="28"/>
  <c r="AC111" i="21"/>
  <c r="AT116" i="28"/>
  <c r="AC115" i="21"/>
  <c r="AT120" i="28"/>
  <c r="AC119" i="21"/>
  <c r="AD76" i="27"/>
  <c r="AT76" i="27"/>
  <c r="AL76" i="27"/>
  <c r="AL76" i="28"/>
  <c r="AL80" i="27"/>
  <c r="AT80" i="27"/>
  <c r="AL80" i="28"/>
  <c r="AD80" i="27"/>
  <c r="AD84" i="27"/>
  <c r="AL84" i="27"/>
  <c r="AT84" i="27"/>
  <c r="AL84" i="28"/>
  <c r="AT88" i="27"/>
  <c r="AD88" i="27"/>
  <c r="AL88" i="28"/>
  <c r="AL88" i="27"/>
  <c r="AL92" i="27"/>
  <c r="AD92" i="27"/>
  <c r="AT92" i="27"/>
  <c r="AL92" i="28"/>
  <c r="AD96" i="27"/>
  <c r="AL96" i="27"/>
  <c r="AL96" i="28"/>
  <c r="AT96" i="27"/>
  <c r="AL100" i="27"/>
  <c r="AT100" i="27"/>
  <c r="AD100" i="27"/>
  <c r="AL100" i="28"/>
  <c r="AL104" i="27"/>
  <c r="AT104" i="27"/>
  <c r="AD104" i="27"/>
  <c r="AL104" i="28"/>
  <c r="AT108" i="27"/>
  <c r="AD108" i="27"/>
  <c r="AL108" i="27"/>
  <c r="AL108" i="28"/>
  <c r="AL112" i="27"/>
  <c r="AT112" i="27"/>
  <c r="AD112" i="27"/>
  <c r="AL112" i="28"/>
  <c r="AT116" i="27"/>
  <c r="AD116" i="27"/>
  <c r="AL116" i="27"/>
  <c r="AL116" i="28"/>
  <c r="Q119" i="21"/>
  <c r="AL120" i="27"/>
  <c r="AT120" i="27"/>
  <c r="AD120" i="27"/>
  <c r="AL120" i="28"/>
  <c r="AU22" i="24"/>
  <c r="BA22" i="24" s="1"/>
  <c r="AU24" i="24"/>
  <c r="BA24" i="24" s="1"/>
  <c r="AU26" i="24"/>
  <c r="BA26" i="24" s="1"/>
  <c r="AU52" i="24"/>
  <c r="BA52" i="24" s="1"/>
  <c r="AU54" i="24"/>
  <c r="BA54" i="24" s="1"/>
  <c r="AU56" i="24"/>
  <c r="BA56" i="24" s="1"/>
  <c r="AU58" i="24"/>
  <c r="BA58" i="24" s="1"/>
  <c r="AU60" i="24"/>
  <c r="BA60" i="24" s="1"/>
  <c r="AU62" i="24"/>
  <c r="BA62" i="24" s="1"/>
  <c r="AU64" i="24"/>
  <c r="BA64" i="24" s="1"/>
  <c r="AU66" i="24"/>
  <c r="BA66" i="24" s="1"/>
  <c r="AU68" i="24"/>
  <c r="BA68" i="24" s="1"/>
  <c r="AU70" i="24"/>
  <c r="BA70" i="24" s="1"/>
  <c r="AU72" i="24"/>
  <c r="BA72" i="24" s="1"/>
  <c r="AU74" i="24"/>
  <c r="BA74" i="24" s="1"/>
  <c r="AU76" i="24"/>
  <c r="BA76" i="24" s="1"/>
  <c r="AU78" i="24"/>
  <c r="BA78" i="24" s="1"/>
  <c r="AU80" i="24"/>
  <c r="BA80" i="24" s="1"/>
  <c r="AU82" i="24"/>
  <c r="BA82" i="24" s="1"/>
  <c r="AU84" i="24"/>
  <c r="BA84" i="24" s="1"/>
  <c r="AU86" i="24"/>
  <c r="BA86" i="24" s="1"/>
  <c r="AU88" i="24"/>
  <c r="BA88" i="24" s="1"/>
  <c r="AU90" i="24"/>
  <c r="BA90" i="24" s="1"/>
  <c r="AU92" i="24"/>
  <c r="BA92" i="24" s="1"/>
  <c r="AU94" i="24"/>
  <c r="BA94" i="24" s="1"/>
  <c r="AU96" i="24"/>
  <c r="BA96" i="24" s="1"/>
  <c r="AU98" i="24"/>
  <c r="BA98" i="24" s="1"/>
  <c r="AU100" i="24"/>
  <c r="BA100" i="24" s="1"/>
  <c r="AU102" i="24"/>
  <c r="BA102" i="24" s="1"/>
  <c r="AU104" i="24"/>
  <c r="BA104" i="24" s="1"/>
  <c r="AU106" i="24"/>
  <c r="BA106" i="24" s="1"/>
  <c r="AU108" i="24"/>
  <c r="BA108" i="24" s="1"/>
  <c r="AU110" i="24"/>
  <c r="BA110" i="24" s="1"/>
  <c r="AU112" i="24"/>
  <c r="BA112" i="24" s="1"/>
  <c r="AU114" i="24"/>
  <c r="BA114" i="24" s="1"/>
  <c r="AU116" i="24"/>
  <c r="BA116" i="24" s="1"/>
  <c r="AU118" i="24"/>
  <c r="BA118" i="24" s="1"/>
  <c r="AU120" i="24"/>
  <c r="BA120" i="24" s="1"/>
  <c r="AU122" i="24"/>
  <c r="BA122" i="24" s="1"/>
  <c r="E16" i="18"/>
  <c r="E20" i="18"/>
  <c r="E24" i="18"/>
  <c r="E28" i="18"/>
  <c r="E32" i="18"/>
  <c r="G32" i="18" s="1"/>
  <c r="E36" i="18"/>
  <c r="G36" i="18" s="1"/>
  <c r="E40" i="18"/>
  <c r="E44" i="18"/>
  <c r="G44" i="18" s="1"/>
  <c r="E48" i="18"/>
  <c r="E52" i="18"/>
  <c r="E56" i="18"/>
  <c r="E60" i="18"/>
  <c r="E64" i="18"/>
  <c r="E68" i="18"/>
  <c r="G68" i="18" s="1"/>
  <c r="E72" i="18"/>
  <c r="E76" i="18"/>
  <c r="E80" i="18"/>
  <c r="G80" i="18" s="1"/>
  <c r="E84" i="18"/>
  <c r="E88" i="18"/>
  <c r="E92" i="18"/>
  <c r="E96" i="18"/>
  <c r="E100" i="18"/>
  <c r="E104" i="18"/>
  <c r="E108" i="18"/>
  <c r="E112" i="18"/>
  <c r="E116" i="18"/>
  <c r="E120" i="18"/>
  <c r="E124" i="18"/>
  <c r="AV11" i="24"/>
  <c r="BB11" i="24" s="1"/>
  <c r="AV23" i="24"/>
  <c r="BB23" i="24" s="1"/>
  <c r="AV24" i="24"/>
  <c r="BB24" i="24" s="1"/>
  <c r="AV25" i="24"/>
  <c r="BB25" i="24" s="1"/>
  <c r="AV26" i="24"/>
  <c r="BB26" i="24" s="1"/>
  <c r="AV27" i="24"/>
  <c r="BB27" i="24" s="1"/>
  <c r="AV28" i="24"/>
  <c r="BB28" i="24" s="1"/>
  <c r="AV29" i="24"/>
  <c r="BB29" i="24" s="1"/>
  <c r="AV30" i="24"/>
  <c r="BB30" i="24" s="1"/>
  <c r="AV31" i="24"/>
  <c r="BB31" i="24" s="1"/>
  <c r="AV32" i="24"/>
  <c r="BB32" i="24" s="1"/>
  <c r="AV33" i="24"/>
  <c r="BB33" i="24" s="1"/>
  <c r="AV34" i="24"/>
  <c r="BB34" i="24" s="1"/>
  <c r="AV35" i="24"/>
  <c r="BB35" i="24" s="1"/>
  <c r="AV36" i="24"/>
  <c r="BB36" i="24" s="1"/>
  <c r="AV37" i="24"/>
  <c r="BB37" i="24" s="1"/>
  <c r="AV38" i="24"/>
  <c r="BB38" i="24" s="1"/>
  <c r="AV39" i="24"/>
  <c r="BB39" i="24" s="1"/>
  <c r="AV40" i="24"/>
  <c r="BB40" i="24" s="1"/>
  <c r="AV41" i="24"/>
  <c r="BB41" i="24" s="1"/>
  <c r="AV42" i="24"/>
  <c r="BB42" i="24" s="1"/>
  <c r="AV43" i="24"/>
  <c r="BB43" i="24" s="1"/>
  <c r="AV44" i="24"/>
  <c r="BB44" i="24" s="1"/>
  <c r="AV45" i="24"/>
  <c r="BB45" i="24" s="1"/>
  <c r="AV46" i="24"/>
  <c r="BB46" i="24" s="1"/>
  <c r="AV47" i="24"/>
  <c r="BB47" i="24" s="1"/>
  <c r="AV48" i="24"/>
  <c r="BB48" i="24" s="1"/>
  <c r="AV49" i="24"/>
  <c r="BB49" i="24" s="1"/>
  <c r="AV50" i="24"/>
  <c r="BB50" i="24" s="1"/>
  <c r="AV51" i="24"/>
  <c r="BB51" i="24" s="1"/>
  <c r="AV52" i="24"/>
  <c r="BB52" i="24" s="1"/>
  <c r="AV53" i="24"/>
  <c r="BB53" i="24" s="1"/>
  <c r="AV54" i="24"/>
  <c r="BB54" i="24" s="1"/>
  <c r="AV55" i="24"/>
  <c r="BB55" i="24" s="1"/>
  <c r="AV70" i="24"/>
  <c r="BB70" i="24" s="1"/>
  <c r="AV71" i="24"/>
  <c r="BB71" i="24" s="1"/>
  <c r="AV77" i="24"/>
  <c r="BB77" i="24" s="1"/>
  <c r="AV78" i="24"/>
  <c r="BB78" i="24" s="1"/>
  <c r="AV79" i="24"/>
  <c r="BB79" i="24" s="1"/>
  <c r="AV80" i="24"/>
  <c r="BB80" i="24" s="1"/>
  <c r="AV81" i="24"/>
  <c r="BB81" i="24" s="1"/>
  <c r="AV82" i="24"/>
  <c r="BB82" i="24" s="1"/>
  <c r="AV83" i="24"/>
  <c r="BB83" i="24" s="1"/>
  <c r="AV84" i="24"/>
  <c r="BB84" i="24" s="1"/>
  <c r="AV85" i="24"/>
  <c r="BB85" i="24" s="1"/>
  <c r="AV86" i="24"/>
  <c r="BB86" i="24" s="1"/>
  <c r="AV87" i="24"/>
  <c r="BB87" i="24" s="1"/>
  <c r="AV88" i="24"/>
  <c r="BB88" i="24" s="1"/>
  <c r="AV89" i="24"/>
  <c r="BB89" i="24" s="1"/>
  <c r="AV90" i="24"/>
  <c r="BB90" i="24" s="1"/>
  <c r="AV91" i="24"/>
  <c r="BB91" i="24" s="1"/>
  <c r="AV92" i="24"/>
  <c r="BB92" i="24" s="1"/>
  <c r="AV93" i="24"/>
  <c r="BB93" i="24" s="1"/>
  <c r="AV94" i="24"/>
  <c r="BB94" i="24" s="1"/>
  <c r="AV95" i="24"/>
  <c r="BB95" i="24" s="1"/>
  <c r="AV96" i="24"/>
  <c r="BB96" i="24" s="1"/>
  <c r="AV97" i="24"/>
  <c r="BB97" i="24" s="1"/>
  <c r="AV98" i="24"/>
  <c r="BB98" i="24" s="1"/>
  <c r="AV99" i="24"/>
  <c r="BB99" i="24" s="1"/>
  <c r="AV100" i="24"/>
  <c r="BB100" i="24" s="1"/>
  <c r="AV101" i="24"/>
  <c r="BB101" i="24" s="1"/>
  <c r="AV102" i="24"/>
  <c r="BB102" i="24" s="1"/>
  <c r="AV103" i="24"/>
  <c r="BB103" i="24" s="1"/>
  <c r="AV104" i="24"/>
  <c r="BB104" i="24" s="1"/>
  <c r="AV105" i="24"/>
  <c r="BB105" i="24" s="1"/>
  <c r="J12" i="24"/>
  <c r="P12" i="24" s="1"/>
  <c r="J13" i="24"/>
  <c r="P13" i="24" s="1"/>
  <c r="J17" i="24"/>
  <c r="P17" i="24" s="1"/>
  <c r="J18" i="24"/>
  <c r="P18" i="24" s="1"/>
  <c r="J24" i="24"/>
  <c r="P24" i="24" s="1"/>
  <c r="J25" i="24"/>
  <c r="P25" i="24" s="1"/>
  <c r="J32" i="24"/>
  <c r="P32" i="24" s="1"/>
  <c r="J34" i="24"/>
  <c r="P34" i="24" s="1"/>
  <c r="J36" i="24"/>
  <c r="P36" i="24" s="1"/>
  <c r="J37" i="24"/>
  <c r="P37" i="24" s="1"/>
  <c r="J40" i="24"/>
  <c r="P40" i="24" s="1"/>
  <c r="J48" i="24"/>
  <c r="P48" i="24" s="1"/>
  <c r="J50" i="24"/>
  <c r="P50" i="24" s="1"/>
  <c r="J52" i="24"/>
  <c r="P52" i="24" s="1"/>
  <c r="J57" i="24"/>
  <c r="P57" i="24" s="1"/>
  <c r="T11" i="24"/>
  <c r="Z11" i="24" s="1"/>
  <c r="X11" i="24"/>
  <c r="AD11" i="24" s="1"/>
  <c r="T12" i="24"/>
  <c r="Z12" i="24" s="1"/>
  <c r="X12" i="24"/>
  <c r="AD12" i="24" s="1"/>
  <c r="T13" i="24"/>
  <c r="Z13" i="24" s="1"/>
  <c r="X13" i="24"/>
  <c r="AD13" i="24" s="1"/>
  <c r="T14" i="24"/>
  <c r="Z14" i="24" s="1"/>
  <c r="X14" i="24"/>
  <c r="AD14" i="24" s="1"/>
  <c r="T15" i="24"/>
  <c r="Z15" i="24" s="1"/>
  <c r="X15" i="24"/>
  <c r="AD15" i="24" s="1"/>
  <c r="T16" i="24"/>
  <c r="Z16" i="24" s="1"/>
  <c r="X16" i="24"/>
  <c r="AD16" i="24" s="1"/>
  <c r="T17" i="24"/>
  <c r="Z17" i="24" s="1"/>
  <c r="X17" i="24"/>
  <c r="AD17" i="24" s="1"/>
  <c r="T18" i="24"/>
  <c r="Z18" i="24" s="1"/>
  <c r="X18" i="24"/>
  <c r="AD18" i="24" s="1"/>
  <c r="T19" i="24"/>
  <c r="Z19" i="24" s="1"/>
  <c r="X19" i="24"/>
  <c r="AD19" i="24" s="1"/>
  <c r="T20" i="24"/>
  <c r="Z20" i="24" s="1"/>
  <c r="X20" i="24"/>
  <c r="AD20" i="24" s="1"/>
  <c r="T21" i="24"/>
  <c r="Z21" i="24" s="1"/>
  <c r="X21" i="24"/>
  <c r="AD21" i="24" s="1"/>
  <c r="T22" i="24"/>
  <c r="Z22" i="24" s="1"/>
  <c r="X22" i="24"/>
  <c r="AD22" i="24" s="1"/>
  <c r="T23" i="24"/>
  <c r="Z23" i="24" s="1"/>
  <c r="X23" i="24"/>
  <c r="AD23" i="24" s="1"/>
  <c r="T24" i="24"/>
  <c r="Z24" i="24" s="1"/>
  <c r="X24" i="24"/>
  <c r="AD24" i="24" s="1"/>
  <c r="T25" i="24"/>
  <c r="Z25" i="24" s="1"/>
  <c r="X25" i="24"/>
  <c r="AD25" i="24" s="1"/>
  <c r="T26" i="24"/>
  <c r="Z26" i="24" s="1"/>
  <c r="X26" i="24"/>
  <c r="AD26" i="24" s="1"/>
  <c r="T27" i="24"/>
  <c r="Z27" i="24" s="1"/>
  <c r="X27" i="24"/>
  <c r="AD27" i="24" s="1"/>
  <c r="T28" i="24"/>
  <c r="Z28" i="24" s="1"/>
  <c r="X28" i="24"/>
  <c r="AD28" i="24" s="1"/>
  <c r="T29" i="24"/>
  <c r="Z29" i="24" s="1"/>
  <c r="X29" i="24"/>
  <c r="AD29" i="24" s="1"/>
  <c r="T30" i="24"/>
  <c r="Z30" i="24" s="1"/>
  <c r="X30" i="24"/>
  <c r="AD30" i="24" s="1"/>
  <c r="T31" i="24"/>
  <c r="Z31" i="24" s="1"/>
  <c r="X31" i="24"/>
  <c r="AD31" i="24" s="1"/>
  <c r="T32" i="24"/>
  <c r="Z32" i="24" s="1"/>
  <c r="X32" i="24"/>
  <c r="AD32" i="24" s="1"/>
  <c r="T33" i="24"/>
  <c r="Z33" i="24" s="1"/>
  <c r="X33" i="24"/>
  <c r="AD33" i="24" s="1"/>
  <c r="T34" i="24"/>
  <c r="Z34" i="24" s="1"/>
  <c r="X34" i="24"/>
  <c r="AD34" i="24" s="1"/>
  <c r="T35" i="24"/>
  <c r="Z35" i="24" s="1"/>
  <c r="X35" i="24"/>
  <c r="AD35" i="24" s="1"/>
  <c r="T36" i="24"/>
  <c r="Z36" i="24" s="1"/>
  <c r="X36" i="24"/>
  <c r="AD36" i="24" s="1"/>
  <c r="T37" i="24"/>
  <c r="Z37" i="24" s="1"/>
  <c r="X37" i="24"/>
  <c r="AD37" i="24" s="1"/>
  <c r="T38" i="24"/>
  <c r="Z38" i="24" s="1"/>
  <c r="X38" i="24"/>
  <c r="AD38" i="24" s="1"/>
  <c r="T39" i="24"/>
  <c r="Z39" i="24" s="1"/>
  <c r="X39" i="24"/>
  <c r="AD39" i="24" s="1"/>
  <c r="T40" i="24"/>
  <c r="Z40" i="24" s="1"/>
  <c r="X40" i="24"/>
  <c r="AD40" i="24" s="1"/>
  <c r="T41" i="24"/>
  <c r="Z41" i="24" s="1"/>
  <c r="X41" i="24"/>
  <c r="AD41" i="24" s="1"/>
  <c r="T42" i="24"/>
  <c r="Z42" i="24" s="1"/>
  <c r="X42" i="24"/>
  <c r="AD42" i="24" s="1"/>
  <c r="T43" i="24"/>
  <c r="Z43" i="24" s="1"/>
  <c r="X43" i="24"/>
  <c r="AD43" i="24" s="1"/>
  <c r="T44" i="24"/>
  <c r="Z44" i="24" s="1"/>
  <c r="X44" i="24"/>
  <c r="AD44" i="24" s="1"/>
  <c r="T45" i="24"/>
  <c r="Z45" i="24" s="1"/>
  <c r="X45" i="24"/>
  <c r="AD45" i="24" s="1"/>
  <c r="T46" i="24"/>
  <c r="Z46" i="24" s="1"/>
  <c r="X46" i="24"/>
  <c r="AD46" i="24" s="1"/>
  <c r="T47" i="24"/>
  <c r="Z47" i="24" s="1"/>
  <c r="X47" i="24"/>
  <c r="AD47" i="24" s="1"/>
  <c r="T48" i="24"/>
  <c r="Z48" i="24" s="1"/>
  <c r="X48" i="24"/>
  <c r="AD48" i="24" s="1"/>
  <c r="T49" i="24"/>
  <c r="Z49" i="24" s="1"/>
  <c r="X49" i="24"/>
  <c r="AD49" i="24" s="1"/>
  <c r="T50" i="24"/>
  <c r="Z50" i="24" s="1"/>
  <c r="X50" i="24"/>
  <c r="AD50" i="24" s="1"/>
  <c r="T51" i="24"/>
  <c r="Z51" i="24" s="1"/>
  <c r="X51" i="24"/>
  <c r="AD51" i="24" s="1"/>
  <c r="T52" i="24"/>
  <c r="Z52" i="24" s="1"/>
  <c r="X52" i="24"/>
  <c r="AD52" i="24" s="1"/>
  <c r="T53" i="24"/>
  <c r="Z53" i="24" s="1"/>
  <c r="X53" i="24"/>
  <c r="AD53" i="24" s="1"/>
  <c r="T54" i="24"/>
  <c r="Z54" i="24" s="1"/>
  <c r="X54" i="24"/>
  <c r="AD54" i="24" s="1"/>
  <c r="T55" i="24"/>
  <c r="Z55" i="24" s="1"/>
  <c r="X55" i="24"/>
  <c r="AD55" i="24" s="1"/>
  <c r="T56" i="24"/>
  <c r="Z56" i="24" s="1"/>
  <c r="X56" i="24"/>
  <c r="AD56" i="24" s="1"/>
  <c r="T57" i="24"/>
  <c r="Z57" i="24" s="1"/>
  <c r="X57" i="24"/>
  <c r="AD57" i="24" s="1"/>
  <c r="T58" i="24"/>
  <c r="Z58" i="24" s="1"/>
  <c r="X58" i="24"/>
  <c r="AD58" i="24" s="1"/>
  <c r="T59" i="24"/>
  <c r="Z59" i="24" s="1"/>
  <c r="X59" i="24"/>
  <c r="AD59" i="24" s="1"/>
  <c r="T60" i="24"/>
  <c r="Z60" i="24" s="1"/>
  <c r="X60" i="24"/>
  <c r="AD60" i="24" s="1"/>
  <c r="T61" i="24"/>
  <c r="Z61" i="24" s="1"/>
  <c r="X61" i="24"/>
  <c r="AD61" i="24" s="1"/>
  <c r="T62" i="24"/>
  <c r="Z62" i="24" s="1"/>
  <c r="X62" i="24"/>
  <c r="AD62" i="24" s="1"/>
  <c r="T63" i="24"/>
  <c r="Z63" i="24" s="1"/>
  <c r="X63" i="24"/>
  <c r="AD63" i="24" s="1"/>
  <c r="T64" i="24"/>
  <c r="Z64" i="24" s="1"/>
  <c r="X64" i="24"/>
  <c r="AD64" i="24" s="1"/>
  <c r="T65" i="24"/>
  <c r="Z65" i="24" s="1"/>
  <c r="X65" i="24"/>
  <c r="AD65" i="24" s="1"/>
  <c r="T66" i="24"/>
  <c r="Z66" i="24" s="1"/>
  <c r="X66" i="24"/>
  <c r="AD66" i="24" s="1"/>
  <c r="T67" i="24"/>
  <c r="Z67" i="24" s="1"/>
  <c r="X67" i="24"/>
  <c r="AD67" i="24" s="1"/>
  <c r="T68" i="24"/>
  <c r="Z68" i="24" s="1"/>
  <c r="AV106" i="24"/>
  <c r="BB106" i="24" s="1"/>
  <c r="AV107" i="24"/>
  <c r="BB107" i="24" s="1"/>
  <c r="AV108" i="24"/>
  <c r="BB108" i="24" s="1"/>
  <c r="AV109" i="24"/>
  <c r="BB109" i="24" s="1"/>
  <c r="AV110" i="24"/>
  <c r="BB110" i="24" s="1"/>
  <c r="AV111" i="24"/>
  <c r="BB111" i="24" s="1"/>
  <c r="AV112" i="24"/>
  <c r="BB112" i="24" s="1"/>
  <c r="AV113" i="24"/>
  <c r="BB113" i="24" s="1"/>
  <c r="AV114" i="24"/>
  <c r="BB114" i="24" s="1"/>
  <c r="AV115" i="24"/>
  <c r="BB115" i="24" s="1"/>
  <c r="AV116" i="24"/>
  <c r="BB116" i="24" s="1"/>
  <c r="AV117" i="24"/>
  <c r="BB117" i="24" s="1"/>
  <c r="AV118" i="24"/>
  <c r="BB118" i="24" s="1"/>
  <c r="AV119" i="24"/>
  <c r="BB119" i="24" s="1"/>
  <c r="X68" i="24"/>
  <c r="AD68" i="24" s="1"/>
  <c r="T69" i="24"/>
  <c r="Z69" i="24" s="1"/>
  <c r="X69" i="24"/>
  <c r="AD69" i="24" s="1"/>
  <c r="T70" i="24"/>
  <c r="Z70" i="24" s="1"/>
  <c r="X70" i="24"/>
  <c r="AD70" i="24" s="1"/>
  <c r="T71" i="24"/>
  <c r="Z71" i="24" s="1"/>
  <c r="X71" i="24"/>
  <c r="AD71" i="24" s="1"/>
  <c r="T72" i="24"/>
  <c r="Z72" i="24" s="1"/>
  <c r="X72" i="24"/>
  <c r="AD72" i="24" s="1"/>
  <c r="T73" i="24"/>
  <c r="Z73" i="24" s="1"/>
  <c r="X73" i="24"/>
  <c r="AD73" i="24" s="1"/>
  <c r="T74" i="24"/>
  <c r="Z74" i="24" s="1"/>
  <c r="X74" i="24"/>
  <c r="AD74" i="24" s="1"/>
  <c r="T75" i="24"/>
  <c r="Z75" i="24" s="1"/>
  <c r="X75" i="24"/>
  <c r="AD75" i="24" s="1"/>
  <c r="T76" i="24"/>
  <c r="Z76" i="24" s="1"/>
  <c r="X76" i="24"/>
  <c r="AD76" i="24" s="1"/>
  <c r="T77" i="24"/>
  <c r="Z77" i="24" s="1"/>
  <c r="X77" i="24"/>
  <c r="AD77" i="24" s="1"/>
  <c r="T78" i="24"/>
  <c r="Z78" i="24" s="1"/>
  <c r="X78" i="24"/>
  <c r="AD78" i="24" s="1"/>
  <c r="T79" i="24"/>
  <c r="Z79" i="24" s="1"/>
  <c r="X79" i="24"/>
  <c r="AD79" i="24" s="1"/>
  <c r="T80" i="24"/>
  <c r="Z80" i="24" s="1"/>
  <c r="X80" i="24"/>
  <c r="AD80" i="24" s="1"/>
  <c r="T81" i="24"/>
  <c r="Z81" i="24" s="1"/>
  <c r="X81" i="24"/>
  <c r="AD81" i="24" s="1"/>
  <c r="T82" i="24"/>
  <c r="Z82" i="24" s="1"/>
  <c r="X82" i="24"/>
  <c r="AD82" i="24" s="1"/>
  <c r="T83" i="24"/>
  <c r="Z83" i="24" s="1"/>
  <c r="X83" i="24"/>
  <c r="AD83" i="24" s="1"/>
  <c r="T84" i="24"/>
  <c r="Z84" i="24" s="1"/>
  <c r="X84" i="24"/>
  <c r="AD84" i="24" s="1"/>
  <c r="T85" i="24"/>
  <c r="Z85" i="24" s="1"/>
  <c r="X85" i="24"/>
  <c r="AD85" i="24" s="1"/>
  <c r="T86" i="24"/>
  <c r="Z86" i="24" s="1"/>
  <c r="X86" i="24"/>
  <c r="AD86" i="24" s="1"/>
  <c r="T87" i="24"/>
  <c r="Z87" i="24" s="1"/>
  <c r="X87" i="24"/>
  <c r="AD87" i="24" s="1"/>
  <c r="T88" i="24"/>
  <c r="Z88" i="24" s="1"/>
  <c r="X88" i="24"/>
  <c r="AD88" i="24" s="1"/>
  <c r="T89" i="24"/>
  <c r="Z89" i="24" s="1"/>
  <c r="X89" i="24"/>
  <c r="AD89" i="24" s="1"/>
  <c r="T90" i="24"/>
  <c r="Z90" i="24" s="1"/>
  <c r="X90" i="24"/>
  <c r="AD90" i="24" s="1"/>
  <c r="T91" i="24"/>
  <c r="Z91" i="24" s="1"/>
  <c r="X91" i="24"/>
  <c r="AD91" i="24" s="1"/>
  <c r="T92" i="24"/>
  <c r="Z92" i="24" s="1"/>
  <c r="X92" i="24"/>
  <c r="AD92" i="24" s="1"/>
  <c r="T93" i="24"/>
  <c r="Z93" i="24" s="1"/>
  <c r="X93" i="24"/>
  <c r="AD93" i="24" s="1"/>
  <c r="T94" i="24"/>
  <c r="Z94" i="24" s="1"/>
  <c r="X94" i="24"/>
  <c r="AD94" i="24" s="1"/>
  <c r="T95" i="24"/>
  <c r="Z95" i="24" s="1"/>
  <c r="X95" i="24"/>
  <c r="AD95" i="24" s="1"/>
  <c r="T96" i="24"/>
  <c r="Z96" i="24" s="1"/>
  <c r="X96" i="24"/>
  <c r="AD96" i="24" s="1"/>
  <c r="T97" i="24"/>
  <c r="Z97" i="24" s="1"/>
  <c r="X97" i="24"/>
  <c r="AD97" i="24" s="1"/>
  <c r="T98" i="24"/>
  <c r="Z98" i="24" s="1"/>
  <c r="X98" i="24"/>
  <c r="AD98" i="24" s="1"/>
  <c r="T99" i="24"/>
  <c r="Z99" i="24" s="1"/>
  <c r="X99" i="24"/>
  <c r="AD99" i="24" s="1"/>
  <c r="T100" i="24"/>
  <c r="Z100" i="24" s="1"/>
  <c r="X100" i="24"/>
  <c r="AD100" i="24" s="1"/>
  <c r="T101" i="24"/>
  <c r="Z101" i="24" s="1"/>
  <c r="X101" i="24"/>
  <c r="AD101" i="24" s="1"/>
  <c r="T102" i="24"/>
  <c r="Z102" i="24" s="1"/>
  <c r="X102" i="24"/>
  <c r="AD102" i="24" s="1"/>
  <c r="T103" i="24"/>
  <c r="Z103" i="24" s="1"/>
  <c r="X103" i="24"/>
  <c r="AD103" i="24" s="1"/>
  <c r="T104" i="24"/>
  <c r="Z104" i="24" s="1"/>
  <c r="X104" i="24"/>
  <c r="AD104" i="24" s="1"/>
  <c r="T105" i="24"/>
  <c r="Z105" i="24" s="1"/>
  <c r="X105" i="24"/>
  <c r="AD105" i="24" s="1"/>
  <c r="T106" i="24"/>
  <c r="Z106" i="24" s="1"/>
  <c r="X106" i="24"/>
  <c r="AD106" i="24" s="1"/>
  <c r="T107" i="24"/>
  <c r="Z107" i="24" s="1"/>
  <c r="X107" i="24"/>
  <c r="AD107" i="24" s="1"/>
  <c r="T108" i="24"/>
  <c r="Z108" i="24" s="1"/>
  <c r="X108" i="24"/>
  <c r="AD108" i="24" s="1"/>
  <c r="T109" i="24"/>
  <c r="Z109" i="24" s="1"/>
  <c r="X109" i="24"/>
  <c r="AD109" i="24" s="1"/>
  <c r="T110" i="24"/>
  <c r="Z110" i="24" s="1"/>
  <c r="X110" i="24"/>
  <c r="AD110" i="24" s="1"/>
  <c r="T111" i="24"/>
  <c r="Z111" i="24" s="1"/>
  <c r="X111" i="24"/>
  <c r="AD111" i="24" s="1"/>
  <c r="T112" i="24"/>
  <c r="Z112" i="24" s="1"/>
  <c r="X112" i="24"/>
  <c r="AD112" i="24" s="1"/>
  <c r="T113" i="24"/>
  <c r="Z113" i="24" s="1"/>
  <c r="X113" i="24"/>
  <c r="AD113" i="24" s="1"/>
  <c r="T114" i="24"/>
  <c r="Z114" i="24" s="1"/>
  <c r="X114" i="24"/>
  <c r="AD114" i="24" s="1"/>
  <c r="T115" i="24"/>
  <c r="Z115" i="24" s="1"/>
  <c r="X115" i="24"/>
  <c r="AD115" i="24" s="1"/>
  <c r="T116" i="24"/>
  <c r="Z116" i="24" s="1"/>
  <c r="X116" i="24"/>
  <c r="AD116" i="24" s="1"/>
  <c r="T117" i="24"/>
  <c r="Z117" i="24" s="1"/>
  <c r="X117" i="24"/>
  <c r="AD117" i="24" s="1"/>
  <c r="T118" i="24"/>
  <c r="Z118" i="24" s="1"/>
  <c r="X118" i="24"/>
  <c r="AD118" i="24" s="1"/>
  <c r="T119" i="24"/>
  <c r="Z119" i="24" s="1"/>
  <c r="AT75" i="24"/>
  <c r="AZ75" i="24" s="1"/>
  <c r="J15" i="24"/>
  <c r="P15" i="24" s="1"/>
  <c r="J23" i="24"/>
  <c r="P23" i="24" s="1"/>
  <c r="J31" i="24"/>
  <c r="P31" i="24" s="1"/>
  <c r="J35" i="24"/>
  <c r="P35" i="24" s="1"/>
  <c r="J39" i="24"/>
  <c r="P39" i="24" s="1"/>
  <c r="J42" i="24"/>
  <c r="P42" i="24" s="1"/>
  <c r="J47" i="24"/>
  <c r="P47" i="24" s="1"/>
  <c r="J51" i="24"/>
  <c r="P51" i="24" s="1"/>
  <c r="J53" i="24"/>
  <c r="P53" i="24" s="1"/>
  <c r="J55" i="24"/>
  <c r="P55" i="24" s="1"/>
  <c r="J56" i="24"/>
  <c r="P56" i="24" s="1"/>
  <c r="J58" i="24"/>
  <c r="P58" i="24" s="1"/>
  <c r="J66" i="24"/>
  <c r="P66" i="24" s="1"/>
  <c r="J67" i="24"/>
  <c r="P67" i="24" s="1"/>
  <c r="J69" i="24"/>
  <c r="P69" i="24" s="1"/>
  <c r="J73" i="24"/>
  <c r="P73" i="24" s="1"/>
  <c r="J74" i="24"/>
  <c r="P74" i="24" s="1"/>
  <c r="J76" i="24"/>
  <c r="P76" i="24" s="1"/>
  <c r="J78" i="24"/>
  <c r="P78" i="24" s="1"/>
  <c r="J79" i="24"/>
  <c r="P79" i="24" s="1"/>
  <c r="J83" i="24"/>
  <c r="P83" i="24" s="1"/>
  <c r="J87" i="24"/>
  <c r="P87" i="24" s="1"/>
  <c r="J91" i="24"/>
  <c r="P91" i="24" s="1"/>
  <c r="J93" i="24"/>
  <c r="P93" i="24" s="1"/>
  <c r="J94" i="24"/>
  <c r="P94" i="24" s="1"/>
  <c r="J96" i="24"/>
  <c r="P96" i="24" s="1"/>
  <c r="J97" i="24"/>
  <c r="P97" i="24" s="1"/>
  <c r="J99" i="24"/>
  <c r="P99" i="24" s="1"/>
  <c r="J100" i="24"/>
  <c r="P100" i="24" s="1"/>
  <c r="J101" i="24"/>
  <c r="P101" i="24" s="1"/>
  <c r="J102" i="24"/>
  <c r="P102" i="24" s="1"/>
  <c r="J103" i="24"/>
  <c r="P103" i="24" s="1"/>
  <c r="J105" i="24"/>
  <c r="P105" i="24" s="1"/>
  <c r="J106" i="24"/>
  <c r="P106" i="24" s="1"/>
  <c r="J107" i="24"/>
  <c r="P107" i="24" s="1"/>
  <c r="J108" i="24"/>
  <c r="P108" i="24" s="1"/>
  <c r="J109" i="24"/>
  <c r="P109" i="24" s="1"/>
  <c r="J110" i="24"/>
  <c r="P110" i="24" s="1"/>
  <c r="J111" i="24"/>
  <c r="P111" i="24" s="1"/>
  <c r="J112" i="24"/>
  <c r="P112" i="24" s="1"/>
  <c r="J113" i="24"/>
  <c r="P113" i="24" s="1"/>
  <c r="J114" i="24"/>
  <c r="P114" i="24" s="1"/>
  <c r="J115" i="24"/>
  <c r="P115" i="24" s="1"/>
  <c r="J116" i="24"/>
  <c r="P116" i="24" s="1"/>
  <c r="J117" i="24"/>
  <c r="P117" i="24" s="1"/>
  <c r="J118" i="24"/>
  <c r="P118" i="24" s="1"/>
  <c r="J119" i="24"/>
  <c r="P119" i="24" s="1"/>
  <c r="J120" i="24"/>
  <c r="P120" i="24" s="1"/>
  <c r="J121" i="24"/>
  <c r="P121" i="24" s="1"/>
  <c r="J122" i="24"/>
  <c r="P122" i="24" s="1"/>
  <c r="AJ11" i="24"/>
  <c r="AP11" i="24" s="1"/>
  <c r="AJ12" i="24"/>
  <c r="AP12" i="24" s="1"/>
  <c r="AJ13" i="24"/>
  <c r="AP13" i="24" s="1"/>
  <c r="AJ14" i="24"/>
  <c r="AP14" i="24" s="1"/>
  <c r="AJ15" i="24"/>
  <c r="AP15" i="24" s="1"/>
  <c r="AJ16" i="24"/>
  <c r="AP16" i="24" s="1"/>
  <c r="AJ17" i="24"/>
  <c r="AP17" i="24" s="1"/>
  <c r="AJ18" i="24"/>
  <c r="AP18" i="24" s="1"/>
  <c r="AJ19" i="24"/>
  <c r="AP19" i="24" s="1"/>
  <c r="AJ20" i="24"/>
  <c r="AP20" i="24" s="1"/>
  <c r="AJ21" i="24"/>
  <c r="AP21" i="24" s="1"/>
  <c r="AJ22" i="24"/>
  <c r="AP22" i="24" s="1"/>
  <c r="AJ23" i="24"/>
  <c r="AP23" i="24" s="1"/>
  <c r="AJ24" i="24"/>
  <c r="AP24" i="24" s="1"/>
  <c r="AJ25" i="24"/>
  <c r="AP25" i="24" s="1"/>
  <c r="AJ26" i="24"/>
  <c r="AP26" i="24" s="1"/>
  <c r="AJ27" i="24"/>
  <c r="AP27" i="24" s="1"/>
  <c r="AJ30" i="24"/>
  <c r="AP30" i="24" s="1"/>
  <c r="AJ31" i="24"/>
  <c r="AP31" i="24" s="1"/>
  <c r="AJ34" i="24"/>
  <c r="AP34" i="24" s="1"/>
  <c r="AJ36" i="24"/>
  <c r="AP36" i="24" s="1"/>
  <c r="AJ37" i="24"/>
  <c r="AP37" i="24" s="1"/>
  <c r="AJ39" i="24"/>
  <c r="AP39" i="24" s="1"/>
  <c r="AJ40" i="24"/>
  <c r="AP40" i="24" s="1"/>
  <c r="AJ41" i="24"/>
  <c r="AP41" i="24" s="1"/>
  <c r="AJ44" i="24"/>
  <c r="AP44" i="24" s="1"/>
  <c r="AJ47" i="24"/>
  <c r="AP47" i="24" s="1"/>
  <c r="AJ49" i="24"/>
  <c r="AP49" i="24" s="1"/>
  <c r="AJ50" i="24"/>
  <c r="AP50" i="24" s="1"/>
  <c r="AJ51" i="24"/>
  <c r="AP51" i="24" s="1"/>
  <c r="AJ52" i="24"/>
  <c r="AP52" i="24" s="1"/>
  <c r="AJ56" i="24"/>
  <c r="AP56" i="24" s="1"/>
  <c r="AJ57" i="24"/>
  <c r="AP57" i="24" s="1"/>
  <c r="AJ63" i="24"/>
  <c r="AP63" i="24" s="1"/>
  <c r="AJ64" i="24"/>
  <c r="AP64" i="24" s="1"/>
  <c r="AJ65" i="24"/>
  <c r="AP65" i="24" s="1"/>
  <c r="AJ70" i="24"/>
  <c r="AP70" i="24" s="1"/>
  <c r="AJ73" i="24"/>
  <c r="AP73" i="24" s="1"/>
  <c r="AJ74" i="24"/>
  <c r="AP74" i="24" s="1"/>
  <c r="AJ75" i="24"/>
  <c r="AP75" i="24" s="1"/>
  <c r="AJ77" i="24"/>
  <c r="AP77" i="24" s="1"/>
  <c r="AJ78" i="24"/>
  <c r="AP78" i="24" s="1"/>
  <c r="AJ79" i="24"/>
  <c r="AP79" i="24" s="1"/>
  <c r="AJ80" i="24"/>
  <c r="AP80" i="24" s="1"/>
  <c r="AJ81" i="24"/>
  <c r="AP81" i="24" s="1"/>
  <c r="AJ82" i="24"/>
  <c r="AP82" i="24" s="1"/>
  <c r="AJ84" i="24"/>
  <c r="AP84" i="24" s="1"/>
  <c r="AJ87" i="24"/>
  <c r="AP87" i="24" s="1"/>
  <c r="AJ90" i="24"/>
  <c r="AP90" i="24" s="1"/>
  <c r="AJ96" i="24"/>
  <c r="AP96" i="24" s="1"/>
  <c r="AJ99" i="24"/>
  <c r="AP99" i="24" s="1"/>
  <c r="AJ101" i="24"/>
  <c r="AP101" i="24" s="1"/>
  <c r="AJ103" i="24"/>
  <c r="AP103" i="24" s="1"/>
  <c r="AJ104" i="24"/>
  <c r="AP104" i="24" s="1"/>
  <c r="AJ105" i="24"/>
  <c r="AP105" i="24" s="1"/>
  <c r="AJ107" i="24"/>
  <c r="AP107" i="24" s="1"/>
  <c r="AJ108" i="24"/>
  <c r="AP108" i="24" s="1"/>
  <c r="AJ109" i="24"/>
  <c r="AP109" i="24" s="1"/>
  <c r="AJ111" i="24"/>
  <c r="AP111" i="24" s="1"/>
  <c r="AJ113" i="24"/>
  <c r="AP113" i="24" s="1"/>
  <c r="AJ114" i="24"/>
  <c r="AP114" i="24" s="1"/>
  <c r="AJ115" i="24"/>
  <c r="AP115" i="24" s="1"/>
  <c r="AJ116" i="24"/>
  <c r="AP116" i="24" s="1"/>
  <c r="AJ117" i="24"/>
  <c r="AP117" i="24" s="1"/>
  <c r="AJ118" i="24"/>
  <c r="AP118" i="24" s="1"/>
  <c r="AJ119" i="24"/>
  <c r="AP119" i="24" s="1"/>
  <c r="AJ120" i="24"/>
  <c r="AP120" i="24" s="1"/>
  <c r="AJ121" i="24"/>
  <c r="AP121" i="24" s="1"/>
  <c r="AJ122" i="24"/>
  <c r="AP122" i="24" s="1"/>
  <c r="J11" i="24"/>
  <c r="P11" i="24" s="1"/>
  <c r="J14" i="24"/>
  <c r="P14" i="24" s="1"/>
  <c r="J16" i="24"/>
  <c r="P16" i="24" s="1"/>
  <c r="J19" i="24"/>
  <c r="P19" i="24" s="1"/>
  <c r="J27" i="24"/>
  <c r="P27" i="24" s="1"/>
  <c r="J28" i="24"/>
  <c r="P28" i="24" s="1"/>
  <c r="J29" i="24"/>
  <c r="P29" i="24" s="1"/>
  <c r="J30" i="24"/>
  <c r="P30" i="24" s="1"/>
  <c r="J43" i="24"/>
  <c r="P43" i="24" s="1"/>
  <c r="J44" i="24"/>
  <c r="P44" i="24" s="1"/>
  <c r="J46" i="24"/>
  <c r="P46" i="24" s="1"/>
  <c r="J49" i="24"/>
  <c r="P49" i="24" s="1"/>
  <c r="J54" i="24"/>
  <c r="P54" i="24" s="1"/>
  <c r="J60" i="24"/>
  <c r="P60" i="24" s="1"/>
  <c r="J61" i="24"/>
  <c r="P61" i="24" s="1"/>
  <c r="J62" i="24"/>
  <c r="P62" i="24" s="1"/>
  <c r="J63" i="24"/>
  <c r="P63" i="24" s="1"/>
  <c r="J64" i="24"/>
  <c r="P64" i="24" s="1"/>
  <c r="J65" i="24"/>
  <c r="P65" i="24" s="1"/>
  <c r="J68" i="24"/>
  <c r="P68" i="24" s="1"/>
  <c r="J70" i="24"/>
  <c r="P70" i="24" s="1"/>
  <c r="J71" i="24"/>
  <c r="P71" i="24" s="1"/>
  <c r="J72" i="24"/>
  <c r="P72" i="24" s="1"/>
  <c r="J75" i="24"/>
  <c r="P75" i="24" s="1"/>
  <c r="J77" i="24"/>
  <c r="P77" i="24" s="1"/>
  <c r="J80" i="24"/>
  <c r="P80" i="24" s="1"/>
  <c r="J81" i="24"/>
  <c r="P81" i="24" s="1"/>
  <c r="J82" i="24"/>
  <c r="P82" i="24" s="1"/>
  <c r="J84" i="24"/>
  <c r="P84" i="24" s="1"/>
  <c r="J85" i="24"/>
  <c r="P85" i="24" s="1"/>
  <c r="J86" i="24"/>
  <c r="P86" i="24" s="1"/>
  <c r="J88" i="24"/>
  <c r="P88" i="24" s="1"/>
  <c r="J89" i="24"/>
  <c r="P89" i="24" s="1"/>
  <c r="J90" i="24"/>
  <c r="P90" i="24" s="1"/>
  <c r="J92" i="24"/>
  <c r="P92" i="24" s="1"/>
  <c r="J95" i="24"/>
  <c r="P95" i="24" s="1"/>
  <c r="J98" i="24"/>
  <c r="P98" i="24" s="1"/>
  <c r="J104" i="24"/>
  <c r="P104" i="24" s="1"/>
  <c r="AJ28" i="24"/>
  <c r="AP28" i="24" s="1"/>
  <c r="AJ29" i="24"/>
  <c r="AP29" i="24" s="1"/>
  <c r="AJ32" i="24"/>
  <c r="AP32" i="24" s="1"/>
  <c r="AJ33" i="24"/>
  <c r="AP33" i="24" s="1"/>
  <c r="AJ35" i="24"/>
  <c r="AP35" i="24" s="1"/>
  <c r="AJ38" i="24"/>
  <c r="AP38" i="24" s="1"/>
  <c r="AJ42" i="24"/>
  <c r="AP42" i="24" s="1"/>
  <c r="AJ43" i="24"/>
  <c r="AP43" i="24" s="1"/>
  <c r="AJ45" i="24"/>
  <c r="AP45" i="24" s="1"/>
  <c r="AJ46" i="24"/>
  <c r="AP46" i="24" s="1"/>
  <c r="AJ48" i="24"/>
  <c r="AP48" i="24" s="1"/>
  <c r="AJ53" i="24"/>
  <c r="AP53" i="24" s="1"/>
  <c r="AJ54" i="24"/>
  <c r="AP54" i="24" s="1"/>
  <c r="AJ55" i="24"/>
  <c r="AP55" i="24" s="1"/>
  <c r="AJ58" i="24"/>
  <c r="AP58" i="24" s="1"/>
  <c r="AJ59" i="24"/>
  <c r="AP59" i="24" s="1"/>
  <c r="AJ60" i="24"/>
  <c r="AP60" i="24" s="1"/>
  <c r="AJ61" i="24"/>
  <c r="AP61" i="24" s="1"/>
  <c r="AJ62" i="24"/>
  <c r="AP62" i="24" s="1"/>
  <c r="AJ66" i="24"/>
  <c r="AP66" i="24" s="1"/>
  <c r="AJ67" i="24"/>
  <c r="AP67" i="24" s="1"/>
  <c r="AJ68" i="24"/>
  <c r="AP68" i="24" s="1"/>
  <c r="AJ69" i="24"/>
  <c r="AP69" i="24" s="1"/>
  <c r="AJ71" i="24"/>
  <c r="AP71" i="24" s="1"/>
  <c r="AJ72" i="24"/>
  <c r="AP72" i="24" s="1"/>
  <c r="AJ76" i="24"/>
  <c r="AP76" i="24" s="1"/>
  <c r="AJ83" i="24"/>
  <c r="AP83" i="24" s="1"/>
  <c r="AJ85" i="24"/>
  <c r="AP85" i="24" s="1"/>
  <c r="AJ86" i="24"/>
  <c r="AP86" i="24" s="1"/>
  <c r="AJ88" i="24"/>
  <c r="AP88" i="24" s="1"/>
  <c r="AJ89" i="24"/>
  <c r="AP89" i="24" s="1"/>
  <c r="AJ91" i="24"/>
  <c r="AP91" i="24" s="1"/>
  <c r="AJ92" i="24"/>
  <c r="AP92" i="24" s="1"/>
  <c r="AJ93" i="24"/>
  <c r="AP93" i="24" s="1"/>
  <c r="AJ94" i="24"/>
  <c r="AP94" i="24" s="1"/>
  <c r="AJ95" i="24"/>
  <c r="AP95" i="24" s="1"/>
  <c r="AJ97" i="24"/>
  <c r="AP97" i="24" s="1"/>
  <c r="AJ98" i="24"/>
  <c r="AP98" i="24" s="1"/>
  <c r="AJ100" i="24"/>
  <c r="AP100" i="24" s="1"/>
  <c r="AJ102" i="24"/>
  <c r="AP102" i="24" s="1"/>
  <c r="AJ106" i="24"/>
  <c r="AP106" i="24" s="1"/>
  <c r="AJ110" i="24"/>
  <c r="AP110" i="24" s="1"/>
  <c r="AJ112" i="24"/>
  <c r="AP112" i="24" s="1"/>
  <c r="W11" i="24"/>
  <c r="AC11" i="24" s="1"/>
  <c r="H11" i="24"/>
  <c r="N11" i="24" s="1"/>
  <c r="W12" i="24"/>
  <c r="AC12" i="24" s="1"/>
  <c r="H12" i="24"/>
  <c r="N12" i="24" s="1"/>
  <c r="W13" i="24"/>
  <c r="AC13" i="24" s="1"/>
  <c r="H13" i="24"/>
  <c r="N13" i="24" s="1"/>
  <c r="W14" i="24"/>
  <c r="AC14" i="24" s="1"/>
  <c r="H14" i="24"/>
  <c r="N14" i="24" s="1"/>
  <c r="W15" i="24"/>
  <c r="AC15" i="24" s="1"/>
  <c r="H15" i="24"/>
  <c r="N15" i="24" s="1"/>
  <c r="W16" i="24"/>
  <c r="AC16" i="24" s="1"/>
  <c r="H16" i="24"/>
  <c r="N16" i="24" s="1"/>
  <c r="W17" i="24"/>
  <c r="AC17" i="24" s="1"/>
  <c r="H17" i="24"/>
  <c r="N17" i="24" s="1"/>
  <c r="W18" i="24"/>
  <c r="AC18" i="24" s="1"/>
  <c r="H18" i="24"/>
  <c r="N18" i="24" s="1"/>
  <c r="W19" i="24"/>
  <c r="AC19" i="24" s="1"/>
  <c r="H19" i="24"/>
  <c r="N19" i="24" s="1"/>
  <c r="W20" i="24"/>
  <c r="AC20" i="24" s="1"/>
  <c r="J20" i="24"/>
  <c r="P20" i="24" s="1"/>
  <c r="J21" i="24"/>
  <c r="P21" i="24" s="1"/>
  <c r="J22" i="24"/>
  <c r="P22" i="24" s="1"/>
  <c r="J26" i="24"/>
  <c r="P26" i="24" s="1"/>
  <c r="J33" i="24"/>
  <c r="P33" i="24" s="1"/>
  <c r="J38" i="24"/>
  <c r="P38" i="24" s="1"/>
  <c r="J41" i="24"/>
  <c r="P41" i="24" s="1"/>
  <c r="J45" i="24"/>
  <c r="P45" i="24" s="1"/>
  <c r="J59" i="24"/>
  <c r="P59" i="24" s="1"/>
  <c r="I11" i="24"/>
  <c r="O11" i="24" s="1"/>
  <c r="I12" i="24"/>
  <c r="O12" i="24" s="1"/>
  <c r="I13" i="24"/>
  <c r="O13" i="24" s="1"/>
  <c r="I14" i="24"/>
  <c r="O14" i="24" s="1"/>
  <c r="I15" i="24"/>
  <c r="O15" i="24" s="1"/>
  <c r="I16" i="24"/>
  <c r="O16" i="24" s="1"/>
  <c r="I17" i="24"/>
  <c r="O17" i="24" s="1"/>
  <c r="I18" i="24"/>
  <c r="O18" i="24" s="1"/>
  <c r="I19" i="24"/>
  <c r="O19" i="24" s="1"/>
  <c r="I20" i="24"/>
  <c r="O20" i="24" s="1"/>
  <c r="I21" i="24"/>
  <c r="O21" i="24" s="1"/>
  <c r="I22" i="24"/>
  <c r="O22" i="24" s="1"/>
  <c r="I23" i="24"/>
  <c r="O23" i="24" s="1"/>
  <c r="V11" i="24"/>
  <c r="AB11" i="24" s="1"/>
  <c r="G11" i="24"/>
  <c r="M11" i="24" s="1"/>
  <c r="K11" i="24"/>
  <c r="Q11" i="24" s="1"/>
  <c r="V12" i="24"/>
  <c r="AB12" i="24" s="1"/>
  <c r="G12" i="24"/>
  <c r="M12" i="24" s="1"/>
  <c r="K12" i="24"/>
  <c r="Q12" i="24" s="1"/>
  <c r="V13" i="24"/>
  <c r="AB13" i="24" s="1"/>
  <c r="G13" i="24"/>
  <c r="M13" i="24" s="1"/>
  <c r="K13" i="24"/>
  <c r="Q13" i="24" s="1"/>
  <c r="V14" i="24"/>
  <c r="AB14" i="24" s="1"/>
  <c r="G14" i="24"/>
  <c r="M14" i="24" s="1"/>
  <c r="K14" i="24"/>
  <c r="Q14" i="24" s="1"/>
  <c r="V15" i="24"/>
  <c r="AB15" i="24" s="1"/>
  <c r="G15" i="24"/>
  <c r="M15" i="24" s="1"/>
  <c r="K15" i="24"/>
  <c r="Q15" i="24" s="1"/>
  <c r="V16" i="24"/>
  <c r="AB16" i="24" s="1"/>
  <c r="G16" i="24"/>
  <c r="M16" i="24" s="1"/>
  <c r="K16" i="24"/>
  <c r="Q16" i="24" s="1"/>
  <c r="V17" i="24"/>
  <c r="AB17" i="24" s="1"/>
  <c r="G17" i="24"/>
  <c r="M17" i="24" s="1"/>
  <c r="K17" i="24"/>
  <c r="Q17" i="24" s="1"/>
  <c r="V18" i="24"/>
  <c r="AB18" i="24" s="1"/>
  <c r="G18" i="24"/>
  <c r="M18" i="24" s="1"/>
  <c r="K18" i="24"/>
  <c r="Q18" i="24" s="1"/>
  <c r="V19" i="24"/>
  <c r="AB19" i="24" s="1"/>
  <c r="G19" i="24"/>
  <c r="M19" i="24" s="1"/>
  <c r="K19" i="24"/>
  <c r="Q19" i="24" s="1"/>
  <c r="V20" i="24"/>
  <c r="AB20" i="24" s="1"/>
  <c r="G20" i="24"/>
  <c r="M20" i="24" s="1"/>
  <c r="K20" i="24"/>
  <c r="Q20" i="24" s="1"/>
  <c r="V21" i="24"/>
  <c r="AB21" i="24" s="1"/>
  <c r="G21" i="24"/>
  <c r="M21" i="24" s="1"/>
  <c r="K21" i="24"/>
  <c r="Q21" i="24" s="1"/>
  <c r="V22" i="24"/>
  <c r="AB22" i="24" s="1"/>
  <c r="G22" i="24"/>
  <c r="M22" i="24" s="1"/>
  <c r="K22" i="24"/>
  <c r="Q22" i="24" s="1"/>
  <c r="V23" i="24"/>
  <c r="AB23" i="24" s="1"/>
  <c r="G23" i="24"/>
  <c r="M23" i="24" s="1"/>
  <c r="K23" i="24"/>
  <c r="Q23" i="24" s="1"/>
  <c r="V24" i="24"/>
  <c r="AB24" i="24" s="1"/>
  <c r="G24" i="24"/>
  <c r="M24" i="24" s="1"/>
  <c r="K24" i="24"/>
  <c r="Q24" i="24" s="1"/>
  <c r="V25" i="24"/>
  <c r="AB25" i="24" s="1"/>
  <c r="G25" i="24"/>
  <c r="M25" i="24" s="1"/>
  <c r="K25" i="24"/>
  <c r="Q25" i="24" s="1"/>
  <c r="V26" i="24"/>
  <c r="AB26" i="24" s="1"/>
  <c r="G26" i="24"/>
  <c r="M26" i="24" s="1"/>
  <c r="K26" i="24"/>
  <c r="Q26" i="24" s="1"/>
  <c r="V27" i="24"/>
  <c r="AB27" i="24" s="1"/>
  <c r="G27" i="24"/>
  <c r="M27" i="24" s="1"/>
  <c r="K27" i="24"/>
  <c r="Q27" i="24" s="1"/>
  <c r="V28" i="24"/>
  <c r="AB28" i="24" s="1"/>
  <c r="G28" i="24"/>
  <c r="M28" i="24" s="1"/>
  <c r="K28" i="24"/>
  <c r="Q28" i="24" s="1"/>
  <c r="V29" i="24"/>
  <c r="AB29" i="24" s="1"/>
  <c r="G29" i="24"/>
  <c r="M29" i="24" s="1"/>
  <c r="K29" i="24"/>
  <c r="Q29" i="24" s="1"/>
  <c r="V30" i="24"/>
  <c r="AB30" i="24" s="1"/>
  <c r="G30" i="24"/>
  <c r="M30" i="24" s="1"/>
  <c r="K30" i="24"/>
  <c r="Q30" i="24" s="1"/>
  <c r="V31" i="24"/>
  <c r="AB31" i="24" s="1"/>
  <c r="G31" i="24"/>
  <c r="M31" i="24" s="1"/>
  <c r="K31" i="24"/>
  <c r="Q31" i="24" s="1"/>
  <c r="V32" i="24"/>
  <c r="AB32" i="24" s="1"/>
  <c r="G32" i="24"/>
  <c r="M32" i="24" s="1"/>
  <c r="K32" i="24"/>
  <c r="Q32" i="24" s="1"/>
  <c r="V33" i="24"/>
  <c r="AB33" i="24" s="1"/>
  <c r="G33" i="24"/>
  <c r="M33" i="24" s="1"/>
  <c r="K33" i="24"/>
  <c r="Q33" i="24" s="1"/>
  <c r="V34" i="24"/>
  <c r="AB34" i="24" s="1"/>
  <c r="G34" i="24"/>
  <c r="M34" i="24" s="1"/>
  <c r="K34" i="24"/>
  <c r="Q34" i="24" s="1"/>
  <c r="V35" i="24"/>
  <c r="AB35" i="24" s="1"/>
  <c r="G35" i="24"/>
  <c r="M35" i="24" s="1"/>
  <c r="K35" i="24"/>
  <c r="Q35" i="24" s="1"/>
  <c r="V36" i="24"/>
  <c r="AB36" i="24" s="1"/>
  <c r="G36" i="24"/>
  <c r="M36" i="24" s="1"/>
  <c r="K36" i="24"/>
  <c r="Q36" i="24" s="1"/>
  <c r="V37" i="24"/>
  <c r="AB37" i="24" s="1"/>
  <c r="G37" i="24"/>
  <c r="M37" i="24" s="1"/>
  <c r="K37" i="24"/>
  <c r="Q37" i="24" s="1"/>
  <c r="V38" i="24"/>
  <c r="AB38" i="24" s="1"/>
  <c r="G38" i="24"/>
  <c r="M38" i="24" s="1"/>
  <c r="K38" i="24"/>
  <c r="Q38" i="24" s="1"/>
  <c r="V39" i="24"/>
  <c r="AB39" i="24" s="1"/>
  <c r="G39" i="24"/>
  <c r="M39" i="24" s="1"/>
  <c r="K39" i="24"/>
  <c r="Q39" i="24" s="1"/>
  <c r="V40" i="24"/>
  <c r="AB40" i="24" s="1"/>
  <c r="G40" i="24"/>
  <c r="M40" i="24" s="1"/>
  <c r="K40" i="24"/>
  <c r="Q40" i="24" s="1"/>
  <c r="V41" i="24"/>
  <c r="AB41" i="24" s="1"/>
  <c r="G41" i="24"/>
  <c r="M41" i="24" s="1"/>
  <c r="K41" i="24"/>
  <c r="Q41" i="24" s="1"/>
  <c r="V42" i="24"/>
  <c r="AB42" i="24" s="1"/>
  <c r="G42" i="24"/>
  <c r="M42" i="24" s="1"/>
  <c r="K42" i="24"/>
  <c r="Q42" i="24" s="1"/>
  <c r="V43" i="24"/>
  <c r="AB43" i="24" s="1"/>
  <c r="G43" i="24"/>
  <c r="M43" i="24" s="1"/>
  <c r="K43" i="24"/>
  <c r="Q43" i="24" s="1"/>
  <c r="V44" i="24"/>
  <c r="AB44" i="24" s="1"/>
  <c r="G44" i="24"/>
  <c r="M44" i="24" s="1"/>
  <c r="K44" i="24"/>
  <c r="Q44" i="24" s="1"/>
  <c r="V45" i="24"/>
  <c r="AB45" i="24" s="1"/>
  <c r="G45" i="24"/>
  <c r="M45" i="24" s="1"/>
  <c r="K45" i="24"/>
  <c r="Q45" i="24" s="1"/>
  <c r="V46" i="24"/>
  <c r="AB46" i="24" s="1"/>
  <c r="G46" i="24"/>
  <c r="M46" i="24" s="1"/>
  <c r="K46" i="24"/>
  <c r="Q46" i="24" s="1"/>
  <c r="V47" i="24"/>
  <c r="AB47" i="24" s="1"/>
  <c r="G47" i="24"/>
  <c r="M47" i="24" s="1"/>
  <c r="K47" i="24"/>
  <c r="Q47" i="24" s="1"/>
  <c r="V48" i="24"/>
  <c r="AB48" i="24" s="1"/>
  <c r="G48" i="24"/>
  <c r="M48" i="24" s="1"/>
  <c r="K48" i="24"/>
  <c r="Q48" i="24" s="1"/>
  <c r="V49" i="24"/>
  <c r="AB49" i="24" s="1"/>
  <c r="G49" i="24"/>
  <c r="M49" i="24" s="1"/>
  <c r="K49" i="24"/>
  <c r="Q49" i="24" s="1"/>
  <c r="V50" i="24"/>
  <c r="AB50" i="24" s="1"/>
  <c r="G50" i="24"/>
  <c r="M50" i="24" s="1"/>
  <c r="K50" i="24"/>
  <c r="Q50" i="24" s="1"/>
  <c r="V51" i="24"/>
  <c r="AB51" i="24" s="1"/>
  <c r="G51" i="24"/>
  <c r="M51" i="24" s="1"/>
  <c r="K51" i="24"/>
  <c r="Q51" i="24" s="1"/>
  <c r="V52" i="24"/>
  <c r="AB52" i="24" s="1"/>
  <c r="G52" i="24"/>
  <c r="M52" i="24" s="1"/>
  <c r="K52" i="24"/>
  <c r="Q52" i="24" s="1"/>
  <c r="V53" i="24"/>
  <c r="AB53" i="24" s="1"/>
  <c r="G53" i="24"/>
  <c r="M53" i="24" s="1"/>
  <c r="K53" i="24"/>
  <c r="Q53" i="24" s="1"/>
  <c r="V54" i="24"/>
  <c r="AB54" i="24" s="1"/>
  <c r="G54" i="24"/>
  <c r="M54" i="24" s="1"/>
  <c r="K54" i="24"/>
  <c r="Q54" i="24" s="1"/>
  <c r="V55" i="24"/>
  <c r="AB55" i="24" s="1"/>
  <c r="G55" i="24"/>
  <c r="M55" i="24" s="1"/>
  <c r="K55" i="24"/>
  <c r="Q55" i="24" s="1"/>
  <c r="V56" i="24"/>
  <c r="AB56" i="24" s="1"/>
  <c r="G56" i="24"/>
  <c r="M56" i="24" s="1"/>
  <c r="K56" i="24"/>
  <c r="Q56" i="24" s="1"/>
  <c r="V57" i="24"/>
  <c r="AB57" i="24" s="1"/>
  <c r="G57" i="24"/>
  <c r="M57" i="24" s="1"/>
  <c r="K57" i="24"/>
  <c r="Q57" i="24" s="1"/>
  <c r="V58" i="24"/>
  <c r="AB58" i="24" s="1"/>
  <c r="G58" i="24"/>
  <c r="M58" i="24" s="1"/>
  <c r="K58" i="24"/>
  <c r="Q58" i="24" s="1"/>
  <c r="V59" i="24"/>
  <c r="AB59" i="24" s="1"/>
  <c r="G59" i="24"/>
  <c r="M59" i="24" s="1"/>
  <c r="K59" i="24"/>
  <c r="Q59" i="24" s="1"/>
  <c r="V60" i="24"/>
  <c r="AB60" i="24" s="1"/>
  <c r="G60" i="24"/>
  <c r="M60" i="24" s="1"/>
  <c r="K60" i="24"/>
  <c r="Q60" i="24" s="1"/>
  <c r="V61" i="24"/>
  <c r="AB61" i="24" s="1"/>
  <c r="G61" i="24"/>
  <c r="M61" i="24" s="1"/>
  <c r="K61" i="24"/>
  <c r="Q61" i="24" s="1"/>
  <c r="V62" i="24"/>
  <c r="AB62" i="24" s="1"/>
  <c r="G62" i="24"/>
  <c r="M62" i="24" s="1"/>
  <c r="K62" i="24"/>
  <c r="Q62" i="24" s="1"/>
  <c r="V63" i="24"/>
  <c r="AB63" i="24" s="1"/>
  <c r="G63" i="24"/>
  <c r="M63" i="24" s="1"/>
  <c r="K63" i="24"/>
  <c r="Q63" i="24" s="1"/>
  <c r="V64" i="24"/>
  <c r="AB64" i="24" s="1"/>
  <c r="G64" i="24"/>
  <c r="M64" i="24" s="1"/>
  <c r="K64" i="24"/>
  <c r="Q64" i="24" s="1"/>
  <c r="V65" i="24"/>
  <c r="AB65" i="24" s="1"/>
  <c r="G65" i="24"/>
  <c r="M65" i="24" s="1"/>
  <c r="K65" i="24"/>
  <c r="Q65" i="24" s="1"/>
  <c r="V66" i="24"/>
  <c r="AB66" i="24" s="1"/>
  <c r="G66" i="24"/>
  <c r="M66" i="24" s="1"/>
  <c r="K66" i="24"/>
  <c r="Q66" i="24" s="1"/>
  <c r="V67" i="24"/>
  <c r="AB67" i="24" s="1"/>
  <c r="G67" i="24"/>
  <c r="M67" i="24" s="1"/>
  <c r="K67" i="24"/>
  <c r="Q67" i="24" s="1"/>
  <c r="V68" i="24"/>
  <c r="AB68" i="24" s="1"/>
  <c r="G68" i="24"/>
  <c r="M68" i="24" s="1"/>
  <c r="K68" i="24"/>
  <c r="Q68" i="24" s="1"/>
  <c r="V69" i="24"/>
  <c r="AB69" i="24" s="1"/>
  <c r="G69" i="24"/>
  <c r="M69" i="24" s="1"/>
  <c r="K69" i="24"/>
  <c r="Q69" i="24" s="1"/>
  <c r="V70" i="24"/>
  <c r="AB70" i="24" s="1"/>
  <c r="G70" i="24"/>
  <c r="M70" i="24" s="1"/>
  <c r="K70" i="24"/>
  <c r="Q70" i="24" s="1"/>
  <c r="V71" i="24"/>
  <c r="AB71" i="24" s="1"/>
  <c r="G71" i="24"/>
  <c r="M71" i="24" s="1"/>
  <c r="K71" i="24"/>
  <c r="Q71" i="24" s="1"/>
  <c r="V72" i="24"/>
  <c r="AB72" i="24" s="1"/>
  <c r="G72" i="24"/>
  <c r="M72" i="24" s="1"/>
  <c r="K72" i="24"/>
  <c r="Q72" i="24" s="1"/>
  <c r="V73" i="24"/>
  <c r="AB73" i="24" s="1"/>
  <c r="G73" i="24"/>
  <c r="M73" i="24" s="1"/>
  <c r="K73" i="24"/>
  <c r="Q73" i="24" s="1"/>
  <c r="V74" i="24"/>
  <c r="AB74" i="24" s="1"/>
  <c r="G74" i="24"/>
  <c r="M74" i="24" s="1"/>
  <c r="K74" i="24"/>
  <c r="Q74" i="24" s="1"/>
  <c r="V75" i="24"/>
  <c r="AB75" i="24" s="1"/>
  <c r="G75" i="24"/>
  <c r="M75" i="24" s="1"/>
  <c r="K75" i="24"/>
  <c r="Q75" i="24" s="1"/>
  <c r="V76" i="24"/>
  <c r="AB76" i="24" s="1"/>
  <c r="G76" i="24"/>
  <c r="M76" i="24" s="1"/>
  <c r="K76" i="24"/>
  <c r="Q76" i="24" s="1"/>
  <c r="V77" i="24"/>
  <c r="AB77" i="24" s="1"/>
  <c r="G77" i="24"/>
  <c r="M77" i="24" s="1"/>
  <c r="K77" i="24"/>
  <c r="Q77" i="24" s="1"/>
  <c r="V78" i="24"/>
  <c r="AB78" i="24" s="1"/>
  <c r="G78" i="24"/>
  <c r="M78" i="24" s="1"/>
  <c r="K78" i="24"/>
  <c r="Q78" i="24" s="1"/>
  <c r="V79" i="24"/>
  <c r="AB79" i="24" s="1"/>
  <c r="G79" i="24"/>
  <c r="M79" i="24" s="1"/>
  <c r="K79" i="24"/>
  <c r="Q79" i="24" s="1"/>
  <c r="V80" i="24"/>
  <c r="AB80" i="24" s="1"/>
  <c r="G80" i="24"/>
  <c r="M80" i="24" s="1"/>
  <c r="K80" i="24"/>
  <c r="Q80" i="24" s="1"/>
  <c r="V81" i="24"/>
  <c r="AB81" i="24" s="1"/>
  <c r="G81" i="24"/>
  <c r="M81" i="24" s="1"/>
  <c r="K81" i="24"/>
  <c r="Q81" i="24" s="1"/>
  <c r="V82" i="24"/>
  <c r="AB82" i="24" s="1"/>
  <c r="G82" i="24"/>
  <c r="M82" i="24" s="1"/>
  <c r="K82" i="24"/>
  <c r="Q82" i="24" s="1"/>
  <c r="V83" i="24"/>
  <c r="AB83" i="24" s="1"/>
  <c r="G83" i="24"/>
  <c r="M83" i="24" s="1"/>
  <c r="K83" i="24"/>
  <c r="Q83" i="24" s="1"/>
  <c r="V84" i="24"/>
  <c r="AB84" i="24" s="1"/>
  <c r="G84" i="24"/>
  <c r="M84" i="24" s="1"/>
  <c r="K84" i="24"/>
  <c r="Q84" i="24" s="1"/>
  <c r="V85" i="24"/>
  <c r="AB85" i="24" s="1"/>
  <c r="G85" i="24"/>
  <c r="M85" i="24" s="1"/>
  <c r="K85" i="24"/>
  <c r="Q85" i="24" s="1"/>
  <c r="V86" i="24"/>
  <c r="AB86" i="24" s="1"/>
  <c r="G86" i="24"/>
  <c r="M86" i="24" s="1"/>
  <c r="K86" i="24"/>
  <c r="Q86" i="24" s="1"/>
  <c r="V87" i="24"/>
  <c r="AB87" i="24" s="1"/>
  <c r="G87" i="24"/>
  <c r="M87" i="24" s="1"/>
  <c r="K87" i="24"/>
  <c r="Q87" i="24" s="1"/>
  <c r="V88" i="24"/>
  <c r="AB88" i="24" s="1"/>
  <c r="G88" i="24"/>
  <c r="M88" i="24" s="1"/>
  <c r="K88" i="24"/>
  <c r="Q88" i="24" s="1"/>
  <c r="V89" i="24"/>
  <c r="AB89" i="24" s="1"/>
  <c r="G89" i="24"/>
  <c r="M89" i="24" s="1"/>
  <c r="K89" i="24"/>
  <c r="Q89" i="24" s="1"/>
  <c r="V90" i="24"/>
  <c r="AB90" i="24" s="1"/>
  <c r="G90" i="24"/>
  <c r="M90" i="24" s="1"/>
  <c r="K90" i="24"/>
  <c r="Q90" i="24" s="1"/>
  <c r="V91" i="24"/>
  <c r="AB91" i="24" s="1"/>
  <c r="G91" i="24"/>
  <c r="M91" i="24" s="1"/>
  <c r="K91" i="24"/>
  <c r="Q91" i="24" s="1"/>
  <c r="V92" i="24"/>
  <c r="AB92" i="24" s="1"/>
  <c r="G92" i="24"/>
  <c r="M92" i="24" s="1"/>
  <c r="K92" i="24"/>
  <c r="Q92" i="24" s="1"/>
  <c r="V93" i="24"/>
  <c r="AB93" i="24" s="1"/>
  <c r="G93" i="24"/>
  <c r="M93" i="24" s="1"/>
  <c r="K93" i="24"/>
  <c r="Q93" i="24" s="1"/>
  <c r="V94" i="24"/>
  <c r="AB94" i="24" s="1"/>
  <c r="G94" i="24"/>
  <c r="M94" i="24" s="1"/>
  <c r="K94" i="24"/>
  <c r="Q94" i="24" s="1"/>
  <c r="V95" i="24"/>
  <c r="AB95" i="24" s="1"/>
  <c r="G95" i="24"/>
  <c r="M95" i="24" s="1"/>
  <c r="K95" i="24"/>
  <c r="Q95" i="24" s="1"/>
  <c r="V96" i="24"/>
  <c r="AB96" i="24" s="1"/>
  <c r="G96" i="24"/>
  <c r="M96" i="24" s="1"/>
  <c r="K96" i="24"/>
  <c r="Q96" i="24" s="1"/>
  <c r="V97" i="24"/>
  <c r="AB97" i="24" s="1"/>
  <c r="G97" i="24"/>
  <c r="M97" i="24" s="1"/>
  <c r="K97" i="24"/>
  <c r="Q97" i="24" s="1"/>
  <c r="V98" i="24"/>
  <c r="AB98" i="24" s="1"/>
  <c r="G98" i="24"/>
  <c r="M98" i="24" s="1"/>
  <c r="K98" i="24"/>
  <c r="Q98" i="24" s="1"/>
  <c r="V99" i="24"/>
  <c r="AB99" i="24" s="1"/>
  <c r="G99" i="24"/>
  <c r="M99" i="24" s="1"/>
  <c r="K99" i="24"/>
  <c r="Q99" i="24" s="1"/>
  <c r="V100" i="24"/>
  <c r="AB100" i="24" s="1"/>
  <c r="G100" i="24"/>
  <c r="M100" i="24" s="1"/>
  <c r="K100" i="24"/>
  <c r="Q100" i="24" s="1"/>
  <c r="V101" i="24"/>
  <c r="AB101" i="24" s="1"/>
  <c r="G101" i="24"/>
  <c r="M101" i="24" s="1"/>
  <c r="K101" i="24"/>
  <c r="Q101" i="24" s="1"/>
  <c r="V102" i="24"/>
  <c r="AB102" i="24" s="1"/>
  <c r="G102" i="24"/>
  <c r="M102" i="24" s="1"/>
  <c r="K102" i="24"/>
  <c r="Q102" i="24" s="1"/>
  <c r="V103" i="24"/>
  <c r="AB103" i="24" s="1"/>
  <c r="G103" i="24"/>
  <c r="M103" i="24" s="1"/>
  <c r="K103" i="24"/>
  <c r="Q103" i="24" s="1"/>
  <c r="V104" i="24"/>
  <c r="AB104" i="24" s="1"/>
  <c r="G104" i="24"/>
  <c r="M104" i="24" s="1"/>
  <c r="H20" i="24"/>
  <c r="N20" i="24" s="1"/>
  <c r="W21" i="24"/>
  <c r="AC21" i="24" s="1"/>
  <c r="H21" i="24"/>
  <c r="N21" i="24" s="1"/>
  <c r="W22" i="24"/>
  <c r="AC22" i="24" s="1"/>
  <c r="H22" i="24"/>
  <c r="N22" i="24" s="1"/>
  <c r="W23" i="24"/>
  <c r="AC23" i="24" s="1"/>
  <c r="H23" i="24"/>
  <c r="N23" i="24" s="1"/>
  <c r="W24" i="24"/>
  <c r="AC24" i="24" s="1"/>
  <c r="H24" i="24"/>
  <c r="N24" i="24" s="1"/>
  <c r="W25" i="24"/>
  <c r="AC25" i="24" s="1"/>
  <c r="H25" i="24"/>
  <c r="N25" i="24" s="1"/>
  <c r="W26" i="24"/>
  <c r="AC26" i="24" s="1"/>
  <c r="H26" i="24"/>
  <c r="N26" i="24" s="1"/>
  <c r="W27" i="24"/>
  <c r="AC27" i="24" s="1"/>
  <c r="H27" i="24"/>
  <c r="N27" i="24" s="1"/>
  <c r="W28" i="24"/>
  <c r="AC28" i="24" s="1"/>
  <c r="H28" i="24"/>
  <c r="N28" i="24" s="1"/>
  <c r="W29" i="24"/>
  <c r="AC29" i="24" s="1"/>
  <c r="H29" i="24"/>
  <c r="N29" i="24" s="1"/>
  <c r="W30" i="24"/>
  <c r="AC30" i="24" s="1"/>
  <c r="H30" i="24"/>
  <c r="N30" i="24" s="1"/>
  <c r="W31" i="24"/>
  <c r="AC31" i="24" s="1"/>
  <c r="H31" i="24"/>
  <c r="N31" i="24" s="1"/>
  <c r="W32" i="24"/>
  <c r="AC32" i="24" s="1"/>
  <c r="H32" i="24"/>
  <c r="N32" i="24" s="1"/>
  <c r="W33" i="24"/>
  <c r="AC33" i="24" s="1"/>
  <c r="H33" i="24"/>
  <c r="N33" i="24" s="1"/>
  <c r="W34" i="24"/>
  <c r="AC34" i="24" s="1"/>
  <c r="H34" i="24"/>
  <c r="N34" i="24" s="1"/>
  <c r="W35" i="24"/>
  <c r="AC35" i="24" s="1"/>
  <c r="H35" i="24"/>
  <c r="N35" i="24" s="1"/>
  <c r="W36" i="24"/>
  <c r="AC36" i="24" s="1"/>
  <c r="H36" i="24"/>
  <c r="N36" i="24" s="1"/>
  <c r="W37" i="24"/>
  <c r="AC37" i="24" s="1"/>
  <c r="H37" i="24"/>
  <c r="N37" i="24" s="1"/>
  <c r="W38" i="24"/>
  <c r="AC38" i="24" s="1"/>
  <c r="H38" i="24"/>
  <c r="N38" i="24" s="1"/>
  <c r="W39" i="24"/>
  <c r="AC39" i="24" s="1"/>
  <c r="H39" i="24"/>
  <c r="N39" i="24" s="1"/>
  <c r="W40" i="24"/>
  <c r="AC40" i="24" s="1"/>
  <c r="H40" i="24"/>
  <c r="N40" i="24" s="1"/>
  <c r="W41" i="24"/>
  <c r="AC41" i="24" s="1"/>
  <c r="H41" i="24"/>
  <c r="N41" i="24" s="1"/>
  <c r="W42" i="24"/>
  <c r="AC42" i="24" s="1"/>
  <c r="H42" i="24"/>
  <c r="N42" i="24" s="1"/>
  <c r="W43" i="24"/>
  <c r="AC43" i="24" s="1"/>
  <c r="H43" i="24"/>
  <c r="N43" i="24" s="1"/>
  <c r="W44" i="24"/>
  <c r="AC44" i="24" s="1"/>
  <c r="H44" i="24"/>
  <c r="N44" i="24" s="1"/>
  <c r="W45" i="24"/>
  <c r="AC45" i="24" s="1"/>
  <c r="H45" i="24"/>
  <c r="N45" i="24" s="1"/>
  <c r="W46" i="24"/>
  <c r="AC46" i="24" s="1"/>
  <c r="H46" i="24"/>
  <c r="N46" i="24" s="1"/>
  <c r="W47" i="24"/>
  <c r="AC47" i="24" s="1"/>
  <c r="H47" i="24"/>
  <c r="N47" i="24" s="1"/>
  <c r="W48" i="24"/>
  <c r="AC48" i="24" s="1"/>
  <c r="H48" i="24"/>
  <c r="N48" i="24" s="1"/>
  <c r="W49" i="24"/>
  <c r="AC49" i="24" s="1"/>
  <c r="H49" i="24"/>
  <c r="N49" i="24" s="1"/>
  <c r="W50" i="24"/>
  <c r="AC50" i="24" s="1"/>
  <c r="H50" i="24"/>
  <c r="N50" i="24" s="1"/>
  <c r="W51" i="24"/>
  <c r="AC51" i="24" s="1"/>
  <c r="H51" i="24"/>
  <c r="N51" i="24" s="1"/>
  <c r="W52" i="24"/>
  <c r="AC52" i="24" s="1"/>
  <c r="H52" i="24"/>
  <c r="N52" i="24" s="1"/>
  <c r="W53" i="24"/>
  <c r="AC53" i="24" s="1"/>
  <c r="H53" i="24"/>
  <c r="N53" i="24" s="1"/>
  <c r="W54" i="24"/>
  <c r="AC54" i="24" s="1"/>
  <c r="H54" i="24"/>
  <c r="N54" i="24" s="1"/>
  <c r="W55" i="24"/>
  <c r="AC55" i="24" s="1"/>
  <c r="H55" i="24"/>
  <c r="N55" i="24" s="1"/>
  <c r="W56" i="24"/>
  <c r="AC56" i="24" s="1"/>
  <c r="H56" i="24"/>
  <c r="N56" i="24" s="1"/>
  <c r="W57" i="24"/>
  <c r="AC57" i="24" s="1"/>
  <c r="H57" i="24"/>
  <c r="N57" i="24" s="1"/>
  <c r="W58" i="24"/>
  <c r="AC58" i="24" s="1"/>
  <c r="H58" i="24"/>
  <c r="N58" i="24" s="1"/>
  <c r="W59" i="24"/>
  <c r="AC59" i="24" s="1"/>
  <c r="H59" i="24"/>
  <c r="N59" i="24" s="1"/>
  <c r="W60" i="24"/>
  <c r="AC60" i="24" s="1"/>
  <c r="H60" i="24"/>
  <c r="N60" i="24" s="1"/>
  <c r="W61" i="24"/>
  <c r="AC61" i="24" s="1"/>
  <c r="H61" i="24"/>
  <c r="N61" i="24" s="1"/>
  <c r="W62" i="24"/>
  <c r="AC62" i="24" s="1"/>
  <c r="H62" i="24"/>
  <c r="N62" i="24" s="1"/>
  <c r="W63" i="24"/>
  <c r="AC63" i="24" s="1"/>
  <c r="H63" i="24"/>
  <c r="N63" i="24" s="1"/>
  <c r="W64" i="24"/>
  <c r="AC64" i="24" s="1"/>
  <c r="H64" i="24"/>
  <c r="N64" i="24" s="1"/>
  <c r="W65" i="24"/>
  <c r="AC65" i="24" s="1"/>
  <c r="H65" i="24"/>
  <c r="N65" i="24" s="1"/>
  <c r="W66" i="24"/>
  <c r="AC66" i="24" s="1"/>
  <c r="H66" i="24"/>
  <c r="N66" i="24" s="1"/>
  <c r="W67" i="24"/>
  <c r="AC67" i="24" s="1"/>
  <c r="H67" i="24"/>
  <c r="N67" i="24" s="1"/>
  <c r="W68" i="24"/>
  <c r="AC68" i="24" s="1"/>
  <c r="H68" i="24"/>
  <c r="N68" i="24" s="1"/>
  <c r="W69" i="24"/>
  <c r="AC69" i="24" s="1"/>
  <c r="H69" i="24"/>
  <c r="N69" i="24" s="1"/>
  <c r="W70" i="24"/>
  <c r="AC70" i="24" s="1"/>
  <c r="H70" i="24"/>
  <c r="N70" i="24" s="1"/>
  <c r="W71" i="24"/>
  <c r="AC71" i="24" s="1"/>
  <c r="H71" i="24"/>
  <c r="N71" i="24" s="1"/>
  <c r="W72" i="24"/>
  <c r="AC72" i="24" s="1"/>
  <c r="H72" i="24"/>
  <c r="N72" i="24" s="1"/>
  <c r="W73" i="24"/>
  <c r="AC73" i="24" s="1"/>
  <c r="H73" i="24"/>
  <c r="N73" i="24" s="1"/>
  <c r="W74" i="24"/>
  <c r="AC74" i="24" s="1"/>
  <c r="H74" i="24"/>
  <c r="N74" i="24" s="1"/>
  <c r="W75" i="24"/>
  <c r="AC75" i="24" s="1"/>
  <c r="H75" i="24"/>
  <c r="N75" i="24" s="1"/>
  <c r="W76" i="24"/>
  <c r="AC76" i="24" s="1"/>
  <c r="H76" i="24"/>
  <c r="N76" i="24" s="1"/>
  <c r="W77" i="24"/>
  <c r="AC77" i="24" s="1"/>
  <c r="H77" i="24"/>
  <c r="N77" i="24" s="1"/>
  <c r="W78" i="24"/>
  <c r="AC78" i="24" s="1"/>
  <c r="H78" i="24"/>
  <c r="N78" i="24" s="1"/>
  <c r="W79" i="24"/>
  <c r="AC79" i="24" s="1"/>
  <c r="H79" i="24"/>
  <c r="N79" i="24" s="1"/>
  <c r="W80" i="24"/>
  <c r="AC80" i="24" s="1"/>
  <c r="H80" i="24"/>
  <c r="N80" i="24" s="1"/>
  <c r="W81" i="24"/>
  <c r="AC81" i="24" s="1"/>
  <c r="H81" i="24"/>
  <c r="N81" i="24" s="1"/>
  <c r="W82" i="24"/>
  <c r="AC82" i="24" s="1"/>
  <c r="H82" i="24"/>
  <c r="N82" i="24" s="1"/>
  <c r="W83" i="24"/>
  <c r="AC83" i="24" s="1"/>
  <c r="H83" i="24"/>
  <c r="N83" i="24" s="1"/>
  <c r="W84" i="24"/>
  <c r="AC84" i="24" s="1"/>
  <c r="H84" i="24"/>
  <c r="N84" i="24" s="1"/>
  <c r="W85" i="24"/>
  <c r="AC85" i="24" s="1"/>
  <c r="H85" i="24"/>
  <c r="N85" i="24" s="1"/>
  <c r="W86" i="24"/>
  <c r="AC86" i="24" s="1"/>
  <c r="H86" i="24"/>
  <c r="N86" i="24" s="1"/>
  <c r="W87" i="24"/>
  <c r="AC87" i="24" s="1"/>
  <c r="H87" i="24"/>
  <c r="N87" i="24" s="1"/>
  <c r="W88" i="24"/>
  <c r="AC88" i="24" s="1"/>
  <c r="H88" i="24"/>
  <c r="N88" i="24" s="1"/>
  <c r="W89" i="24"/>
  <c r="AC89" i="24" s="1"/>
  <c r="H89" i="24"/>
  <c r="N89" i="24" s="1"/>
  <c r="W90" i="24"/>
  <c r="AC90" i="24" s="1"/>
  <c r="H90" i="24"/>
  <c r="N90" i="24" s="1"/>
  <c r="W91" i="24"/>
  <c r="AC91" i="24" s="1"/>
  <c r="H91" i="24"/>
  <c r="N91" i="24" s="1"/>
  <c r="W92" i="24"/>
  <c r="AC92" i="24" s="1"/>
  <c r="H92" i="24"/>
  <c r="N92" i="24" s="1"/>
  <c r="W93" i="24"/>
  <c r="AC93" i="24" s="1"/>
  <c r="H93" i="24"/>
  <c r="N93" i="24" s="1"/>
  <c r="W94" i="24"/>
  <c r="AC94" i="24" s="1"/>
  <c r="H94" i="24"/>
  <c r="N94" i="24" s="1"/>
  <c r="W95" i="24"/>
  <c r="AC95" i="24" s="1"/>
  <c r="H95" i="24"/>
  <c r="N95" i="24" s="1"/>
  <c r="W96" i="24"/>
  <c r="AC96" i="24" s="1"/>
  <c r="H96" i="24"/>
  <c r="N96" i="24" s="1"/>
  <c r="W97" i="24"/>
  <c r="AC97" i="24" s="1"/>
  <c r="H97" i="24"/>
  <c r="N97" i="24" s="1"/>
  <c r="W98" i="24"/>
  <c r="AC98" i="24" s="1"/>
  <c r="H98" i="24"/>
  <c r="N98" i="24" s="1"/>
  <c r="W99" i="24"/>
  <c r="AC99" i="24" s="1"/>
  <c r="H99" i="24"/>
  <c r="N99" i="24" s="1"/>
  <c r="W100" i="24"/>
  <c r="AC100" i="24" s="1"/>
  <c r="H100" i="24"/>
  <c r="N100" i="24" s="1"/>
  <c r="W101" i="24"/>
  <c r="AC101" i="24" s="1"/>
  <c r="H101" i="24"/>
  <c r="N101" i="24" s="1"/>
  <c r="W102" i="24"/>
  <c r="AC102" i="24" s="1"/>
  <c r="H102" i="24"/>
  <c r="N102" i="24" s="1"/>
  <c r="W103" i="24"/>
  <c r="AC103" i="24" s="1"/>
  <c r="H103" i="24"/>
  <c r="N103" i="24" s="1"/>
  <c r="W104" i="24"/>
  <c r="AC104" i="24" s="1"/>
  <c r="H104" i="24"/>
  <c r="N104" i="24" s="1"/>
  <c r="W105" i="24"/>
  <c r="AC105" i="24" s="1"/>
  <c r="H105" i="24"/>
  <c r="N105" i="24" s="1"/>
  <c r="W106" i="24"/>
  <c r="AC106" i="24" s="1"/>
  <c r="H106" i="24"/>
  <c r="N106" i="24" s="1"/>
  <c r="W107" i="24"/>
  <c r="AC107" i="24" s="1"/>
  <c r="H107" i="24"/>
  <c r="N107" i="24" s="1"/>
  <c r="W108" i="24"/>
  <c r="AC108" i="24" s="1"/>
  <c r="H108" i="24"/>
  <c r="N108" i="24" s="1"/>
  <c r="W109" i="24"/>
  <c r="AC109" i="24" s="1"/>
  <c r="H109" i="24"/>
  <c r="N109" i="24" s="1"/>
  <c r="W110" i="24"/>
  <c r="AC110" i="24" s="1"/>
  <c r="H110" i="24"/>
  <c r="N110" i="24" s="1"/>
  <c r="W111" i="24"/>
  <c r="AC111" i="24" s="1"/>
  <c r="H111" i="24"/>
  <c r="N111" i="24" s="1"/>
  <c r="W112" i="24"/>
  <c r="AC112" i="24" s="1"/>
  <c r="H112" i="24"/>
  <c r="N112" i="24" s="1"/>
  <c r="W113" i="24"/>
  <c r="AC113" i="24" s="1"/>
  <c r="H113" i="24"/>
  <c r="N113" i="24" s="1"/>
  <c r="W114" i="24"/>
  <c r="AC114" i="24" s="1"/>
  <c r="H114" i="24"/>
  <c r="N114" i="24" s="1"/>
  <c r="W115" i="24"/>
  <c r="AC115" i="24" s="1"/>
  <c r="H115" i="24"/>
  <c r="N115" i="24" s="1"/>
  <c r="W116" i="24"/>
  <c r="AC116" i="24" s="1"/>
  <c r="H116" i="24"/>
  <c r="N116" i="24" s="1"/>
  <c r="W117" i="24"/>
  <c r="AC117" i="24" s="1"/>
  <c r="H117" i="24"/>
  <c r="N117" i="24" s="1"/>
  <c r="W118" i="24"/>
  <c r="AC118" i="24" s="1"/>
  <c r="H118" i="24"/>
  <c r="N118" i="24" s="1"/>
  <c r="W119" i="24"/>
  <c r="AC119" i="24" s="1"/>
  <c r="H119" i="24"/>
  <c r="N119" i="24" s="1"/>
  <c r="W120" i="24"/>
  <c r="AC120" i="24" s="1"/>
  <c r="H120" i="24"/>
  <c r="N120" i="24" s="1"/>
  <c r="W121" i="24"/>
  <c r="AC121" i="24" s="1"/>
  <c r="H121" i="24"/>
  <c r="N121" i="24" s="1"/>
  <c r="W122" i="24"/>
  <c r="AC122" i="24" s="1"/>
  <c r="H122" i="24"/>
  <c r="N122" i="24" s="1"/>
  <c r="AW11" i="24"/>
  <c r="BC11" i="24" s="1"/>
  <c r="AH11" i="24"/>
  <c r="AN11" i="24" s="1"/>
  <c r="AW12" i="24"/>
  <c r="BC12" i="24" s="1"/>
  <c r="AH12" i="24"/>
  <c r="AN12" i="24" s="1"/>
  <c r="AW13" i="24"/>
  <c r="BC13" i="24" s="1"/>
  <c r="AH13" i="24"/>
  <c r="AN13" i="24" s="1"/>
  <c r="AW14" i="24"/>
  <c r="BC14" i="24" s="1"/>
  <c r="AH14" i="24"/>
  <c r="AN14" i="24" s="1"/>
  <c r="AW15" i="24"/>
  <c r="BC15" i="24" s="1"/>
  <c r="AH15" i="24"/>
  <c r="AN15" i="24" s="1"/>
  <c r="AW16" i="24"/>
  <c r="BC16" i="24" s="1"/>
  <c r="AH16" i="24"/>
  <c r="AN16" i="24" s="1"/>
  <c r="AW17" i="24"/>
  <c r="BC17" i="24" s="1"/>
  <c r="AH17" i="24"/>
  <c r="AN17" i="24" s="1"/>
  <c r="AW18" i="24"/>
  <c r="BC18" i="24" s="1"/>
  <c r="AH18" i="24"/>
  <c r="AN18" i="24" s="1"/>
  <c r="AW19" i="24"/>
  <c r="BC19" i="24" s="1"/>
  <c r="AH19" i="24"/>
  <c r="AN19" i="24" s="1"/>
  <c r="AW20" i="24"/>
  <c r="BC20" i="24" s="1"/>
  <c r="AH20" i="24"/>
  <c r="AN20" i="24" s="1"/>
  <c r="AW21" i="24"/>
  <c r="BC21" i="24" s="1"/>
  <c r="AH21" i="24"/>
  <c r="AN21" i="24" s="1"/>
  <c r="AW22" i="24"/>
  <c r="BC22" i="24" s="1"/>
  <c r="AH22" i="24"/>
  <c r="AN22" i="24" s="1"/>
  <c r="AW23" i="24"/>
  <c r="BC23" i="24" s="1"/>
  <c r="AH23" i="24"/>
  <c r="AN23" i="24" s="1"/>
  <c r="AW24" i="24"/>
  <c r="BC24" i="24" s="1"/>
  <c r="AH24" i="24"/>
  <c r="AN24" i="24" s="1"/>
  <c r="AW25" i="24"/>
  <c r="BC25" i="24" s="1"/>
  <c r="AH25" i="24"/>
  <c r="AN25" i="24" s="1"/>
  <c r="AW26" i="24"/>
  <c r="BC26" i="24" s="1"/>
  <c r="AH26" i="24"/>
  <c r="AN26" i="24" s="1"/>
  <c r="AW27" i="24"/>
  <c r="BC27" i="24" s="1"/>
  <c r="AH27" i="24"/>
  <c r="AN27" i="24" s="1"/>
  <c r="AW28" i="24"/>
  <c r="BC28" i="24" s="1"/>
  <c r="AH28" i="24"/>
  <c r="AN28" i="24" s="1"/>
  <c r="AW29" i="24"/>
  <c r="BC29" i="24" s="1"/>
  <c r="AH29" i="24"/>
  <c r="AN29" i="24" s="1"/>
  <c r="AW30" i="24"/>
  <c r="BC30" i="24" s="1"/>
  <c r="AH30" i="24"/>
  <c r="AN30" i="24" s="1"/>
  <c r="AW31" i="24"/>
  <c r="BC31" i="24" s="1"/>
  <c r="AH31" i="24"/>
  <c r="AN31" i="24" s="1"/>
  <c r="AW32" i="24"/>
  <c r="BC32" i="24" s="1"/>
  <c r="AH32" i="24"/>
  <c r="AN32" i="24" s="1"/>
  <c r="AW33" i="24"/>
  <c r="BC33" i="24" s="1"/>
  <c r="AH33" i="24"/>
  <c r="AN33" i="24" s="1"/>
  <c r="AW34" i="24"/>
  <c r="BC34" i="24" s="1"/>
  <c r="AH34" i="24"/>
  <c r="AN34" i="24" s="1"/>
  <c r="AW35" i="24"/>
  <c r="BC35" i="24" s="1"/>
  <c r="AH35" i="24"/>
  <c r="AN35" i="24" s="1"/>
  <c r="AW36" i="24"/>
  <c r="BC36" i="24" s="1"/>
  <c r="AH36" i="24"/>
  <c r="AN36" i="24" s="1"/>
  <c r="AW37" i="24"/>
  <c r="BC37" i="24" s="1"/>
  <c r="AH37" i="24"/>
  <c r="AN37" i="24" s="1"/>
  <c r="AW38" i="24"/>
  <c r="BC38" i="24" s="1"/>
  <c r="AH38" i="24"/>
  <c r="AN38" i="24" s="1"/>
  <c r="AW39" i="24"/>
  <c r="BC39" i="24" s="1"/>
  <c r="AH39" i="24"/>
  <c r="AN39" i="24" s="1"/>
  <c r="AW40" i="24"/>
  <c r="BC40" i="24" s="1"/>
  <c r="AH40" i="24"/>
  <c r="AN40" i="24" s="1"/>
  <c r="AW41" i="24"/>
  <c r="BC41" i="24" s="1"/>
  <c r="AH41" i="24"/>
  <c r="AN41" i="24" s="1"/>
  <c r="AW42" i="24"/>
  <c r="BC42" i="24" s="1"/>
  <c r="AH42" i="24"/>
  <c r="AN42" i="24" s="1"/>
  <c r="AW43" i="24"/>
  <c r="BC43" i="24" s="1"/>
  <c r="AH43" i="24"/>
  <c r="AN43" i="24" s="1"/>
  <c r="AW44" i="24"/>
  <c r="BC44" i="24" s="1"/>
  <c r="AH44" i="24"/>
  <c r="AN44" i="24" s="1"/>
  <c r="AW45" i="24"/>
  <c r="BC45" i="24" s="1"/>
  <c r="AH45" i="24"/>
  <c r="AN45" i="24" s="1"/>
  <c r="AW46" i="24"/>
  <c r="BC46" i="24" s="1"/>
  <c r="AH46" i="24"/>
  <c r="AN46" i="24" s="1"/>
  <c r="AW47" i="24"/>
  <c r="BC47" i="24" s="1"/>
  <c r="AH47" i="24"/>
  <c r="AN47" i="24" s="1"/>
  <c r="AW48" i="24"/>
  <c r="BC48" i="24" s="1"/>
  <c r="AH48" i="24"/>
  <c r="AN48" i="24" s="1"/>
  <c r="AW49" i="24"/>
  <c r="BC49" i="24" s="1"/>
  <c r="AH49" i="24"/>
  <c r="AN49" i="24" s="1"/>
  <c r="AW50" i="24"/>
  <c r="BC50" i="24" s="1"/>
  <c r="AH50" i="24"/>
  <c r="AN50" i="24" s="1"/>
  <c r="AW51" i="24"/>
  <c r="BC51" i="24" s="1"/>
  <c r="AH51" i="24"/>
  <c r="AN51" i="24" s="1"/>
  <c r="AW52" i="24"/>
  <c r="BC52" i="24" s="1"/>
  <c r="AH52" i="24"/>
  <c r="AN52" i="24" s="1"/>
  <c r="AW53" i="24"/>
  <c r="BC53" i="24" s="1"/>
  <c r="AH53" i="24"/>
  <c r="AN53" i="24" s="1"/>
  <c r="AW54" i="24"/>
  <c r="BC54" i="24" s="1"/>
  <c r="AH54" i="24"/>
  <c r="AN54" i="24" s="1"/>
  <c r="AW55" i="24"/>
  <c r="BC55" i="24" s="1"/>
  <c r="AH55" i="24"/>
  <c r="AN55" i="24" s="1"/>
  <c r="AW56" i="24"/>
  <c r="BC56" i="24" s="1"/>
  <c r="AH56" i="24"/>
  <c r="AN56" i="24" s="1"/>
  <c r="AW57" i="24"/>
  <c r="BC57" i="24" s="1"/>
  <c r="AH57" i="24"/>
  <c r="AN57" i="24" s="1"/>
  <c r="AW58" i="24"/>
  <c r="BC58" i="24" s="1"/>
  <c r="AH58" i="24"/>
  <c r="AN58" i="24" s="1"/>
  <c r="AW59" i="24"/>
  <c r="BC59" i="24" s="1"/>
  <c r="AH59" i="24"/>
  <c r="AN59" i="24" s="1"/>
  <c r="AW60" i="24"/>
  <c r="BC60" i="24" s="1"/>
  <c r="AH60" i="24"/>
  <c r="AN60" i="24" s="1"/>
  <c r="AW61" i="24"/>
  <c r="BC61" i="24" s="1"/>
  <c r="AH61" i="24"/>
  <c r="AN61" i="24" s="1"/>
  <c r="AW62" i="24"/>
  <c r="BC62" i="24" s="1"/>
  <c r="AH62" i="24"/>
  <c r="AN62" i="24" s="1"/>
  <c r="AW63" i="24"/>
  <c r="BC63" i="24" s="1"/>
  <c r="AH63" i="24"/>
  <c r="AN63" i="24" s="1"/>
  <c r="AW64" i="24"/>
  <c r="BC64" i="24" s="1"/>
  <c r="AH64" i="24"/>
  <c r="AN64" i="24" s="1"/>
  <c r="AW65" i="24"/>
  <c r="BC65" i="24" s="1"/>
  <c r="AH65" i="24"/>
  <c r="AN65" i="24" s="1"/>
  <c r="AW66" i="24"/>
  <c r="BC66" i="24" s="1"/>
  <c r="AH66" i="24"/>
  <c r="AN66" i="24" s="1"/>
  <c r="AW67" i="24"/>
  <c r="BC67" i="24" s="1"/>
  <c r="AH67" i="24"/>
  <c r="AN67" i="24" s="1"/>
  <c r="AW68" i="24"/>
  <c r="BC68" i="24" s="1"/>
  <c r="AH68" i="24"/>
  <c r="AN68" i="24" s="1"/>
  <c r="AW69" i="24"/>
  <c r="BC69" i="24" s="1"/>
  <c r="AH69" i="24"/>
  <c r="AN69" i="24" s="1"/>
  <c r="AW70" i="24"/>
  <c r="BC70" i="24" s="1"/>
  <c r="AH70" i="24"/>
  <c r="AN70" i="24" s="1"/>
  <c r="AW71" i="24"/>
  <c r="BC71" i="24" s="1"/>
  <c r="AH71" i="24"/>
  <c r="AN71" i="24" s="1"/>
  <c r="I24" i="24"/>
  <c r="O24" i="24" s="1"/>
  <c r="I25" i="24"/>
  <c r="O25" i="24" s="1"/>
  <c r="I26" i="24"/>
  <c r="O26" i="24" s="1"/>
  <c r="I27" i="24"/>
  <c r="O27" i="24" s="1"/>
  <c r="I28" i="24"/>
  <c r="O28" i="24" s="1"/>
  <c r="I29" i="24"/>
  <c r="O29" i="24" s="1"/>
  <c r="I30" i="24"/>
  <c r="O30" i="24" s="1"/>
  <c r="I31" i="24"/>
  <c r="O31" i="24" s="1"/>
  <c r="I32" i="24"/>
  <c r="O32" i="24" s="1"/>
  <c r="I33" i="24"/>
  <c r="O33" i="24" s="1"/>
  <c r="I34" i="24"/>
  <c r="O34" i="24" s="1"/>
  <c r="I35" i="24"/>
  <c r="O35" i="24" s="1"/>
  <c r="I36" i="24"/>
  <c r="O36" i="24" s="1"/>
  <c r="I37" i="24"/>
  <c r="O37" i="24" s="1"/>
  <c r="I38" i="24"/>
  <c r="O38" i="24" s="1"/>
  <c r="I39" i="24"/>
  <c r="O39" i="24" s="1"/>
  <c r="I40" i="24"/>
  <c r="O40" i="24" s="1"/>
  <c r="I41" i="24"/>
  <c r="O41" i="24" s="1"/>
  <c r="I42" i="24"/>
  <c r="O42" i="24" s="1"/>
  <c r="I43" i="24"/>
  <c r="O43" i="24" s="1"/>
  <c r="I44" i="24"/>
  <c r="O44" i="24" s="1"/>
  <c r="I45" i="24"/>
  <c r="O45" i="24" s="1"/>
  <c r="I46" i="24"/>
  <c r="O46" i="24" s="1"/>
  <c r="I47" i="24"/>
  <c r="O47" i="24" s="1"/>
  <c r="I48" i="24"/>
  <c r="O48" i="24" s="1"/>
  <c r="I49" i="24"/>
  <c r="O49" i="24" s="1"/>
  <c r="I50" i="24"/>
  <c r="O50" i="24" s="1"/>
  <c r="I51" i="24"/>
  <c r="O51" i="24" s="1"/>
  <c r="I52" i="24"/>
  <c r="O52" i="24" s="1"/>
  <c r="I53" i="24"/>
  <c r="O53" i="24" s="1"/>
  <c r="I54" i="24"/>
  <c r="O54" i="24" s="1"/>
  <c r="I55" i="24"/>
  <c r="O55" i="24" s="1"/>
  <c r="I56" i="24"/>
  <c r="O56" i="24" s="1"/>
  <c r="I57" i="24"/>
  <c r="O57" i="24" s="1"/>
  <c r="I58" i="24"/>
  <c r="O58" i="24" s="1"/>
  <c r="I59" i="24"/>
  <c r="O59" i="24" s="1"/>
  <c r="I60" i="24"/>
  <c r="O60" i="24" s="1"/>
  <c r="I61" i="24"/>
  <c r="O61" i="24" s="1"/>
  <c r="I62" i="24"/>
  <c r="O62" i="24" s="1"/>
  <c r="I63" i="24"/>
  <c r="O63" i="24" s="1"/>
  <c r="I64" i="24"/>
  <c r="O64" i="24" s="1"/>
  <c r="I65" i="24"/>
  <c r="O65" i="24" s="1"/>
  <c r="I66" i="24"/>
  <c r="O66" i="24" s="1"/>
  <c r="I67" i="24"/>
  <c r="O67" i="24" s="1"/>
  <c r="I68" i="24"/>
  <c r="O68" i="24" s="1"/>
  <c r="I69" i="24"/>
  <c r="O69" i="24" s="1"/>
  <c r="I70" i="24"/>
  <c r="O70" i="24" s="1"/>
  <c r="I71" i="24"/>
  <c r="O71" i="24" s="1"/>
  <c r="I72" i="24"/>
  <c r="O72" i="24" s="1"/>
  <c r="I73" i="24"/>
  <c r="O73" i="24" s="1"/>
  <c r="I74" i="24"/>
  <c r="O74" i="24" s="1"/>
  <c r="I75" i="24"/>
  <c r="O75" i="24" s="1"/>
  <c r="I76" i="24"/>
  <c r="O76" i="24" s="1"/>
  <c r="I77" i="24"/>
  <c r="O77" i="24" s="1"/>
  <c r="I78" i="24"/>
  <c r="O78" i="24" s="1"/>
  <c r="I79" i="24"/>
  <c r="O79" i="24" s="1"/>
  <c r="I80" i="24"/>
  <c r="O80" i="24" s="1"/>
  <c r="I81" i="24"/>
  <c r="O81" i="24" s="1"/>
  <c r="I82" i="24"/>
  <c r="O82" i="24" s="1"/>
  <c r="I83" i="24"/>
  <c r="O83" i="24" s="1"/>
  <c r="I84" i="24"/>
  <c r="O84" i="24" s="1"/>
  <c r="I85" i="24"/>
  <c r="O85" i="24" s="1"/>
  <c r="I86" i="24"/>
  <c r="O86" i="24" s="1"/>
  <c r="I87" i="24"/>
  <c r="O87" i="24" s="1"/>
  <c r="I88" i="24"/>
  <c r="O88" i="24" s="1"/>
  <c r="I89" i="24"/>
  <c r="O89" i="24" s="1"/>
  <c r="I90" i="24"/>
  <c r="O90" i="24" s="1"/>
  <c r="I91" i="24"/>
  <c r="O91" i="24" s="1"/>
  <c r="I92" i="24"/>
  <c r="O92" i="24" s="1"/>
  <c r="I93" i="24"/>
  <c r="O93" i="24" s="1"/>
  <c r="I94" i="24"/>
  <c r="O94" i="24" s="1"/>
  <c r="I95" i="24"/>
  <c r="O95" i="24" s="1"/>
  <c r="I96" i="24"/>
  <c r="O96" i="24" s="1"/>
  <c r="I97" i="24"/>
  <c r="O97" i="24" s="1"/>
  <c r="I98" i="24"/>
  <c r="O98" i="24" s="1"/>
  <c r="I99" i="24"/>
  <c r="O99" i="24" s="1"/>
  <c r="I100" i="24"/>
  <c r="O100" i="24" s="1"/>
  <c r="I101" i="24"/>
  <c r="O101" i="24" s="1"/>
  <c r="I102" i="24"/>
  <c r="O102" i="24" s="1"/>
  <c r="I103" i="24"/>
  <c r="O103" i="24" s="1"/>
  <c r="I104" i="24"/>
  <c r="O104" i="24" s="1"/>
  <c r="I105" i="24"/>
  <c r="O105" i="24" s="1"/>
  <c r="K104" i="24"/>
  <c r="Q104" i="24" s="1"/>
  <c r="V105" i="24"/>
  <c r="AB105" i="24" s="1"/>
  <c r="G105" i="24"/>
  <c r="M105" i="24" s="1"/>
  <c r="K105" i="24"/>
  <c r="Q105" i="24" s="1"/>
  <c r="V106" i="24"/>
  <c r="AB106" i="24" s="1"/>
  <c r="G106" i="24"/>
  <c r="M106" i="24" s="1"/>
  <c r="K106" i="24"/>
  <c r="Q106" i="24" s="1"/>
  <c r="V107" i="24"/>
  <c r="AB107" i="24" s="1"/>
  <c r="G107" i="24"/>
  <c r="M107" i="24" s="1"/>
  <c r="K107" i="24"/>
  <c r="Q107" i="24" s="1"/>
  <c r="V108" i="24"/>
  <c r="AB108" i="24" s="1"/>
  <c r="G108" i="24"/>
  <c r="M108" i="24" s="1"/>
  <c r="K108" i="24"/>
  <c r="Q108" i="24" s="1"/>
  <c r="V109" i="24"/>
  <c r="AB109" i="24" s="1"/>
  <c r="G109" i="24"/>
  <c r="M109" i="24" s="1"/>
  <c r="K109" i="24"/>
  <c r="Q109" i="24" s="1"/>
  <c r="V110" i="24"/>
  <c r="AB110" i="24" s="1"/>
  <c r="G110" i="24"/>
  <c r="M110" i="24" s="1"/>
  <c r="K110" i="24"/>
  <c r="Q110" i="24" s="1"/>
  <c r="V111" i="24"/>
  <c r="AB111" i="24" s="1"/>
  <c r="G111" i="24"/>
  <c r="M111" i="24" s="1"/>
  <c r="K111" i="24"/>
  <c r="Q111" i="24" s="1"/>
  <c r="V112" i="24"/>
  <c r="AB112" i="24" s="1"/>
  <c r="G112" i="24"/>
  <c r="M112" i="24" s="1"/>
  <c r="K112" i="24"/>
  <c r="Q112" i="24" s="1"/>
  <c r="V113" i="24"/>
  <c r="AB113" i="24" s="1"/>
  <c r="G113" i="24"/>
  <c r="M113" i="24" s="1"/>
  <c r="K113" i="24"/>
  <c r="Q113" i="24" s="1"/>
  <c r="V114" i="24"/>
  <c r="AB114" i="24" s="1"/>
  <c r="G114" i="24"/>
  <c r="M114" i="24" s="1"/>
  <c r="K114" i="24"/>
  <c r="Q114" i="24" s="1"/>
  <c r="V115" i="24"/>
  <c r="AB115" i="24" s="1"/>
  <c r="G115" i="24"/>
  <c r="M115" i="24" s="1"/>
  <c r="K115" i="24"/>
  <c r="Q115" i="24" s="1"/>
  <c r="V116" i="24"/>
  <c r="AB116" i="24" s="1"/>
  <c r="G116" i="24"/>
  <c r="M116" i="24" s="1"/>
  <c r="K116" i="24"/>
  <c r="Q116" i="24" s="1"/>
  <c r="V117" i="24"/>
  <c r="AB117" i="24" s="1"/>
  <c r="G117" i="24"/>
  <c r="M117" i="24" s="1"/>
  <c r="K117" i="24"/>
  <c r="Q117" i="24" s="1"/>
  <c r="V118" i="24"/>
  <c r="AB118" i="24" s="1"/>
  <c r="G118" i="24"/>
  <c r="M118" i="24" s="1"/>
  <c r="K118" i="24"/>
  <c r="Q118" i="24" s="1"/>
  <c r="V119" i="24"/>
  <c r="AB119" i="24" s="1"/>
  <c r="G119" i="24"/>
  <c r="M119" i="24" s="1"/>
  <c r="K119" i="24"/>
  <c r="Q119" i="24" s="1"/>
  <c r="V120" i="24"/>
  <c r="AB120" i="24" s="1"/>
  <c r="G120" i="24"/>
  <c r="M120" i="24" s="1"/>
  <c r="K120" i="24"/>
  <c r="Q120" i="24" s="1"/>
  <c r="V121" i="24"/>
  <c r="AB121" i="24" s="1"/>
  <c r="G121" i="24"/>
  <c r="M121" i="24" s="1"/>
  <c r="K121" i="24"/>
  <c r="Q121" i="24" s="1"/>
  <c r="V122" i="24"/>
  <c r="AB122" i="24" s="1"/>
  <c r="G122" i="24"/>
  <c r="M122" i="24" s="1"/>
  <c r="K122" i="24"/>
  <c r="Q122" i="24" s="1"/>
  <c r="AG11" i="24"/>
  <c r="AM11" i="24" s="1"/>
  <c r="AK11" i="24"/>
  <c r="AQ11" i="24" s="1"/>
  <c r="AV12" i="24"/>
  <c r="BB12" i="24" s="1"/>
  <c r="AG12" i="24"/>
  <c r="AM12" i="24" s="1"/>
  <c r="AK12" i="24"/>
  <c r="AQ12" i="24" s="1"/>
  <c r="AV13" i="24"/>
  <c r="BB13" i="24" s="1"/>
  <c r="AG13" i="24"/>
  <c r="AM13" i="24" s="1"/>
  <c r="AK13" i="24"/>
  <c r="AQ13" i="24" s="1"/>
  <c r="AV14" i="24"/>
  <c r="BB14" i="24" s="1"/>
  <c r="AG14" i="24"/>
  <c r="AM14" i="24" s="1"/>
  <c r="AK14" i="24"/>
  <c r="AQ14" i="24" s="1"/>
  <c r="AV15" i="24"/>
  <c r="BB15" i="24" s="1"/>
  <c r="AG15" i="24"/>
  <c r="AM15" i="24" s="1"/>
  <c r="AK15" i="24"/>
  <c r="AQ15" i="24" s="1"/>
  <c r="AV16" i="24"/>
  <c r="BB16" i="24" s="1"/>
  <c r="AG16" i="24"/>
  <c r="AM16" i="24" s="1"/>
  <c r="AK16" i="24"/>
  <c r="AQ16" i="24" s="1"/>
  <c r="AV17" i="24"/>
  <c r="BB17" i="24" s="1"/>
  <c r="AG17" i="24"/>
  <c r="AM17" i="24" s="1"/>
  <c r="AK17" i="24"/>
  <c r="AQ17" i="24" s="1"/>
  <c r="AV18" i="24"/>
  <c r="BB18" i="24" s="1"/>
  <c r="AG18" i="24"/>
  <c r="AM18" i="24" s="1"/>
  <c r="AK18" i="24"/>
  <c r="AQ18" i="24" s="1"/>
  <c r="AV19" i="24"/>
  <c r="BB19" i="24" s="1"/>
  <c r="AG19" i="24"/>
  <c r="AM19" i="24" s="1"/>
  <c r="AK19" i="24"/>
  <c r="AQ19" i="24" s="1"/>
  <c r="AV20" i="24"/>
  <c r="BB20" i="24" s="1"/>
  <c r="AG20" i="24"/>
  <c r="AM20" i="24" s="1"/>
  <c r="AK20" i="24"/>
  <c r="AQ20" i="24" s="1"/>
  <c r="AV21" i="24"/>
  <c r="BB21" i="24" s="1"/>
  <c r="AG21" i="24"/>
  <c r="AM21" i="24" s="1"/>
  <c r="AK21" i="24"/>
  <c r="AQ21" i="24" s="1"/>
  <c r="AV22" i="24"/>
  <c r="BB22" i="24" s="1"/>
  <c r="AG22" i="24"/>
  <c r="AM22" i="24" s="1"/>
  <c r="AK22" i="24"/>
  <c r="AQ22" i="24" s="1"/>
  <c r="AG23" i="24"/>
  <c r="AM23" i="24" s="1"/>
  <c r="AK23" i="24"/>
  <c r="AQ23" i="24" s="1"/>
  <c r="AG24" i="24"/>
  <c r="AM24" i="24" s="1"/>
  <c r="AK24" i="24"/>
  <c r="AQ24" i="24" s="1"/>
  <c r="AG25" i="24"/>
  <c r="AM25" i="24" s="1"/>
  <c r="AK25" i="24"/>
  <c r="AQ25" i="24" s="1"/>
  <c r="AG26" i="24"/>
  <c r="AM26" i="24" s="1"/>
  <c r="AK26" i="24"/>
  <c r="AQ26" i="24" s="1"/>
  <c r="AG27" i="24"/>
  <c r="AM27" i="24" s="1"/>
  <c r="AK27" i="24"/>
  <c r="AQ27" i="24" s="1"/>
  <c r="AG28" i="24"/>
  <c r="AM28" i="24" s="1"/>
  <c r="AK28" i="24"/>
  <c r="AQ28" i="24" s="1"/>
  <c r="AG29" i="24"/>
  <c r="AM29" i="24" s="1"/>
  <c r="AK29" i="24"/>
  <c r="AQ29" i="24" s="1"/>
  <c r="AG30" i="24"/>
  <c r="AM30" i="24" s="1"/>
  <c r="AK30" i="24"/>
  <c r="AQ30" i="24" s="1"/>
  <c r="AG31" i="24"/>
  <c r="AM31" i="24" s="1"/>
  <c r="AK31" i="24"/>
  <c r="AQ31" i="24" s="1"/>
  <c r="AG32" i="24"/>
  <c r="AM32" i="24" s="1"/>
  <c r="AK32" i="24"/>
  <c r="AQ32" i="24" s="1"/>
  <c r="AG33" i="24"/>
  <c r="AM33" i="24" s="1"/>
  <c r="AK33" i="24"/>
  <c r="AQ33" i="24" s="1"/>
  <c r="AG34" i="24"/>
  <c r="AM34" i="24" s="1"/>
  <c r="AK34" i="24"/>
  <c r="AQ34" i="24" s="1"/>
  <c r="AG35" i="24"/>
  <c r="AM35" i="24" s="1"/>
  <c r="AK35" i="24"/>
  <c r="AQ35" i="24" s="1"/>
  <c r="AG36" i="24"/>
  <c r="AM36" i="24" s="1"/>
  <c r="AK36" i="24"/>
  <c r="AQ36" i="24" s="1"/>
  <c r="AG37" i="24"/>
  <c r="AM37" i="24" s="1"/>
  <c r="AK37" i="24"/>
  <c r="AQ37" i="24" s="1"/>
  <c r="AG38" i="24"/>
  <c r="AM38" i="24" s="1"/>
  <c r="AK38" i="24"/>
  <c r="AQ38" i="24" s="1"/>
  <c r="AG39" i="24"/>
  <c r="AM39" i="24" s="1"/>
  <c r="AK39" i="24"/>
  <c r="AQ39" i="24" s="1"/>
  <c r="AG40" i="24"/>
  <c r="AM40" i="24" s="1"/>
  <c r="AK40" i="24"/>
  <c r="AQ40" i="24" s="1"/>
  <c r="AG41" i="24"/>
  <c r="AM41" i="24" s="1"/>
  <c r="AK41" i="24"/>
  <c r="AQ41" i="24" s="1"/>
  <c r="AG42" i="24"/>
  <c r="AM42" i="24" s="1"/>
  <c r="AK42" i="24"/>
  <c r="AQ42" i="24" s="1"/>
  <c r="AG43" i="24"/>
  <c r="AM43" i="24" s="1"/>
  <c r="AK43" i="24"/>
  <c r="AQ43" i="24" s="1"/>
  <c r="AG44" i="24"/>
  <c r="AM44" i="24" s="1"/>
  <c r="AK44" i="24"/>
  <c r="AQ44" i="24" s="1"/>
  <c r="AG45" i="24"/>
  <c r="AM45" i="24" s="1"/>
  <c r="AK45" i="24"/>
  <c r="AQ45" i="24" s="1"/>
  <c r="AG46" i="24"/>
  <c r="AM46" i="24" s="1"/>
  <c r="AK46" i="24"/>
  <c r="AQ46" i="24" s="1"/>
  <c r="AG47" i="24"/>
  <c r="AM47" i="24" s="1"/>
  <c r="AK47" i="24"/>
  <c r="AQ47" i="24" s="1"/>
  <c r="AG48" i="24"/>
  <c r="AM48" i="24" s="1"/>
  <c r="AK48" i="24"/>
  <c r="AQ48" i="24" s="1"/>
  <c r="AG49" i="24"/>
  <c r="AM49" i="24" s="1"/>
  <c r="AK49" i="24"/>
  <c r="AQ49" i="24" s="1"/>
  <c r="AG50" i="24"/>
  <c r="AM50" i="24" s="1"/>
  <c r="AK50" i="24"/>
  <c r="AQ50" i="24" s="1"/>
  <c r="AG51" i="24"/>
  <c r="AM51" i="24" s="1"/>
  <c r="AK51" i="24"/>
  <c r="AQ51" i="24" s="1"/>
  <c r="AG52" i="24"/>
  <c r="AM52" i="24" s="1"/>
  <c r="AK52" i="24"/>
  <c r="AQ52" i="24" s="1"/>
  <c r="AG53" i="24"/>
  <c r="AM53" i="24" s="1"/>
  <c r="AK53" i="24"/>
  <c r="AQ53" i="24" s="1"/>
  <c r="AG54" i="24"/>
  <c r="AM54" i="24" s="1"/>
  <c r="AK54" i="24"/>
  <c r="AQ54" i="24" s="1"/>
  <c r="AG55" i="24"/>
  <c r="AM55" i="24" s="1"/>
  <c r="AK55" i="24"/>
  <c r="AQ55" i="24" s="1"/>
  <c r="AV56" i="24"/>
  <c r="BB56" i="24" s="1"/>
  <c r="AG56" i="24"/>
  <c r="AM56" i="24" s="1"/>
  <c r="AK56" i="24"/>
  <c r="AQ56" i="24" s="1"/>
  <c r="AV57" i="24"/>
  <c r="BB57" i="24" s="1"/>
  <c r="AG57" i="24"/>
  <c r="AM57" i="24" s="1"/>
  <c r="AK57" i="24"/>
  <c r="AQ57" i="24" s="1"/>
  <c r="AV58" i="24"/>
  <c r="BB58" i="24" s="1"/>
  <c r="AG58" i="24"/>
  <c r="AM58" i="24" s="1"/>
  <c r="AK58" i="24"/>
  <c r="AQ58" i="24" s="1"/>
  <c r="AV59" i="24"/>
  <c r="BB59" i="24" s="1"/>
  <c r="AG59" i="24"/>
  <c r="AM59" i="24" s="1"/>
  <c r="AK59" i="24"/>
  <c r="AQ59" i="24" s="1"/>
  <c r="AV60" i="24"/>
  <c r="BB60" i="24" s="1"/>
  <c r="AG60" i="24"/>
  <c r="AM60" i="24" s="1"/>
  <c r="AK60" i="24"/>
  <c r="AQ60" i="24" s="1"/>
  <c r="AV61" i="24"/>
  <c r="BB61" i="24" s="1"/>
  <c r="AG61" i="24"/>
  <c r="AM61" i="24" s="1"/>
  <c r="AK61" i="24"/>
  <c r="AQ61" i="24" s="1"/>
  <c r="AV62" i="24"/>
  <c r="BB62" i="24" s="1"/>
  <c r="AG62" i="24"/>
  <c r="AM62" i="24" s="1"/>
  <c r="AK62" i="24"/>
  <c r="AQ62" i="24" s="1"/>
  <c r="AV63" i="24"/>
  <c r="BB63" i="24" s="1"/>
  <c r="AG63" i="24"/>
  <c r="AM63" i="24" s="1"/>
  <c r="AK63" i="24"/>
  <c r="AQ63" i="24" s="1"/>
  <c r="AV64" i="24"/>
  <c r="BB64" i="24" s="1"/>
  <c r="AG64" i="24"/>
  <c r="AM64" i="24" s="1"/>
  <c r="AK64" i="24"/>
  <c r="AQ64" i="24" s="1"/>
  <c r="AV65" i="24"/>
  <c r="BB65" i="24" s="1"/>
  <c r="AG65" i="24"/>
  <c r="AM65" i="24" s="1"/>
  <c r="AK65" i="24"/>
  <c r="AQ65" i="24" s="1"/>
  <c r="AV66" i="24"/>
  <c r="BB66" i="24" s="1"/>
  <c r="AG66" i="24"/>
  <c r="AM66" i="24" s="1"/>
  <c r="AK66" i="24"/>
  <c r="AQ66" i="24" s="1"/>
  <c r="AV67" i="24"/>
  <c r="BB67" i="24" s="1"/>
  <c r="AG67" i="24"/>
  <c r="AM67" i="24" s="1"/>
  <c r="AK67" i="24"/>
  <c r="AQ67" i="24" s="1"/>
  <c r="AV68" i="24"/>
  <c r="BB68" i="24" s="1"/>
  <c r="AG68" i="24"/>
  <c r="AM68" i="24" s="1"/>
  <c r="AK68" i="24"/>
  <c r="AQ68" i="24" s="1"/>
  <c r="AV69" i="24"/>
  <c r="BB69" i="24" s="1"/>
  <c r="AG69" i="24"/>
  <c r="AM69" i="24" s="1"/>
  <c r="AK69" i="24"/>
  <c r="AQ69" i="24" s="1"/>
  <c r="AG70" i="24"/>
  <c r="AM70" i="24" s="1"/>
  <c r="AK70" i="24"/>
  <c r="AQ70" i="24" s="1"/>
  <c r="AG71" i="24"/>
  <c r="AM71" i="24" s="1"/>
  <c r="AK71" i="24"/>
  <c r="AQ71" i="24" s="1"/>
  <c r="AV72" i="24"/>
  <c r="BB72" i="24" s="1"/>
  <c r="AG72" i="24"/>
  <c r="AM72" i="24" s="1"/>
  <c r="AK72" i="24"/>
  <c r="AQ72" i="24" s="1"/>
  <c r="AV73" i="24"/>
  <c r="BB73" i="24" s="1"/>
  <c r="AG73" i="24"/>
  <c r="AM73" i="24" s="1"/>
  <c r="AK73" i="24"/>
  <c r="AQ73" i="24" s="1"/>
  <c r="AV74" i="24"/>
  <c r="BB74" i="24" s="1"/>
  <c r="AG74" i="24"/>
  <c r="AM74" i="24" s="1"/>
  <c r="AK74" i="24"/>
  <c r="AQ74" i="24" s="1"/>
  <c r="AV75" i="24"/>
  <c r="BB75" i="24" s="1"/>
  <c r="AG75" i="24"/>
  <c r="AM75" i="24" s="1"/>
  <c r="AK75" i="24"/>
  <c r="AQ75" i="24" s="1"/>
  <c r="AV76" i="24"/>
  <c r="BB76" i="24" s="1"/>
  <c r="AG76" i="24"/>
  <c r="AM76" i="24" s="1"/>
  <c r="AK76" i="24"/>
  <c r="AQ76" i="24" s="1"/>
  <c r="AG77" i="24"/>
  <c r="AM77" i="24" s="1"/>
  <c r="AK77" i="24"/>
  <c r="AQ77" i="24" s="1"/>
  <c r="AG78" i="24"/>
  <c r="AM78" i="24" s="1"/>
  <c r="AK78" i="24"/>
  <c r="AQ78" i="24" s="1"/>
  <c r="AG79" i="24"/>
  <c r="AM79" i="24" s="1"/>
  <c r="AK79" i="24"/>
  <c r="AQ79" i="24" s="1"/>
  <c r="AG80" i="24"/>
  <c r="AM80" i="24" s="1"/>
  <c r="AK80" i="24"/>
  <c r="AQ80" i="24" s="1"/>
  <c r="AG81" i="24"/>
  <c r="AM81" i="24" s="1"/>
  <c r="AK81" i="24"/>
  <c r="AQ81" i="24" s="1"/>
  <c r="AG82" i="24"/>
  <c r="AM82" i="24" s="1"/>
  <c r="AK82" i="24"/>
  <c r="AQ82" i="24" s="1"/>
  <c r="AG83" i="24"/>
  <c r="AM83" i="24" s="1"/>
  <c r="AK83" i="24"/>
  <c r="AQ83" i="24" s="1"/>
  <c r="AG84" i="24"/>
  <c r="AM84" i="24" s="1"/>
  <c r="AK84" i="24"/>
  <c r="AQ84" i="24" s="1"/>
  <c r="AG85" i="24"/>
  <c r="AM85" i="24" s="1"/>
  <c r="AK85" i="24"/>
  <c r="AQ85" i="24" s="1"/>
  <c r="AG86" i="24"/>
  <c r="AM86" i="24" s="1"/>
  <c r="AK86" i="24"/>
  <c r="AQ86" i="24" s="1"/>
  <c r="AG87" i="24"/>
  <c r="AM87" i="24" s="1"/>
  <c r="AK87" i="24"/>
  <c r="AQ87" i="24" s="1"/>
  <c r="AG88" i="24"/>
  <c r="AM88" i="24" s="1"/>
  <c r="AK88" i="24"/>
  <c r="AQ88" i="24" s="1"/>
  <c r="AG89" i="24"/>
  <c r="AM89" i="24" s="1"/>
  <c r="AK89" i="24"/>
  <c r="AQ89" i="24" s="1"/>
  <c r="AG90" i="24"/>
  <c r="AM90" i="24" s="1"/>
  <c r="AK90" i="24"/>
  <c r="AQ90" i="24" s="1"/>
  <c r="AG91" i="24"/>
  <c r="AM91" i="24" s="1"/>
  <c r="AK91" i="24"/>
  <c r="AQ91" i="24" s="1"/>
  <c r="AG92" i="24"/>
  <c r="AM92" i="24" s="1"/>
  <c r="AK92" i="24"/>
  <c r="AQ92" i="24" s="1"/>
  <c r="AG93" i="24"/>
  <c r="AM93" i="24" s="1"/>
  <c r="AK93" i="24"/>
  <c r="AQ93" i="24" s="1"/>
  <c r="AG94" i="24"/>
  <c r="AM94" i="24" s="1"/>
  <c r="AK94" i="24"/>
  <c r="AQ94" i="24" s="1"/>
  <c r="AG95" i="24"/>
  <c r="AM95" i="24" s="1"/>
  <c r="AK95" i="24"/>
  <c r="AQ95" i="24" s="1"/>
  <c r="AG96" i="24"/>
  <c r="AM96" i="24" s="1"/>
  <c r="AK96" i="24"/>
  <c r="AQ96" i="24" s="1"/>
  <c r="AG97" i="24"/>
  <c r="AM97" i="24" s="1"/>
  <c r="AK97" i="24"/>
  <c r="AQ97" i="24" s="1"/>
  <c r="AG98" i="24"/>
  <c r="AM98" i="24" s="1"/>
  <c r="AK98" i="24"/>
  <c r="AQ98" i="24" s="1"/>
  <c r="AG99" i="24"/>
  <c r="AM99" i="24" s="1"/>
  <c r="AK99" i="24"/>
  <c r="AQ99" i="24" s="1"/>
  <c r="AG100" i="24"/>
  <c r="AM100" i="24" s="1"/>
  <c r="AK100" i="24"/>
  <c r="AQ100" i="24" s="1"/>
  <c r="AG101" i="24"/>
  <c r="AM101" i="24" s="1"/>
  <c r="AK101" i="24"/>
  <c r="AQ101" i="24" s="1"/>
  <c r="AG102" i="24"/>
  <c r="AM102" i="24" s="1"/>
  <c r="AK102" i="24"/>
  <c r="AQ102" i="24" s="1"/>
  <c r="AG103" i="24"/>
  <c r="AM103" i="24" s="1"/>
  <c r="AK103" i="24"/>
  <c r="AQ103" i="24" s="1"/>
  <c r="AG104" i="24"/>
  <c r="AM104" i="24" s="1"/>
  <c r="AK104" i="24"/>
  <c r="AQ104" i="24" s="1"/>
  <c r="AG105" i="24"/>
  <c r="AM105" i="24" s="1"/>
  <c r="AK105" i="24"/>
  <c r="AQ105" i="24" s="1"/>
  <c r="AG106" i="24"/>
  <c r="AM106" i="24" s="1"/>
  <c r="AK106" i="24"/>
  <c r="AQ106" i="24" s="1"/>
  <c r="AG107" i="24"/>
  <c r="AM107" i="24" s="1"/>
  <c r="AK107" i="24"/>
  <c r="AQ107" i="24" s="1"/>
  <c r="AG108" i="24"/>
  <c r="AM108" i="24" s="1"/>
  <c r="AK108" i="24"/>
  <c r="AQ108" i="24" s="1"/>
  <c r="AG109" i="24"/>
  <c r="AM109" i="24" s="1"/>
  <c r="AK109" i="24"/>
  <c r="AQ109" i="24" s="1"/>
  <c r="AG110" i="24"/>
  <c r="AM110" i="24" s="1"/>
  <c r="AK110" i="24"/>
  <c r="AQ110" i="24" s="1"/>
  <c r="AG111" i="24"/>
  <c r="AM111" i="24" s="1"/>
  <c r="AK111" i="24"/>
  <c r="AQ111" i="24" s="1"/>
  <c r="AG112" i="24"/>
  <c r="AM112" i="24" s="1"/>
  <c r="AK112" i="24"/>
  <c r="AQ112" i="24" s="1"/>
  <c r="AG113" i="24"/>
  <c r="AM113" i="24" s="1"/>
  <c r="AK113" i="24"/>
  <c r="AQ113" i="24" s="1"/>
  <c r="AG114" i="24"/>
  <c r="AM114" i="24" s="1"/>
  <c r="AK114" i="24"/>
  <c r="AQ114" i="24" s="1"/>
  <c r="AG115" i="24"/>
  <c r="AM115" i="24" s="1"/>
  <c r="AK115" i="24"/>
  <c r="AQ115" i="24" s="1"/>
  <c r="AG116" i="24"/>
  <c r="AM116" i="24" s="1"/>
  <c r="AK116" i="24"/>
  <c r="AQ116" i="24" s="1"/>
  <c r="AG117" i="24"/>
  <c r="AM117" i="24" s="1"/>
  <c r="AK117" i="24"/>
  <c r="AQ117" i="24" s="1"/>
  <c r="AG118" i="24"/>
  <c r="AM118" i="24" s="1"/>
  <c r="AK118" i="24"/>
  <c r="AQ118" i="24" s="1"/>
  <c r="AG119" i="24"/>
  <c r="AM119" i="24" s="1"/>
  <c r="AK119" i="24"/>
  <c r="AQ119" i="24" s="1"/>
  <c r="AV120" i="24"/>
  <c r="BB120" i="24" s="1"/>
  <c r="AG120" i="24"/>
  <c r="AM120" i="24" s="1"/>
  <c r="AK120" i="24"/>
  <c r="AQ120" i="24" s="1"/>
  <c r="AV121" i="24"/>
  <c r="BB121" i="24" s="1"/>
  <c r="AG121" i="24"/>
  <c r="AM121" i="24" s="1"/>
  <c r="AK121" i="24"/>
  <c r="AQ121" i="24" s="1"/>
  <c r="AV122" i="24"/>
  <c r="BB122" i="24" s="1"/>
  <c r="AG122" i="24"/>
  <c r="AM122" i="24" s="1"/>
  <c r="AK122" i="24"/>
  <c r="AQ122" i="24" s="1"/>
  <c r="AW72" i="24"/>
  <c r="BC72" i="24" s="1"/>
  <c r="AH72" i="24"/>
  <c r="AN72" i="24" s="1"/>
  <c r="AW73" i="24"/>
  <c r="BC73" i="24" s="1"/>
  <c r="AH73" i="24"/>
  <c r="AN73" i="24" s="1"/>
  <c r="AW74" i="24"/>
  <c r="BC74" i="24" s="1"/>
  <c r="AH74" i="24"/>
  <c r="AN74" i="24" s="1"/>
  <c r="AW75" i="24"/>
  <c r="BC75" i="24" s="1"/>
  <c r="AH75" i="24"/>
  <c r="AN75" i="24" s="1"/>
  <c r="AW76" i="24"/>
  <c r="BC76" i="24" s="1"/>
  <c r="AH76" i="24"/>
  <c r="AN76" i="24" s="1"/>
  <c r="AW77" i="24"/>
  <c r="BC77" i="24" s="1"/>
  <c r="AH77" i="24"/>
  <c r="AN77" i="24" s="1"/>
  <c r="AW78" i="24"/>
  <c r="BC78" i="24" s="1"/>
  <c r="AH78" i="24"/>
  <c r="AN78" i="24" s="1"/>
  <c r="AW79" i="24"/>
  <c r="BC79" i="24" s="1"/>
  <c r="AH79" i="24"/>
  <c r="AN79" i="24" s="1"/>
  <c r="AW80" i="24"/>
  <c r="BC80" i="24" s="1"/>
  <c r="AH80" i="24"/>
  <c r="AN80" i="24" s="1"/>
  <c r="AW81" i="24"/>
  <c r="BC81" i="24" s="1"/>
  <c r="AH81" i="24"/>
  <c r="AN81" i="24" s="1"/>
  <c r="AW82" i="24"/>
  <c r="BC82" i="24" s="1"/>
  <c r="AH82" i="24"/>
  <c r="AN82" i="24" s="1"/>
  <c r="AW83" i="24"/>
  <c r="BC83" i="24" s="1"/>
  <c r="AH83" i="24"/>
  <c r="AN83" i="24" s="1"/>
  <c r="AW84" i="24"/>
  <c r="BC84" i="24" s="1"/>
  <c r="AH84" i="24"/>
  <c r="AN84" i="24" s="1"/>
  <c r="AW85" i="24"/>
  <c r="BC85" i="24" s="1"/>
  <c r="AH85" i="24"/>
  <c r="AN85" i="24" s="1"/>
  <c r="AW86" i="24"/>
  <c r="BC86" i="24" s="1"/>
  <c r="AH86" i="24"/>
  <c r="AN86" i="24" s="1"/>
  <c r="AW87" i="24"/>
  <c r="BC87" i="24" s="1"/>
  <c r="AH87" i="24"/>
  <c r="AN87" i="24" s="1"/>
  <c r="AW88" i="24"/>
  <c r="BC88" i="24" s="1"/>
  <c r="AH88" i="24"/>
  <c r="AN88" i="24" s="1"/>
  <c r="AW89" i="24"/>
  <c r="BC89" i="24" s="1"/>
  <c r="AH89" i="24"/>
  <c r="AN89" i="24" s="1"/>
  <c r="AW90" i="24"/>
  <c r="BC90" i="24" s="1"/>
  <c r="AH90" i="24"/>
  <c r="AN90" i="24" s="1"/>
  <c r="AW91" i="24"/>
  <c r="BC91" i="24" s="1"/>
  <c r="AH91" i="24"/>
  <c r="AN91" i="24" s="1"/>
  <c r="AW92" i="24"/>
  <c r="BC92" i="24" s="1"/>
  <c r="AH92" i="24"/>
  <c r="AN92" i="24" s="1"/>
  <c r="AW93" i="24"/>
  <c r="BC93" i="24" s="1"/>
  <c r="AH93" i="24"/>
  <c r="AN93" i="24" s="1"/>
  <c r="AW94" i="24"/>
  <c r="BC94" i="24" s="1"/>
  <c r="AH94" i="24"/>
  <c r="AN94" i="24" s="1"/>
  <c r="AW95" i="24"/>
  <c r="BC95" i="24" s="1"/>
  <c r="AH95" i="24"/>
  <c r="AN95" i="24" s="1"/>
  <c r="AW96" i="24"/>
  <c r="BC96" i="24" s="1"/>
  <c r="AH96" i="24"/>
  <c r="AN96" i="24" s="1"/>
  <c r="AW97" i="24"/>
  <c r="BC97" i="24" s="1"/>
  <c r="AH97" i="24"/>
  <c r="AN97" i="24" s="1"/>
  <c r="AW98" i="24"/>
  <c r="BC98" i="24" s="1"/>
  <c r="AH98" i="24"/>
  <c r="AN98" i="24" s="1"/>
  <c r="AW99" i="24"/>
  <c r="BC99" i="24" s="1"/>
  <c r="AH99" i="24"/>
  <c r="AN99" i="24" s="1"/>
  <c r="AW100" i="24"/>
  <c r="BC100" i="24" s="1"/>
  <c r="AH100" i="24"/>
  <c r="AN100" i="24" s="1"/>
  <c r="AW101" i="24"/>
  <c r="BC101" i="24" s="1"/>
  <c r="AH101" i="24"/>
  <c r="AN101" i="24" s="1"/>
  <c r="AW102" i="24"/>
  <c r="BC102" i="24" s="1"/>
  <c r="AH102" i="24"/>
  <c r="AN102" i="24" s="1"/>
  <c r="AW103" i="24"/>
  <c r="BC103" i="24" s="1"/>
  <c r="AH103" i="24"/>
  <c r="AN103" i="24" s="1"/>
  <c r="AW104" i="24"/>
  <c r="BC104" i="24" s="1"/>
  <c r="AH104" i="24"/>
  <c r="AN104" i="24" s="1"/>
  <c r="AW105" i="24"/>
  <c r="BC105" i="24" s="1"/>
  <c r="AH105" i="24"/>
  <c r="AN105" i="24" s="1"/>
  <c r="AW106" i="24"/>
  <c r="BC106" i="24" s="1"/>
  <c r="AH106" i="24"/>
  <c r="AN106" i="24" s="1"/>
  <c r="AW107" i="24"/>
  <c r="BC107" i="24" s="1"/>
  <c r="AH107" i="24"/>
  <c r="AN107" i="24" s="1"/>
  <c r="AW108" i="24"/>
  <c r="BC108" i="24" s="1"/>
  <c r="AH108" i="24"/>
  <c r="AN108" i="24" s="1"/>
  <c r="AW109" i="24"/>
  <c r="BC109" i="24" s="1"/>
  <c r="AH109" i="24"/>
  <c r="AN109" i="24" s="1"/>
  <c r="AW110" i="24"/>
  <c r="BC110" i="24" s="1"/>
  <c r="AH110" i="24"/>
  <c r="AN110" i="24" s="1"/>
  <c r="AW111" i="24"/>
  <c r="BC111" i="24" s="1"/>
  <c r="AH111" i="24"/>
  <c r="AN111" i="24" s="1"/>
  <c r="AW112" i="24"/>
  <c r="BC112" i="24" s="1"/>
  <c r="AH112" i="24"/>
  <c r="AN112" i="24" s="1"/>
  <c r="AW113" i="24"/>
  <c r="BC113" i="24" s="1"/>
  <c r="AH113" i="24"/>
  <c r="AN113" i="24" s="1"/>
  <c r="AW114" i="24"/>
  <c r="BC114" i="24" s="1"/>
  <c r="AH114" i="24"/>
  <c r="AN114" i="24" s="1"/>
  <c r="AW115" i="24"/>
  <c r="BC115" i="24" s="1"/>
  <c r="AH115" i="24"/>
  <c r="AN115" i="24" s="1"/>
  <c r="AW116" i="24"/>
  <c r="BC116" i="24" s="1"/>
  <c r="AH116" i="24"/>
  <c r="AN116" i="24" s="1"/>
  <c r="AW117" i="24"/>
  <c r="BC117" i="24" s="1"/>
  <c r="AH117" i="24"/>
  <c r="AN117" i="24" s="1"/>
  <c r="AW118" i="24"/>
  <c r="BC118" i="24" s="1"/>
  <c r="AH118" i="24"/>
  <c r="AN118" i="24" s="1"/>
  <c r="AW119" i="24"/>
  <c r="BC119" i="24" s="1"/>
  <c r="AH119" i="24"/>
  <c r="AN119" i="24" s="1"/>
  <c r="AW120" i="24"/>
  <c r="BC120" i="24" s="1"/>
  <c r="AH120" i="24"/>
  <c r="AN120" i="24" s="1"/>
  <c r="AW121" i="24"/>
  <c r="BC121" i="24" s="1"/>
  <c r="AH121" i="24"/>
  <c r="AN121" i="24" s="1"/>
  <c r="AW122" i="24"/>
  <c r="BC122" i="24" s="1"/>
  <c r="AH122" i="24"/>
  <c r="AN122" i="24" s="1"/>
  <c r="I106" i="24"/>
  <c r="O106" i="24" s="1"/>
  <c r="I107" i="24"/>
  <c r="O107" i="24" s="1"/>
  <c r="I108" i="24"/>
  <c r="O108" i="24" s="1"/>
  <c r="I109" i="24"/>
  <c r="O109" i="24" s="1"/>
  <c r="I110" i="24"/>
  <c r="O110" i="24" s="1"/>
  <c r="I111" i="24"/>
  <c r="O111" i="24" s="1"/>
  <c r="I112" i="24"/>
  <c r="O112" i="24" s="1"/>
  <c r="I113" i="24"/>
  <c r="O113" i="24" s="1"/>
  <c r="I114" i="24"/>
  <c r="O114" i="24" s="1"/>
  <c r="I115" i="24"/>
  <c r="O115" i="24" s="1"/>
  <c r="I116" i="24"/>
  <c r="O116" i="24" s="1"/>
  <c r="I117" i="24"/>
  <c r="O117" i="24" s="1"/>
  <c r="I118" i="24"/>
  <c r="O118" i="24" s="1"/>
  <c r="X119" i="24"/>
  <c r="AD119" i="24" s="1"/>
  <c r="I119" i="24"/>
  <c r="O119" i="24" s="1"/>
  <c r="T120" i="24"/>
  <c r="Z120" i="24" s="1"/>
  <c r="X120" i="24"/>
  <c r="AD120" i="24" s="1"/>
  <c r="I120" i="24"/>
  <c r="O120" i="24" s="1"/>
  <c r="T121" i="24"/>
  <c r="Z121" i="24" s="1"/>
  <c r="X121" i="24"/>
  <c r="AD121" i="24" s="1"/>
  <c r="I121" i="24"/>
  <c r="O121" i="24" s="1"/>
  <c r="T122" i="24"/>
  <c r="Z122" i="24" s="1"/>
  <c r="X122" i="24"/>
  <c r="AD122" i="24" s="1"/>
  <c r="I122" i="24"/>
  <c r="O122" i="24" s="1"/>
  <c r="AT11" i="24"/>
  <c r="AZ11" i="24" s="1"/>
  <c r="AX11" i="24"/>
  <c r="BD11" i="24" s="1"/>
  <c r="AI11" i="24"/>
  <c r="AO11" i="24" s="1"/>
  <c r="AT12" i="24"/>
  <c r="AZ12" i="24" s="1"/>
  <c r="AX12" i="24"/>
  <c r="BD12" i="24" s="1"/>
  <c r="AI12" i="24"/>
  <c r="AO12" i="24" s="1"/>
  <c r="AT13" i="24"/>
  <c r="AZ13" i="24" s="1"/>
  <c r="AX13" i="24"/>
  <c r="BD13" i="24" s="1"/>
  <c r="AI13" i="24"/>
  <c r="AO13" i="24" s="1"/>
  <c r="AT14" i="24"/>
  <c r="AZ14" i="24" s="1"/>
  <c r="AX14" i="24"/>
  <c r="BD14" i="24" s="1"/>
  <c r="AI14" i="24"/>
  <c r="AO14" i="24" s="1"/>
  <c r="AT15" i="24"/>
  <c r="AZ15" i="24" s="1"/>
  <c r="AX15" i="24"/>
  <c r="BD15" i="24" s="1"/>
  <c r="AI15" i="24"/>
  <c r="AO15" i="24" s="1"/>
  <c r="AT16" i="24"/>
  <c r="AZ16" i="24" s="1"/>
  <c r="AX16" i="24"/>
  <c r="BD16" i="24" s="1"/>
  <c r="AI16" i="24"/>
  <c r="AO16" i="24" s="1"/>
  <c r="AT17" i="24"/>
  <c r="AZ17" i="24" s="1"/>
  <c r="AX17" i="24"/>
  <c r="BD17" i="24" s="1"/>
  <c r="AI17" i="24"/>
  <c r="AO17" i="24" s="1"/>
  <c r="AT18" i="24"/>
  <c r="AZ18" i="24" s="1"/>
  <c r="AX18" i="24"/>
  <c r="BD18" i="24" s="1"/>
  <c r="AI18" i="24"/>
  <c r="AO18" i="24" s="1"/>
  <c r="AT19" i="24"/>
  <c r="AZ19" i="24" s="1"/>
  <c r="AX19" i="24"/>
  <c r="BD19" i="24" s="1"/>
  <c r="AI19" i="24"/>
  <c r="AO19" i="24" s="1"/>
  <c r="AT20" i="24"/>
  <c r="AZ20" i="24" s="1"/>
  <c r="AX20" i="24"/>
  <c r="BD20" i="24" s="1"/>
  <c r="AI20" i="24"/>
  <c r="AO20" i="24" s="1"/>
  <c r="AT21" i="24"/>
  <c r="AZ21" i="24" s="1"/>
  <c r="AX21" i="24"/>
  <c r="BD21" i="24" s="1"/>
  <c r="AI21" i="24"/>
  <c r="AO21" i="24" s="1"/>
  <c r="AT22" i="24"/>
  <c r="AZ22" i="24" s="1"/>
  <c r="AX22" i="24"/>
  <c r="BD22" i="24" s="1"/>
  <c r="AI22" i="24"/>
  <c r="AO22" i="24" s="1"/>
  <c r="AT23" i="24"/>
  <c r="AZ23" i="24" s="1"/>
  <c r="AX23" i="24"/>
  <c r="BD23" i="24" s="1"/>
  <c r="AI23" i="24"/>
  <c r="AO23" i="24" s="1"/>
  <c r="AT24" i="24"/>
  <c r="AZ24" i="24" s="1"/>
  <c r="AX24" i="24"/>
  <c r="BD24" i="24" s="1"/>
  <c r="AI24" i="24"/>
  <c r="AO24" i="24" s="1"/>
  <c r="AT25" i="24"/>
  <c r="AZ25" i="24" s="1"/>
  <c r="AX25" i="24"/>
  <c r="BD25" i="24" s="1"/>
  <c r="AI25" i="24"/>
  <c r="AO25" i="24" s="1"/>
  <c r="AT26" i="24"/>
  <c r="AZ26" i="24" s="1"/>
  <c r="AX26" i="24"/>
  <c r="BD26" i="24" s="1"/>
  <c r="AI26" i="24"/>
  <c r="AO26" i="24" s="1"/>
  <c r="AT27" i="24"/>
  <c r="AZ27" i="24" s="1"/>
  <c r="AX27" i="24"/>
  <c r="BD27" i="24" s="1"/>
  <c r="AI27" i="24"/>
  <c r="AO27" i="24" s="1"/>
  <c r="AT28" i="24"/>
  <c r="AZ28" i="24" s="1"/>
  <c r="AX28" i="24"/>
  <c r="BD28" i="24" s="1"/>
  <c r="AI28" i="24"/>
  <c r="AO28" i="24" s="1"/>
  <c r="AT29" i="24"/>
  <c r="AZ29" i="24" s="1"/>
  <c r="AX29" i="24"/>
  <c r="BD29" i="24" s="1"/>
  <c r="AI29" i="24"/>
  <c r="AO29" i="24" s="1"/>
  <c r="AT30" i="24"/>
  <c r="AZ30" i="24" s="1"/>
  <c r="AX30" i="24"/>
  <c r="BD30" i="24" s="1"/>
  <c r="AI30" i="24"/>
  <c r="AO30" i="24" s="1"/>
  <c r="AT31" i="24"/>
  <c r="AZ31" i="24" s="1"/>
  <c r="AX31" i="24"/>
  <c r="BD31" i="24" s="1"/>
  <c r="AI31" i="24"/>
  <c r="AO31" i="24" s="1"/>
  <c r="AT32" i="24"/>
  <c r="AZ32" i="24" s="1"/>
  <c r="AX32" i="24"/>
  <c r="BD32" i="24" s="1"/>
  <c r="AI32" i="24"/>
  <c r="AO32" i="24" s="1"/>
  <c r="AT33" i="24"/>
  <c r="AZ33" i="24" s="1"/>
  <c r="AX33" i="24"/>
  <c r="BD33" i="24" s="1"/>
  <c r="AI33" i="24"/>
  <c r="AO33" i="24" s="1"/>
  <c r="AT34" i="24"/>
  <c r="AZ34" i="24" s="1"/>
  <c r="AX34" i="24"/>
  <c r="BD34" i="24" s="1"/>
  <c r="AI34" i="24"/>
  <c r="AO34" i="24" s="1"/>
  <c r="AT35" i="24"/>
  <c r="AZ35" i="24" s="1"/>
  <c r="AX35" i="24"/>
  <c r="BD35" i="24" s="1"/>
  <c r="AI35" i="24"/>
  <c r="AO35" i="24" s="1"/>
  <c r="AT36" i="24"/>
  <c r="AZ36" i="24" s="1"/>
  <c r="AX36" i="24"/>
  <c r="BD36" i="24" s="1"/>
  <c r="AI36" i="24"/>
  <c r="AO36" i="24" s="1"/>
  <c r="AT37" i="24"/>
  <c r="AZ37" i="24" s="1"/>
  <c r="AX37" i="24"/>
  <c r="BD37" i="24" s="1"/>
  <c r="AI37" i="24"/>
  <c r="AO37" i="24" s="1"/>
  <c r="AT38" i="24"/>
  <c r="AZ38" i="24" s="1"/>
  <c r="AX38" i="24"/>
  <c r="BD38" i="24" s="1"/>
  <c r="AI38" i="24"/>
  <c r="AO38" i="24" s="1"/>
  <c r="AT39" i="24"/>
  <c r="AZ39" i="24" s="1"/>
  <c r="AX39" i="24"/>
  <c r="BD39" i="24" s="1"/>
  <c r="AI39" i="24"/>
  <c r="AO39" i="24" s="1"/>
  <c r="AT40" i="24"/>
  <c r="AZ40" i="24" s="1"/>
  <c r="AX40" i="24"/>
  <c r="BD40" i="24" s="1"/>
  <c r="AI40" i="24"/>
  <c r="AO40" i="24" s="1"/>
  <c r="AT41" i="24"/>
  <c r="AZ41" i="24" s="1"/>
  <c r="AX41" i="24"/>
  <c r="BD41" i="24" s="1"/>
  <c r="AI41" i="24"/>
  <c r="AO41" i="24" s="1"/>
  <c r="AT42" i="24"/>
  <c r="AZ42" i="24" s="1"/>
  <c r="AX42" i="24"/>
  <c r="BD42" i="24" s="1"/>
  <c r="AI42" i="24"/>
  <c r="AO42" i="24" s="1"/>
  <c r="AT43" i="24"/>
  <c r="AZ43" i="24" s="1"/>
  <c r="AX43" i="24"/>
  <c r="BD43" i="24" s="1"/>
  <c r="AI43" i="24"/>
  <c r="AO43" i="24" s="1"/>
  <c r="AT44" i="24"/>
  <c r="AZ44" i="24" s="1"/>
  <c r="AX44" i="24"/>
  <c r="BD44" i="24" s="1"/>
  <c r="AI44" i="24"/>
  <c r="AO44" i="24" s="1"/>
  <c r="AT45" i="24"/>
  <c r="AZ45" i="24" s="1"/>
  <c r="AX45" i="24"/>
  <c r="BD45" i="24" s="1"/>
  <c r="AI45" i="24"/>
  <c r="AO45" i="24" s="1"/>
  <c r="AT46" i="24"/>
  <c r="AZ46" i="24" s="1"/>
  <c r="AX46" i="24"/>
  <c r="BD46" i="24" s="1"/>
  <c r="AI46" i="24"/>
  <c r="AO46" i="24" s="1"/>
  <c r="AT47" i="24"/>
  <c r="AZ47" i="24" s="1"/>
  <c r="AX47" i="24"/>
  <c r="BD47" i="24" s="1"/>
  <c r="AI47" i="24"/>
  <c r="AO47" i="24" s="1"/>
  <c r="AT48" i="24"/>
  <c r="AZ48" i="24" s="1"/>
  <c r="AX48" i="24"/>
  <c r="BD48" i="24" s="1"/>
  <c r="AI48" i="24"/>
  <c r="AO48" i="24" s="1"/>
  <c r="AT49" i="24"/>
  <c r="AZ49" i="24" s="1"/>
  <c r="AX49" i="24"/>
  <c r="BD49" i="24" s="1"/>
  <c r="AI49" i="24"/>
  <c r="AO49" i="24" s="1"/>
  <c r="AT50" i="24"/>
  <c r="AZ50" i="24" s="1"/>
  <c r="AX50" i="24"/>
  <c r="BD50" i="24" s="1"/>
  <c r="AI50" i="24"/>
  <c r="AO50" i="24" s="1"/>
  <c r="AT51" i="24"/>
  <c r="AZ51" i="24" s="1"/>
  <c r="AX51" i="24"/>
  <c r="BD51" i="24" s="1"/>
  <c r="AI51" i="24"/>
  <c r="AO51" i="24" s="1"/>
  <c r="AT52" i="24"/>
  <c r="AZ52" i="24" s="1"/>
  <c r="AX52" i="24"/>
  <c r="BD52" i="24" s="1"/>
  <c r="AI52" i="24"/>
  <c r="AO52" i="24" s="1"/>
  <c r="AT53" i="24"/>
  <c r="AZ53" i="24" s="1"/>
  <c r="AX53" i="24"/>
  <c r="BD53" i="24" s="1"/>
  <c r="AI53" i="24"/>
  <c r="AO53" i="24" s="1"/>
  <c r="AT54" i="24"/>
  <c r="AZ54" i="24" s="1"/>
  <c r="AX54" i="24"/>
  <c r="BD54" i="24" s="1"/>
  <c r="AI54" i="24"/>
  <c r="AO54" i="24" s="1"/>
  <c r="AT55" i="24"/>
  <c r="AZ55" i="24" s="1"/>
  <c r="AX55" i="24"/>
  <c r="BD55" i="24" s="1"/>
  <c r="AI55" i="24"/>
  <c r="AO55" i="24" s="1"/>
  <c r="AT56" i="24"/>
  <c r="AZ56" i="24" s="1"/>
  <c r="AX56" i="24"/>
  <c r="BD56" i="24" s="1"/>
  <c r="AI56" i="24"/>
  <c r="AO56" i="24" s="1"/>
  <c r="AT57" i="24"/>
  <c r="AZ57" i="24" s="1"/>
  <c r="AX57" i="24"/>
  <c r="BD57" i="24" s="1"/>
  <c r="AI57" i="24"/>
  <c r="AO57" i="24" s="1"/>
  <c r="AT58" i="24"/>
  <c r="AZ58" i="24" s="1"/>
  <c r="AX58" i="24"/>
  <c r="BD58" i="24" s="1"/>
  <c r="AI58" i="24"/>
  <c r="AO58" i="24" s="1"/>
  <c r="AT59" i="24"/>
  <c r="AZ59" i="24" s="1"/>
  <c r="AX59" i="24"/>
  <c r="BD59" i="24" s="1"/>
  <c r="AI59" i="24"/>
  <c r="AO59" i="24" s="1"/>
  <c r="AT60" i="24"/>
  <c r="AZ60" i="24" s="1"/>
  <c r="AX60" i="24"/>
  <c r="BD60" i="24" s="1"/>
  <c r="AI60" i="24"/>
  <c r="AO60" i="24" s="1"/>
  <c r="AT61" i="24"/>
  <c r="AZ61" i="24" s="1"/>
  <c r="AX61" i="24"/>
  <c r="BD61" i="24" s="1"/>
  <c r="AI61" i="24"/>
  <c r="AO61" i="24" s="1"/>
  <c r="AT62" i="24"/>
  <c r="AZ62" i="24" s="1"/>
  <c r="AX62" i="24"/>
  <c r="BD62" i="24" s="1"/>
  <c r="AI62" i="24"/>
  <c r="AO62" i="24" s="1"/>
  <c r="AT63" i="24"/>
  <c r="AZ63" i="24" s="1"/>
  <c r="AX63" i="24"/>
  <c r="BD63" i="24" s="1"/>
  <c r="AI63" i="24"/>
  <c r="AO63" i="24" s="1"/>
  <c r="AT64" i="24"/>
  <c r="AZ64" i="24" s="1"/>
  <c r="AX64" i="24"/>
  <c r="BD64" i="24" s="1"/>
  <c r="AI64" i="24"/>
  <c r="AO64" i="24" s="1"/>
  <c r="AT65" i="24"/>
  <c r="AZ65" i="24" s="1"/>
  <c r="AX65" i="24"/>
  <c r="BD65" i="24" s="1"/>
  <c r="AI65" i="24"/>
  <c r="AO65" i="24" s="1"/>
  <c r="AT66" i="24"/>
  <c r="AZ66" i="24" s="1"/>
  <c r="AX66" i="24"/>
  <c r="BD66" i="24" s="1"/>
  <c r="AI66" i="24"/>
  <c r="AO66" i="24" s="1"/>
  <c r="AT67" i="24"/>
  <c r="AZ67" i="24" s="1"/>
  <c r="AX67" i="24"/>
  <c r="BD67" i="24" s="1"/>
  <c r="AI67" i="24"/>
  <c r="AO67" i="24" s="1"/>
  <c r="AT68" i="24"/>
  <c r="AZ68" i="24" s="1"/>
  <c r="AX68" i="24"/>
  <c r="BD68" i="24" s="1"/>
  <c r="AI68" i="24"/>
  <c r="AO68" i="24" s="1"/>
  <c r="AT69" i="24"/>
  <c r="AZ69" i="24" s="1"/>
  <c r="AX69" i="24"/>
  <c r="BD69" i="24" s="1"/>
  <c r="AI69" i="24"/>
  <c r="AO69" i="24" s="1"/>
  <c r="AT70" i="24"/>
  <c r="AZ70" i="24" s="1"/>
  <c r="AX70" i="24"/>
  <c r="BD70" i="24" s="1"/>
  <c r="AI70" i="24"/>
  <c r="AO70" i="24" s="1"/>
  <c r="AT71" i="24"/>
  <c r="AZ71" i="24" s="1"/>
  <c r="AX71" i="24"/>
  <c r="BD71" i="24" s="1"/>
  <c r="AI71" i="24"/>
  <c r="AO71" i="24" s="1"/>
  <c r="AT72" i="24"/>
  <c r="AZ72" i="24" s="1"/>
  <c r="AX72" i="24"/>
  <c r="BD72" i="24" s="1"/>
  <c r="AI72" i="24"/>
  <c r="AO72" i="24" s="1"/>
  <c r="AT73" i="24"/>
  <c r="AZ73" i="24" s="1"/>
  <c r="AX73" i="24"/>
  <c r="BD73" i="24" s="1"/>
  <c r="AI73" i="24"/>
  <c r="AO73" i="24" s="1"/>
  <c r="AT74" i="24"/>
  <c r="AZ74" i="24" s="1"/>
  <c r="AX74" i="24"/>
  <c r="BD74" i="24" s="1"/>
  <c r="AI74" i="24"/>
  <c r="AO74" i="24" s="1"/>
  <c r="AX75" i="24"/>
  <c r="BD75" i="24" s="1"/>
  <c r="AI75" i="24"/>
  <c r="AO75" i="24" s="1"/>
  <c r="AT76" i="24"/>
  <c r="AZ76" i="24" s="1"/>
  <c r="AX76" i="24"/>
  <c r="BD76" i="24" s="1"/>
  <c r="AI76" i="24"/>
  <c r="AO76" i="24" s="1"/>
  <c r="AT77" i="24"/>
  <c r="AZ77" i="24" s="1"/>
  <c r="AX77" i="24"/>
  <c r="BD77" i="24" s="1"/>
  <c r="AI77" i="24"/>
  <c r="AO77" i="24" s="1"/>
  <c r="AT78" i="24"/>
  <c r="AZ78" i="24" s="1"/>
  <c r="AX78" i="24"/>
  <c r="BD78" i="24" s="1"/>
  <c r="AI78" i="24"/>
  <c r="AO78" i="24" s="1"/>
  <c r="AT79" i="24"/>
  <c r="AZ79" i="24" s="1"/>
  <c r="AX79" i="24"/>
  <c r="BD79" i="24" s="1"/>
  <c r="AI79" i="24"/>
  <c r="AO79" i="24" s="1"/>
  <c r="AT80" i="24"/>
  <c r="AZ80" i="24" s="1"/>
  <c r="AX80" i="24"/>
  <c r="BD80" i="24" s="1"/>
  <c r="AI80" i="24"/>
  <c r="AO80" i="24" s="1"/>
  <c r="AT81" i="24"/>
  <c r="AZ81" i="24" s="1"/>
  <c r="AX81" i="24"/>
  <c r="BD81" i="24" s="1"/>
  <c r="AI81" i="24"/>
  <c r="AO81" i="24" s="1"/>
  <c r="AT82" i="24"/>
  <c r="AZ82" i="24" s="1"/>
  <c r="AX82" i="24"/>
  <c r="BD82" i="24" s="1"/>
  <c r="AI82" i="24"/>
  <c r="AO82" i="24" s="1"/>
  <c r="AT83" i="24"/>
  <c r="AZ83" i="24" s="1"/>
  <c r="AX83" i="24"/>
  <c r="BD83" i="24" s="1"/>
  <c r="AI83" i="24"/>
  <c r="AO83" i="24" s="1"/>
  <c r="AT84" i="24"/>
  <c r="AZ84" i="24" s="1"/>
  <c r="AX84" i="24"/>
  <c r="BD84" i="24" s="1"/>
  <c r="AI84" i="24"/>
  <c r="AO84" i="24" s="1"/>
  <c r="AT85" i="24"/>
  <c r="AZ85" i="24" s="1"/>
  <c r="AX85" i="24"/>
  <c r="BD85" i="24" s="1"/>
  <c r="AI85" i="24"/>
  <c r="AO85" i="24" s="1"/>
  <c r="AT86" i="24"/>
  <c r="AZ86" i="24" s="1"/>
  <c r="AX86" i="24"/>
  <c r="BD86" i="24" s="1"/>
  <c r="AI86" i="24"/>
  <c r="AO86" i="24" s="1"/>
  <c r="AT87" i="24"/>
  <c r="AZ87" i="24" s="1"/>
  <c r="AX87" i="24"/>
  <c r="BD87" i="24" s="1"/>
  <c r="AI87" i="24"/>
  <c r="AO87" i="24" s="1"/>
  <c r="AT88" i="24"/>
  <c r="AZ88" i="24" s="1"/>
  <c r="AX88" i="24"/>
  <c r="BD88" i="24" s="1"/>
  <c r="AI88" i="24"/>
  <c r="AO88" i="24" s="1"/>
  <c r="AT89" i="24"/>
  <c r="AZ89" i="24" s="1"/>
  <c r="AX89" i="24"/>
  <c r="BD89" i="24" s="1"/>
  <c r="AI89" i="24"/>
  <c r="AO89" i="24" s="1"/>
  <c r="AT90" i="24"/>
  <c r="AZ90" i="24" s="1"/>
  <c r="AX90" i="24"/>
  <c r="BD90" i="24" s="1"/>
  <c r="AI90" i="24"/>
  <c r="AO90" i="24" s="1"/>
  <c r="AT91" i="24"/>
  <c r="AZ91" i="24" s="1"/>
  <c r="AX91" i="24"/>
  <c r="BD91" i="24" s="1"/>
  <c r="AI91" i="24"/>
  <c r="AO91" i="24" s="1"/>
  <c r="AT92" i="24"/>
  <c r="AZ92" i="24" s="1"/>
  <c r="AX92" i="24"/>
  <c r="BD92" i="24" s="1"/>
  <c r="AI92" i="24"/>
  <c r="AO92" i="24" s="1"/>
  <c r="AT93" i="24"/>
  <c r="AZ93" i="24" s="1"/>
  <c r="AX93" i="24"/>
  <c r="BD93" i="24" s="1"/>
  <c r="AI93" i="24"/>
  <c r="AO93" i="24" s="1"/>
  <c r="AT94" i="24"/>
  <c r="AZ94" i="24" s="1"/>
  <c r="AX94" i="24"/>
  <c r="BD94" i="24" s="1"/>
  <c r="AI94" i="24"/>
  <c r="AO94" i="24" s="1"/>
  <c r="AT95" i="24"/>
  <c r="AZ95" i="24" s="1"/>
  <c r="AX95" i="24"/>
  <c r="BD95" i="24" s="1"/>
  <c r="AI95" i="24"/>
  <c r="AO95" i="24" s="1"/>
  <c r="AT96" i="24"/>
  <c r="AZ96" i="24" s="1"/>
  <c r="AX96" i="24"/>
  <c r="BD96" i="24" s="1"/>
  <c r="AI96" i="24"/>
  <c r="AO96" i="24" s="1"/>
  <c r="AT97" i="24"/>
  <c r="AZ97" i="24" s="1"/>
  <c r="AX97" i="24"/>
  <c r="BD97" i="24" s="1"/>
  <c r="AI97" i="24"/>
  <c r="AO97" i="24" s="1"/>
  <c r="AT98" i="24"/>
  <c r="AZ98" i="24" s="1"/>
  <c r="AX98" i="24"/>
  <c r="BD98" i="24" s="1"/>
  <c r="AI98" i="24"/>
  <c r="AO98" i="24" s="1"/>
  <c r="AT99" i="24"/>
  <c r="AZ99" i="24" s="1"/>
  <c r="AX99" i="24"/>
  <c r="BD99" i="24" s="1"/>
  <c r="AI99" i="24"/>
  <c r="AO99" i="24" s="1"/>
  <c r="AT100" i="24"/>
  <c r="AZ100" i="24" s="1"/>
  <c r="AX100" i="24"/>
  <c r="BD100" i="24" s="1"/>
  <c r="AI100" i="24"/>
  <c r="AO100" i="24" s="1"/>
  <c r="AT101" i="24"/>
  <c r="AZ101" i="24" s="1"/>
  <c r="AX101" i="24"/>
  <c r="BD101" i="24" s="1"/>
  <c r="AI101" i="24"/>
  <c r="AO101" i="24" s="1"/>
  <c r="AT102" i="24"/>
  <c r="AZ102" i="24" s="1"/>
  <c r="AX102" i="24"/>
  <c r="BD102" i="24" s="1"/>
  <c r="AI102" i="24"/>
  <c r="AO102" i="24" s="1"/>
  <c r="AT103" i="24"/>
  <c r="AZ103" i="24" s="1"/>
  <c r="AX103" i="24"/>
  <c r="BD103" i="24" s="1"/>
  <c r="AI103" i="24"/>
  <c r="AO103" i="24" s="1"/>
  <c r="AT104" i="24"/>
  <c r="AZ104" i="24" s="1"/>
  <c r="AX104" i="24"/>
  <c r="BD104" i="24" s="1"/>
  <c r="AI104" i="24"/>
  <c r="AO104" i="24" s="1"/>
  <c r="AT105" i="24"/>
  <c r="AZ105" i="24" s="1"/>
  <c r="AX105" i="24"/>
  <c r="BD105" i="24" s="1"/>
  <c r="AI105" i="24"/>
  <c r="AO105" i="24" s="1"/>
  <c r="AT106" i="24"/>
  <c r="AZ106" i="24" s="1"/>
  <c r="AX106" i="24"/>
  <c r="BD106" i="24" s="1"/>
  <c r="AI106" i="24"/>
  <c r="AO106" i="24" s="1"/>
  <c r="AT107" i="24"/>
  <c r="AZ107" i="24" s="1"/>
  <c r="AX107" i="24"/>
  <c r="BD107" i="24" s="1"/>
  <c r="AI107" i="24"/>
  <c r="AO107" i="24" s="1"/>
  <c r="AT108" i="24"/>
  <c r="AZ108" i="24" s="1"/>
  <c r="AX108" i="24"/>
  <c r="BD108" i="24" s="1"/>
  <c r="AI108" i="24"/>
  <c r="AO108" i="24" s="1"/>
  <c r="AT109" i="24"/>
  <c r="AZ109" i="24" s="1"/>
  <c r="AX109" i="24"/>
  <c r="BD109" i="24" s="1"/>
  <c r="AI109" i="24"/>
  <c r="AO109" i="24" s="1"/>
  <c r="AT110" i="24"/>
  <c r="AZ110" i="24" s="1"/>
  <c r="AX110" i="24"/>
  <c r="BD110" i="24" s="1"/>
  <c r="AI110" i="24"/>
  <c r="AO110" i="24" s="1"/>
  <c r="AT111" i="24"/>
  <c r="AZ111" i="24" s="1"/>
  <c r="AX111" i="24"/>
  <c r="BD111" i="24" s="1"/>
  <c r="AI111" i="24"/>
  <c r="AO111" i="24" s="1"/>
  <c r="AT112" i="24"/>
  <c r="AZ112" i="24" s="1"/>
  <c r="AX112" i="24"/>
  <c r="BD112" i="24" s="1"/>
  <c r="AI112" i="24"/>
  <c r="AO112" i="24" s="1"/>
  <c r="AT113" i="24"/>
  <c r="AZ113" i="24" s="1"/>
  <c r="AX113" i="24"/>
  <c r="BD113" i="24" s="1"/>
  <c r="AI113" i="24"/>
  <c r="AO113" i="24" s="1"/>
  <c r="AT114" i="24"/>
  <c r="AZ114" i="24" s="1"/>
  <c r="AX114" i="24"/>
  <c r="BD114" i="24" s="1"/>
  <c r="AI114" i="24"/>
  <c r="AO114" i="24" s="1"/>
  <c r="AT115" i="24"/>
  <c r="AZ115" i="24" s="1"/>
  <c r="AX115" i="24"/>
  <c r="BD115" i="24" s="1"/>
  <c r="AI115" i="24"/>
  <c r="AO115" i="24" s="1"/>
  <c r="AT116" i="24"/>
  <c r="AZ116" i="24" s="1"/>
  <c r="AX116" i="24"/>
  <c r="BD116" i="24" s="1"/>
  <c r="AI116" i="24"/>
  <c r="AO116" i="24" s="1"/>
  <c r="AT117" i="24"/>
  <c r="AZ117" i="24" s="1"/>
  <c r="AX117" i="24"/>
  <c r="BD117" i="24" s="1"/>
  <c r="AI117" i="24"/>
  <c r="AO117" i="24" s="1"/>
  <c r="AT118" i="24"/>
  <c r="AZ118" i="24" s="1"/>
  <c r="AX118" i="24"/>
  <c r="BD118" i="24" s="1"/>
  <c r="AI118" i="24"/>
  <c r="AO118" i="24" s="1"/>
  <c r="AT119" i="24"/>
  <c r="AZ119" i="24" s="1"/>
  <c r="AX119" i="24"/>
  <c r="BD119" i="24" s="1"/>
  <c r="AI119" i="24"/>
  <c r="AO119" i="24" s="1"/>
  <c r="AT120" i="24"/>
  <c r="AZ120" i="24" s="1"/>
  <c r="AX120" i="24"/>
  <c r="BD120" i="24" s="1"/>
  <c r="AI120" i="24"/>
  <c r="AO120" i="24" s="1"/>
  <c r="AT121" i="24"/>
  <c r="AZ121" i="24" s="1"/>
  <c r="AX121" i="24"/>
  <c r="BD121" i="24" s="1"/>
  <c r="AI121" i="24"/>
  <c r="AO121" i="24" s="1"/>
  <c r="AT122" i="24"/>
  <c r="AZ122" i="24" s="1"/>
  <c r="AX122" i="24"/>
  <c r="BD122" i="24" s="1"/>
  <c r="AI122" i="24"/>
  <c r="AO122" i="24" s="1"/>
  <c r="R108" i="28" l="1"/>
  <c r="R36" i="28"/>
  <c r="H40" i="28"/>
  <c r="P36" i="27"/>
  <c r="R75" i="21"/>
  <c r="R56" i="27"/>
  <c r="J28" i="27"/>
  <c r="J68" i="27"/>
  <c r="J108" i="27"/>
  <c r="R76" i="27"/>
  <c r="R60" i="28"/>
  <c r="J48" i="27"/>
  <c r="S19" i="21"/>
  <c r="I22" i="20" s="1"/>
  <c r="I22" i="29" s="1"/>
  <c r="Z116" i="27"/>
  <c r="J84" i="27"/>
  <c r="R36" i="27"/>
  <c r="J24" i="27"/>
  <c r="R92" i="27"/>
  <c r="W111" i="21"/>
  <c r="W79" i="21"/>
  <c r="W47" i="21"/>
  <c r="K50" i="20" s="1"/>
  <c r="K50" i="29" s="1"/>
  <c r="AN56" i="27"/>
  <c r="AF52" i="27"/>
  <c r="Z60" i="27"/>
  <c r="AF111" i="21"/>
  <c r="AF79" i="21"/>
  <c r="AG79" i="21" s="1"/>
  <c r="L82" i="20" s="1"/>
  <c r="L82" i="29" s="1"/>
  <c r="AF47" i="21"/>
  <c r="AG47" i="21" s="1"/>
  <c r="L50" i="20" s="1"/>
  <c r="L50" i="29" s="1"/>
  <c r="AE95" i="21"/>
  <c r="AE63" i="21"/>
  <c r="AG63" i="21" s="1"/>
  <c r="L66" i="20" s="1"/>
  <c r="L66" i="29" s="1"/>
  <c r="AE31" i="21"/>
  <c r="AG31" i="21" s="1"/>
  <c r="L34" i="20" s="1"/>
  <c r="L34" i="29" s="1"/>
  <c r="Q103" i="21"/>
  <c r="R92" i="28"/>
  <c r="R19" i="21"/>
  <c r="AV108" i="28"/>
  <c r="AV76" i="28"/>
  <c r="AV44" i="28"/>
  <c r="W95" i="21"/>
  <c r="K98" i="20" s="1"/>
  <c r="K98" i="29" s="1"/>
  <c r="W63" i="21"/>
  <c r="K66" i="20" s="1"/>
  <c r="K66" i="29" s="1"/>
  <c r="W31" i="21"/>
  <c r="AF83" i="21"/>
  <c r="AF19" i="21"/>
  <c r="J104" i="28"/>
  <c r="J72" i="28"/>
  <c r="J40" i="28"/>
  <c r="R11" i="21"/>
  <c r="H14" i="20" s="1"/>
  <c r="H14" i="29" s="1"/>
  <c r="H104" i="28"/>
  <c r="H72" i="28"/>
  <c r="AF12" i="28"/>
  <c r="Q35" i="21"/>
  <c r="G38" i="20" s="1"/>
  <c r="G38" i="29" s="1"/>
  <c r="Q47" i="21"/>
  <c r="Q31" i="21"/>
  <c r="X84" i="28"/>
  <c r="X52" i="28"/>
  <c r="AH112" i="28"/>
  <c r="J112" i="28"/>
  <c r="AX60" i="27"/>
  <c r="W11" i="21"/>
  <c r="K14" i="20" s="1"/>
  <c r="K14" i="29" s="1"/>
  <c r="R116" i="28"/>
  <c r="Z96" i="27"/>
  <c r="J80" i="28"/>
  <c r="J48" i="28"/>
  <c r="R44" i="27"/>
  <c r="Z32" i="27"/>
  <c r="AF12" i="27"/>
  <c r="P64" i="28"/>
  <c r="J108" i="28"/>
  <c r="AH104" i="28"/>
  <c r="AH76" i="28"/>
  <c r="AH44" i="28"/>
  <c r="AF104" i="28"/>
  <c r="AF72" i="28"/>
  <c r="AF40" i="28"/>
  <c r="AN120" i="28"/>
  <c r="R87" i="21"/>
  <c r="H100" i="28"/>
  <c r="H68" i="28"/>
  <c r="AH40" i="28"/>
  <c r="J76" i="28"/>
  <c r="J44" i="28"/>
  <c r="J12" i="28"/>
  <c r="R119" i="21"/>
  <c r="H122" i="20" s="1"/>
  <c r="H122" i="29" s="1"/>
  <c r="AH72" i="28"/>
  <c r="AH20" i="27"/>
  <c r="AH108" i="28"/>
  <c r="AH12" i="28"/>
  <c r="H20" i="28"/>
  <c r="H112" i="28"/>
  <c r="H80" i="28"/>
  <c r="H48" i="28"/>
  <c r="H28" i="28"/>
  <c r="R91" i="21"/>
  <c r="H94" i="20" s="1"/>
  <c r="H94" i="29" s="1"/>
  <c r="H24" i="28"/>
  <c r="AF108" i="28"/>
  <c r="AF76" i="28"/>
  <c r="AF44" i="28"/>
  <c r="R71" i="21"/>
  <c r="H74" i="20" s="1"/>
  <c r="H74" i="29" s="1"/>
  <c r="H39" i="21"/>
  <c r="I39" i="21" s="1"/>
  <c r="E42" i="20" s="1"/>
  <c r="E42" i="29" s="1"/>
  <c r="AF116" i="28"/>
  <c r="N111" i="21"/>
  <c r="O111" i="21" s="1"/>
  <c r="F114" i="20" s="1"/>
  <c r="F114" i="29" s="1"/>
  <c r="Q75" i="21"/>
  <c r="G78" i="20" s="1"/>
  <c r="G78" i="29" s="1"/>
  <c r="Q43" i="21"/>
  <c r="H115" i="21"/>
  <c r="I115" i="21" s="1"/>
  <c r="E118" i="20" s="1"/>
  <c r="E118" i="29" s="1"/>
  <c r="H83" i="21"/>
  <c r="I83" i="21" s="1"/>
  <c r="E86" i="20" s="1"/>
  <c r="E86" i="29" s="1"/>
  <c r="H51" i="21"/>
  <c r="I51" i="21" s="1"/>
  <c r="E54" i="20" s="1"/>
  <c r="E54" i="29" s="1"/>
  <c r="AN16" i="28"/>
  <c r="R27" i="21"/>
  <c r="H108" i="28"/>
  <c r="K108" i="28" s="1"/>
  <c r="H76" i="28"/>
  <c r="H35" i="21"/>
  <c r="I35" i="21" s="1"/>
  <c r="E38" i="20" s="1"/>
  <c r="E38" i="29" s="1"/>
  <c r="H111" i="21"/>
  <c r="I111" i="21" s="1"/>
  <c r="E114" i="20" s="1"/>
  <c r="E114" i="29" s="1"/>
  <c r="H79" i="21"/>
  <c r="I79" i="21" s="1"/>
  <c r="AF20" i="28"/>
  <c r="N71" i="21"/>
  <c r="O71" i="21" s="1"/>
  <c r="Q83" i="21"/>
  <c r="AH84" i="28"/>
  <c r="R120" i="27"/>
  <c r="Z52" i="27"/>
  <c r="AV20" i="27"/>
  <c r="X96" i="27"/>
  <c r="AA96" i="27" s="1"/>
  <c r="X88" i="27"/>
  <c r="X80" i="27"/>
  <c r="H11" i="21"/>
  <c r="I11" i="21" s="1"/>
  <c r="N119" i="21"/>
  <c r="O119" i="21" s="1"/>
  <c r="F122" i="20" s="1"/>
  <c r="F122" i="29" s="1"/>
  <c r="N83" i="21"/>
  <c r="O83" i="21" s="1"/>
  <c r="F86" i="20" s="1"/>
  <c r="F86" i="29" s="1"/>
  <c r="N51" i="21"/>
  <c r="O51" i="21" s="1"/>
  <c r="F54" i="20" s="1"/>
  <c r="F54" i="29" s="1"/>
  <c r="N19" i="21"/>
  <c r="O19" i="21" s="1"/>
  <c r="F22" i="20" s="1"/>
  <c r="F22" i="29" s="1"/>
  <c r="H91" i="21"/>
  <c r="I91" i="21" s="1"/>
  <c r="E94" i="20" s="1"/>
  <c r="E94" i="29" s="1"/>
  <c r="H59" i="21"/>
  <c r="I59" i="21" s="1"/>
  <c r="E62" i="20" s="1"/>
  <c r="E62" i="29" s="1"/>
  <c r="N39" i="21"/>
  <c r="O39" i="21" s="1"/>
  <c r="Q111" i="21"/>
  <c r="AH116" i="28"/>
  <c r="AI116" i="28" s="1"/>
  <c r="AH52" i="28"/>
  <c r="AH20" i="28"/>
  <c r="AH12" i="27"/>
  <c r="Z88" i="27"/>
  <c r="Q71" i="21"/>
  <c r="G74" i="20" s="1"/>
  <c r="G74" i="29" s="1"/>
  <c r="AE11" i="21"/>
  <c r="R67" i="21"/>
  <c r="J16" i="28"/>
  <c r="Q115" i="21"/>
  <c r="G118" i="20" s="1"/>
  <c r="G118" i="29" s="1"/>
  <c r="N115" i="21"/>
  <c r="O115" i="21" s="1"/>
  <c r="F118" i="20" s="1"/>
  <c r="F118" i="29" s="1"/>
  <c r="Q79" i="21"/>
  <c r="G82" i="20" s="1"/>
  <c r="G82" i="29" s="1"/>
  <c r="N79" i="21"/>
  <c r="O79" i="21" s="1"/>
  <c r="N47" i="21"/>
  <c r="O47" i="21" s="1"/>
  <c r="F50" i="20" s="1"/>
  <c r="F50" i="29" s="1"/>
  <c r="H119" i="21"/>
  <c r="I119" i="21" s="1"/>
  <c r="E122" i="20" s="1"/>
  <c r="E122" i="29" s="1"/>
  <c r="H87" i="21"/>
  <c r="I87" i="21" s="1"/>
  <c r="H55" i="21"/>
  <c r="I55" i="21" s="1"/>
  <c r="E58" i="20" s="1"/>
  <c r="E58" i="29" s="1"/>
  <c r="N75" i="21"/>
  <c r="O75" i="21" s="1"/>
  <c r="F78" i="20" s="1"/>
  <c r="F78" i="29" s="1"/>
  <c r="R112" i="27"/>
  <c r="R104" i="27"/>
  <c r="X52" i="27"/>
  <c r="R39" i="21"/>
  <c r="H42" i="20" s="1"/>
  <c r="H42" i="29" s="1"/>
  <c r="AF112" i="28"/>
  <c r="AF80" i="28"/>
  <c r="AF48" i="28"/>
  <c r="AF16" i="28"/>
  <c r="H31" i="21"/>
  <c r="I31" i="21" s="1"/>
  <c r="E34" i="20" s="1"/>
  <c r="E34" i="29" s="1"/>
  <c r="N103" i="21"/>
  <c r="O103" i="21" s="1"/>
  <c r="F106" i="20" s="1"/>
  <c r="F106" i="29" s="1"/>
  <c r="N67" i="21"/>
  <c r="O67" i="21" s="1"/>
  <c r="F70" i="20" s="1"/>
  <c r="F70" i="29" s="1"/>
  <c r="N35" i="21"/>
  <c r="O35" i="21" s="1"/>
  <c r="F38" i="20" s="1"/>
  <c r="F38" i="29" s="1"/>
  <c r="H107" i="21"/>
  <c r="I107" i="21" s="1"/>
  <c r="E110" i="20" s="1"/>
  <c r="E110" i="29" s="1"/>
  <c r="H75" i="21"/>
  <c r="I75" i="21" s="1"/>
  <c r="E78" i="20" s="1"/>
  <c r="E78" i="29" s="1"/>
  <c r="H43" i="21"/>
  <c r="I43" i="21" s="1"/>
  <c r="E46" i="20" s="1"/>
  <c r="E46" i="29" s="1"/>
  <c r="H47" i="21"/>
  <c r="I47" i="21" s="1"/>
  <c r="E50" i="20" s="1"/>
  <c r="E50" i="29" s="1"/>
  <c r="AV36" i="28"/>
  <c r="Z80" i="27"/>
  <c r="Z72" i="27"/>
  <c r="R40" i="27"/>
  <c r="Q39" i="21"/>
  <c r="G42" i="20" s="1"/>
  <c r="G42" i="29" s="1"/>
  <c r="N99" i="21"/>
  <c r="O99" i="21" s="1"/>
  <c r="F102" i="20" s="1"/>
  <c r="F102" i="29" s="1"/>
  <c r="H27" i="21"/>
  <c r="I27" i="21" s="1"/>
  <c r="E30" i="20" s="1"/>
  <c r="E30" i="29" s="1"/>
  <c r="N95" i="21"/>
  <c r="O95" i="21" s="1"/>
  <c r="F98" i="20" s="1"/>
  <c r="F98" i="29" s="1"/>
  <c r="N63" i="21"/>
  <c r="O63" i="21" s="1"/>
  <c r="N31" i="21"/>
  <c r="O31" i="21" s="1"/>
  <c r="F34" i="20" s="1"/>
  <c r="F34" i="29" s="1"/>
  <c r="H103" i="21"/>
  <c r="I103" i="21" s="1"/>
  <c r="E106" i="20" s="1"/>
  <c r="E106" i="29" s="1"/>
  <c r="H71" i="21"/>
  <c r="I71" i="21" s="1"/>
  <c r="E74" i="20" s="1"/>
  <c r="E74" i="29" s="1"/>
  <c r="N15" i="21"/>
  <c r="O15" i="21" s="1"/>
  <c r="F18" i="20" s="1"/>
  <c r="F18" i="29" s="1"/>
  <c r="AF52" i="28"/>
  <c r="N107" i="21"/>
  <c r="O107" i="21" s="1"/>
  <c r="F110" i="20" s="1"/>
  <c r="F110" i="29" s="1"/>
  <c r="Q107" i="21"/>
  <c r="G110" i="20" s="1"/>
  <c r="G110" i="29" s="1"/>
  <c r="AH80" i="28"/>
  <c r="AH48" i="28"/>
  <c r="Q51" i="21"/>
  <c r="G54" i="20" s="1"/>
  <c r="G54" i="29" s="1"/>
  <c r="N11" i="21"/>
  <c r="O11" i="21" s="1"/>
  <c r="H23" i="21"/>
  <c r="I23" i="21" s="1"/>
  <c r="N91" i="21"/>
  <c r="O91" i="21" s="1"/>
  <c r="F94" i="20" s="1"/>
  <c r="F94" i="29" s="1"/>
  <c r="N59" i="21"/>
  <c r="O59" i="21" s="1"/>
  <c r="F62" i="20" s="1"/>
  <c r="F62" i="29" s="1"/>
  <c r="N27" i="21"/>
  <c r="O27" i="21" s="1"/>
  <c r="F30" i="20" s="1"/>
  <c r="F30" i="29" s="1"/>
  <c r="H99" i="21"/>
  <c r="I99" i="21" s="1"/>
  <c r="E102" i="20" s="1"/>
  <c r="E102" i="29" s="1"/>
  <c r="H67" i="21"/>
  <c r="I67" i="21" s="1"/>
  <c r="E70" i="20" s="1"/>
  <c r="E70" i="29" s="1"/>
  <c r="N43" i="21"/>
  <c r="O43" i="21" s="1"/>
  <c r="F46" i="20" s="1"/>
  <c r="F46" i="29" s="1"/>
  <c r="AF84" i="28"/>
  <c r="AN52" i="28"/>
  <c r="AH16" i="28"/>
  <c r="R32" i="27"/>
  <c r="J20" i="28"/>
  <c r="P112" i="27"/>
  <c r="X20" i="27"/>
  <c r="Q15" i="21"/>
  <c r="G18" i="20" s="1"/>
  <c r="G18" i="29" s="1"/>
  <c r="H15" i="21"/>
  <c r="I15" i="21" s="1"/>
  <c r="H32" i="28"/>
  <c r="R79" i="21"/>
  <c r="H60" i="28"/>
  <c r="K60" i="28" s="1"/>
  <c r="H19" i="21"/>
  <c r="I19" i="21" s="1"/>
  <c r="E22" i="20" s="1"/>
  <c r="E22" i="29" s="1"/>
  <c r="H44" i="28"/>
  <c r="K44" i="28" s="1"/>
  <c r="H12" i="28"/>
  <c r="Q87" i="21"/>
  <c r="G90" i="20" s="1"/>
  <c r="G90" i="29" s="1"/>
  <c r="N87" i="21"/>
  <c r="O87" i="21" s="1"/>
  <c r="F90" i="20" s="1"/>
  <c r="F90" i="29" s="1"/>
  <c r="Q55" i="21"/>
  <c r="G58" i="20" s="1"/>
  <c r="G58" i="29" s="1"/>
  <c r="N55" i="21"/>
  <c r="O55" i="21" s="1"/>
  <c r="F58" i="20" s="1"/>
  <c r="F58" i="29" s="1"/>
  <c r="N23" i="21"/>
  <c r="O23" i="21" s="1"/>
  <c r="F26" i="20" s="1"/>
  <c r="F26" i="29" s="1"/>
  <c r="H95" i="21"/>
  <c r="I95" i="21" s="1"/>
  <c r="E98" i="20" s="1"/>
  <c r="E98" i="29" s="1"/>
  <c r="H63" i="21"/>
  <c r="I63" i="21" s="1"/>
  <c r="E66" i="20" s="1"/>
  <c r="E66" i="29" s="1"/>
  <c r="R108" i="27"/>
  <c r="R84" i="28"/>
  <c r="J56" i="27"/>
  <c r="Q19" i="21"/>
  <c r="G22" i="20" s="1"/>
  <c r="G22" i="29" s="1"/>
  <c r="X32" i="27"/>
  <c r="X12" i="27"/>
  <c r="AF107" i="21"/>
  <c r="J96" i="28"/>
  <c r="J20" i="27"/>
  <c r="W91" i="21"/>
  <c r="K94" i="20" s="1"/>
  <c r="K94" i="29" s="1"/>
  <c r="W59" i="21"/>
  <c r="K62" i="20" s="1"/>
  <c r="K62" i="29" s="1"/>
  <c r="K92" i="28"/>
  <c r="J52" i="27"/>
  <c r="Q95" i="21"/>
  <c r="G98" i="20" s="1"/>
  <c r="G98" i="29" s="1"/>
  <c r="AP20" i="28"/>
  <c r="R100" i="28"/>
  <c r="J64" i="28"/>
  <c r="H52" i="27"/>
  <c r="AE15" i="21"/>
  <c r="J64" i="27"/>
  <c r="J32" i="28"/>
  <c r="AF96" i="28"/>
  <c r="AI96" i="28" s="1"/>
  <c r="AF64" i="28"/>
  <c r="AF32" i="28"/>
  <c r="AI32" i="28" s="1"/>
  <c r="AH64" i="28"/>
  <c r="R76" i="28"/>
  <c r="P116" i="28"/>
  <c r="P92" i="28"/>
  <c r="P84" i="28"/>
  <c r="P76" i="28"/>
  <c r="AF55" i="21"/>
  <c r="AF23" i="21"/>
  <c r="E14" i="20"/>
  <c r="E14" i="29" s="1"/>
  <c r="AE103" i="21"/>
  <c r="AE71" i="21"/>
  <c r="R107" i="21"/>
  <c r="AE39" i="21"/>
  <c r="R51" i="21"/>
  <c r="H54" i="20" s="1"/>
  <c r="H54" i="29" s="1"/>
  <c r="R111" i="21"/>
  <c r="H114" i="20" s="1"/>
  <c r="H114" i="29" s="1"/>
  <c r="W103" i="21"/>
  <c r="K106" i="20" s="1"/>
  <c r="K106" i="29" s="1"/>
  <c r="W71" i="21"/>
  <c r="K74" i="20" s="1"/>
  <c r="K74" i="29" s="1"/>
  <c r="W39" i="21"/>
  <c r="K42" i="20" s="1"/>
  <c r="K42" i="29" s="1"/>
  <c r="Q63" i="21"/>
  <c r="G66" i="20" s="1"/>
  <c r="G66" i="29" s="1"/>
  <c r="F74" i="20"/>
  <c r="F74" i="29" s="1"/>
  <c r="AF27" i="21"/>
  <c r="Q23" i="21"/>
  <c r="G26" i="20" s="1"/>
  <c r="G26" i="29" s="1"/>
  <c r="Q91" i="21"/>
  <c r="G94" i="20" s="1"/>
  <c r="G94" i="29" s="1"/>
  <c r="Q59" i="21"/>
  <c r="G62" i="20" s="1"/>
  <c r="G62" i="29" s="1"/>
  <c r="AN12" i="28"/>
  <c r="AQ12" i="28" s="1"/>
  <c r="Z120" i="27"/>
  <c r="R48" i="27"/>
  <c r="AE99" i="21"/>
  <c r="R35" i="21"/>
  <c r="H38" i="20" s="1"/>
  <c r="H38" i="29" s="1"/>
  <c r="R104" i="28"/>
  <c r="R72" i="27"/>
  <c r="R52" i="28"/>
  <c r="H96" i="28"/>
  <c r="H64" i="28"/>
  <c r="H16" i="28"/>
  <c r="Q27" i="21"/>
  <c r="G30" i="20" s="1"/>
  <c r="G30" i="29" s="1"/>
  <c r="Q99" i="21"/>
  <c r="G102" i="20" s="1"/>
  <c r="G102" i="29" s="1"/>
  <c r="Q67" i="21"/>
  <c r="G70" i="20" s="1"/>
  <c r="G70" i="29" s="1"/>
  <c r="G104" i="18"/>
  <c r="AV120" i="27"/>
  <c r="P100" i="27"/>
  <c r="S100" i="27" s="1"/>
  <c r="P92" i="27"/>
  <c r="S92" i="27" s="1"/>
  <c r="P76" i="27"/>
  <c r="S76" i="27" s="1"/>
  <c r="X16" i="27"/>
  <c r="P56" i="27"/>
  <c r="S56" i="27" s="1"/>
  <c r="AN108" i="28"/>
  <c r="AE83" i="21"/>
  <c r="AE51" i="21"/>
  <c r="J96" i="27"/>
  <c r="J36" i="28"/>
  <c r="AN112" i="28"/>
  <c r="S67" i="21"/>
  <c r="I70" i="20" s="1"/>
  <c r="I70" i="29" s="1"/>
  <c r="S35" i="21"/>
  <c r="I38" i="20" s="1"/>
  <c r="I38" i="29" s="1"/>
  <c r="S15" i="21"/>
  <c r="I18" i="20" s="1"/>
  <c r="I18" i="29" s="1"/>
  <c r="AV92" i="28"/>
  <c r="AV60" i="28"/>
  <c r="AV28" i="28"/>
  <c r="R43" i="21"/>
  <c r="H46" i="20" s="1"/>
  <c r="H46" i="29" s="1"/>
  <c r="R103" i="21"/>
  <c r="H106" i="20" s="1"/>
  <c r="H106" i="29" s="1"/>
  <c r="AF120" i="28"/>
  <c r="X76" i="28"/>
  <c r="X60" i="28"/>
  <c r="AN84" i="28"/>
  <c r="X44" i="28"/>
  <c r="S115" i="21"/>
  <c r="I118" i="20" s="1"/>
  <c r="I118" i="29" s="1"/>
  <c r="S83" i="21"/>
  <c r="I86" i="20" s="1"/>
  <c r="I86" i="29" s="1"/>
  <c r="AF115" i="21"/>
  <c r="AF51" i="21"/>
  <c r="X120" i="28"/>
  <c r="X88" i="28"/>
  <c r="X56" i="28"/>
  <c r="AF28" i="27"/>
  <c r="X24" i="28"/>
  <c r="AP36" i="28"/>
  <c r="R116" i="27"/>
  <c r="Z84" i="27"/>
  <c r="Z24" i="27"/>
  <c r="AH88" i="28"/>
  <c r="AH24" i="28"/>
  <c r="AF36" i="27"/>
  <c r="AH120" i="28"/>
  <c r="W67" i="21"/>
  <c r="K70" i="20" s="1"/>
  <c r="K70" i="29" s="1"/>
  <c r="AH56" i="28"/>
  <c r="W35" i="21"/>
  <c r="K38" i="20" s="1"/>
  <c r="K38" i="29" s="1"/>
  <c r="AP92" i="27"/>
  <c r="AI112" i="28"/>
  <c r="R55" i="21"/>
  <c r="H58" i="20" s="1"/>
  <c r="H58" i="29" s="1"/>
  <c r="H36" i="28"/>
  <c r="AV104" i="28"/>
  <c r="AV72" i="28"/>
  <c r="AV40" i="28"/>
  <c r="AP68" i="28"/>
  <c r="AX20" i="27"/>
  <c r="AF88" i="28"/>
  <c r="AF56" i="28"/>
  <c r="AF24" i="28"/>
  <c r="R15" i="21"/>
  <c r="H18" i="20" s="1"/>
  <c r="H18" i="29" s="1"/>
  <c r="AX16" i="27"/>
  <c r="R64" i="27"/>
  <c r="J72" i="27"/>
  <c r="Z40" i="27"/>
  <c r="P20" i="28"/>
  <c r="AV52" i="28"/>
  <c r="AY52" i="28" s="1"/>
  <c r="AV20" i="28"/>
  <c r="R52" i="27"/>
  <c r="R20" i="28"/>
  <c r="AN76" i="27"/>
  <c r="J80" i="27"/>
  <c r="R32" i="28"/>
  <c r="AF96" i="27"/>
  <c r="Z112" i="27"/>
  <c r="J88" i="27"/>
  <c r="Z104" i="27"/>
  <c r="AV12" i="27"/>
  <c r="P108" i="28"/>
  <c r="S108" i="28" s="1"/>
  <c r="X56" i="27"/>
  <c r="X44" i="27"/>
  <c r="P24" i="27"/>
  <c r="J120" i="27"/>
  <c r="J60" i="27"/>
  <c r="Z28" i="27"/>
  <c r="AN104" i="27"/>
  <c r="AV116" i="28"/>
  <c r="AE87" i="21"/>
  <c r="AP16" i="27"/>
  <c r="J100" i="28"/>
  <c r="R96" i="28"/>
  <c r="J40" i="27"/>
  <c r="X60" i="27"/>
  <c r="P28" i="28"/>
  <c r="R59" i="21"/>
  <c r="H62" i="20" s="1"/>
  <c r="H62" i="29" s="1"/>
  <c r="AN88" i="28"/>
  <c r="K40" i="28"/>
  <c r="AE23" i="21"/>
  <c r="R68" i="27"/>
  <c r="AF100" i="28"/>
  <c r="AF68" i="28"/>
  <c r="AF36" i="28"/>
  <c r="G40" i="18"/>
  <c r="X100" i="28"/>
  <c r="X68" i="28"/>
  <c r="AH100" i="28"/>
  <c r="AH36" i="28"/>
  <c r="Z48" i="27"/>
  <c r="J36" i="27"/>
  <c r="R120" i="28"/>
  <c r="R112" i="28"/>
  <c r="J104" i="27"/>
  <c r="AN16" i="27"/>
  <c r="P112" i="28"/>
  <c r="P96" i="28"/>
  <c r="H88" i="28"/>
  <c r="H56" i="28"/>
  <c r="AV112" i="27"/>
  <c r="AF103" i="21"/>
  <c r="R115" i="21"/>
  <c r="H118" i="20" s="1"/>
  <c r="H118" i="29" s="1"/>
  <c r="AN24" i="28"/>
  <c r="AH68" i="28"/>
  <c r="W23" i="21"/>
  <c r="K26" i="20" s="1"/>
  <c r="K26" i="29" s="1"/>
  <c r="R88" i="28"/>
  <c r="X20" i="28"/>
  <c r="AN116" i="28"/>
  <c r="AF71" i="21"/>
  <c r="AF39" i="21"/>
  <c r="AN56" i="28"/>
  <c r="AF44" i="27"/>
  <c r="Z48" i="28"/>
  <c r="R80" i="27"/>
  <c r="J68" i="28"/>
  <c r="R28" i="28"/>
  <c r="X120" i="27"/>
  <c r="P72" i="27"/>
  <c r="P68" i="27"/>
  <c r="G120" i="18"/>
  <c r="AN116" i="27"/>
  <c r="AV104" i="27"/>
  <c r="AE119" i="21"/>
  <c r="R72" i="28"/>
  <c r="G100" i="18"/>
  <c r="AV88" i="27"/>
  <c r="AF75" i="21"/>
  <c r="R96" i="27"/>
  <c r="R60" i="27"/>
  <c r="R40" i="28"/>
  <c r="R28" i="27"/>
  <c r="AN20" i="27"/>
  <c r="H116" i="28"/>
  <c r="H84" i="28"/>
  <c r="H52" i="28"/>
  <c r="AF43" i="21"/>
  <c r="AV16" i="28"/>
  <c r="AF48" i="27"/>
  <c r="AV120" i="28"/>
  <c r="AF11" i="21"/>
  <c r="AV68" i="27"/>
  <c r="F82" i="20"/>
  <c r="F82" i="29" s="1"/>
  <c r="E90" i="20"/>
  <c r="E90" i="29" s="1"/>
  <c r="AE91" i="21"/>
  <c r="AE59" i="21"/>
  <c r="X48" i="28"/>
  <c r="R80" i="28"/>
  <c r="R20" i="27"/>
  <c r="AV16" i="27"/>
  <c r="P20" i="27"/>
  <c r="F42" i="20"/>
  <c r="F42" i="29" s="1"/>
  <c r="AV116" i="27"/>
  <c r="AN108" i="27"/>
  <c r="AP20" i="27"/>
  <c r="J88" i="28"/>
  <c r="J24" i="28"/>
  <c r="P16" i="27"/>
  <c r="AE27" i="21"/>
  <c r="AG27" i="21" s="1"/>
  <c r="L30" i="20" s="1"/>
  <c r="L30" i="29" s="1"/>
  <c r="W27" i="21"/>
  <c r="K30" i="20" s="1"/>
  <c r="K30" i="29" s="1"/>
  <c r="J120" i="28"/>
  <c r="J112" i="27"/>
  <c r="J56" i="28"/>
  <c r="P104" i="28"/>
  <c r="P96" i="27"/>
  <c r="AI28" i="28"/>
  <c r="G50" i="20"/>
  <c r="G50" i="29" s="1"/>
  <c r="AV96" i="27"/>
  <c r="AV76" i="27"/>
  <c r="AE43" i="21"/>
  <c r="R95" i="21"/>
  <c r="H78" i="20"/>
  <c r="H78" i="29" s="1"/>
  <c r="K34" i="20"/>
  <c r="K34" i="29" s="1"/>
  <c r="P40" i="27"/>
  <c r="X24" i="27"/>
  <c r="P12" i="28"/>
  <c r="X16" i="28"/>
  <c r="R63" i="21"/>
  <c r="G106" i="20"/>
  <c r="G106" i="29" s="1"/>
  <c r="AV96" i="28"/>
  <c r="H110" i="20"/>
  <c r="H110" i="29" s="1"/>
  <c r="AF60" i="27"/>
  <c r="R23" i="21"/>
  <c r="AN100" i="28"/>
  <c r="AV80" i="27"/>
  <c r="AF91" i="21"/>
  <c r="AF59" i="21"/>
  <c r="H90" i="20"/>
  <c r="H90" i="29" s="1"/>
  <c r="AF72" i="27"/>
  <c r="H70" i="20"/>
  <c r="H70" i="29" s="1"/>
  <c r="H50" i="20"/>
  <c r="H50" i="29" s="1"/>
  <c r="AF40" i="27"/>
  <c r="AP12" i="27"/>
  <c r="Z64" i="27"/>
  <c r="J32" i="27"/>
  <c r="P116" i="27"/>
  <c r="X108" i="27"/>
  <c r="H16" i="27"/>
  <c r="Z16" i="28"/>
  <c r="E26" i="20"/>
  <c r="E26" i="29" s="1"/>
  <c r="G86" i="20"/>
  <c r="G86" i="29" s="1"/>
  <c r="H22" i="20"/>
  <c r="H22" i="29" s="1"/>
  <c r="G122" i="20"/>
  <c r="G122" i="29" s="1"/>
  <c r="R99" i="21"/>
  <c r="H82" i="20"/>
  <c r="H82" i="29" s="1"/>
  <c r="AX72" i="27"/>
  <c r="S99" i="21"/>
  <c r="W107" i="21"/>
  <c r="W75" i="21"/>
  <c r="W43" i="21"/>
  <c r="Z76" i="27"/>
  <c r="G34" i="20"/>
  <c r="G34" i="29" s="1"/>
  <c r="AN12" i="27"/>
  <c r="X76" i="27"/>
  <c r="R83" i="21"/>
  <c r="AN88" i="27"/>
  <c r="X112" i="28"/>
  <c r="AG95" i="21"/>
  <c r="L98" i="20" s="1"/>
  <c r="L98" i="29" s="1"/>
  <c r="AP76" i="28"/>
  <c r="H30" i="20"/>
  <c r="H30" i="29" s="1"/>
  <c r="AX108" i="28"/>
  <c r="K114" i="20"/>
  <c r="K114" i="29" s="1"/>
  <c r="K82" i="20"/>
  <c r="K82" i="29" s="1"/>
  <c r="J116" i="28"/>
  <c r="Z100" i="27"/>
  <c r="J52" i="28"/>
  <c r="G46" i="20"/>
  <c r="G46" i="29" s="1"/>
  <c r="G14" i="29"/>
  <c r="X36" i="27"/>
  <c r="H120" i="28"/>
  <c r="G24" i="18"/>
  <c r="AN112" i="27"/>
  <c r="X80" i="28"/>
  <c r="J84" i="28"/>
  <c r="R56" i="28"/>
  <c r="J44" i="27"/>
  <c r="X64" i="27"/>
  <c r="E82" i="20"/>
  <c r="E82" i="29" s="1"/>
  <c r="G114" i="20"/>
  <c r="G114" i="29" s="1"/>
  <c r="AN92" i="28"/>
  <c r="AE75" i="21"/>
  <c r="S11" i="21"/>
  <c r="Z108" i="27"/>
  <c r="Z92" i="27"/>
  <c r="P56" i="28"/>
  <c r="P40" i="28"/>
  <c r="AG111" i="21"/>
  <c r="L114" i="20" s="1"/>
  <c r="L114" i="29" s="1"/>
  <c r="S103" i="21"/>
  <c r="S71" i="21"/>
  <c r="S39" i="21"/>
  <c r="S107" i="21"/>
  <c r="AX120" i="28"/>
  <c r="AI60" i="28"/>
  <c r="AH16" i="27"/>
  <c r="J92" i="27"/>
  <c r="R68" i="28"/>
  <c r="P100" i="28"/>
  <c r="P44" i="27"/>
  <c r="P32" i="28"/>
  <c r="X28" i="27"/>
  <c r="X116" i="27"/>
  <c r="AA116" i="27" s="1"/>
  <c r="H24" i="27"/>
  <c r="K24" i="27" s="1"/>
  <c r="J12" i="27"/>
  <c r="AV92" i="27"/>
  <c r="AV88" i="28"/>
  <c r="AV112" i="28"/>
  <c r="AV48" i="28"/>
  <c r="AX120" i="27"/>
  <c r="AH116" i="27"/>
  <c r="AI92" i="28"/>
  <c r="AP88" i="28"/>
  <c r="AH84" i="27"/>
  <c r="AP48" i="27"/>
  <c r="P64" i="27"/>
  <c r="P48" i="28"/>
  <c r="P16" i="28"/>
  <c r="P12" i="27"/>
  <c r="X12" i="28"/>
  <c r="H40" i="27"/>
  <c r="AF99" i="21"/>
  <c r="AF67" i="21"/>
  <c r="AV56" i="28"/>
  <c r="AP44" i="27"/>
  <c r="AX104" i="28"/>
  <c r="W83" i="21"/>
  <c r="W19" i="21"/>
  <c r="P68" i="28"/>
  <c r="AF35" i="21"/>
  <c r="W115" i="21"/>
  <c r="W51" i="21"/>
  <c r="Z12" i="28"/>
  <c r="AV24" i="28"/>
  <c r="AF32" i="27"/>
  <c r="AV68" i="28"/>
  <c r="S119" i="21"/>
  <c r="S87" i="21"/>
  <c r="S55" i="21"/>
  <c r="W55" i="21"/>
  <c r="J116" i="27"/>
  <c r="R84" i="27"/>
  <c r="J76" i="27"/>
  <c r="R48" i="28"/>
  <c r="Z44" i="27"/>
  <c r="K28" i="28"/>
  <c r="P120" i="28"/>
  <c r="X112" i="27"/>
  <c r="P88" i="28"/>
  <c r="P80" i="27"/>
  <c r="P52" i="27"/>
  <c r="P24" i="28"/>
  <c r="G88" i="18"/>
  <c r="AN80" i="27"/>
  <c r="X104" i="28"/>
  <c r="AE55" i="21"/>
  <c r="AF120" i="27"/>
  <c r="AP60" i="27"/>
  <c r="R31" i="21"/>
  <c r="AX12" i="27"/>
  <c r="J100" i="27"/>
  <c r="AN20" i="28"/>
  <c r="X104" i="27"/>
  <c r="H88" i="27"/>
  <c r="H64" i="27"/>
  <c r="K64" i="27" s="1"/>
  <c r="AN104" i="28"/>
  <c r="X72" i="28"/>
  <c r="Z56" i="27"/>
  <c r="X92" i="27"/>
  <c r="G108" i="18"/>
  <c r="AF104" i="27"/>
  <c r="AN100" i="27"/>
  <c r="AV32" i="28"/>
  <c r="X116" i="28"/>
  <c r="X28" i="28"/>
  <c r="AF112" i="27"/>
  <c r="AV100" i="27"/>
  <c r="AP80" i="27"/>
  <c r="AX88" i="28"/>
  <c r="X40" i="28"/>
  <c r="S75" i="21"/>
  <c r="S43" i="21"/>
  <c r="AP112" i="28"/>
  <c r="AH108" i="27"/>
  <c r="AH104" i="27"/>
  <c r="AP92" i="28"/>
  <c r="AX88" i="27"/>
  <c r="AX84" i="28"/>
  <c r="AX80" i="27"/>
  <c r="AH76" i="27"/>
  <c r="AP72" i="27"/>
  <c r="AP48" i="28"/>
  <c r="AH40" i="27"/>
  <c r="AX28" i="28"/>
  <c r="AP24" i="28"/>
  <c r="AE115" i="21"/>
  <c r="Z76" i="28"/>
  <c r="Z44" i="28"/>
  <c r="AN60" i="28"/>
  <c r="AV56" i="27"/>
  <c r="AN44" i="28"/>
  <c r="AN40" i="27"/>
  <c r="P120" i="27"/>
  <c r="X100" i="27"/>
  <c r="P72" i="28"/>
  <c r="X68" i="27"/>
  <c r="P44" i="28"/>
  <c r="P32" i="27"/>
  <c r="AF16" i="27"/>
  <c r="H116" i="27"/>
  <c r="H100" i="27"/>
  <c r="H92" i="27"/>
  <c r="P84" i="27"/>
  <c r="H76" i="27"/>
  <c r="P36" i="28"/>
  <c r="S36" i="28" s="1"/>
  <c r="R24" i="27"/>
  <c r="R16" i="28"/>
  <c r="AN76" i="28"/>
  <c r="AH64" i="27"/>
  <c r="AF64" i="27"/>
  <c r="AP116" i="28"/>
  <c r="AX108" i="27"/>
  <c r="AX96" i="28"/>
  <c r="AX92" i="27"/>
  <c r="AP84" i="27"/>
  <c r="AH80" i="27"/>
  <c r="AX76" i="27"/>
  <c r="AX56" i="27"/>
  <c r="AH48" i="27"/>
  <c r="AX44" i="27"/>
  <c r="AP32" i="28"/>
  <c r="AP28" i="28"/>
  <c r="AX24" i="28"/>
  <c r="Z104" i="28"/>
  <c r="Z100" i="28"/>
  <c r="Z80" i="28"/>
  <c r="Z72" i="28"/>
  <c r="AV72" i="27"/>
  <c r="AN60" i="27"/>
  <c r="AN32" i="28"/>
  <c r="AV28" i="27"/>
  <c r="AP16" i="28"/>
  <c r="H108" i="27"/>
  <c r="K108" i="27" s="1"/>
  <c r="H84" i="27"/>
  <c r="K84" i="27" s="1"/>
  <c r="H68" i="27"/>
  <c r="P60" i="28"/>
  <c r="S60" i="28" s="1"/>
  <c r="H48" i="27"/>
  <c r="K48" i="27" s="1"/>
  <c r="H28" i="27"/>
  <c r="K28" i="27" s="1"/>
  <c r="Z16" i="27"/>
  <c r="AV80" i="28"/>
  <c r="AX112" i="27"/>
  <c r="AP100" i="28"/>
  <c r="AX68" i="27"/>
  <c r="AP64" i="28"/>
  <c r="AP60" i="28"/>
  <c r="AH56" i="27"/>
  <c r="AH52" i="27"/>
  <c r="AI52" i="27" s="1"/>
  <c r="AX36" i="28"/>
  <c r="AY36" i="28" s="1"/>
  <c r="AX24" i="27"/>
  <c r="AY24" i="27" s="1"/>
  <c r="Z112" i="28"/>
  <c r="Z108" i="28"/>
  <c r="Z84" i="28"/>
  <c r="Z40" i="28"/>
  <c r="AN64" i="28"/>
  <c r="AV60" i="27"/>
  <c r="AV44" i="27"/>
  <c r="AN32" i="27"/>
  <c r="AN28" i="27"/>
  <c r="H104" i="27"/>
  <c r="H36" i="27"/>
  <c r="Z20" i="28"/>
  <c r="G96" i="18"/>
  <c r="G64" i="18"/>
  <c r="AF92" i="27"/>
  <c r="X96" i="28"/>
  <c r="X64" i="28"/>
  <c r="AF116" i="27"/>
  <c r="AN84" i="27"/>
  <c r="X92" i="28"/>
  <c r="S95" i="21"/>
  <c r="S63" i="21"/>
  <c r="S31" i="21"/>
  <c r="S51" i="21"/>
  <c r="AP120" i="27"/>
  <c r="AP116" i="27"/>
  <c r="AP96" i="28"/>
  <c r="AX92" i="28"/>
  <c r="AH88" i="27"/>
  <c r="AP72" i="28"/>
  <c r="AX68" i="28"/>
  <c r="AX60" i="28"/>
  <c r="AX56" i="28"/>
  <c r="AX52" i="27"/>
  <c r="AX32" i="28"/>
  <c r="AH28" i="27"/>
  <c r="AP24" i="27"/>
  <c r="AF15" i="21"/>
  <c r="W15" i="21"/>
  <c r="Z120" i="28"/>
  <c r="Z88" i="28"/>
  <c r="AV48" i="27"/>
  <c r="AV36" i="27"/>
  <c r="H112" i="27"/>
  <c r="R88" i="27"/>
  <c r="P80" i="28"/>
  <c r="P60" i="27"/>
  <c r="P48" i="27"/>
  <c r="P28" i="27"/>
  <c r="Z12" i="27"/>
  <c r="G60" i="18"/>
  <c r="G28" i="18"/>
  <c r="AV108" i="27"/>
  <c r="AN96" i="28"/>
  <c r="AN92" i="27"/>
  <c r="AN80" i="28"/>
  <c r="AV100" i="28"/>
  <c r="AV84" i="28"/>
  <c r="AV12" i="28"/>
  <c r="X108" i="28"/>
  <c r="X36" i="28"/>
  <c r="AF84" i="27"/>
  <c r="AF76" i="27"/>
  <c r="S91" i="21"/>
  <c r="S59" i="21"/>
  <c r="S27" i="21"/>
  <c r="AH120" i="27"/>
  <c r="AP108" i="28"/>
  <c r="AP104" i="28"/>
  <c r="AX100" i="27"/>
  <c r="AH96" i="27"/>
  <c r="AP88" i="27"/>
  <c r="AX84" i="27"/>
  <c r="AP76" i="27"/>
  <c r="AX64" i="28"/>
  <c r="AH60" i="27"/>
  <c r="AP56" i="27"/>
  <c r="AQ56" i="27" s="1"/>
  <c r="AX44" i="28"/>
  <c r="AY44" i="28" s="1"/>
  <c r="AX40" i="28"/>
  <c r="AX32" i="27"/>
  <c r="AX28" i="27"/>
  <c r="AH24" i="27"/>
  <c r="Z116" i="28"/>
  <c r="W99" i="21"/>
  <c r="AE67" i="21"/>
  <c r="AE35" i="21"/>
  <c r="Z28" i="28"/>
  <c r="AN68" i="28"/>
  <c r="AN64" i="27"/>
  <c r="AN48" i="28"/>
  <c r="AN36" i="28"/>
  <c r="AV32" i="27"/>
  <c r="P104" i="27"/>
  <c r="P88" i="27"/>
  <c r="P52" i="28"/>
  <c r="X48" i="27"/>
  <c r="H20" i="27"/>
  <c r="H120" i="27"/>
  <c r="K120" i="27" s="1"/>
  <c r="H96" i="27"/>
  <c r="H80" i="27"/>
  <c r="H72" i="27"/>
  <c r="H60" i="27"/>
  <c r="X40" i="27"/>
  <c r="R16" i="27"/>
  <c r="R12" i="27"/>
  <c r="AN96" i="27"/>
  <c r="AF88" i="27"/>
  <c r="AF80" i="27"/>
  <c r="AF119" i="21"/>
  <c r="W119" i="21"/>
  <c r="AX112" i="28"/>
  <c r="AX104" i="27"/>
  <c r="AH100" i="27"/>
  <c r="AX96" i="27"/>
  <c r="AH92" i="27"/>
  <c r="AF87" i="21"/>
  <c r="W87" i="21"/>
  <c r="K90" i="20" s="1"/>
  <c r="AX76" i="28"/>
  <c r="AY76" i="28" s="1"/>
  <c r="AX72" i="28"/>
  <c r="AP44" i="28"/>
  <c r="AP40" i="28"/>
  <c r="AP36" i="27"/>
  <c r="AP32" i="27"/>
  <c r="AX16" i="28"/>
  <c r="Z64" i="28"/>
  <c r="Z60" i="28"/>
  <c r="Z52" i="28"/>
  <c r="Z24" i="28"/>
  <c r="AV64" i="27"/>
  <c r="AY64" i="27" s="1"/>
  <c r="AN52" i="27"/>
  <c r="AN48" i="27"/>
  <c r="AN40" i="28"/>
  <c r="AN36" i="27"/>
  <c r="AN24" i="27"/>
  <c r="AE19" i="21"/>
  <c r="AG19" i="21" s="1"/>
  <c r="L22" i="20" s="1"/>
  <c r="L22" i="29" s="1"/>
  <c r="AF20" i="27"/>
  <c r="X72" i="27"/>
  <c r="R64" i="28"/>
  <c r="S64" i="28" s="1"/>
  <c r="R44" i="28"/>
  <c r="Z20" i="27"/>
  <c r="J16" i="27"/>
  <c r="F14" i="18"/>
  <c r="AV84" i="27"/>
  <c r="X32" i="28"/>
  <c r="AF108" i="27"/>
  <c r="AF100" i="27"/>
  <c r="AV64" i="28"/>
  <c r="AX116" i="28"/>
  <c r="AP112" i="27"/>
  <c r="AP104" i="27"/>
  <c r="AX100" i="28"/>
  <c r="AP96" i="27"/>
  <c r="AP84" i="28"/>
  <c r="AX80" i="28"/>
  <c r="AP68" i="27"/>
  <c r="AP64" i="27"/>
  <c r="AP52" i="28"/>
  <c r="AX48" i="28"/>
  <c r="AH44" i="27"/>
  <c r="AP40" i="27"/>
  <c r="AH36" i="27"/>
  <c r="AH32" i="27"/>
  <c r="AP28" i="27"/>
  <c r="AX20" i="28"/>
  <c r="AE107" i="21"/>
  <c r="Z96" i="28"/>
  <c r="Z56" i="28"/>
  <c r="Z36" i="28"/>
  <c r="AN72" i="27"/>
  <c r="AF56" i="27"/>
  <c r="AV40" i="27"/>
  <c r="P108" i="27"/>
  <c r="H56" i="27"/>
  <c r="R24" i="28"/>
  <c r="S23" i="21"/>
  <c r="I26" i="20" s="1"/>
  <c r="G48" i="18"/>
  <c r="AN120" i="27"/>
  <c r="S111" i="21"/>
  <c r="S79" i="21"/>
  <c r="S47" i="21"/>
  <c r="AP120" i="28"/>
  <c r="AX116" i="27"/>
  <c r="AH112" i="27"/>
  <c r="AP108" i="27"/>
  <c r="AP100" i="27"/>
  <c r="AP80" i="28"/>
  <c r="AH72" i="27"/>
  <c r="AH68" i="27"/>
  <c r="AI68" i="27" s="1"/>
  <c r="AP56" i="28"/>
  <c r="AP52" i="27"/>
  <c r="AX48" i="27"/>
  <c r="AX40" i="27"/>
  <c r="AX36" i="27"/>
  <c r="AX12" i="28"/>
  <c r="Z92" i="28"/>
  <c r="Z68" i="28"/>
  <c r="Z32" i="28"/>
  <c r="AN72" i="28"/>
  <c r="AN68" i="27"/>
  <c r="F66" i="20"/>
  <c r="F66" i="29" s="1"/>
  <c r="AV52" i="27"/>
  <c r="AN44" i="27"/>
  <c r="AN28" i="28"/>
  <c r="AF24" i="27"/>
  <c r="X84" i="27"/>
  <c r="Z68" i="27"/>
  <c r="H44" i="27"/>
  <c r="Z36" i="27"/>
  <c r="H32" i="27"/>
  <c r="H12" i="27"/>
  <c r="R12" i="28"/>
  <c r="G112" i="18"/>
  <c r="G72" i="18"/>
  <c r="G56" i="18"/>
  <c r="G52" i="18"/>
  <c r="G76" i="18"/>
  <c r="G116" i="18"/>
  <c r="G84" i="18"/>
  <c r="G20" i="18"/>
  <c r="E14" i="18"/>
  <c r="G16" i="18"/>
  <c r="G124" i="18"/>
  <c r="G92" i="18"/>
  <c r="AI12" i="28" l="1"/>
  <c r="S92" i="28"/>
  <c r="S36" i="27"/>
  <c r="S16" i="27"/>
  <c r="S48" i="27"/>
  <c r="AI16" i="28"/>
  <c r="AY60" i="27"/>
  <c r="K104" i="28"/>
  <c r="K68" i="27"/>
  <c r="AI32" i="27"/>
  <c r="S44" i="27"/>
  <c r="S72" i="27"/>
  <c r="AA60" i="27"/>
  <c r="K20" i="28"/>
  <c r="AI104" i="28"/>
  <c r="AA32" i="27"/>
  <c r="AG83" i="21"/>
  <c r="L86" i="20" s="1"/>
  <c r="L86" i="29" s="1"/>
  <c r="K72" i="28"/>
  <c r="AQ16" i="28"/>
  <c r="S116" i="28"/>
  <c r="AG11" i="21"/>
  <c r="L14" i="20" s="1"/>
  <c r="L14" i="29" s="1"/>
  <c r="AI48" i="27"/>
  <c r="AY92" i="28"/>
  <c r="AY12" i="27"/>
  <c r="AY108" i="28"/>
  <c r="K12" i="28"/>
  <c r="AQ116" i="28"/>
  <c r="AY40" i="28"/>
  <c r="AY112" i="27"/>
  <c r="AA120" i="27"/>
  <c r="AQ104" i="27"/>
  <c r="S64" i="27"/>
  <c r="S116" i="27"/>
  <c r="AQ84" i="28"/>
  <c r="AA56" i="28"/>
  <c r="AA12" i="27"/>
  <c r="K104" i="27"/>
  <c r="AA84" i="28"/>
  <c r="S32" i="27"/>
  <c r="AI20" i="27"/>
  <c r="K80" i="28"/>
  <c r="AQ92" i="27"/>
  <c r="K16" i="28"/>
  <c r="K100" i="28"/>
  <c r="AQ108" i="28"/>
  <c r="AA88" i="28"/>
  <c r="AA60" i="28"/>
  <c r="S52" i="28"/>
  <c r="AA68" i="28"/>
  <c r="S120" i="27"/>
  <c r="AG107" i="21"/>
  <c r="L110" i="20" s="1"/>
  <c r="L110" i="29" s="1"/>
  <c r="AA120" i="28"/>
  <c r="K68" i="28"/>
  <c r="K48" i="28"/>
  <c r="AA52" i="28"/>
  <c r="AA84" i="27"/>
  <c r="AI76" i="28"/>
  <c r="AI40" i="28"/>
  <c r="K116" i="28"/>
  <c r="S112" i="28"/>
  <c r="AI44" i="28"/>
  <c r="K112" i="28"/>
  <c r="AA88" i="27"/>
  <c r="AI72" i="28"/>
  <c r="AI12" i="27"/>
  <c r="AA80" i="27"/>
  <c r="K96" i="28"/>
  <c r="AI108" i="28"/>
  <c r="S108" i="27"/>
  <c r="S104" i="27"/>
  <c r="AY44" i="27"/>
  <c r="S96" i="28"/>
  <c r="S12" i="27"/>
  <c r="AQ116" i="27"/>
  <c r="AI116" i="27"/>
  <c r="AY72" i="28"/>
  <c r="AA48" i="27"/>
  <c r="AQ100" i="28"/>
  <c r="AA20" i="27"/>
  <c r="AQ120" i="28"/>
  <c r="AQ76" i="28"/>
  <c r="AY28" i="28"/>
  <c r="AY120" i="27"/>
  <c r="S28" i="28"/>
  <c r="AI20" i="28"/>
  <c r="AQ20" i="28"/>
  <c r="AA112" i="27"/>
  <c r="S76" i="28"/>
  <c r="AI52" i="28"/>
  <c r="K76" i="28"/>
  <c r="AI64" i="28"/>
  <c r="AI80" i="28"/>
  <c r="AI36" i="27"/>
  <c r="AY20" i="28"/>
  <c r="K60" i="27"/>
  <c r="S20" i="28"/>
  <c r="AI56" i="28"/>
  <c r="S112" i="27"/>
  <c r="K64" i="28"/>
  <c r="AQ36" i="28"/>
  <c r="K24" i="28"/>
  <c r="K88" i="27"/>
  <c r="S96" i="27"/>
  <c r="AG51" i="21"/>
  <c r="L54" i="20" s="1"/>
  <c r="L54" i="29" s="1"/>
  <c r="AI48" i="28"/>
  <c r="AI72" i="27"/>
  <c r="AA104" i="27"/>
  <c r="S20" i="27"/>
  <c r="S84" i="28"/>
  <c r="AY20" i="27"/>
  <c r="AA52" i="27"/>
  <c r="S72" i="28"/>
  <c r="AY104" i="28"/>
  <c r="S56" i="28"/>
  <c r="AY96" i="28"/>
  <c r="AI100" i="28"/>
  <c r="S104" i="28"/>
  <c r="AQ24" i="28"/>
  <c r="S52" i="27"/>
  <c r="S32" i="28"/>
  <c r="K52" i="27"/>
  <c r="AY16" i="27"/>
  <c r="AG39" i="21"/>
  <c r="L42" i="20" s="1"/>
  <c r="L42" i="29" s="1"/>
  <c r="AG87" i="21"/>
  <c r="L90" i="20" s="1"/>
  <c r="L90" i="29" s="1"/>
  <c r="AA72" i="27"/>
  <c r="K80" i="27"/>
  <c r="AY60" i="28"/>
  <c r="S88" i="28"/>
  <c r="S40" i="28"/>
  <c r="AA64" i="27"/>
  <c r="AY16" i="28"/>
  <c r="K56" i="27"/>
  <c r="K96" i="27"/>
  <c r="AI60" i="27"/>
  <c r="AY72" i="27"/>
  <c r="AA56" i="27"/>
  <c r="S100" i="28"/>
  <c r="AA24" i="27"/>
  <c r="AI36" i="28"/>
  <c r="AG71" i="21"/>
  <c r="L74" i="20" s="1"/>
  <c r="L74" i="29" s="1"/>
  <c r="AI84" i="28"/>
  <c r="AG55" i="21"/>
  <c r="L58" i="20" s="1"/>
  <c r="L58" i="29" s="1"/>
  <c r="AI120" i="27"/>
  <c r="AA44" i="28"/>
  <c r="S40" i="27"/>
  <c r="AG103" i="21"/>
  <c r="L106" i="20" s="1"/>
  <c r="L106" i="29" s="1"/>
  <c r="K32" i="28"/>
  <c r="K72" i="27"/>
  <c r="AQ52" i="28"/>
  <c r="AY104" i="27"/>
  <c r="K20" i="27"/>
  <c r="AA100" i="27"/>
  <c r="AG99" i="21"/>
  <c r="L102" i="20" s="1"/>
  <c r="L102" i="29" s="1"/>
  <c r="AG119" i="21"/>
  <c r="L122" i="20" s="1"/>
  <c r="L122" i="29" s="1"/>
  <c r="AI28" i="27"/>
  <c r="AA20" i="28"/>
  <c r="AG23" i="21"/>
  <c r="L26" i="20" s="1"/>
  <c r="L26" i="29" s="1"/>
  <c r="S24" i="27"/>
  <c r="AA16" i="27"/>
  <c r="AA44" i="27"/>
  <c r="AI44" i="27"/>
  <c r="AI40" i="27"/>
  <c r="AG75" i="21"/>
  <c r="L78" i="20" s="1"/>
  <c r="L78" i="29" s="1"/>
  <c r="K52" i="28"/>
  <c r="AG15" i="21"/>
  <c r="L18" i="20" s="1"/>
  <c r="L18" i="29" s="1"/>
  <c r="AA72" i="28"/>
  <c r="K120" i="28"/>
  <c r="AQ108" i="27"/>
  <c r="AI96" i="27"/>
  <c r="K56" i="28"/>
  <c r="AQ112" i="28"/>
  <c r="S12" i="28"/>
  <c r="AY116" i="27"/>
  <c r="AA24" i="28"/>
  <c r="AG67" i="21"/>
  <c r="L70" i="20" s="1"/>
  <c r="L70" i="29" s="1"/>
  <c r="S80" i="28"/>
  <c r="AA112" i="28"/>
  <c r="K36" i="28"/>
  <c r="AQ104" i="28"/>
  <c r="AY84" i="27"/>
  <c r="AQ56" i="28"/>
  <c r="AA100" i="28"/>
  <c r="AY92" i="27"/>
  <c r="K88" i="28"/>
  <c r="AQ28" i="28"/>
  <c r="K16" i="27"/>
  <c r="K36" i="27"/>
  <c r="AG91" i="21"/>
  <c r="L94" i="20" s="1"/>
  <c r="L94" i="29" s="1"/>
  <c r="AA48" i="28"/>
  <c r="AI88" i="28"/>
  <c r="AI24" i="28"/>
  <c r="AQ92" i="28"/>
  <c r="AI120" i="28"/>
  <c r="S68" i="28"/>
  <c r="AQ72" i="28"/>
  <c r="AA40" i="27"/>
  <c r="AG115" i="21"/>
  <c r="L118" i="20" s="1"/>
  <c r="L118" i="29" s="1"/>
  <c r="AQ88" i="28"/>
  <c r="AA28" i="27"/>
  <c r="AG59" i="21"/>
  <c r="L62" i="20" s="1"/>
  <c r="L62" i="29" s="1"/>
  <c r="AQ16" i="27"/>
  <c r="AA108" i="27"/>
  <c r="AI76" i="27"/>
  <c r="AI84" i="27"/>
  <c r="AY76" i="27"/>
  <c r="AA76" i="28"/>
  <c r="S80" i="27"/>
  <c r="AG43" i="21"/>
  <c r="L46" i="20" s="1"/>
  <c r="L46" i="29" s="1"/>
  <c r="S16" i="28"/>
  <c r="AI24" i="27"/>
  <c r="AQ76" i="27"/>
  <c r="AQ20" i="27"/>
  <c r="AY80" i="27"/>
  <c r="AI68" i="28"/>
  <c r="AY116" i="28"/>
  <c r="AQ68" i="28"/>
  <c r="AQ88" i="27"/>
  <c r="AA16" i="28"/>
  <c r="AA76" i="27"/>
  <c r="AY100" i="27"/>
  <c r="K76" i="27"/>
  <c r="S68" i="27"/>
  <c r="S28" i="27"/>
  <c r="AQ72" i="27"/>
  <c r="AI108" i="27"/>
  <c r="AY108" i="27"/>
  <c r="AY68" i="27"/>
  <c r="AI80" i="27"/>
  <c r="AA92" i="27"/>
  <c r="K92" i="27"/>
  <c r="K44" i="27"/>
  <c r="AY28" i="27"/>
  <c r="AY88" i="27"/>
  <c r="K40" i="27"/>
  <c r="S120" i="28"/>
  <c r="AY24" i="28"/>
  <c r="AQ24" i="27"/>
  <c r="AG35" i="21"/>
  <c r="L38" i="20" s="1"/>
  <c r="L38" i="29" s="1"/>
  <c r="AQ80" i="27"/>
  <c r="AY88" i="28"/>
  <c r="E12" i="20"/>
  <c r="E12" i="29" s="1"/>
  <c r="K84" i="28"/>
  <c r="K32" i="27"/>
  <c r="S60" i="27"/>
  <c r="AY56" i="28"/>
  <c r="AY120" i="28"/>
  <c r="AA80" i="28"/>
  <c r="AQ48" i="27"/>
  <c r="K100" i="27"/>
  <c r="AY32" i="27"/>
  <c r="AY48" i="28"/>
  <c r="AQ112" i="27"/>
  <c r="K112" i="27"/>
  <c r="G12" i="20"/>
  <c r="G12" i="29" s="1"/>
  <c r="I106" i="20"/>
  <c r="I106" i="29" s="1"/>
  <c r="K12" i="27"/>
  <c r="K102" i="20"/>
  <c r="K102" i="29" s="1"/>
  <c r="AY112" i="28"/>
  <c r="S88" i="27"/>
  <c r="I58" i="20"/>
  <c r="I58" i="29" s="1"/>
  <c r="AI16" i="27"/>
  <c r="H66" i="20"/>
  <c r="H66" i="29" s="1"/>
  <c r="I50" i="20"/>
  <c r="I50" i="29" s="1"/>
  <c r="AQ44" i="27"/>
  <c r="I82" i="20"/>
  <c r="I82" i="29" s="1"/>
  <c r="K122" i="20"/>
  <c r="K122" i="29" s="1"/>
  <c r="I30" i="20"/>
  <c r="I30" i="29" s="1"/>
  <c r="I54" i="20"/>
  <c r="I54" i="29" s="1"/>
  <c r="AQ32" i="28"/>
  <c r="AA104" i="28"/>
  <c r="I90" i="20"/>
  <c r="I90" i="29" s="1"/>
  <c r="H26" i="20"/>
  <c r="K58" i="20"/>
  <c r="K58" i="29" s="1"/>
  <c r="AA36" i="27"/>
  <c r="AY52" i="27"/>
  <c r="I114" i="20"/>
  <c r="I114" i="29" s="1"/>
  <c r="I62" i="20"/>
  <c r="I62" i="29" s="1"/>
  <c r="K18" i="20"/>
  <c r="K18" i="29" s="1"/>
  <c r="I34" i="20"/>
  <c r="I34" i="29" s="1"/>
  <c r="H34" i="20"/>
  <c r="H34" i="29" s="1"/>
  <c r="I122" i="20"/>
  <c r="I122" i="29" s="1"/>
  <c r="K46" i="20"/>
  <c r="K46" i="29" s="1"/>
  <c r="H102" i="20"/>
  <c r="H102" i="29" s="1"/>
  <c r="AQ12" i="27"/>
  <c r="I94" i="20"/>
  <c r="I94" i="29" s="1"/>
  <c r="I66" i="20"/>
  <c r="I66" i="29" s="1"/>
  <c r="K116" i="27"/>
  <c r="K54" i="20"/>
  <c r="K54" i="29" s="1"/>
  <c r="S48" i="28"/>
  <c r="I110" i="20"/>
  <c r="I110" i="29" s="1"/>
  <c r="E18" i="20"/>
  <c r="E18" i="29" s="1"/>
  <c r="K78" i="20"/>
  <c r="K78" i="29" s="1"/>
  <c r="H98" i="20"/>
  <c r="H98" i="29" s="1"/>
  <c r="AY84" i="28"/>
  <c r="I98" i="20"/>
  <c r="I98" i="29" s="1"/>
  <c r="I46" i="20"/>
  <c r="I46" i="29" s="1"/>
  <c r="K118" i="20"/>
  <c r="K118" i="29" s="1"/>
  <c r="K22" i="20"/>
  <c r="K22" i="29" s="1"/>
  <c r="I42" i="20"/>
  <c r="I42" i="29" s="1"/>
  <c r="H86" i="20"/>
  <c r="H86" i="29" s="1"/>
  <c r="K110" i="20"/>
  <c r="K110" i="29" s="1"/>
  <c r="I102" i="20"/>
  <c r="I102" i="29" s="1"/>
  <c r="I14" i="20"/>
  <c r="I14" i="29" s="1"/>
  <c r="AY96" i="27"/>
  <c r="I78" i="20"/>
  <c r="I78" i="29" s="1"/>
  <c r="K86" i="20"/>
  <c r="K86" i="29" s="1"/>
  <c r="I74" i="20"/>
  <c r="I74" i="29" s="1"/>
  <c r="F12" i="20"/>
  <c r="F12" i="29" s="1"/>
  <c r="I26" i="29"/>
  <c r="S84" i="27"/>
  <c r="S24" i="28"/>
  <c r="AQ60" i="27"/>
  <c r="K90" i="29"/>
  <c r="AA12" i="28"/>
  <c r="AY68" i="28"/>
  <c r="AY12" i="28"/>
  <c r="F14" i="20"/>
  <c r="F14" i="29" s="1"/>
  <c r="AQ120" i="27"/>
  <c r="AQ28" i="27"/>
  <c r="AY80" i="28"/>
  <c r="AQ32" i="27"/>
  <c r="S44" i="28"/>
  <c r="AQ40" i="27"/>
  <c r="AY100" i="28"/>
  <c r="AA64" i="28"/>
  <c r="AI92" i="27"/>
  <c r="AA68" i="27"/>
  <c r="AQ44" i="28"/>
  <c r="AI112" i="27"/>
  <c r="AQ96" i="27"/>
  <c r="AQ80" i="28"/>
  <c r="AY36" i="27"/>
  <c r="AI88" i="27"/>
  <c r="AI64" i="27"/>
  <c r="AY56" i="27"/>
  <c r="AA28" i="28"/>
  <c r="AI100" i="27"/>
  <c r="AQ36" i="27"/>
  <c r="AA36" i="28"/>
  <c r="AY48" i="27"/>
  <c r="AA96" i="28"/>
  <c r="AQ64" i="28"/>
  <c r="AQ60" i="28"/>
  <c r="AA40" i="28"/>
  <c r="AQ68" i="27"/>
  <c r="AY40" i="27"/>
  <c r="AQ40" i="28"/>
  <c r="AQ64" i="27"/>
  <c r="AY64" i="28"/>
  <c r="AQ96" i="28"/>
  <c r="AA92" i="28"/>
  <c r="AQ84" i="27"/>
  <c r="AA116" i="28"/>
  <c r="AQ100" i="27"/>
  <c r="G7" i="18"/>
  <c r="AQ48" i="28"/>
  <c r="AY32" i="28"/>
  <c r="AI104" i="27"/>
  <c r="AA32" i="28"/>
  <c r="AQ52" i="27"/>
  <c r="AA108" i="28"/>
  <c r="AI56" i="27"/>
  <c r="G14" i="18"/>
  <c r="L12" i="20" l="1"/>
  <c r="L12" i="29" s="1"/>
  <c r="K12" i="20"/>
  <c r="K12" i="29" s="1"/>
  <c r="H12" i="20"/>
  <c r="H12" i="29" s="1"/>
  <c r="I12" i="20"/>
  <c r="I12" i="29" s="1"/>
  <c r="H26" i="29"/>
  <c r="AE79" i="24"/>
  <c r="AE83" i="24"/>
  <c r="AE87" i="24"/>
  <c r="AE91" i="24"/>
  <c r="AE95" i="24"/>
  <c r="AE99" i="24"/>
  <c r="AE103" i="24"/>
  <c r="AE107" i="24"/>
  <c r="AE111" i="24"/>
  <c r="AE115" i="24"/>
  <c r="AE119" i="24"/>
  <c r="AE19" i="24"/>
  <c r="AE67" i="24" l="1"/>
  <c r="AE51" i="24"/>
  <c r="AE35" i="24"/>
  <c r="R107" i="24"/>
  <c r="BG107" i="24" s="1"/>
  <c r="G108" i="23" s="1"/>
  <c r="R91" i="24"/>
  <c r="BG91" i="24" s="1"/>
  <c r="G92" i="23" s="1"/>
  <c r="R71" i="24"/>
  <c r="R63" i="24"/>
  <c r="R43" i="24"/>
  <c r="R31" i="24"/>
  <c r="R19" i="24"/>
  <c r="BG19" i="24" s="1"/>
  <c r="G20" i="23" s="1"/>
  <c r="R11" i="24"/>
  <c r="AE63" i="24"/>
  <c r="R51" i="24"/>
  <c r="AE47" i="24"/>
  <c r="R35" i="24"/>
  <c r="AE31" i="24"/>
  <c r="AE15" i="24"/>
  <c r="R111" i="24"/>
  <c r="BG111" i="24" s="1"/>
  <c r="G112" i="23" s="1"/>
  <c r="R95" i="24"/>
  <c r="BG95" i="24" s="1"/>
  <c r="G96" i="23" s="1"/>
  <c r="R79" i="24"/>
  <c r="BG79" i="24" s="1"/>
  <c r="G80" i="23" s="1"/>
  <c r="R55" i="24"/>
  <c r="AE75" i="24"/>
  <c r="AE59" i="24"/>
  <c r="AE43" i="24"/>
  <c r="AE27" i="24"/>
  <c r="AE11" i="24"/>
  <c r="R115" i="24"/>
  <c r="BG115" i="24" s="1"/>
  <c r="G116" i="23" s="1"/>
  <c r="R99" i="24"/>
  <c r="BG99" i="24" s="1"/>
  <c r="G100" i="23" s="1"/>
  <c r="R83" i="24"/>
  <c r="BG83" i="24" s="1"/>
  <c r="G84" i="23" s="1"/>
  <c r="R75" i="24"/>
  <c r="R67" i="24"/>
  <c r="R59" i="24"/>
  <c r="R47" i="24"/>
  <c r="R27" i="24"/>
  <c r="R15" i="24"/>
  <c r="AR27" i="24"/>
  <c r="AE71" i="24"/>
  <c r="AE55" i="24"/>
  <c r="AE39" i="24"/>
  <c r="AE23" i="24"/>
  <c r="R23" i="24"/>
  <c r="R119" i="24"/>
  <c r="BG119" i="24" s="1"/>
  <c r="G120" i="23" s="1"/>
  <c r="R103" i="24"/>
  <c r="BG103" i="24" s="1"/>
  <c r="G104" i="23" s="1"/>
  <c r="R87" i="24"/>
  <c r="BG87" i="24" s="1"/>
  <c r="G88" i="23" s="1"/>
  <c r="R39" i="24"/>
  <c r="BG71" i="24" l="1"/>
  <c r="G72" i="23" s="1"/>
  <c r="BG43" i="24"/>
  <c r="G44" i="23" s="1"/>
  <c r="BG11" i="24"/>
  <c r="G12" i="23" s="1"/>
  <c r="BG31" i="24"/>
  <c r="G32" i="23" s="1"/>
  <c r="BG55" i="24"/>
  <c r="G56" i="23" s="1"/>
  <c r="BG63" i="24"/>
  <c r="BG23" i="24"/>
  <c r="G24" i="23" s="1"/>
  <c r="AR63" i="24"/>
  <c r="BG75" i="24"/>
  <c r="G76" i="23" s="1"/>
  <c r="BE119" i="24"/>
  <c r="BE115" i="24"/>
  <c r="BE111" i="24"/>
  <c r="BE107" i="24"/>
  <c r="BE103" i="24"/>
  <c r="BE99" i="24"/>
  <c r="BE95" i="24"/>
  <c r="BE91" i="24"/>
  <c r="BE87" i="24"/>
  <c r="BE83" i="24"/>
  <c r="BE79" i="24"/>
  <c r="BE75" i="24"/>
  <c r="BE71" i="24"/>
  <c r="BE67" i="24"/>
  <c r="BE63" i="24"/>
  <c r="BE59" i="24"/>
  <c r="BE55" i="24"/>
  <c r="BE51" i="24"/>
  <c r="BE47" i="24"/>
  <c r="BE43" i="24"/>
  <c r="BE39" i="24"/>
  <c r="BE31" i="24"/>
  <c r="BE27" i="24"/>
  <c r="BH27" i="24" s="1"/>
  <c r="BE23" i="24"/>
  <c r="BE19" i="24"/>
  <c r="BE15" i="24"/>
  <c r="BE11" i="24"/>
  <c r="BG15" i="24"/>
  <c r="G16" i="23" s="1"/>
  <c r="AR111" i="24"/>
  <c r="AR95" i="24"/>
  <c r="AR67" i="24"/>
  <c r="BG67" i="24"/>
  <c r="G68" i="23" s="1"/>
  <c r="AR119" i="24"/>
  <c r="BG39" i="24"/>
  <c r="G40" i="23" s="1"/>
  <c r="AR87" i="24"/>
  <c r="AR79" i="24"/>
  <c r="AR23" i="24"/>
  <c r="BG27" i="24"/>
  <c r="G28" i="23" s="1"/>
  <c r="AR83" i="24"/>
  <c r="BG35" i="24"/>
  <c r="G36" i="23" s="1"/>
  <c r="BG51" i="24"/>
  <c r="G52" i="23" s="1"/>
  <c r="AR35" i="24"/>
  <c r="BE35" i="24"/>
  <c r="AR47" i="24"/>
  <c r="AR43" i="24"/>
  <c r="AR15" i="24"/>
  <c r="AR115" i="24"/>
  <c r="AR107" i="24"/>
  <c r="AR99" i="24"/>
  <c r="AR55" i="24"/>
  <c r="AR11" i="24"/>
  <c r="AR39" i="24"/>
  <c r="AR19" i="24"/>
  <c r="AR103" i="24"/>
  <c r="BG59" i="24"/>
  <c r="G60" i="23" s="1"/>
  <c r="BG47" i="24"/>
  <c r="G48" i="23" s="1"/>
  <c r="AR59" i="24"/>
  <c r="AR31" i="24"/>
  <c r="AR91" i="24"/>
  <c r="AR75" i="24"/>
  <c r="AR71" i="24"/>
  <c r="AR51" i="24"/>
  <c r="BH83" i="24" l="1"/>
  <c r="H84" i="23" s="1"/>
  <c r="I84" i="23" s="1"/>
  <c r="BH79" i="24"/>
  <c r="BI79" i="24" s="1"/>
  <c r="BH99" i="24"/>
  <c r="BI99" i="24" s="1"/>
  <c r="H28" i="23"/>
  <c r="I28" i="23" s="1"/>
  <c r="G64" i="23"/>
  <c r="BH63" i="24"/>
  <c r="BH23" i="24"/>
  <c r="H24" i="23" s="1"/>
  <c r="I24" i="23" s="1"/>
  <c r="BH39" i="24"/>
  <c r="BI39" i="24" s="1"/>
  <c r="BH47" i="24"/>
  <c r="BH55" i="24"/>
  <c r="H56" i="23" s="1"/>
  <c r="I56" i="23" s="1"/>
  <c r="BH71" i="24"/>
  <c r="H72" i="23" s="1"/>
  <c r="I72" i="23" s="1"/>
  <c r="BH115" i="24"/>
  <c r="H116" i="23" s="1"/>
  <c r="I116" i="23" s="1"/>
  <c r="BH35" i="24"/>
  <c r="BH11" i="24"/>
  <c r="H12" i="23" s="1"/>
  <c r="I12" i="23" s="1"/>
  <c r="BH31" i="24"/>
  <c r="H32" i="23" s="1"/>
  <c r="I32" i="23" s="1"/>
  <c r="BH87" i="24"/>
  <c r="H88" i="23" s="1"/>
  <c r="I88" i="23" s="1"/>
  <c r="BH95" i="24"/>
  <c r="H96" i="23" s="1"/>
  <c r="I96" i="23" s="1"/>
  <c r="BH103" i="24"/>
  <c r="H104" i="23" s="1"/>
  <c r="I104" i="23" s="1"/>
  <c r="BH111" i="24"/>
  <c r="H112" i="23" s="1"/>
  <c r="I112" i="23" s="1"/>
  <c r="BH19" i="24"/>
  <c r="H20" i="23" s="1"/>
  <c r="I20" i="23" s="1"/>
  <c r="BH43" i="24"/>
  <c r="H44" i="23" s="1"/>
  <c r="I44" i="23" s="1"/>
  <c r="BH51" i="24"/>
  <c r="BH59" i="24"/>
  <c r="BH67" i="24"/>
  <c r="BH119" i="24"/>
  <c r="H120" i="23" s="1"/>
  <c r="I120" i="23" s="1"/>
  <c r="BI27" i="24"/>
  <c r="BH15" i="24"/>
  <c r="BH75" i="24"/>
  <c r="BH91" i="24"/>
  <c r="H92" i="23" s="1"/>
  <c r="I92" i="23" s="1"/>
  <c r="BH107" i="24"/>
  <c r="H108" i="23" s="1"/>
  <c r="I108" i="23" s="1"/>
  <c r="BI83" i="24" l="1"/>
  <c r="H100" i="23"/>
  <c r="I100" i="23" s="1"/>
  <c r="H80" i="23"/>
  <c r="I80" i="23" s="1"/>
  <c r="H16" i="23"/>
  <c r="I16" i="23" s="1"/>
  <c r="H48" i="23"/>
  <c r="I48" i="23" s="1"/>
  <c r="H68" i="23"/>
  <c r="I68" i="23" s="1"/>
  <c r="H36" i="23"/>
  <c r="I36" i="23" s="1"/>
  <c r="H40" i="23"/>
  <c r="I40" i="23" s="1"/>
  <c r="H64" i="23"/>
  <c r="I64" i="23" s="1"/>
  <c r="H52" i="23"/>
  <c r="I52" i="23" s="1"/>
  <c r="H76" i="23"/>
  <c r="I76" i="23" s="1"/>
  <c r="H60" i="23"/>
  <c r="I60" i="23" s="1"/>
  <c r="BI63" i="24"/>
  <c r="BI47" i="24"/>
  <c r="BI15" i="24"/>
  <c r="BI19" i="24"/>
  <c r="BI103" i="24"/>
  <c r="BI115" i="24"/>
  <c r="BI51" i="24"/>
  <c r="BI107" i="24"/>
  <c r="BI119" i="24"/>
  <c r="BI95" i="24"/>
  <c r="BI11" i="24"/>
  <c r="BI75" i="24"/>
  <c r="BI71" i="24"/>
  <c r="BI23" i="24"/>
  <c r="BI91" i="24"/>
  <c r="BI43" i="24"/>
  <c r="BI59" i="24"/>
  <c r="BI87" i="24"/>
  <c r="BI35" i="24"/>
  <c r="BI55" i="24"/>
  <c r="BI111" i="24"/>
  <c r="BI31" i="24"/>
  <c r="BI67" i="24"/>
  <c r="E72" i="23" l="1"/>
  <c r="E32" i="23"/>
  <c r="E104" i="23"/>
  <c r="E120" i="23"/>
  <c r="E56" i="23"/>
  <c r="E92" i="23"/>
  <c r="E68" i="23"/>
  <c r="E64" i="23"/>
  <c r="E48" i="23"/>
  <c r="E52" i="23"/>
  <c r="E116" i="23"/>
  <c r="E28" i="23"/>
  <c r="E60" i="23"/>
  <c r="E80" i="23"/>
  <c r="E40" i="23"/>
  <c r="E44" i="23"/>
  <c r="E76" i="23"/>
  <c r="E88" i="23"/>
  <c r="E108" i="23"/>
  <c r="E24" i="23"/>
  <c r="E96" i="23"/>
  <c r="E16" i="23"/>
  <c r="E12" i="23"/>
  <c r="E100" i="23"/>
  <c r="E112" i="23"/>
  <c r="E36" i="23"/>
  <c r="E20" i="23"/>
  <c r="E84" i="23"/>
  <c r="L84" i="23" l="1"/>
  <c r="K84" i="23"/>
  <c r="K96" i="23"/>
  <c r="L96" i="23"/>
  <c r="K24" i="23"/>
  <c r="L24" i="23"/>
  <c r="L108" i="23"/>
  <c r="K108" i="23"/>
  <c r="L88" i="23"/>
  <c r="K88" i="23"/>
  <c r="L76" i="23"/>
  <c r="K76" i="23"/>
  <c r="L44" i="23"/>
  <c r="K44" i="23"/>
  <c r="K40" i="23"/>
  <c r="L40" i="23"/>
  <c r="L80" i="23"/>
  <c r="K80" i="23"/>
  <c r="L60" i="23"/>
  <c r="K60" i="23"/>
  <c r="L28" i="23"/>
  <c r="K28" i="23"/>
  <c r="L116" i="23"/>
  <c r="K116" i="23"/>
  <c r="K52" i="23"/>
  <c r="L52" i="23"/>
  <c r="K48" i="23"/>
  <c r="L48" i="23"/>
  <c r="L64" i="23"/>
  <c r="K64" i="23"/>
  <c r="L68" i="23"/>
  <c r="K68" i="23"/>
  <c r="K92" i="23"/>
  <c r="L92" i="23"/>
  <c r="L56" i="23"/>
  <c r="K56" i="23"/>
  <c r="L120" i="23"/>
  <c r="K120" i="23"/>
  <c r="K104" i="23"/>
  <c r="L104" i="23"/>
  <c r="K32" i="23"/>
  <c r="L32" i="23"/>
  <c r="K72" i="23"/>
  <c r="L72" i="23"/>
  <c r="L36" i="23"/>
  <c r="K36" i="23"/>
  <c r="K112" i="23"/>
  <c r="L112" i="23"/>
  <c r="K100" i="23"/>
  <c r="L100" i="23"/>
  <c r="E11" i="23"/>
  <c r="L12" i="23"/>
  <c r="K12" i="23"/>
  <c r="K16" i="23"/>
  <c r="L16" i="23"/>
  <c r="L20" i="23"/>
  <c r="K20" i="23"/>
  <c r="G11" i="23" l="1"/>
  <c r="H11" i="23"/>
  <c r="I11" i="23" l="1"/>
  <c r="E13" i="18" l="1"/>
  <c r="F13" i="18"/>
  <c r="G13" i="18" l="1"/>
  <c r="G8" i="18"/>
  <c r="I56" i="18" l="1"/>
  <c r="I16" i="18"/>
  <c r="I88" i="18"/>
  <c r="I28" i="18"/>
  <c r="I96" i="18"/>
  <c r="I64" i="18"/>
  <c r="I104" i="18"/>
  <c r="I72" i="18"/>
  <c r="I68" i="18"/>
  <c r="I36" i="18"/>
  <c r="I108" i="18"/>
  <c r="I40" i="18"/>
  <c r="I32" i="18"/>
  <c r="I116" i="18"/>
  <c r="I44" i="18"/>
  <c r="I112" i="18"/>
  <c r="I48" i="18"/>
  <c r="I80" i="18"/>
  <c r="I92" i="18"/>
  <c r="I52" i="18"/>
  <c r="I120" i="18"/>
  <c r="I84" i="18"/>
  <c r="I60" i="18"/>
  <c r="I100" i="18"/>
  <c r="I124" i="18"/>
  <c r="I76" i="18"/>
  <c r="I24" i="18"/>
  <c r="I20" i="18"/>
  <c r="D16" i="28" l="1"/>
  <c r="K20" i="18"/>
  <c r="D19" i="26"/>
  <c r="E19" i="26" s="1"/>
  <c r="D16" i="27"/>
  <c r="D39" i="26"/>
  <c r="E39" i="26" s="1"/>
  <c r="D36" i="28"/>
  <c r="D36" i="27"/>
  <c r="K40" i="18"/>
  <c r="D20" i="28"/>
  <c r="D20" i="27"/>
  <c r="D23" i="26"/>
  <c r="E23" i="26" s="1"/>
  <c r="K24" i="18"/>
  <c r="D88" i="27"/>
  <c r="D91" i="26"/>
  <c r="E91" i="26" s="1"/>
  <c r="D88" i="28"/>
  <c r="K92" i="18"/>
  <c r="K108" i="18"/>
  <c r="D104" i="28"/>
  <c r="D104" i="27"/>
  <c r="D107" i="26"/>
  <c r="E107" i="26" s="1"/>
  <c r="D84" i="28"/>
  <c r="D87" i="26"/>
  <c r="E87" i="26" s="1"/>
  <c r="D84" i="27"/>
  <c r="K88" i="18"/>
  <c r="D92" i="27"/>
  <c r="D95" i="26"/>
  <c r="E95" i="26" s="1"/>
  <c r="K96" i="18"/>
  <c r="D92" i="28"/>
  <c r="D48" i="27"/>
  <c r="D48" i="28"/>
  <c r="K52" i="18"/>
  <c r="D51" i="26"/>
  <c r="E51" i="26" s="1"/>
  <c r="K28" i="18"/>
  <c r="D24" i="28"/>
  <c r="D24" i="27"/>
  <c r="D27" i="26"/>
  <c r="E27" i="26" s="1"/>
  <c r="D75" i="26"/>
  <c r="E75" i="26" s="1"/>
  <c r="K76" i="18"/>
  <c r="D72" i="28"/>
  <c r="D72" i="27"/>
  <c r="K80" i="18"/>
  <c r="D76" i="28"/>
  <c r="D76" i="27"/>
  <c r="D79" i="26"/>
  <c r="E79" i="26" s="1"/>
  <c r="D32" i="27"/>
  <c r="K36" i="18"/>
  <c r="D35" i="26"/>
  <c r="E35" i="26" s="1"/>
  <c r="D32" i="28"/>
  <c r="D15" i="26"/>
  <c r="K16" i="18"/>
  <c r="D12" i="28"/>
  <c r="D12" i="27"/>
  <c r="D120" i="28"/>
  <c r="K124" i="18"/>
  <c r="D123" i="26"/>
  <c r="E123" i="26" s="1"/>
  <c r="D120" i="27"/>
  <c r="D96" i="27"/>
  <c r="D96" i="28"/>
  <c r="K100" i="18"/>
  <c r="D99" i="26"/>
  <c r="E99" i="26" s="1"/>
  <c r="D108" i="27"/>
  <c r="D111" i="26"/>
  <c r="E111" i="26" s="1"/>
  <c r="K112" i="18"/>
  <c r="D108" i="28"/>
  <c r="D71" i="26"/>
  <c r="E71" i="26" s="1"/>
  <c r="D68" i="27"/>
  <c r="K72" i="18"/>
  <c r="D68" i="28"/>
  <c r="D28" i="27"/>
  <c r="D28" i="28"/>
  <c r="D31" i="26"/>
  <c r="E31" i="26" s="1"/>
  <c r="K32" i="18"/>
  <c r="D67" i="26"/>
  <c r="E67" i="26" s="1"/>
  <c r="K68" i="18"/>
  <c r="D64" i="27"/>
  <c r="D64" i="28"/>
  <c r="D56" i="27"/>
  <c r="D59" i="26"/>
  <c r="E59" i="26" s="1"/>
  <c r="K60" i="18"/>
  <c r="D56" i="28"/>
  <c r="D40" i="27"/>
  <c r="D40" i="28"/>
  <c r="K44" i="18"/>
  <c r="D43" i="26"/>
  <c r="E43" i="26" s="1"/>
  <c r="K104" i="18"/>
  <c r="D103" i="26"/>
  <c r="E103" i="26" s="1"/>
  <c r="D100" i="27"/>
  <c r="D100" i="28"/>
  <c r="K120" i="18"/>
  <c r="D116" i="28"/>
  <c r="D116" i="27"/>
  <c r="D119" i="26"/>
  <c r="E119" i="26" s="1"/>
  <c r="D44" i="27"/>
  <c r="K48" i="18"/>
  <c r="D44" i="28"/>
  <c r="D47" i="26"/>
  <c r="E47" i="26" s="1"/>
  <c r="K56" i="18"/>
  <c r="D52" i="28"/>
  <c r="D55" i="26"/>
  <c r="E55" i="26" s="1"/>
  <c r="D52" i="27"/>
  <c r="D80" i="28"/>
  <c r="D80" i="27"/>
  <c r="K84" i="18"/>
  <c r="D83" i="26"/>
  <c r="E83" i="26" s="1"/>
  <c r="D112" i="28"/>
  <c r="D115" i="26"/>
  <c r="E115" i="26" s="1"/>
  <c r="D112" i="27"/>
  <c r="K116" i="18"/>
  <c r="D63" i="26"/>
  <c r="E63" i="26" s="1"/>
  <c r="K64" i="18"/>
  <c r="D60" i="28"/>
  <c r="D60" i="27"/>
  <c r="L68" i="28" l="1"/>
  <c r="V71" i="26" s="1"/>
  <c r="T68" i="28"/>
  <c r="AA71" i="26" s="1"/>
  <c r="AZ68" i="28"/>
  <c r="AG71" i="26" s="1"/>
  <c r="AJ68" i="28"/>
  <c r="W71" i="26" s="1"/>
  <c r="AB68" i="28"/>
  <c r="AF71" i="26" s="1"/>
  <c r="AR68" i="28"/>
  <c r="AB71" i="26" s="1"/>
  <c r="L12" i="28"/>
  <c r="V15" i="26" s="1"/>
  <c r="AR12" i="28"/>
  <c r="AB15" i="26" s="1"/>
  <c r="AJ12" i="28"/>
  <c r="W15" i="26" s="1"/>
  <c r="AZ12" i="28"/>
  <c r="AG15" i="26" s="1"/>
  <c r="T12" i="28"/>
  <c r="AA15" i="26" s="1"/>
  <c r="AB12" i="28"/>
  <c r="AF15" i="26" s="1"/>
  <c r="AZ76" i="27"/>
  <c r="R79" i="26" s="1"/>
  <c r="AJ76" i="27"/>
  <c r="H79" i="26" s="1"/>
  <c r="T76" i="27"/>
  <c r="L79" i="26" s="1"/>
  <c r="AB76" i="27"/>
  <c r="Q79" i="26" s="1"/>
  <c r="L76" i="27"/>
  <c r="G79" i="26" s="1"/>
  <c r="AR76" i="27"/>
  <c r="M79" i="26" s="1"/>
  <c r="AB48" i="28"/>
  <c r="AF51" i="26" s="1"/>
  <c r="AR48" i="28"/>
  <c r="AB51" i="26" s="1"/>
  <c r="T48" i="28"/>
  <c r="AA51" i="26" s="1"/>
  <c r="AZ48" i="28"/>
  <c r="AG51" i="26" s="1"/>
  <c r="L48" i="28"/>
  <c r="V51" i="26" s="1"/>
  <c r="AJ48" i="28"/>
  <c r="W51" i="26" s="1"/>
  <c r="L36" i="28"/>
  <c r="V39" i="26" s="1"/>
  <c r="AR36" i="28"/>
  <c r="AB39" i="26" s="1"/>
  <c r="AB36" i="28"/>
  <c r="AF39" i="26" s="1"/>
  <c r="AJ36" i="28"/>
  <c r="W39" i="26" s="1"/>
  <c r="T36" i="28"/>
  <c r="AA39" i="26" s="1"/>
  <c r="AZ36" i="28"/>
  <c r="AG39" i="26" s="1"/>
  <c r="T60" i="28"/>
  <c r="AA63" i="26" s="1"/>
  <c r="AB60" i="28"/>
  <c r="AF63" i="26" s="1"/>
  <c r="AZ60" i="28"/>
  <c r="AG63" i="26" s="1"/>
  <c r="L60" i="28"/>
  <c r="V63" i="26" s="1"/>
  <c r="AJ60" i="28"/>
  <c r="W63" i="26" s="1"/>
  <c r="AR60" i="28"/>
  <c r="AB63" i="26" s="1"/>
  <c r="AB116" i="28"/>
  <c r="AF119" i="26" s="1"/>
  <c r="L116" i="28"/>
  <c r="V119" i="26" s="1"/>
  <c r="AZ116" i="28"/>
  <c r="AG119" i="26" s="1"/>
  <c r="T116" i="28"/>
  <c r="AA119" i="26" s="1"/>
  <c r="AR116" i="28"/>
  <c r="AB119" i="26" s="1"/>
  <c r="AJ116" i="28"/>
  <c r="W119" i="26" s="1"/>
  <c r="AB28" i="28"/>
  <c r="AF31" i="26" s="1"/>
  <c r="L28" i="28"/>
  <c r="V31" i="26" s="1"/>
  <c r="AR28" i="28"/>
  <c r="AB31" i="26" s="1"/>
  <c r="T28" i="28"/>
  <c r="AA31" i="26" s="1"/>
  <c r="AJ28" i="28"/>
  <c r="W31" i="26" s="1"/>
  <c r="AZ28" i="28"/>
  <c r="AG31" i="26" s="1"/>
  <c r="L120" i="28"/>
  <c r="V123" i="26" s="1"/>
  <c r="AB120" i="28"/>
  <c r="AF123" i="26" s="1"/>
  <c r="T120" i="28"/>
  <c r="AA123" i="26" s="1"/>
  <c r="AZ120" i="28"/>
  <c r="AG123" i="26" s="1"/>
  <c r="AR120" i="28"/>
  <c r="AB123" i="26" s="1"/>
  <c r="AJ120" i="28"/>
  <c r="W123" i="26" s="1"/>
  <c r="K14" i="18"/>
  <c r="AR76" i="28"/>
  <c r="AB79" i="26" s="1"/>
  <c r="L76" i="28"/>
  <c r="V79" i="26" s="1"/>
  <c r="T76" i="28"/>
  <c r="AA79" i="26" s="1"/>
  <c r="AJ76" i="28"/>
  <c r="W79" i="26" s="1"/>
  <c r="AZ76" i="28"/>
  <c r="AG79" i="26" s="1"/>
  <c r="AB76" i="28"/>
  <c r="AF79" i="26" s="1"/>
  <c r="T48" i="27"/>
  <c r="L51" i="26" s="1"/>
  <c r="AJ48" i="27"/>
  <c r="H51" i="26" s="1"/>
  <c r="AB48" i="27"/>
  <c r="Q51" i="26" s="1"/>
  <c r="AR48" i="27"/>
  <c r="M51" i="26" s="1"/>
  <c r="AZ48" i="27"/>
  <c r="R51" i="26" s="1"/>
  <c r="L48" i="27"/>
  <c r="G51" i="26" s="1"/>
  <c r="AJ104" i="27"/>
  <c r="H107" i="26" s="1"/>
  <c r="AB104" i="27"/>
  <c r="Q107" i="26" s="1"/>
  <c r="T104" i="27"/>
  <c r="L107" i="26" s="1"/>
  <c r="AZ104" i="27"/>
  <c r="R107" i="26" s="1"/>
  <c r="L104" i="27"/>
  <c r="G107" i="26" s="1"/>
  <c r="AR104" i="27"/>
  <c r="M107" i="26" s="1"/>
  <c r="AJ40" i="28"/>
  <c r="W43" i="26" s="1"/>
  <c r="AZ40" i="28"/>
  <c r="AG43" i="26" s="1"/>
  <c r="L40" i="28"/>
  <c r="V43" i="26" s="1"/>
  <c r="X43" i="26" s="1"/>
  <c r="T40" i="28"/>
  <c r="AA43" i="26" s="1"/>
  <c r="AR40" i="28"/>
  <c r="AB43" i="26" s="1"/>
  <c r="AB40" i="28"/>
  <c r="AF43" i="26" s="1"/>
  <c r="AB28" i="27"/>
  <c r="Q31" i="26" s="1"/>
  <c r="S31" i="26" s="1"/>
  <c r="AZ28" i="27"/>
  <c r="R31" i="26" s="1"/>
  <c r="AR28" i="27"/>
  <c r="M31" i="26" s="1"/>
  <c r="AJ28" i="27"/>
  <c r="H31" i="26" s="1"/>
  <c r="L28" i="27"/>
  <c r="G31" i="26" s="1"/>
  <c r="T28" i="27"/>
  <c r="L31" i="26" s="1"/>
  <c r="L92" i="27"/>
  <c r="G95" i="26" s="1"/>
  <c r="AR92" i="27"/>
  <c r="M95" i="26" s="1"/>
  <c r="T92" i="27"/>
  <c r="L95" i="26" s="1"/>
  <c r="AB92" i="27"/>
  <c r="Q95" i="26" s="1"/>
  <c r="AJ92" i="27"/>
  <c r="H95" i="26" s="1"/>
  <c r="AZ92" i="27"/>
  <c r="R95" i="26" s="1"/>
  <c r="AJ20" i="27"/>
  <c r="H23" i="26" s="1"/>
  <c r="L20" i="27"/>
  <c r="G23" i="26" s="1"/>
  <c r="AB20" i="27"/>
  <c r="Q23" i="26" s="1"/>
  <c r="AZ20" i="27"/>
  <c r="R23" i="26" s="1"/>
  <c r="T20" i="27"/>
  <c r="L23" i="26" s="1"/>
  <c r="AR20" i="27"/>
  <c r="M23" i="26" s="1"/>
  <c r="T16" i="27"/>
  <c r="L19" i="26" s="1"/>
  <c r="AZ16" i="27"/>
  <c r="R19" i="26" s="1"/>
  <c r="AB16" i="27"/>
  <c r="Q19" i="26" s="1"/>
  <c r="AJ16" i="27"/>
  <c r="H19" i="26" s="1"/>
  <c r="AR16" i="27"/>
  <c r="M19" i="26" s="1"/>
  <c r="L16" i="27"/>
  <c r="G19" i="26" s="1"/>
  <c r="AZ80" i="28"/>
  <c r="AG83" i="26" s="1"/>
  <c r="AJ80" i="28"/>
  <c r="W83" i="26" s="1"/>
  <c r="L80" i="28"/>
  <c r="V83" i="26" s="1"/>
  <c r="AR80" i="28"/>
  <c r="AB83" i="26" s="1"/>
  <c r="AB80" i="28"/>
  <c r="AF83" i="26" s="1"/>
  <c r="T80" i="28"/>
  <c r="AA83" i="26" s="1"/>
  <c r="L44" i="28"/>
  <c r="V47" i="26" s="1"/>
  <c r="X47" i="26" s="1"/>
  <c r="T44" i="28"/>
  <c r="AA47" i="26" s="1"/>
  <c r="AR44" i="28"/>
  <c r="AB47" i="26" s="1"/>
  <c r="AZ44" i="28"/>
  <c r="AG47" i="26" s="1"/>
  <c r="AB44" i="28"/>
  <c r="AF47" i="26" s="1"/>
  <c r="AJ44" i="28"/>
  <c r="W47" i="26" s="1"/>
  <c r="AB40" i="27"/>
  <c r="Q43" i="26" s="1"/>
  <c r="T40" i="27"/>
  <c r="L43" i="26" s="1"/>
  <c r="AR40" i="27"/>
  <c r="M43" i="26" s="1"/>
  <c r="AZ40" i="27"/>
  <c r="R43" i="26" s="1"/>
  <c r="L40" i="27"/>
  <c r="G43" i="26" s="1"/>
  <c r="I43" i="26" s="1"/>
  <c r="AJ40" i="27"/>
  <c r="H43" i="26" s="1"/>
  <c r="T96" i="27"/>
  <c r="L99" i="26" s="1"/>
  <c r="AB96" i="27"/>
  <c r="Q99" i="26" s="1"/>
  <c r="AR96" i="27"/>
  <c r="M99" i="26" s="1"/>
  <c r="L96" i="27"/>
  <c r="G99" i="26" s="1"/>
  <c r="AZ96" i="27"/>
  <c r="R99" i="26" s="1"/>
  <c r="AJ96" i="27"/>
  <c r="H99" i="26" s="1"/>
  <c r="AR32" i="28"/>
  <c r="AB35" i="26" s="1"/>
  <c r="L32" i="28"/>
  <c r="V35" i="26" s="1"/>
  <c r="AZ32" i="28"/>
  <c r="AG35" i="26" s="1"/>
  <c r="AB32" i="28"/>
  <c r="AF35" i="26" s="1"/>
  <c r="AJ32" i="28"/>
  <c r="W35" i="26" s="1"/>
  <c r="T32" i="28"/>
  <c r="AA35" i="26" s="1"/>
  <c r="AB72" i="27"/>
  <c r="Q75" i="26" s="1"/>
  <c r="T72" i="27"/>
  <c r="L75" i="26" s="1"/>
  <c r="AR72" i="27"/>
  <c r="M75" i="26" s="1"/>
  <c r="AZ72" i="27"/>
  <c r="R75" i="26" s="1"/>
  <c r="AJ72" i="27"/>
  <c r="H75" i="26" s="1"/>
  <c r="L72" i="27"/>
  <c r="G75" i="26" s="1"/>
  <c r="L24" i="27"/>
  <c r="G27" i="26" s="1"/>
  <c r="AR24" i="27"/>
  <c r="M27" i="26" s="1"/>
  <c r="T24" i="27"/>
  <c r="L27" i="26" s="1"/>
  <c r="AB24" i="27"/>
  <c r="Q27" i="26" s="1"/>
  <c r="AZ24" i="27"/>
  <c r="R27" i="26" s="1"/>
  <c r="AJ24" i="27"/>
  <c r="H27" i="26" s="1"/>
  <c r="AZ20" i="28"/>
  <c r="AG23" i="26" s="1"/>
  <c r="L20" i="28"/>
  <c r="V23" i="26" s="1"/>
  <c r="T20" i="28"/>
  <c r="AA23" i="26" s="1"/>
  <c r="AJ20" i="28"/>
  <c r="W23" i="26" s="1"/>
  <c r="AR20" i="28"/>
  <c r="AB23" i="26" s="1"/>
  <c r="AB20" i="28"/>
  <c r="AF23" i="26" s="1"/>
  <c r="AR100" i="28"/>
  <c r="AB103" i="26" s="1"/>
  <c r="T100" i="28"/>
  <c r="AA103" i="26" s="1"/>
  <c r="AZ100" i="28"/>
  <c r="AG103" i="26" s="1"/>
  <c r="AB100" i="28"/>
  <c r="AF103" i="26" s="1"/>
  <c r="AJ100" i="28"/>
  <c r="W103" i="26" s="1"/>
  <c r="L100" i="28"/>
  <c r="V103" i="26" s="1"/>
  <c r="T108" i="28"/>
  <c r="AA111" i="26" s="1"/>
  <c r="L108" i="28"/>
  <c r="V111" i="26" s="1"/>
  <c r="AB108" i="28"/>
  <c r="AF111" i="26" s="1"/>
  <c r="AJ108" i="28"/>
  <c r="W111" i="26" s="1"/>
  <c r="AR108" i="28"/>
  <c r="AB111" i="26" s="1"/>
  <c r="AZ108" i="28"/>
  <c r="AG111" i="26" s="1"/>
  <c r="AB72" i="28"/>
  <c r="AF75" i="26" s="1"/>
  <c r="AR72" i="28"/>
  <c r="AB75" i="26" s="1"/>
  <c r="T72" i="28"/>
  <c r="AA75" i="26" s="1"/>
  <c r="AZ72" i="28"/>
  <c r="AG75" i="26" s="1"/>
  <c r="L72" i="28"/>
  <c r="V75" i="26" s="1"/>
  <c r="AJ72" i="28"/>
  <c r="W75" i="26" s="1"/>
  <c r="AB24" i="28"/>
  <c r="AF27" i="26" s="1"/>
  <c r="T24" i="28"/>
  <c r="AA27" i="26" s="1"/>
  <c r="AZ24" i="28"/>
  <c r="AG27" i="26" s="1"/>
  <c r="AR24" i="28"/>
  <c r="AB27" i="26" s="1"/>
  <c r="AJ24" i="28"/>
  <c r="W27" i="26" s="1"/>
  <c r="L24" i="28"/>
  <c r="V27" i="26" s="1"/>
  <c r="AB80" i="27"/>
  <c r="Q83" i="26" s="1"/>
  <c r="AZ80" i="27"/>
  <c r="R83" i="26" s="1"/>
  <c r="AJ80" i="27"/>
  <c r="H83" i="26" s="1"/>
  <c r="L80" i="27"/>
  <c r="G83" i="26" s="1"/>
  <c r="AR80" i="27"/>
  <c r="M83" i="26" s="1"/>
  <c r="T80" i="27"/>
  <c r="L83" i="26" s="1"/>
  <c r="T68" i="27"/>
  <c r="L71" i="26" s="1"/>
  <c r="L68" i="27"/>
  <c r="G71" i="26" s="1"/>
  <c r="AJ68" i="27"/>
  <c r="H71" i="26" s="1"/>
  <c r="AZ68" i="27"/>
  <c r="R71" i="26" s="1"/>
  <c r="AR68" i="27"/>
  <c r="M71" i="26" s="1"/>
  <c r="AB68" i="27"/>
  <c r="Q71" i="26" s="1"/>
  <c r="T104" i="28"/>
  <c r="AA107" i="26" s="1"/>
  <c r="AR104" i="28"/>
  <c r="AB107" i="26" s="1"/>
  <c r="AJ104" i="28"/>
  <c r="W107" i="26" s="1"/>
  <c r="AB104" i="28"/>
  <c r="AF107" i="26" s="1"/>
  <c r="L104" i="28"/>
  <c r="V107" i="26" s="1"/>
  <c r="AZ104" i="28"/>
  <c r="AG107" i="26" s="1"/>
  <c r="AJ56" i="28"/>
  <c r="W59" i="26" s="1"/>
  <c r="AZ56" i="28"/>
  <c r="AG59" i="26" s="1"/>
  <c r="AB56" i="28"/>
  <c r="AF59" i="26" s="1"/>
  <c r="T56" i="28"/>
  <c r="AA59" i="26" s="1"/>
  <c r="L56" i="28"/>
  <c r="V59" i="26" s="1"/>
  <c r="X59" i="26" s="1"/>
  <c r="AR56" i="28"/>
  <c r="AB59" i="26" s="1"/>
  <c r="AR112" i="27"/>
  <c r="M115" i="26" s="1"/>
  <c r="AJ112" i="27"/>
  <c r="H115" i="26" s="1"/>
  <c r="T112" i="27"/>
  <c r="L115" i="26" s="1"/>
  <c r="L112" i="27"/>
  <c r="G115" i="26" s="1"/>
  <c r="AB112" i="27"/>
  <c r="Q115" i="26" s="1"/>
  <c r="AZ112" i="27"/>
  <c r="R115" i="26" s="1"/>
  <c r="AJ44" i="27"/>
  <c r="H47" i="26" s="1"/>
  <c r="AB44" i="27"/>
  <c r="Q47" i="26" s="1"/>
  <c r="AR44" i="27"/>
  <c r="M47" i="26" s="1"/>
  <c r="L44" i="27"/>
  <c r="G47" i="26" s="1"/>
  <c r="T44" i="27"/>
  <c r="L47" i="26" s="1"/>
  <c r="AZ44" i="27"/>
  <c r="R47" i="26" s="1"/>
  <c r="AB100" i="27"/>
  <c r="Q103" i="26" s="1"/>
  <c r="L100" i="27"/>
  <c r="G103" i="26" s="1"/>
  <c r="AR100" i="27"/>
  <c r="M103" i="26" s="1"/>
  <c r="T100" i="27"/>
  <c r="L103" i="26" s="1"/>
  <c r="AJ100" i="27"/>
  <c r="H103" i="26" s="1"/>
  <c r="AZ100" i="27"/>
  <c r="R103" i="26" s="1"/>
  <c r="L64" i="28"/>
  <c r="V67" i="26" s="1"/>
  <c r="AZ64" i="28"/>
  <c r="AG67" i="26" s="1"/>
  <c r="AR64" i="28"/>
  <c r="AB67" i="26" s="1"/>
  <c r="AB64" i="28"/>
  <c r="AF67" i="26" s="1"/>
  <c r="AJ64" i="28"/>
  <c r="W67" i="26" s="1"/>
  <c r="T64" i="28"/>
  <c r="AA67" i="26" s="1"/>
  <c r="AZ84" i="27"/>
  <c r="R87" i="26" s="1"/>
  <c r="T84" i="27"/>
  <c r="L87" i="26" s="1"/>
  <c r="AB84" i="27"/>
  <c r="Q87" i="26" s="1"/>
  <c r="AR84" i="27"/>
  <c r="M87" i="26" s="1"/>
  <c r="L84" i="27"/>
  <c r="G87" i="26" s="1"/>
  <c r="AJ84" i="27"/>
  <c r="H87" i="26" s="1"/>
  <c r="AB88" i="28"/>
  <c r="AF91" i="26" s="1"/>
  <c r="AZ88" i="28"/>
  <c r="AG91" i="26" s="1"/>
  <c r="AR88" i="28"/>
  <c r="AB91" i="26" s="1"/>
  <c r="L88" i="28"/>
  <c r="V91" i="26" s="1"/>
  <c r="T88" i="28"/>
  <c r="AA91" i="26" s="1"/>
  <c r="AJ88" i="28"/>
  <c r="W91" i="26" s="1"/>
  <c r="T16" i="28"/>
  <c r="AA19" i="26" s="1"/>
  <c r="AR16" i="28"/>
  <c r="AB19" i="26" s="1"/>
  <c r="AB16" i="28"/>
  <c r="AF19" i="26" s="1"/>
  <c r="L16" i="28"/>
  <c r="V19" i="26" s="1"/>
  <c r="AZ16" i="28"/>
  <c r="AG19" i="26" s="1"/>
  <c r="AJ16" i="28"/>
  <c r="W19" i="26" s="1"/>
  <c r="AB96" i="28"/>
  <c r="AF99" i="26" s="1"/>
  <c r="T96" i="28"/>
  <c r="AA99" i="26" s="1"/>
  <c r="AR96" i="28"/>
  <c r="AB99" i="26" s="1"/>
  <c r="L96" i="28"/>
  <c r="V99" i="26" s="1"/>
  <c r="AZ96" i="28"/>
  <c r="AG99" i="26" s="1"/>
  <c r="AJ96" i="28"/>
  <c r="W99" i="26" s="1"/>
  <c r="D13" i="26"/>
  <c r="E15" i="26"/>
  <c r="E13" i="26" s="1"/>
  <c r="T52" i="27"/>
  <c r="L55" i="26" s="1"/>
  <c r="AZ52" i="27"/>
  <c r="R55" i="26" s="1"/>
  <c r="AR52" i="27"/>
  <c r="M55" i="26" s="1"/>
  <c r="L52" i="27"/>
  <c r="G55" i="26" s="1"/>
  <c r="AJ52" i="27"/>
  <c r="H55" i="26" s="1"/>
  <c r="AB52" i="27"/>
  <c r="Q55" i="26" s="1"/>
  <c r="AB64" i="27"/>
  <c r="Q67" i="26" s="1"/>
  <c r="S67" i="26" s="1"/>
  <c r="L64" i="27"/>
  <c r="G67" i="26" s="1"/>
  <c r="AR64" i="27"/>
  <c r="M67" i="26" s="1"/>
  <c r="AJ64" i="27"/>
  <c r="H67" i="26" s="1"/>
  <c r="AZ64" i="27"/>
  <c r="R67" i="26" s="1"/>
  <c r="T64" i="27"/>
  <c r="L67" i="26" s="1"/>
  <c r="AZ120" i="27"/>
  <c r="R123" i="26" s="1"/>
  <c r="AB120" i="27"/>
  <c r="Q123" i="26" s="1"/>
  <c r="T120" i="27"/>
  <c r="L123" i="26" s="1"/>
  <c r="L120" i="27"/>
  <c r="G123" i="26" s="1"/>
  <c r="I123" i="26" s="1"/>
  <c r="AJ120" i="27"/>
  <c r="H123" i="26" s="1"/>
  <c r="AR120" i="27"/>
  <c r="M123" i="26" s="1"/>
  <c r="AZ32" i="27"/>
  <c r="R35" i="26" s="1"/>
  <c r="AB32" i="27"/>
  <c r="Q35" i="26" s="1"/>
  <c r="L32" i="27"/>
  <c r="G35" i="26" s="1"/>
  <c r="T32" i="27"/>
  <c r="L35" i="26" s="1"/>
  <c r="AJ32" i="27"/>
  <c r="H35" i="26" s="1"/>
  <c r="AR32" i="27"/>
  <c r="M35" i="26" s="1"/>
  <c r="AJ60" i="27"/>
  <c r="H63" i="26" s="1"/>
  <c r="AR60" i="27"/>
  <c r="M63" i="26" s="1"/>
  <c r="L60" i="27"/>
  <c r="G63" i="26" s="1"/>
  <c r="AZ60" i="27"/>
  <c r="R63" i="26" s="1"/>
  <c r="AB60" i="27"/>
  <c r="Q63" i="26" s="1"/>
  <c r="T60" i="27"/>
  <c r="L63" i="26" s="1"/>
  <c r="N63" i="26" s="1"/>
  <c r="T52" i="28"/>
  <c r="AA55" i="26" s="1"/>
  <c r="AJ52" i="28"/>
  <c r="W55" i="26" s="1"/>
  <c r="L52" i="28"/>
  <c r="V55" i="26" s="1"/>
  <c r="AB52" i="28"/>
  <c r="AF55" i="26" s="1"/>
  <c r="AZ52" i="28"/>
  <c r="AG55" i="26" s="1"/>
  <c r="AR52" i="28"/>
  <c r="AB55" i="26" s="1"/>
  <c r="T116" i="27"/>
  <c r="L119" i="26" s="1"/>
  <c r="N119" i="26" s="1"/>
  <c r="AB116" i="27"/>
  <c r="Q119" i="26" s="1"/>
  <c r="L116" i="27"/>
  <c r="G119" i="26" s="1"/>
  <c r="AZ116" i="27"/>
  <c r="R119" i="26" s="1"/>
  <c r="AJ116" i="27"/>
  <c r="H119" i="26" s="1"/>
  <c r="AR116" i="27"/>
  <c r="M119" i="26" s="1"/>
  <c r="AR112" i="28"/>
  <c r="AB115" i="26" s="1"/>
  <c r="AB112" i="28"/>
  <c r="AF115" i="26" s="1"/>
  <c r="L112" i="28"/>
  <c r="V115" i="26" s="1"/>
  <c r="AZ112" i="28"/>
  <c r="AG115" i="26" s="1"/>
  <c r="AJ112" i="28"/>
  <c r="W115" i="26" s="1"/>
  <c r="T112" i="28"/>
  <c r="AA115" i="26" s="1"/>
  <c r="AR56" i="27"/>
  <c r="M59" i="26" s="1"/>
  <c r="AJ56" i="27"/>
  <c r="H59" i="26" s="1"/>
  <c r="AB56" i="27"/>
  <c r="Q59" i="26" s="1"/>
  <c r="AZ56" i="27"/>
  <c r="R59" i="26" s="1"/>
  <c r="T56" i="27"/>
  <c r="L59" i="26" s="1"/>
  <c r="N59" i="26" s="1"/>
  <c r="L56" i="27"/>
  <c r="G59" i="26" s="1"/>
  <c r="AJ108" i="27"/>
  <c r="H111" i="26" s="1"/>
  <c r="AR108" i="27"/>
  <c r="M111" i="26" s="1"/>
  <c r="AZ108" i="27"/>
  <c r="R111" i="26" s="1"/>
  <c r="T108" i="27"/>
  <c r="L111" i="26" s="1"/>
  <c r="AB108" i="27"/>
  <c r="Q111" i="26" s="1"/>
  <c r="L108" i="27"/>
  <c r="G111" i="26" s="1"/>
  <c r="AR12" i="27"/>
  <c r="M15" i="26" s="1"/>
  <c r="AB12" i="27"/>
  <c r="Q15" i="26" s="1"/>
  <c r="L12" i="27"/>
  <c r="G15" i="26" s="1"/>
  <c r="AJ12" i="27"/>
  <c r="H15" i="26" s="1"/>
  <c r="AZ12" i="27"/>
  <c r="R15" i="26" s="1"/>
  <c r="T12" i="27"/>
  <c r="L15" i="26" s="1"/>
  <c r="T92" i="28"/>
  <c r="AA95" i="26" s="1"/>
  <c r="AZ92" i="28"/>
  <c r="AG95" i="26" s="1"/>
  <c r="L92" i="28"/>
  <c r="V95" i="26" s="1"/>
  <c r="AJ92" i="28"/>
  <c r="W95" i="26" s="1"/>
  <c r="AB92" i="28"/>
  <c r="AF95" i="26" s="1"/>
  <c r="AR92" i="28"/>
  <c r="AB95" i="26" s="1"/>
  <c r="AR84" i="28"/>
  <c r="AB87" i="26" s="1"/>
  <c r="L84" i="28"/>
  <c r="V87" i="26" s="1"/>
  <c r="T84" i="28"/>
  <c r="AA87" i="26" s="1"/>
  <c r="AC87" i="26" s="1"/>
  <c r="AJ84" i="28"/>
  <c r="W87" i="26" s="1"/>
  <c r="AZ84" i="28"/>
  <c r="AG87" i="26" s="1"/>
  <c r="AB84" i="28"/>
  <c r="AF87" i="26" s="1"/>
  <c r="AR88" i="27"/>
  <c r="M91" i="26" s="1"/>
  <c r="T88" i="27"/>
  <c r="L91" i="26" s="1"/>
  <c r="AJ88" i="27"/>
  <c r="H91" i="26" s="1"/>
  <c r="AZ88" i="27"/>
  <c r="R91" i="26" s="1"/>
  <c r="AB88" i="27"/>
  <c r="Q91" i="26" s="1"/>
  <c r="S91" i="26" s="1"/>
  <c r="L88" i="27"/>
  <c r="G91" i="26" s="1"/>
  <c r="AB36" i="27"/>
  <c r="Q39" i="26" s="1"/>
  <c r="AJ36" i="27"/>
  <c r="H39" i="26" s="1"/>
  <c r="AZ36" i="27"/>
  <c r="R39" i="26" s="1"/>
  <c r="AR36" i="27"/>
  <c r="M39" i="26" s="1"/>
  <c r="L36" i="27"/>
  <c r="G39" i="26" s="1"/>
  <c r="T36" i="27"/>
  <c r="L39" i="26" s="1"/>
  <c r="N71" i="26" l="1"/>
  <c r="AC111" i="26"/>
  <c r="Y110" i="29" s="1"/>
  <c r="N107" i="26"/>
  <c r="N51" i="26"/>
  <c r="AC31" i="26"/>
  <c r="X119" i="26"/>
  <c r="W118" i="29" s="1"/>
  <c r="I27" i="26"/>
  <c r="AH95" i="26"/>
  <c r="S83" i="26"/>
  <c r="X75" i="26"/>
  <c r="W74" i="29" s="1"/>
  <c r="I107" i="26"/>
  <c r="P106" i="29" s="1"/>
  <c r="AC119" i="26"/>
  <c r="N27" i="26"/>
  <c r="I15" i="26"/>
  <c r="P14" i="29" s="1"/>
  <c r="X107" i="26"/>
  <c r="AH111" i="26"/>
  <c r="AA110" i="29" s="1"/>
  <c r="S79" i="26"/>
  <c r="X95" i="26"/>
  <c r="W94" i="29" s="1"/>
  <c r="AH67" i="26"/>
  <c r="AA66" i="29" s="1"/>
  <c r="AH119" i="26"/>
  <c r="AA118" i="29" s="1"/>
  <c r="AH71" i="26"/>
  <c r="S59" i="26"/>
  <c r="T58" i="29" s="1"/>
  <c r="AH59" i="26"/>
  <c r="AA58" i="29" s="1"/>
  <c r="AC107" i="26"/>
  <c r="AH75" i="26"/>
  <c r="AA74" i="29" s="1"/>
  <c r="X63" i="26"/>
  <c r="W62" i="29" s="1"/>
  <c r="AC71" i="26"/>
  <c r="Y70" i="29" s="1"/>
  <c r="X91" i="26"/>
  <c r="N87" i="26"/>
  <c r="S95" i="26"/>
  <c r="T94" i="29" s="1"/>
  <c r="AH87" i="26"/>
  <c r="AA86" i="29" s="1"/>
  <c r="S123" i="26"/>
  <c r="AH107" i="26"/>
  <c r="X27" i="26"/>
  <c r="W26" i="29" s="1"/>
  <c r="AH23" i="26"/>
  <c r="S27" i="26"/>
  <c r="AC47" i="26"/>
  <c r="X51" i="26"/>
  <c r="W50" i="29" s="1"/>
  <c r="X115" i="26"/>
  <c r="W114" i="29" s="1"/>
  <c r="I35" i="26"/>
  <c r="P34" i="29" s="1"/>
  <c r="S35" i="26"/>
  <c r="N67" i="26"/>
  <c r="R66" i="29" s="1"/>
  <c r="AC35" i="26"/>
  <c r="Y34" i="29" s="1"/>
  <c r="N43" i="26"/>
  <c r="S103" i="26"/>
  <c r="AC95" i="26"/>
  <c r="Y94" i="29" s="1"/>
  <c r="N111" i="26"/>
  <c r="R110" i="29" s="1"/>
  <c r="I83" i="26"/>
  <c r="P82" i="29" s="1"/>
  <c r="X23" i="26"/>
  <c r="I51" i="26"/>
  <c r="P50" i="29" s="1"/>
  <c r="AC123" i="26"/>
  <c r="Y122" i="29" s="1"/>
  <c r="AH51" i="26"/>
  <c r="AA50" i="29" s="1"/>
  <c r="AH99" i="26"/>
  <c r="AC91" i="26"/>
  <c r="S87" i="26"/>
  <c r="T86" i="29" s="1"/>
  <c r="X67" i="26"/>
  <c r="W66" i="29" s="1"/>
  <c r="N47" i="26"/>
  <c r="R46" i="29" s="1"/>
  <c r="N115" i="26"/>
  <c r="R114" i="29" s="1"/>
  <c r="X83" i="26"/>
  <c r="W82" i="29" s="1"/>
  <c r="AC79" i="26"/>
  <c r="AH123" i="26"/>
  <c r="AA122" i="29" s="1"/>
  <c r="N91" i="26"/>
  <c r="R90" i="29" s="1"/>
  <c r="T90" i="29"/>
  <c r="T82" i="29"/>
  <c r="Y118" i="29"/>
  <c r="T78" i="29"/>
  <c r="X87" i="26"/>
  <c r="I59" i="26"/>
  <c r="AH115" i="26"/>
  <c r="W58" i="29"/>
  <c r="R26" i="29"/>
  <c r="T30" i="29"/>
  <c r="S51" i="26"/>
  <c r="Y30" i="29"/>
  <c r="Y86" i="29"/>
  <c r="W46" i="29"/>
  <c r="P122" i="29"/>
  <c r="AH27" i="26"/>
  <c r="P26" i="29"/>
  <c r="S15" i="26"/>
  <c r="R118" i="29"/>
  <c r="AA94" i="29"/>
  <c r="R86" i="29"/>
  <c r="R58" i="29"/>
  <c r="S119" i="26"/>
  <c r="R70" i="29"/>
  <c r="T34" i="29"/>
  <c r="T122" i="29"/>
  <c r="S55" i="26"/>
  <c r="X99" i="26"/>
  <c r="Y106" i="29"/>
  <c r="P42" i="29"/>
  <c r="N39" i="26"/>
  <c r="AC115" i="26"/>
  <c r="W90" i="29"/>
  <c r="S39" i="26"/>
  <c r="AC23" i="26"/>
  <c r="I111" i="26"/>
  <c r="I39" i="26"/>
  <c r="S111" i="26"/>
  <c r="R62" i="29"/>
  <c r="N35" i="26"/>
  <c r="I91" i="26"/>
  <c r="N15" i="26"/>
  <c r="I119" i="26"/>
  <c r="AC55" i="26"/>
  <c r="S63" i="26"/>
  <c r="N55" i="26"/>
  <c r="AC19" i="26"/>
  <c r="I47" i="26"/>
  <c r="AC59" i="26"/>
  <c r="I71" i="26"/>
  <c r="AC27" i="26"/>
  <c r="X111" i="26"/>
  <c r="AH103" i="26"/>
  <c r="I75" i="26"/>
  <c r="AH35" i="26"/>
  <c r="I99" i="26"/>
  <c r="I19" i="26"/>
  <c r="AH43" i="26"/>
  <c r="AH79" i="26"/>
  <c r="X123" i="26"/>
  <c r="AH39" i="26"/>
  <c r="N79" i="26"/>
  <c r="X15" i="26"/>
  <c r="I63" i="26"/>
  <c r="N123" i="26"/>
  <c r="AH91" i="26"/>
  <c r="N103" i="26"/>
  <c r="S47" i="26"/>
  <c r="N83" i="26"/>
  <c r="AC103" i="26"/>
  <c r="W22" i="29"/>
  <c r="X35" i="26"/>
  <c r="S99" i="26"/>
  <c r="AC43" i="26"/>
  <c r="X39" i="26"/>
  <c r="X71" i="26"/>
  <c r="W106" i="29"/>
  <c r="N99" i="26"/>
  <c r="AH47" i="26"/>
  <c r="S19" i="26"/>
  <c r="N23" i="26"/>
  <c r="N95" i="26"/>
  <c r="W42" i="29"/>
  <c r="R106" i="29"/>
  <c r="R50" i="29"/>
  <c r="Y78" i="29"/>
  <c r="X31" i="26"/>
  <c r="AH63" i="26"/>
  <c r="AH15" i="26"/>
  <c r="I87" i="26"/>
  <c r="AC67" i="26"/>
  <c r="I103" i="26"/>
  <c r="S115" i="26"/>
  <c r="AA106" i="29"/>
  <c r="S71" i="26"/>
  <c r="N75" i="26"/>
  <c r="R42" i="29"/>
  <c r="AC83" i="26"/>
  <c r="N31" i="26"/>
  <c r="S107" i="26"/>
  <c r="X79" i="26"/>
  <c r="AH31" i="26"/>
  <c r="AC63" i="26"/>
  <c r="AC15" i="26"/>
  <c r="AH55" i="26"/>
  <c r="I67" i="26"/>
  <c r="I55" i="26"/>
  <c r="AC99" i="26"/>
  <c r="X19" i="26"/>
  <c r="T102" i="29"/>
  <c r="I115" i="26"/>
  <c r="AC75" i="26"/>
  <c r="S75" i="26"/>
  <c r="S43" i="26"/>
  <c r="AH83" i="26"/>
  <c r="N19" i="26"/>
  <c r="S23" i="26"/>
  <c r="I95" i="26"/>
  <c r="I31" i="26"/>
  <c r="X55" i="26"/>
  <c r="T66" i="29"/>
  <c r="AA98" i="29"/>
  <c r="AH19" i="26"/>
  <c r="Y90" i="29"/>
  <c r="X103" i="26"/>
  <c r="AA22" i="29"/>
  <c r="T26" i="29"/>
  <c r="Y46" i="29"/>
  <c r="I23" i="26"/>
  <c r="AC39" i="26"/>
  <c r="AC51" i="26"/>
  <c r="I79" i="26"/>
  <c r="AA70" i="29"/>
  <c r="Y50" i="29" l="1"/>
  <c r="R18" i="29"/>
  <c r="R30" i="29"/>
  <c r="T70" i="29"/>
  <c r="Y18" i="29"/>
  <c r="W34" i="29"/>
  <c r="T114" i="29"/>
  <c r="R122" i="29"/>
  <c r="Y102" i="29"/>
  <c r="Y26" i="29"/>
  <c r="Y58" i="29"/>
  <c r="R34" i="29"/>
  <c r="W18" i="29"/>
  <c r="Y82" i="29"/>
  <c r="W30" i="29"/>
  <c r="Y42" i="29"/>
  <c r="AA38" i="29"/>
  <c r="P98" i="29"/>
  <c r="AA90" i="29"/>
  <c r="P62" i="29"/>
  <c r="T42" i="29"/>
  <c r="Y62" i="29"/>
  <c r="T106" i="29"/>
  <c r="Y66" i="29"/>
  <c r="T18" i="29"/>
  <c r="T46" i="29"/>
  <c r="W122" i="29"/>
  <c r="AA42" i="29"/>
  <c r="AA102" i="29"/>
  <c r="P46" i="29"/>
  <c r="P38" i="29"/>
  <c r="T38" i="29"/>
  <c r="R38" i="29"/>
  <c r="T118" i="29"/>
  <c r="P86" i="29"/>
  <c r="AA62" i="29"/>
  <c r="T54" i="29"/>
  <c r="AA114" i="29"/>
  <c r="W54" i="29"/>
  <c r="W38" i="29"/>
  <c r="R102" i="29"/>
  <c r="W14" i="29"/>
  <c r="X13" i="26"/>
  <c r="AA34" i="29"/>
  <c r="P110" i="29"/>
  <c r="W98" i="29"/>
  <c r="AA30" i="29"/>
  <c r="P102" i="29"/>
  <c r="R22" i="29"/>
  <c r="Y38" i="29"/>
  <c r="P22" i="29"/>
  <c r="W102" i="29"/>
  <c r="P30" i="29"/>
  <c r="Y74" i="29"/>
  <c r="Y14" i="29"/>
  <c r="AC13" i="26"/>
  <c r="T98" i="29"/>
  <c r="R78" i="29"/>
  <c r="AA78" i="29"/>
  <c r="P74" i="29"/>
  <c r="W110" i="29"/>
  <c r="T62" i="29"/>
  <c r="P90" i="29"/>
  <c r="T50" i="29"/>
  <c r="T14" i="29"/>
  <c r="S13" i="26"/>
  <c r="AA82" i="29"/>
  <c r="Y98" i="29"/>
  <c r="W78" i="29"/>
  <c r="R98" i="29"/>
  <c r="P78" i="29"/>
  <c r="P94" i="29"/>
  <c r="P54" i="29"/>
  <c r="P70" i="29"/>
  <c r="Y54" i="29"/>
  <c r="P58" i="29"/>
  <c r="P114" i="29"/>
  <c r="P66" i="29"/>
  <c r="R94" i="29"/>
  <c r="AA46" i="29"/>
  <c r="W70" i="29"/>
  <c r="P18" i="29"/>
  <c r="P118" i="29"/>
  <c r="T110" i="29"/>
  <c r="Y22" i="29"/>
  <c r="I13" i="26"/>
  <c r="AA26" i="29"/>
  <c r="W86" i="29"/>
  <c r="T74" i="29"/>
  <c r="AA54" i="29"/>
  <c r="R82" i="29"/>
  <c r="AA18" i="29"/>
  <c r="T22" i="29"/>
  <c r="R74" i="29"/>
  <c r="AA14" i="29"/>
  <c r="AH13" i="26"/>
  <c r="R54" i="29"/>
  <c r="R14" i="29"/>
  <c r="N13" i="26"/>
  <c r="Y114" i="29"/>
  <c r="R12" i="29" l="1"/>
  <c r="P12" i="29"/>
  <c r="AA12" i="29"/>
  <c r="T12" i="29"/>
  <c r="Y12" i="29"/>
  <c r="W12" i="29"/>
  <c r="Y95" i="26" l="1"/>
  <c r="X94" i="29" s="1"/>
  <c r="T31" i="26"/>
  <c r="U30" i="29" s="1"/>
  <c r="AI59" i="26"/>
  <c r="AB58" i="29" s="1"/>
  <c r="Y27" i="26"/>
  <c r="X26" i="29" s="1"/>
  <c r="O115" i="26"/>
  <c r="S114" i="29" s="1"/>
  <c r="AI87" i="26"/>
  <c r="AB86" i="29" s="1"/>
  <c r="Y83" i="26"/>
  <c r="X82" i="29" s="1"/>
  <c r="AI51" i="26"/>
  <c r="AB50" i="29" s="1"/>
  <c r="O51" i="26"/>
  <c r="S50" i="29" s="1"/>
  <c r="Y51" i="26"/>
  <c r="X50" i="29" s="1"/>
  <c r="J51" i="26"/>
  <c r="Q50" i="29" s="1"/>
  <c r="O47" i="26"/>
  <c r="S46" i="29" s="1"/>
  <c r="Y119" i="26"/>
  <c r="X118" i="29" s="1"/>
  <c r="AD87" i="26"/>
  <c r="Z86" i="29" s="1"/>
  <c r="J83" i="26"/>
  <c r="Q82" i="29" s="1"/>
  <c r="AI111" i="26"/>
  <c r="AB110" i="29" s="1"/>
  <c r="J15" i="26"/>
  <c r="Q14" i="29" s="1"/>
  <c r="AI119" i="26"/>
  <c r="AB118" i="29" s="1"/>
  <c r="AD91" i="26"/>
  <c r="Z90" i="29" s="1"/>
  <c r="T27" i="26"/>
  <c r="U26" i="29" s="1"/>
  <c r="AD71" i="26"/>
  <c r="Z70" i="29" s="1"/>
  <c r="T123" i="26"/>
  <c r="U122" i="29" s="1"/>
  <c r="T83" i="26"/>
  <c r="U82" i="29" s="1"/>
  <c r="J123" i="26"/>
  <c r="Q122" i="29" s="1"/>
  <c r="AI95" i="26"/>
  <c r="AB94" i="29" s="1"/>
  <c r="T35" i="26"/>
  <c r="U34" i="29" s="1"/>
  <c r="AD95" i="26"/>
  <c r="Z94" i="29" s="1"/>
  <c r="Y107" i="26"/>
  <c r="X106" i="29" s="1"/>
  <c r="Y43" i="26"/>
  <c r="X42" i="29" s="1"/>
  <c r="AD79" i="26"/>
  <c r="Z78" i="29" s="1"/>
  <c r="AI99" i="26"/>
  <c r="AB98" i="29" s="1"/>
  <c r="AI67" i="26"/>
  <c r="AB66" i="29" s="1"/>
  <c r="AD47" i="26"/>
  <c r="Z46" i="29" s="1"/>
  <c r="AD107" i="26"/>
  <c r="Z106" i="29" s="1"/>
  <c r="T103" i="26"/>
  <c r="U102" i="29" s="1"/>
  <c r="O91" i="26"/>
  <c r="S90" i="29" s="1"/>
  <c r="O59" i="26"/>
  <c r="S58" i="29" s="1"/>
  <c r="T59" i="26"/>
  <c r="U58" i="29" s="1"/>
  <c r="Y91" i="26"/>
  <c r="X90" i="29" s="1"/>
  <c r="O43" i="26"/>
  <c r="S42" i="29" s="1"/>
  <c r="T87" i="26"/>
  <c r="U86" i="29" s="1"/>
  <c r="AI23" i="26"/>
  <c r="AB22" i="29" s="1"/>
  <c r="AD35" i="26"/>
  <c r="Z34" i="29" s="1"/>
  <c r="AI71" i="26"/>
  <c r="AB70" i="29" s="1"/>
  <c r="AD119" i="26"/>
  <c r="Z118" i="29" s="1"/>
  <c r="Y59" i="26"/>
  <c r="X58" i="29" s="1"/>
  <c r="Y115" i="26"/>
  <c r="X114" i="29" s="1"/>
  <c r="Y75" i="26"/>
  <c r="X74" i="29" s="1"/>
  <c r="O107" i="26"/>
  <c r="S106" i="29" s="1"/>
  <c r="T91" i="26"/>
  <c r="U90" i="29" s="1"/>
  <c r="AD31" i="26"/>
  <c r="Z30" i="29" s="1"/>
  <c r="Y63" i="26"/>
  <c r="X62" i="29" s="1"/>
  <c r="O67" i="26"/>
  <c r="S66" i="29" s="1"/>
  <c r="J27" i="26"/>
  <c r="Q26" i="29" s="1"/>
  <c r="O87" i="26"/>
  <c r="S86" i="29" s="1"/>
  <c r="O71" i="26"/>
  <c r="S70" i="29" s="1"/>
  <c r="J43" i="26"/>
  <c r="Q42" i="29" s="1"/>
  <c r="O111" i="26"/>
  <c r="S110" i="29" s="1"/>
  <c r="J35" i="26"/>
  <c r="Q34" i="29" s="1"/>
  <c r="T95" i="26"/>
  <c r="U94" i="29" s="1"/>
  <c r="AI107" i="26"/>
  <c r="AB106" i="29" s="1"/>
  <c r="AD123" i="26"/>
  <c r="Z122" i="29" s="1"/>
  <c r="AI123" i="26"/>
  <c r="AB122" i="29" s="1"/>
  <c r="T79" i="26"/>
  <c r="U78" i="29" s="1"/>
  <c r="O27" i="26"/>
  <c r="S26" i="29" s="1"/>
  <c r="AD111" i="26"/>
  <c r="Z110" i="29" s="1"/>
  <c r="Y67" i="26"/>
  <c r="X66" i="29" s="1"/>
  <c r="Y23" i="26"/>
  <c r="X22" i="29" s="1"/>
  <c r="T67" i="26"/>
  <c r="U66" i="29" s="1"/>
  <c r="Y47" i="26"/>
  <c r="X46" i="29" s="1"/>
  <c r="AI75" i="26"/>
  <c r="AB74" i="29" s="1"/>
  <c r="J107" i="26"/>
  <c r="Q106" i="29" s="1"/>
  <c r="O63" i="26"/>
  <c r="S62" i="29" s="1"/>
  <c r="O119" i="26"/>
  <c r="S118" i="29" s="1"/>
  <c r="Y35" i="26"/>
  <c r="X34" i="29" s="1"/>
  <c r="O123" i="26"/>
  <c r="S122" i="29" s="1"/>
  <c r="Y31" i="26"/>
  <c r="X30" i="29" s="1"/>
  <c r="AI39" i="26"/>
  <c r="AB38" i="29" s="1"/>
  <c r="J99" i="26"/>
  <c r="Q98" i="29" s="1"/>
  <c r="T43" i="26"/>
  <c r="U42" i="29" s="1"/>
  <c r="T47" i="26"/>
  <c r="U46" i="29" s="1"/>
  <c r="AI103" i="26"/>
  <c r="AB102" i="29" s="1"/>
  <c r="O39" i="26"/>
  <c r="S38" i="29" s="1"/>
  <c r="Y15" i="26"/>
  <c r="X14" i="29" s="1"/>
  <c r="T99" i="26"/>
  <c r="U98" i="29" s="1"/>
  <c r="AD55" i="26"/>
  <c r="Z54" i="29" s="1"/>
  <c r="J115" i="26"/>
  <c r="Q114" i="29" s="1"/>
  <c r="Y71" i="26"/>
  <c r="X70" i="29" s="1"/>
  <c r="J19" i="26"/>
  <c r="Q18" i="29" s="1"/>
  <c r="AI15" i="26"/>
  <c r="AB14" i="29" s="1"/>
  <c r="AI27" i="26"/>
  <c r="AB26" i="29" s="1"/>
  <c r="O15" i="26"/>
  <c r="S14" i="29" s="1"/>
  <c r="Y103" i="26"/>
  <c r="X102" i="29" s="1"/>
  <c r="AI79" i="26"/>
  <c r="AB78" i="29" s="1"/>
  <c r="AI47" i="26"/>
  <c r="AB46" i="29" s="1"/>
  <c r="AI31" i="26"/>
  <c r="AB30" i="29" s="1"/>
  <c r="O23" i="26"/>
  <c r="S22" i="29" s="1"/>
  <c r="AD15" i="26"/>
  <c r="Z14" i="29" s="1"/>
  <c r="T51" i="26"/>
  <c r="U50" i="29" s="1"/>
  <c r="T15" i="26"/>
  <c r="U14" i="29" s="1"/>
  <c r="AI83" i="26"/>
  <c r="AB82" i="29" s="1"/>
  <c r="J79" i="26"/>
  <c r="Q78" i="29" s="1"/>
  <c r="AI55" i="26"/>
  <c r="AB54" i="29" s="1"/>
  <c r="O75" i="26"/>
  <c r="S74" i="29" s="1"/>
  <c r="T75" i="26"/>
  <c r="U74" i="29" s="1"/>
  <c r="Y111" i="26"/>
  <c r="X110" i="29" s="1"/>
  <c r="AD115" i="26"/>
  <c r="Z114" i="29" s="1"/>
  <c r="AD51" i="26"/>
  <c r="Z50" i="29" s="1"/>
  <c r="AD19" i="26"/>
  <c r="Z18" i="29" s="1"/>
  <c r="AD27" i="26"/>
  <c r="Z26" i="29" s="1"/>
  <c r="AD43" i="26"/>
  <c r="Z42" i="29" s="1"/>
  <c r="AD63" i="26"/>
  <c r="Z62" i="29" s="1"/>
  <c r="Y123" i="26"/>
  <c r="X122" i="29" s="1"/>
  <c r="T119" i="26"/>
  <c r="U118" i="29" s="1"/>
  <c r="J87" i="26"/>
  <c r="Q86" i="29" s="1"/>
  <c r="T55" i="26"/>
  <c r="U54" i="29" s="1"/>
  <c r="AI35" i="26"/>
  <c r="AB34" i="29" s="1"/>
  <c r="AD39" i="26"/>
  <c r="Z38" i="29" s="1"/>
  <c r="J31" i="26"/>
  <c r="Q30" i="29" s="1"/>
  <c r="O79" i="26"/>
  <c r="S78" i="29" s="1"/>
  <c r="J71" i="26"/>
  <c r="Q70" i="29" s="1"/>
  <c r="J67" i="26"/>
  <c r="Q66" i="29" s="1"/>
  <c r="J119" i="26"/>
  <c r="Q118" i="29" s="1"/>
  <c r="T23" i="26"/>
  <c r="U22" i="29" s="1"/>
  <c r="O99" i="26"/>
  <c r="S98" i="29" s="1"/>
  <c r="O103" i="26"/>
  <c r="S102" i="29" s="1"/>
  <c r="J103" i="26"/>
  <c r="Q102" i="29" s="1"/>
  <c r="AD99" i="26"/>
  <c r="Z98" i="29" s="1"/>
  <c r="J95" i="26"/>
  <c r="Q94" i="29" s="1"/>
  <c r="AD75" i="26"/>
  <c r="Z74" i="29" s="1"/>
  <c r="J59" i="26"/>
  <c r="Q58" i="29" s="1"/>
  <c r="O31" i="26"/>
  <c r="S30" i="29" s="1"/>
  <c r="T115" i="26"/>
  <c r="U114" i="29" s="1"/>
  <c r="AD103" i="26"/>
  <c r="Z102" i="29" s="1"/>
  <c r="AD59" i="26"/>
  <c r="Z58" i="29" s="1"/>
  <c r="Y19" i="26"/>
  <c r="X18" i="29" s="1"/>
  <c r="AI91" i="26"/>
  <c r="AB90" i="29" s="1"/>
  <c r="AD67" i="26"/>
  <c r="Z66" i="29" s="1"/>
  <c r="T19" i="26"/>
  <c r="U18" i="29" s="1"/>
  <c r="AI43" i="26"/>
  <c r="AB42" i="29" s="1"/>
  <c r="J47" i="26"/>
  <c r="Q46" i="29" s="1"/>
  <c r="J39" i="26"/>
  <c r="Q38" i="29" s="1"/>
  <c r="AI63" i="26"/>
  <c r="AB62" i="29" s="1"/>
  <c r="AI115" i="26"/>
  <c r="AB114" i="29" s="1"/>
  <c r="Y55" i="26"/>
  <c r="X54" i="29" s="1"/>
  <c r="Y39" i="26"/>
  <c r="X38" i="29" s="1"/>
  <c r="Y99" i="26"/>
  <c r="X98" i="29" s="1"/>
  <c r="J23" i="26"/>
  <c r="Q22" i="29" s="1"/>
  <c r="J75" i="26"/>
  <c r="Q74" i="29" s="1"/>
  <c r="O95" i="26"/>
  <c r="S94" i="29" s="1"/>
  <c r="T111" i="26"/>
  <c r="U110" i="29" s="1"/>
  <c r="O55" i="26"/>
  <c r="S54" i="29" s="1"/>
  <c r="O19" i="26"/>
  <c r="S18" i="29" s="1"/>
  <c r="O35" i="26"/>
  <c r="S34" i="29" s="1"/>
  <c r="J63" i="26"/>
  <c r="Q62" i="29" s="1"/>
  <c r="J111" i="26"/>
  <c r="Q110" i="29" s="1"/>
  <c r="AD23" i="26"/>
  <c r="Z22" i="29" s="1"/>
  <c r="J91" i="26"/>
  <c r="Q90" i="29" s="1"/>
  <c r="Y79" i="26"/>
  <c r="X78" i="29" s="1"/>
  <c r="J55" i="26"/>
  <c r="Q54" i="29" s="1"/>
  <c r="Y87" i="26"/>
  <c r="X86" i="29" s="1"/>
  <c r="T71" i="26"/>
  <c r="U70" i="29" s="1"/>
  <c r="AD83" i="26"/>
  <c r="Z82" i="29" s="1"/>
  <c r="T107" i="26"/>
  <c r="U106" i="29" s="1"/>
  <c r="T39" i="26"/>
  <c r="U38" i="29" s="1"/>
  <c r="T63" i="26"/>
  <c r="U62" i="29" s="1"/>
  <c r="O83" i="26"/>
  <c r="S82" i="29" s="1"/>
  <c r="AI19" i="26"/>
  <c r="AB18" i="29" s="1"/>
  <c r="O13" i="26"/>
  <c r="S12" i="29" s="1"/>
  <c r="J13" i="26"/>
  <c r="Q12" i="29" s="1"/>
  <c r="T13" i="26"/>
  <c r="U12" i="29" s="1"/>
  <c r="Y13" i="26"/>
  <c r="X12" i="29" s="1"/>
  <c r="AD13" i="26"/>
  <c r="Z12" i="29" s="1"/>
  <c r="AI13" i="26"/>
  <c r="AB12" i="29" s="1"/>
</calcChain>
</file>

<file path=xl/sharedStrings.xml><?xml version="1.0" encoding="utf-8"?>
<sst xmlns="http://schemas.openxmlformats.org/spreadsheetml/2006/main" count="3981" uniqueCount="337">
  <si>
    <t>NOM Ref</t>
  </si>
  <si>
    <t>Secondary Asset Group</t>
  </si>
  <si>
    <t>Unit of Measurement</t>
  </si>
  <si>
    <t>Criticality</t>
  </si>
  <si>
    <t>AH1</t>
  </si>
  <si>
    <t>AH2</t>
  </si>
  <si>
    <t>AH3</t>
  </si>
  <si>
    <t>AH4</t>
  </si>
  <si>
    <t>AH5</t>
  </si>
  <si>
    <t>Remote Isolation Valves</t>
  </si>
  <si>
    <t>Cladding</t>
  </si>
  <si>
    <t>Civil assets - drainage</t>
  </si>
  <si>
    <t>Civil assets - access</t>
  </si>
  <si>
    <t>Electrical - safe shutdown</t>
  </si>
  <si>
    <t>Gas analyser</t>
  </si>
  <si>
    <t>Metering</t>
  </si>
  <si>
    <t>Slam shut</t>
  </si>
  <si>
    <t>Civil assets - pipe supports and pits</t>
  </si>
  <si>
    <t>Filters and Scrubbers (incl. Condensate Tanks)</t>
  </si>
  <si>
    <t>Above Ground Pipe and Coating</t>
  </si>
  <si>
    <t>Below Ground Pipe and Coating</t>
  </si>
  <si>
    <t>Preheaters</t>
  </si>
  <si>
    <t>Security</t>
  </si>
  <si>
    <t>Pig Trap</t>
  </si>
  <si>
    <t>Very high</t>
  </si>
  <si>
    <t>High</t>
  </si>
  <si>
    <t>Medium</t>
  </si>
  <si>
    <t>Low</t>
  </si>
  <si>
    <t>Number of Valves</t>
  </si>
  <si>
    <t>Number of Sites</t>
  </si>
  <si>
    <t>Number of Units</t>
  </si>
  <si>
    <t>Number of Systems</t>
  </si>
  <si>
    <t>Total population</t>
  </si>
  <si>
    <t>PAC</t>
  </si>
  <si>
    <t>RIIO-GT1 Network Output Measures</t>
  </si>
  <si>
    <t>National Grid Gas - NTS</t>
  </si>
  <si>
    <t>2018 Rebasing Data Submission</t>
  </si>
  <si>
    <t xml:space="preserve">Asset Health and Criticality in 2012/13 </t>
  </si>
  <si>
    <t>Start</t>
  </si>
  <si>
    <t>With Investment</t>
  </si>
  <si>
    <t>With No Investment</t>
  </si>
  <si>
    <t>Total Intervention Volume</t>
  </si>
  <si>
    <t>Replacement &amp; Refurbishment</t>
  </si>
  <si>
    <t>Impact of Intervention</t>
  </si>
  <si>
    <t>Replacement</t>
  </si>
  <si>
    <t>Odorisation Plant</t>
  </si>
  <si>
    <t>Markers</t>
  </si>
  <si>
    <t>Civil Assets - ducting</t>
  </si>
  <si>
    <t>Cathodic Protection</t>
  </si>
  <si>
    <t>Locally Actuated Valves</t>
  </si>
  <si>
    <t xml:space="preserve">Network Control and Instrumentation </t>
  </si>
  <si>
    <t>Fire Suppression</t>
  </si>
  <si>
    <t>Electrical - including standby generators</t>
  </si>
  <si>
    <t>Boundary Controllers</t>
  </si>
  <si>
    <t>Civil assets - buildings/ enclosures</t>
  </si>
  <si>
    <t>Multijunction</t>
  </si>
  <si>
    <t>Fire &amp; Gas Detection</t>
  </si>
  <si>
    <t>Flow or pressure regulator</t>
  </si>
  <si>
    <t>Non Return Valve</t>
  </si>
  <si>
    <t>RAW Data - Original:</t>
  </si>
  <si>
    <t>RAW Data - Rebased:</t>
  </si>
  <si>
    <t>GTs rebased targets of NOMs</t>
  </si>
  <si>
    <t>Equally as challenging assessment</t>
  </si>
  <si>
    <t xml:space="preserve">Primary Asset Category: </t>
  </si>
  <si>
    <t>Workbook Section 1.0:</t>
  </si>
  <si>
    <t>RAW Data</t>
  </si>
  <si>
    <t>Description:</t>
  </si>
  <si>
    <t>Section 1.0 links to rebased workbook submitted by NGGT.</t>
  </si>
  <si>
    <t>Asset Health and Criticality in 2020/21</t>
  </si>
  <si>
    <t>Refurbishment</t>
  </si>
  <si>
    <t>Total Replacement Volume</t>
  </si>
  <si>
    <t>Total Refurbishment Volume</t>
  </si>
  <si>
    <t>Material Change</t>
  </si>
  <si>
    <t>Monetised Risk</t>
  </si>
  <si>
    <t>Input Data</t>
  </si>
  <si>
    <t xml:space="preserve">Convert RAW data into input data to reduce length of formula references within the workbook. </t>
  </si>
  <si>
    <t>Input Data - Original:</t>
  </si>
  <si>
    <t>Input Data - Rebased:</t>
  </si>
  <si>
    <t>Total MR</t>
  </si>
  <si>
    <t>Multi-Junction</t>
  </si>
  <si>
    <t>Multi-Junction Volumes</t>
  </si>
  <si>
    <t>Multi-Junction Volumes (w/ Mat Changes</t>
  </si>
  <si>
    <t>Multi-junction Volume (w/ Mat Change)</t>
  </si>
  <si>
    <t>Multi-junction Volumes</t>
  </si>
  <si>
    <t>Coefficients</t>
  </si>
  <si>
    <t>Check 2:</t>
  </si>
  <si>
    <t>5x4 Position weighting matrix</t>
  </si>
  <si>
    <t>Info:</t>
  </si>
  <si>
    <t xml:space="preserve">Table is used to emulative ascending risk within 5x4 matrix to facilitate comparison analysis. </t>
  </si>
  <si>
    <t>Artifical Risk position weight</t>
  </si>
  <si>
    <t>Artifical Risk Weighting</t>
  </si>
  <si>
    <t>Appendix:</t>
  </si>
  <si>
    <t>Monetised Risk Weighting</t>
  </si>
  <si>
    <t>Impact of Intervention - MR</t>
  </si>
  <si>
    <t>Total Intervention Volume - Rebased</t>
  </si>
  <si>
    <t xml:space="preserve">Average MR impact per Intervention  </t>
  </si>
  <si>
    <t>With Investment - Without Investment</t>
  </si>
  <si>
    <t>MR Impact / Total Inter. Vol.</t>
  </si>
  <si>
    <t>NETWORK TOTAL</t>
  </si>
  <si>
    <t>MULTIJUNCTION TOTAL</t>
  </si>
  <si>
    <t>Workbook Section 3.0:</t>
  </si>
  <si>
    <t>Check 1: Volume Check</t>
  </si>
  <si>
    <t>Equally challenging checks designed to compare the volumes between original and rebased target tables</t>
  </si>
  <si>
    <t>Condition:</t>
  </si>
  <si>
    <t>Check 1:</t>
  </si>
  <si>
    <t>Volume Check Summary</t>
  </si>
  <si>
    <t>Check 1.1: Asset Volume Check</t>
  </si>
  <si>
    <t>Check 1.2: Intervention Volume Check</t>
  </si>
  <si>
    <t xml:space="preserve">Check 1.1a: </t>
  </si>
  <si>
    <t xml:space="preserve">Check 1.1b: </t>
  </si>
  <si>
    <t>Check 1.1c: Asset Volume Comparison</t>
  </si>
  <si>
    <t>Check 1.2a:</t>
  </si>
  <si>
    <t>Check 1.2b:</t>
  </si>
  <si>
    <t>Refurbishment Split Check</t>
  </si>
  <si>
    <t>Volume Check</t>
  </si>
  <si>
    <t>Check 1.1:</t>
  </si>
  <si>
    <t>Asset Volume Check</t>
  </si>
  <si>
    <t>Check 1.2:</t>
  </si>
  <si>
    <t>Intervention Volume Check</t>
  </si>
  <si>
    <t>Check 1.2a: Total Intervention Comparison</t>
  </si>
  <si>
    <t xml:space="preserve">Start
Asset Volumes - Original </t>
  </si>
  <si>
    <t xml:space="preserve">With Investment
Asset Volumes - Original </t>
  </si>
  <si>
    <t xml:space="preserve">Without Investment
Asset Volumes - Original </t>
  </si>
  <si>
    <t xml:space="preserve">Start
Asset Volumes - Rebased </t>
  </si>
  <si>
    <t xml:space="preserve">With Investment
Asset Volumes - Rebased </t>
  </si>
  <si>
    <t xml:space="preserve">Without Investment
Asset Volumes - Rebased </t>
  </si>
  <si>
    <t>Total Intervention Volume - Original</t>
  </si>
  <si>
    <t>Total Replace Volume - Rebased</t>
  </si>
  <si>
    <t>Total Refurb Volume - Original</t>
  </si>
  <si>
    <t>Total Refurb Volume - Rebased</t>
  </si>
  <si>
    <t>Refurb/Total Intervention - Original</t>
  </si>
  <si>
    <t>Refurb/Total Intervention - Rebased</t>
  </si>
  <si>
    <t>Comparison on Refurb Split</t>
  </si>
  <si>
    <t>Workbook Section 4.0:</t>
  </si>
  <si>
    <t xml:space="preserve">Investment Impact </t>
  </si>
  <si>
    <t>Check 2.1:</t>
  </si>
  <si>
    <t>Artifical Risk Reduction</t>
  </si>
  <si>
    <t>Check 2.1a: Impact of Investment</t>
  </si>
  <si>
    <t>Artifical Risk 
- Original</t>
  </si>
  <si>
    <t>Artifical Risk 
- Rebased</t>
  </si>
  <si>
    <t>Comparison on Artifical Risk</t>
  </si>
  <si>
    <t xml:space="preserve">AR Invest - AR No Invest </t>
  </si>
  <si>
    <t>-</t>
  </si>
  <si>
    <t>Investment Impact Check</t>
  </si>
  <si>
    <t>No Investment Scenerio- Original</t>
  </si>
  <si>
    <t>No Investment Artifical Risk - Original</t>
  </si>
  <si>
    <t>Investment Scenario - Original</t>
  </si>
  <si>
    <t>Investment Artificial Risk - Original</t>
  </si>
  <si>
    <t>No Investment Scenerio- Rebased</t>
  </si>
  <si>
    <t>No Investment Artifical Risk - Rebased</t>
  </si>
  <si>
    <t>Investment Scenario - Rebased</t>
  </si>
  <si>
    <t>Investment Artificial Risk - Rebased</t>
  </si>
  <si>
    <t xml:space="preserve"> (Without - Start) </t>
  </si>
  <si>
    <t>No Invest. Scenario x Risk Weighting</t>
  </si>
  <si>
    <t xml:space="preserve"> (With - Start) </t>
  </si>
  <si>
    <t>Invest. Scenario x Risk Weighting</t>
  </si>
  <si>
    <t xml:space="preserve">Asset Health </t>
  </si>
  <si>
    <t>Total Artifical Risk - No Investment</t>
  </si>
  <si>
    <t>Total Artifical Risk - Investment</t>
  </si>
  <si>
    <t>Workbook Section 5.0:</t>
  </si>
  <si>
    <t>Check 3: Potential to Outperform (PTO)</t>
  </si>
  <si>
    <t xml:space="preserve">Equally challenging checks designed to assess the rebased targets on their ability to outperform against the original targets, in the Criticality and Asset Health Dimensions. </t>
  </si>
  <si>
    <t>Methodology:</t>
  </si>
  <si>
    <t>Check 3:</t>
  </si>
  <si>
    <t>Criticality PTO</t>
  </si>
  <si>
    <t>Check 3.1:</t>
  </si>
  <si>
    <t>Check 3.2:</t>
  </si>
  <si>
    <t>Asset Health PTO</t>
  </si>
  <si>
    <t>PTO: Criticality Dimension</t>
  </si>
  <si>
    <t>PTO: Asset Health Dimension</t>
  </si>
  <si>
    <t>Location: C1</t>
  </si>
  <si>
    <t xml:space="preserve">Check 3.1a: </t>
  </si>
  <si>
    <t>Location: C1 &amp; C2</t>
  </si>
  <si>
    <t xml:space="preserve">Check 3.1b: </t>
  </si>
  <si>
    <t>Location: C1, C2 &amp; C3</t>
  </si>
  <si>
    <t>Location: AH 5</t>
  </si>
  <si>
    <t xml:space="preserve">Check 3.2a: </t>
  </si>
  <si>
    <t>Location: AH4 &amp; AH5</t>
  </si>
  <si>
    <t xml:space="preserve">Check 3.2b: </t>
  </si>
  <si>
    <t>Location: AH3, AH4 &amp; AH5</t>
  </si>
  <si>
    <t xml:space="preserve">Check 3.2c: </t>
  </si>
  <si>
    <t>Network Weighted PTO - Original</t>
  </si>
  <si>
    <t>Network Weighted PTO - Rebased</t>
  </si>
  <si>
    <t>Weighted PTO Comparison</t>
  </si>
  <si>
    <t>Weighted PTO Comparison (%)</t>
  </si>
  <si>
    <t>Network Weighting Factor</t>
  </si>
  <si>
    <t>Weighted Intervention Volume</t>
  </si>
  <si>
    <t>Weight PTO (Original - Rebased)</t>
  </si>
  <si>
    <t>Weight PTO / Tot Weight Inter.</t>
  </si>
  <si>
    <t>PTO Original</t>
  </si>
  <si>
    <t>PTO Rebase</t>
  </si>
  <si>
    <t>Isolated 5x4 Location: C1</t>
  </si>
  <si>
    <t>Isolated 5x4 Location: C1 &amp; C2</t>
  </si>
  <si>
    <t>Isolated 5x4 Location: C1, C2 &amp; C3</t>
  </si>
  <si>
    <t>Volume at location - Without</t>
  </si>
  <si>
    <t>Impact at location</t>
  </si>
  <si>
    <t>Part 1: Volume element</t>
  </si>
  <si>
    <t>Total Impact</t>
  </si>
  <si>
    <t>Part 2: Impact Element</t>
  </si>
  <si>
    <t>PTO</t>
  </si>
  <si>
    <t>Network Weighted PTO</t>
  </si>
  <si>
    <t>Vol_C#</t>
  </si>
  <si>
    <t>Impact_C#</t>
  </si>
  <si>
    <t>(Vol_C# + Impact_C#) / Vol_C#</t>
  </si>
  <si>
    <t>Impact_Total</t>
  </si>
  <si>
    <t>(Impact_Total - Impact_C#) / Impact_Total</t>
  </si>
  <si>
    <t>(SQRT (Part 1 x Part 2)) / Vol_C#</t>
  </si>
  <si>
    <t>PTO x Network Weight Factor</t>
  </si>
  <si>
    <t>PTO Rebased</t>
  </si>
  <si>
    <t>Isolated 5x4 Location: AH5</t>
  </si>
  <si>
    <t>Isolated 5x4 Location: AH4 &amp; AH5</t>
  </si>
  <si>
    <t>Isolated 5x4 Location: AH3, AH4 &amp; AH5</t>
  </si>
  <si>
    <t>Vol_HI#</t>
  </si>
  <si>
    <t>Impact_HI#</t>
  </si>
  <si>
    <t>(Vol_HI# + Impact_HI#) / Vol_HI#</t>
  </si>
  <si>
    <t>(Impact_Total - Impact_HI#) / Impact_Total</t>
  </si>
  <si>
    <t>(SQRT (Part 1 x Part 2)) / Vol_HI#</t>
  </si>
  <si>
    <t>ENTRY TOTAL</t>
  </si>
  <si>
    <t>MJ TOTAL</t>
  </si>
  <si>
    <t>Weighted Artificial Risk - Original</t>
  </si>
  <si>
    <t>Weighted Artificial Risk - Rebased</t>
  </si>
  <si>
    <t>Artificial Risk (Orig) x Network Weighting</t>
  </si>
  <si>
    <t>Artificial Risk (Rebase) x Network Weighting</t>
  </si>
  <si>
    <t>Check 3.1: Criticality PTO</t>
  </si>
  <si>
    <t xml:space="preserve">Check 3.1c: </t>
  </si>
  <si>
    <t>Weighted PTO Comparison - C1</t>
  </si>
  <si>
    <t>Weighted PTO Comparison (%) - C1</t>
  </si>
  <si>
    <t>Weighted PTO Comparison - C1 &amp; C2</t>
  </si>
  <si>
    <t>Weighted PTO Comparison - C1, C2 &amp; C3</t>
  </si>
  <si>
    <t>Weighted PTO Comparison  - C1, C2 &amp; C3</t>
  </si>
  <si>
    <t>Equally Challenging Summary: Multi-Junction</t>
  </si>
  <si>
    <t>Ave. MRperInter / NETWORK TOT MRperInter</t>
  </si>
  <si>
    <t>Check 2: Risk Reduction</t>
  </si>
  <si>
    <t>CHECK NOT IN USE AS PTO PROVIDES MORE ROBUST CHECK</t>
  </si>
  <si>
    <t>Check 0.2: Negative Weighting</t>
  </si>
  <si>
    <t>Potential to Outperform</t>
  </si>
  <si>
    <t>Check 3.1 &amp; 3.2:</t>
  </si>
  <si>
    <t>Narrative requested for weighted PTO&gt;5%</t>
  </si>
  <si>
    <t>Check 1.2b: Refurbishment Proportion Comparison</t>
  </si>
  <si>
    <t>Total Intervention Comparison Check</t>
  </si>
  <si>
    <t xml:space="preserve">MULTI J TOTAL: </t>
  </si>
  <si>
    <t>Check 1.1a/b &amp; 1.2a:</t>
  </si>
  <si>
    <t xml:space="preserve">Check 1.2b: </t>
  </si>
  <si>
    <t xml:space="preserve">Narrative on comparison of refurb/replace split difference of &gt;5% </t>
  </si>
  <si>
    <t>Asset Movements (AH-Driven)</t>
  </si>
  <si>
    <t>Total Removal Volume</t>
  </si>
  <si>
    <t>Total Intervention Comparison - Rebased - Original</t>
  </si>
  <si>
    <t>Difference between Original Tables</t>
  </si>
  <si>
    <t>Difference between Rebased Tables</t>
  </si>
  <si>
    <t>Difference of Original Tables</t>
  </si>
  <si>
    <t>Difference of Rebased Tables</t>
  </si>
  <si>
    <t>No. of SACs feat. Difference</t>
  </si>
  <si>
    <t>Narrative requested on any volume Difference</t>
  </si>
  <si>
    <t>Check 3.2: Asset Health PTO</t>
  </si>
  <si>
    <t>Weighted PTO Comparison - AH5</t>
  </si>
  <si>
    <t>Weighted PTO Comparison (%) - AH5</t>
  </si>
  <si>
    <t>Weighted PTO Comparison - AH4 &amp; AH5</t>
  </si>
  <si>
    <t>Weighted PTO Comparison - AH3, AH4 &amp; AH5</t>
  </si>
  <si>
    <t>Weighted PTO Comparison  - AH3, AH4 &amp; AH5</t>
  </si>
  <si>
    <t>Asset Movements - Additions (AH-Driven)</t>
  </si>
  <si>
    <t>Asset Movements - Removed (AH-Driven)</t>
  </si>
  <si>
    <t>Asset Movements (AH-Driven) - Original</t>
  </si>
  <si>
    <t>Asset Movements (AH-Driven) - Rebased</t>
  </si>
  <si>
    <t>Asset Movements - Removals (AH-Driven)</t>
  </si>
  <si>
    <r>
      <t>Potential To Outperform (PTO, asset health perspective)={</t>
    </r>
    <r>
      <rPr>
        <b/>
        <sz val="10"/>
        <color rgb="FF7030A0"/>
        <rFont val="Arial"/>
        <family val="2"/>
      </rPr>
      <t xml:space="preserve">[(Vol_HI# + Impact_HI#)/Vol_HI#] </t>
    </r>
    <r>
      <rPr>
        <b/>
        <sz val="10"/>
        <color theme="1"/>
        <rFont val="Arial"/>
        <family val="2"/>
      </rPr>
      <t>x</t>
    </r>
    <r>
      <rPr>
        <b/>
        <sz val="10"/>
        <color rgb="FF002060"/>
        <rFont val="Arial"/>
        <family val="2"/>
      </rPr>
      <t xml:space="preserve"> [(Impact_Total - Impact_HI#)/Impact_Total]</t>
    </r>
    <r>
      <rPr>
        <b/>
        <sz val="10"/>
        <color theme="1"/>
        <rFont val="Arial"/>
        <family val="2"/>
      </rPr>
      <t xml:space="preserve">}^0.5 x </t>
    </r>
    <r>
      <rPr>
        <b/>
        <sz val="10"/>
        <color rgb="FF00B0F0"/>
        <rFont val="Arial"/>
        <family val="2"/>
      </rPr>
      <t>Vol_HI#</t>
    </r>
  </si>
  <si>
    <r>
      <t>Potential To Outperform (PTO, criticality perspective)=    {</t>
    </r>
    <r>
      <rPr>
        <b/>
        <sz val="10"/>
        <color rgb="FF7030A0"/>
        <rFont val="Arial"/>
        <family val="2"/>
      </rPr>
      <t xml:space="preserve">[(Vol_C# + Impact_C#)/Vol_C#] </t>
    </r>
    <r>
      <rPr>
        <b/>
        <sz val="10"/>
        <color theme="1"/>
        <rFont val="Arial"/>
        <family val="2"/>
      </rPr>
      <t>x</t>
    </r>
    <r>
      <rPr>
        <b/>
        <sz val="10"/>
        <color rgb="FF002060"/>
        <rFont val="Arial"/>
        <family val="2"/>
      </rPr>
      <t xml:space="preserve"> [(Impact_Total - Impact_C#)/Impact_Total]</t>
    </r>
    <r>
      <rPr>
        <b/>
        <sz val="10"/>
        <color theme="1"/>
        <rFont val="Arial"/>
        <family val="2"/>
      </rPr>
      <t xml:space="preserve">}^0.5 x </t>
    </r>
    <r>
      <rPr>
        <b/>
        <sz val="10"/>
        <color rgb="FF00B0F0"/>
        <rFont val="Arial"/>
        <family val="2"/>
      </rPr>
      <t>Vol_C#</t>
    </r>
  </si>
  <si>
    <r>
      <t xml:space="preserve">Start
</t>
    </r>
    <r>
      <rPr>
        <i/>
        <sz val="10"/>
        <rFont val="Arial"/>
        <family val="2"/>
      </rPr>
      <t>Rebased - Original</t>
    </r>
  </si>
  <si>
    <r>
      <t xml:space="preserve">With Investment
</t>
    </r>
    <r>
      <rPr>
        <i/>
        <sz val="10"/>
        <rFont val="Arial"/>
        <family val="2"/>
      </rPr>
      <t>Rebased - Original</t>
    </r>
  </si>
  <si>
    <r>
      <t xml:space="preserve">Without Investment
</t>
    </r>
    <r>
      <rPr>
        <i/>
        <sz val="10"/>
        <rFont val="Arial"/>
        <family val="2"/>
      </rPr>
      <t>Rebased - Original</t>
    </r>
  </si>
  <si>
    <r>
      <t xml:space="preserve">Total Intervention
</t>
    </r>
    <r>
      <rPr>
        <i/>
        <sz val="10"/>
        <rFont val="Arial"/>
        <family val="2"/>
      </rPr>
      <t>Rebased - Original</t>
    </r>
  </si>
  <si>
    <t>Model key</t>
  </si>
  <si>
    <t>Sample</t>
  </si>
  <si>
    <t>Calculated value</t>
  </si>
  <si>
    <t>Formula changes in cells to the right</t>
  </si>
  <si>
    <t>Import from other sheet</t>
  </si>
  <si>
    <t>Export to other sheet</t>
  </si>
  <si>
    <t>Initial input</t>
  </si>
  <si>
    <t>Initial input for non-GB indexed portion (to be left empty if GB-indexed only)</t>
  </si>
  <si>
    <t>Contents</t>
  </si>
  <si>
    <t>Cover</t>
  </si>
  <si>
    <t>Model key and content directory</t>
  </si>
  <si>
    <t>Version Control</t>
  </si>
  <si>
    <t>Version control and log of changes</t>
  </si>
  <si>
    <t>Cap and floor levels and revenue adjustments: CALCULATED</t>
  </si>
  <si>
    <t>3.1 Check 1 Volume Summary</t>
  </si>
  <si>
    <t>Summary of Volume Equally Challenging checks: CALCULATED</t>
  </si>
  <si>
    <t>3.2 Check 1 Volume</t>
  </si>
  <si>
    <t>Volume Equally Challenging checks: CALCULATED</t>
  </si>
  <si>
    <t>4.0 Check 2</t>
  </si>
  <si>
    <t>Check 2 NOT APPLICABLE</t>
  </si>
  <si>
    <t>5.1 Check 3 PTO Summary</t>
  </si>
  <si>
    <t>Summary of Potential to Outperform (PTO) Equally Challenging checks: CALCULATED</t>
  </si>
  <si>
    <t>5.2 Check 3.1 Criticality PTO</t>
  </si>
  <si>
    <t>Potential to Outperform (PTO), Criticality Dimension, Equally Challenging checks: CALCULATED</t>
  </si>
  <si>
    <t>5.3 Check 3.2 Asset Health PTO</t>
  </si>
  <si>
    <t>Potential to Outperform (PTO), Asset Health Dimension, Equally Challenging checks: CALCULATED</t>
  </si>
  <si>
    <t>0.2 Monetised Risk Weighting</t>
  </si>
  <si>
    <t>End of sheet</t>
  </si>
  <si>
    <t>Version number</t>
  </si>
  <si>
    <t>File pathname</t>
  </si>
  <si>
    <t>Based on version</t>
  </si>
  <si>
    <t>Author or editor</t>
  </si>
  <si>
    <t>Date</t>
  </si>
  <si>
    <t>Description of changes</t>
  </si>
  <si>
    <t>Rationale for changes</t>
  </si>
  <si>
    <t>Location of changes</t>
  </si>
  <si>
    <t>Impact of changes on outputs</t>
  </si>
  <si>
    <t>Quality assurance performed? By?</t>
  </si>
  <si>
    <t>Comments on QA performed</t>
  </si>
  <si>
    <t>Thomas McLaren</t>
  </si>
  <si>
    <t>NGGT Equally Challenging Mulitjunction PAC</t>
  </si>
  <si>
    <t>Mulitjunction Equally Challenging Summary</t>
  </si>
  <si>
    <t>1.1 Mulitjunction Original Targets RAW</t>
  </si>
  <si>
    <t>NGGT's Mulitjunction Original Targets: RAW data link</t>
  </si>
  <si>
    <t>1.2 Mulitjunction Material Change RAW</t>
  </si>
  <si>
    <t>NGGT's Mulitjunction Material Change: RAW data link</t>
  </si>
  <si>
    <t>1.3 Mulitjunction Original Targets with Material Change RAW</t>
  </si>
  <si>
    <t>NGGT's Mulitjunction Original Targets with applied Material Change: RAW data link</t>
  </si>
  <si>
    <t>1.4 Mulitjunction Rebased Targets RAW</t>
  </si>
  <si>
    <t>NGGT's Mulitjunction Rebased Targets: RAW data link</t>
  </si>
  <si>
    <t>1.5 Mulitjunction Monetised Risk RAW</t>
  </si>
  <si>
    <t>NGGT's Mulitjunction Monetised Risk: RAW data link</t>
  </si>
  <si>
    <t>2.1 Mulitjunction Original Targets INPUT</t>
  </si>
  <si>
    <t>NGGT's Mulitjunction Original Targets: INPUT data for analysis</t>
  </si>
  <si>
    <t>2.2 Mulitjunction Material Change INPUT</t>
  </si>
  <si>
    <t>NGGT's Mulitjunction Material Change: INPUT data for analysis</t>
  </si>
  <si>
    <t>2.3 Mulitjunction Original Targets with Material Change INPUT</t>
  </si>
  <si>
    <t>NGGT's Mulitjunction Original Targets with applied Material Change: INPUT data for analysis</t>
  </si>
  <si>
    <t>2.4 Mulitjunction Rebased Targets INPUT</t>
  </si>
  <si>
    <t>NGGT's Mulitjunction Rebased Targets: INPUT data for analysis</t>
  </si>
  <si>
    <t>2.5 Mulitjunction Monetised Risk INPUT</t>
  </si>
  <si>
    <t>NGGT's Mulitjunction Monetised Risk: INPUT data for analysis</t>
  </si>
  <si>
    <t>Mulitjunction Monetised Risk Weightings: CALCULATED</t>
  </si>
  <si>
    <t>MULTIJUNCTION Total "Average MR impact per Intervention"</t>
  </si>
  <si>
    <r>
      <rPr>
        <b/>
        <u/>
        <sz val="10"/>
        <rFont val="Arial"/>
        <family val="2"/>
      </rPr>
      <t>NETWORK</t>
    </r>
    <r>
      <rPr>
        <b/>
        <sz val="10"/>
        <rFont val="Arial"/>
        <family val="2"/>
      </rPr>
      <t xml:space="preserve"> Total "Average MR impact per Intervention"</t>
    </r>
  </si>
  <si>
    <t>Total Replace Volume - Original</t>
  </si>
  <si>
    <t>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</si>
</sst>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£&quot;* #,##0.00_);_(&quot;£&quot;* \(#,##0.00\);_(&quot;£&quot;* &quot;-&quot;??_);_(@_)"/>
    <numFmt numFmtId="165" formatCode="0.0%"/>
    <numFmt numFmtId="166" formatCode="0.000%"/>
    <numFmt numFmtId="167" formatCode="#,##0_ ;\-#,##0\ "/>
    <numFmt numFmtId="168" formatCode="0.000"/>
    <numFmt numFmtId="169" formatCode="0;[Red]0"/>
    <numFmt numFmtId="170" formatCode="0.00;[Red]0.00"/>
    <numFmt numFmtId="171" formatCode="#,##0.0_);\(#,##0.0\);\-_)"/>
    <numFmt numFmtId="172" formatCode="yyyy"/>
    <numFmt numFmtId="173" formatCode="0.000_ ;[Red]\-0.000\ "/>
    <numFmt numFmtId="174" formatCode="0.00_ ;[Red]\-0.00\ "/>
    <numFmt numFmtId="175" formatCode="0_ ;[Red]\-0\ "/>
  </numFmts>
  <fonts count="40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u/>
      <sz val="10"/>
      <color theme="0"/>
      <name val="Verdana"/>
      <family val="2"/>
    </font>
    <font>
      <b/>
      <sz val="12"/>
      <color theme="1"/>
      <name val="Verdana"/>
      <family val="2"/>
    </font>
    <font>
      <i/>
      <sz val="9"/>
      <color theme="1"/>
      <name val="Verdana"/>
      <family val="2"/>
    </font>
    <font>
      <b/>
      <sz val="10"/>
      <name val="Arial"/>
      <family val="2"/>
    </font>
    <font>
      <b/>
      <sz val="11"/>
      <color theme="3"/>
      <name val="Verdana"/>
      <family val="2"/>
    </font>
    <font>
      <sz val="10"/>
      <color theme="1"/>
      <name val="Arial"/>
      <family val="2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10"/>
      <color rgb="FF002060"/>
      <name val="Arial"/>
      <family val="2"/>
    </font>
    <font>
      <b/>
      <sz val="10"/>
      <color rgb="FF00B0F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color rgb="FF00B0F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0070C0"/>
      <name val="Arial"/>
      <family val="2"/>
    </font>
    <font>
      <sz val="10"/>
      <color theme="1"/>
      <name val="Calibri"/>
      <family val="2"/>
    </font>
    <font>
      <b/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10"/>
      <color theme="5" tint="0.59999389629810485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8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/>
    <xf numFmtId="0" fontId="38" fillId="0" borderId="0" applyNumberFormat="0" applyFill="0" applyBorder="0" applyAlignment="0" applyProtection="0"/>
    <xf numFmtId="0" fontId="7" fillId="0" borderId="0"/>
  </cellStyleXfs>
  <cellXfs count="653">
    <xf numFmtId="0" fontId="0" fillId="0" borderId="0" xfId="0"/>
    <xf numFmtId="0" fontId="4" fillId="7" borderId="11" xfId="0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1" fontId="0" fillId="0" borderId="0" xfId="0" applyNumberFormat="1"/>
    <xf numFmtId="0" fontId="0" fillId="8" borderId="0" xfId="0" applyFill="1"/>
    <xf numFmtId="9" fontId="0" fillId="8" borderId="0" xfId="3" applyFont="1" applyFill="1"/>
    <xf numFmtId="0" fontId="9" fillId="8" borderId="0" xfId="0" applyFont="1" applyFill="1"/>
    <xf numFmtId="0" fontId="8" fillId="8" borderId="0" xfId="0" applyFont="1" applyFill="1"/>
    <xf numFmtId="0" fontId="4" fillId="10" borderId="2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vertical="center" wrapText="1"/>
    </xf>
    <xf numFmtId="0" fontId="4" fillId="10" borderId="9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5" fillId="10" borderId="5" xfId="0" applyFont="1" applyFill="1" applyBorder="1" applyAlignment="1">
      <alignment vertical="center"/>
    </xf>
    <xf numFmtId="0" fontId="4" fillId="10" borderId="28" xfId="0" applyFont="1" applyFill="1" applyBorder="1" applyAlignment="1">
      <alignment vertical="center"/>
    </xf>
    <xf numFmtId="0" fontId="5" fillId="10" borderId="10" xfId="0" applyFont="1" applyFill="1" applyBorder="1" applyAlignment="1">
      <alignment vertical="center"/>
    </xf>
    <xf numFmtId="0" fontId="4" fillId="10" borderId="14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3" fontId="1" fillId="11" borderId="22" xfId="0" applyNumberFormat="1" applyFont="1" applyFill="1" applyBorder="1" applyAlignment="1">
      <alignment horizontal="center" vertical="center"/>
    </xf>
    <xf numFmtId="165" fontId="1" fillId="11" borderId="22" xfId="3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vertical="center" wrapText="1"/>
    </xf>
    <xf numFmtId="0" fontId="5" fillId="10" borderId="2" xfId="0" applyFont="1" applyFill="1" applyBorder="1" applyAlignment="1">
      <alignment vertical="center" wrapText="1"/>
    </xf>
    <xf numFmtId="0" fontId="10" fillId="9" borderId="38" xfId="0" applyFont="1" applyFill="1" applyBorder="1"/>
    <xf numFmtId="0" fontId="10" fillId="9" borderId="40" xfId="0" applyFont="1" applyFill="1" applyBorder="1"/>
    <xf numFmtId="0" fontId="0" fillId="9" borderId="39" xfId="0" applyFill="1" applyBorder="1"/>
    <xf numFmtId="0" fontId="1" fillId="9" borderId="38" xfId="0" applyFont="1" applyFill="1" applyBorder="1" applyAlignment="1"/>
    <xf numFmtId="0" fontId="1" fillId="9" borderId="40" xfId="0" applyFont="1" applyFill="1" applyBorder="1" applyAlignment="1"/>
    <xf numFmtId="0" fontId="1" fillId="9" borderId="39" xfId="0" applyFont="1" applyFill="1" applyBorder="1" applyAlignment="1"/>
    <xf numFmtId="0" fontId="0" fillId="10" borderId="43" xfId="0" applyFill="1" applyBorder="1"/>
    <xf numFmtId="9" fontId="0" fillId="0" borderId="0" xfId="3" applyFont="1"/>
    <xf numFmtId="0" fontId="0" fillId="0" borderId="46" xfId="0" applyBorder="1"/>
    <xf numFmtId="9" fontId="0" fillId="0" borderId="46" xfId="3" applyFont="1" applyBorder="1"/>
    <xf numFmtId="9" fontId="0" fillId="0" borderId="47" xfId="3" applyFont="1" applyBorder="1"/>
    <xf numFmtId="0" fontId="0" fillId="0" borderId="0" xfId="0" applyBorder="1"/>
    <xf numFmtId="0" fontId="0" fillId="0" borderId="42" xfId="0" applyBorder="1"/>
    <xf numFmtId="9" fontId="0" fillId="0" borderId="0" xfId="3" applyFont="1" applyBorder="1"/>
    <xf numFmtId="9" fontId="0" fillId="0" borderId="43" xfId="3" applyFont="1" applyBorder="1"/>
    <xf numFmtId="0" fontId="0" fillId="9" borderId="38" xfId="0" applyFill="1" applyBorder="1"/>
    <xf numFmtId="0" fontId="1" fillId="9" borderId="40" xfId="0" applyFont="1" applyFill="1" applyBorder="1" applyAlignment="1">
      <alignment horizontal="center" vertical="center"/>
    </xf>
    <xf numFmtId="1" fontId="0" fillId="8" borderId="0" xfId="0" applyNumberFormat="1" applyFill="1"/>
    <xf numFmtId="9" fontId="9" fillId="8" borderId="0" xfId="3" applyFont="1" applyFill="1"/>
    <xf numFmtId="9" fontId="8" fillId="8" borderId="0" xfId="3" applyFont="1" applyFill="1"/>
    <xf numFmtId="9" fontId="0" fillId="10" borderId="42" xfId="3" applyFont="1" applyFill="1" applyBorder="1"/>
    <xf numFmtId="9" fontId="0" fillId="10" borderId="0" xfId="3" applyFont="1" applyFill="1" applyBorder="1"/>
    <xf numFmtId="0" fontId="0" fillId="9" borderId="11" xfId="0" applyFill="1" applyBorder="1"/>
    <xf numFmtId="9" fontId="6" fillId="2" borderId="19" xfId="3" applyFont="1" applyFill="1" applyBorder="1" applyAlignment="1">
      <alignment horizontal="center" vertical="center" wrapText="1"/>
    </xf>
    <xf numFmtId="9" fontId="6" fillId="2" borderId="22" xfId="3" applyFont="1" applyFill="1" applyBorder="1" applyAlignment="1">
      <alignment horizontal="center" vertical="center" wrapText="1"/>
    </xf>
    <xf numFmtId="9" fontId="6" fillId="2" borderId="44" xfId="3" applyFont="1" applyFill="1" applyBorder="1" applyAlignment="1">
      <alignment horizontal="center" vertical="center" wrapText="1"/>
    </xf>
    <xf numFmtId="1" fontId="11" fillId="13" borderId="26" xfId="0" applyNumberFormat="1" applyFont="1" applyFill="1" applyBorder="1" applyAlignment="1">
      <alignment horizontal="center" wrapText="1"/>
    </xf>
    <xf numFmtId="1" fontId="11" fillId="13" borderId="22" xfId="0" applyNumberFormat="1" applyFont="1" applyFill="1" applyBorder="1" applyAlignment="1">
      <alignment horizontal="center" wrapText="1"/>
    </xf>
    <xf numFmtId="1" fontId="11" fillId="13" borderId="32" xfId="0" applyNumberFormat="1" applyFont="1" applyFill="1" applyBorder="1" applyAlignment="1">
      <alignment horizontal="center"/>
    </xf>
    <xf numFmtId="9" fontId="4" fillId="10" borderId="4" xfId="3" applyFont="1" applyFill="1" applyBorder="1" applyAlignment="1">
      <alignment vertical="center" wrapText="1"/>
    </xf>
    <xf numFmtId="9" fontId="4" fillId="10" borderId="5" xfId="3" applyFont="1" applyFill="1" applyBorder="1" applyAlignment="1">
      <alignment vertical="center" wrapText="1"/>
    </xf>
    <xf numFmtId="9" fontId="4" fillId="10" borderId="33" xfId="3" applyFont="1" applyFill="1" applyBorder="1" applyAlignment="1">
      <alignment vertical="center" wrapText="1"/>
    </xf>
    <xf numFmtId="9" fontId="0" fillId="0" borderId="0" xfId="0" applyNumberFormat="1"/>
    <xf numFmtId="9" fontId="4" fillId="10" borderId="14" xfId="3" applyFont="1" applyFill="1" applyBorder="1" applyAlignment="1">
      <alignment vertical="center" wrapText="1"/>
    </xf>
    <xf numFmtId="9" fontId="4" fillId="10" borderId="9" xfId="3" applyFont="1" applyFill="1" applyBorder="1" applyAlignment="1">
      <alignment vertical="center" wrapText="1"/>
    </xf>
    <xf numFmtId="9" fontId="4" fillId="10" borderId="35" xfId="3" applyFont="1" applyFill="1" applyBorder="1" applyAlignment="1">
      <alignment vertical="center" wrapText="1"/>
    </xf>
    <xf numFmtId="1" fontId="1" fillId="9" borderId="38" xfId="0" applyNumberFormat="1" applyFont="1" applyFill="1" applyBorder="1"/>
    <xf numFmtId="1" fontId="1" fillId="9" borderId="40" xfId="0" applyNumberFormat="1" applyFont="1" applyFill="1" applyBorder="1"/>
    <xf numFmtId="1" fontId="1" fillId="9" borderId="39" xfId="0" applyNumberFormat="1" applyFont="1" applyFill="1" applyBorder="1"/>
    <xf numFmtId="1" fontId="0" fillId="0" borderId="46" xfId="0" applyNumberFormat="1" applyBorder="1"/>
    <xf numFmtId="1" fontId="0" fillId="14" borderId="49" xfId="0" applyNumberFormat="1" applyFill="1" applyBorder="1"/>
    <xf numFmtId="1" fontId="0" fillId="14" borderId="0" xfId="0" applyNumberFormat="1" applyFill="1" applyBorder="1"/>
    <xf numFmtId="1" fontId="6" fillId="14" borderId="50" xfId="0" applyNumberFormat="1" applyFont="1" applyFill="1" applyBorder="1" applyAlignment="1">
      <alignment horizontal="center" vertical="center"/>
    </xf>
    <xf numFmtId="1" fontId="0" fillId="14" borderId="50" xfId="0" applyNumberFormat="1" applyFill="1" applyBorder="1"/>
    <xf numFmtId="1" fontId="0" fillId="14" borderId="51" xfId="0" applyNumberFormat="1" applyFill="1" applyBorder="1"/>
    <xf numFmtId="1" fontId="0" fillId="14" borderId="52" xfId="0" applyNumberFormat="1" applyFill="1" applyBorder="1"/>
    <xf numFmtId="1" fontId="6" fillId="14" borderId="49" xfId="0" applyNumberFormat="1" applyFont="1" applyFill="1" applyBorder="1" applyAlignment="1">
      <alignment horizontal="center" vertical="center"/>
    </xf>
    <xf numFmtId="1" fontId="6" fillId="14" borderId="0" xfId="0" applyNumberFormat="1" applyFont="1" applyFill="1" applyBorder="1" applyAlignment="1">
      <alignment horizontal="center" vertical="center"/>
    </xf>
    <xf numFmtId="1" fontId="11" fillId="14" borderId="0" xfId="0" applyNumberFormat="1" applyFont="1" applyFill="1" applyBorder="1" applyAlignment="1">
      <alignment horizontal="center"/>
    </xf>
    <xf numFmtId="1" fontId="6" fillId="14" borderId="53" xfId="0" applyNumberFormat="1" applyFont="1" applyFill="1" applyBorder="1" applyAlignment="1">
      <alignment horizontal="center" vertical="center"/>
    </xf>
    <xf numFmtId="1" fontId="0" fillId="14" borderId="29" xfId="0" applyNumberFormat="1" applyFill="1" applyBorder="1"/>
    <xf numFmtId="1" fontId="0" fillId="14" borderId="54" xfId="0" applyNumberFormat="1" applyFill="1" applyBorder="1"/>
    <xf numFmtId="1" fontId="1" fillId="14" borderId="54" xfId="0" applyNumberFormat="1" applyFont="1" applyFill="1" applyBorder="1" applyAlignment="1">
      <alignment horizontal="center" vertical="center"/>
    </xf>
    <xf numFmtId="1" fontId="0" fillId="14" borderId="55" xfId="0" applyNumberFormat="1" applyFill="1" applyBorder="1"/>
    <xf numFmtId="0" fontId="6" fillId="2" borderId="19" xfId="0" applyFont="1" applyFill="1" applyBorder="1" applyAlignment="1">
      <alignment horizontal="center" vertical="center" wrapText="1"/>
    </xf>
    <xf numFmtId="1" fontId="3" fillId="3" borderId="22" xfId="1" applyNumberFormat="1" applyFont="1" applyFill="1" applyBorder="1" applyAlignment="1">
      <alignment horizontal="center" vertical="center" wrapText="1"/>
    </xf>
    <xf numFmtId="1" fontId="3" fillId="4" borderId="22" xfId="1" applyNumberFormat="1" applyFont="1" applyFill="1" applyBorder="1" applyAlignment="1">
      <alignment horizontal="center" vertical="center" wrapText="1"/>
    </xf>
    <xf numFmtId="1" fontId="3" fillId="5" borderId="22" xfId="1" applyNumberFormat="1" applyFont="1" applyFill="1" applyBorder="1" applyAlignment="1">
      <alignment horizontal="center" vertical="center" wrapText="1"/>
    </xf>
    <xf numFmtId="1" fontId="3" fillId="6" borderId="22" xfId="1" applyNumberFormat="1" applyFont="1" applyFill="1" applyBorder="1" applyAlignment="1">
      <alignment horizontal="center" vertical="center" wrapText="1"/>
    </xf>
    <xf numFmtId="1" fontId="11" fillId="13" borderId="23" xfId="0" applyNumberFormat="1" applyFont="1" applyFill="1" applyBorder="1" applyAlignment="1">
      <alignment horizontal="center" wrapText="1"/>
    </xf>
    <xf numFmtId="0" fontId="4" fillId="0" borderId="56" xfId="0" applyFont="1" applyFill="1" applyBorder="1" applyAlignment="1">
      <alignment horizontal="center" vertical="center" wrapText="1"/>
    </xf>
    <xf numFmtId="1" fontId="4" fillId="0" borderId="19" xfId="3" applyNumberFormat="1" applyFont="1" applyFill="1" applyBorder="1" applyAlignment="1">
      <alignment horizontal="center" vertical="center" wrapText="1"/>
    </xf>
    <xf numFmtId="9" fontId="4" fillId="0" borderId="19" xfId="3" applyFont="1" applyFill="1" applyBorder="1" applyAlignment="1">
      <alignment horizontal="center" vertical="center" wrapText="1"/>
    </xf>
    <xf numFmtId="9" fontId="0" fillId="0" borderId="0" xfId="0" applyNumberFormat="1" applyBorder="1"/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9" fontId="6" fillId="2" borderId="12" xfId="3" applyFont="1" applyFill="1" applyBorder="1" applyAlignment="1">
      <alignment horizontal="center" vertical="center" wrapText="1"/>
    </xf>
    <xf numFmtId="0" fontId="1" fillId="15" borderId="38" xfId="0" applyFont="1" applyFill="1" applyBorder="1"/>
    <xf numFmtId="0" fontId="0" fillId="15" borderId="39" xfId="0" applyFill="1" applyBorder="1"/>
    <xf numFmtId="10" fontId="4" fillId="10" borderId="22" xfId="0" applyNumberFormat="1" applyFont="1" applyFill="1" applyBorder="1" applyAlignment="1">
      <alignment vertical="center" wrapText="1"/>
    </xf>
    <xf numFmtId="9" fontId="4" fillId="10" borderId="22" xfId="3" applyFont="1" applyFill="1" applyBorder="1" applyAlignment="1">
      <alignment vertical="center" wrapText="1"/>
    </xf>
    <xf numFmtId="10" fontId="4" fillId="10" borderId="6" xfId="0" applyNumberFormat="1" applyFont="1" applyFill="1" applyBorder="1" applyAlignment="1">
      <alignment vertical="center" wrapText="1"/>
    </xf>
    <xf numFmtId="10" fontId="4" fillId="10" borderId="5" xfId="0" applyNumberFormat="1" applyFont="1" applyFill="1" applyBorder="1" applyAlignment="1">
      <alignment vertical="center" wrapText="1"/>
    </xf>
    <xf numFmtId="10" fontId="4" fillId="10" borderId="10" xfId="0" applyNumberFormat="1" applyFont="1" applyFill="1" applyBorder="1" applyAlignment="1">
      <alignment vertical="center" wrapText="1"/>
    </xf>
    <xf numFmtId="0" fontId="12" fillId="7" borderId="19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vertical="center" wrapText="1"/>
    </xf>
    <xf numFmtId="9" fontId="2" fillId="10" borderId="4" xfId="3" applyFont="1" applyFill="1" applyBorder="1" applyAlignment="1">
      <alignment vertical="center" wrapText="1"/>
    </xf>
    <xf numFmtId="9" fontId="2" fillId="10" borderId="43" xfId="3" applyFont="1" applyFill="1" applyBorder="1" applyAlignment="1">
      <alignment vertical="center" wrapText="1"/>
    </xf>
    <xf numFmtId="0" fontId="14" fillId="0" borderId="0" xfId="0" applyFont="1"/>
    <xf numFmtId="0" fontId="14" fillId="0" borderId="0" xfId="0" applyNumberFormat="1" applyFont="1"/>
    <xf numFmtId="9" fontId="14" fillId="0" borderId="0" xfId="3" applyFont="1"/>
    <xf numFmtId="0" fontId="14" fillId="9" borderId="39" xfId="0" applyFont="1" applyFill="1" applyBorder="1"/>
    <xf numFmtId="0" fontId="17" fillId="9" borderId="38" xfId="0" applyFont="1" applyFill="1" applyBorder="1" applyAlignment="1"/>
    <xf numFmtId="0" fontId="17" fillId="9" borderId="40" xfId="0" applyFont="1" applyFill="1" applyBorder="1" applyAlignment="1"/>
    <xf numFmtId="0" fontId="17" fillId="9" borderId="39" xfId="0" applyFont="1" applyFill="1" applyBorder="1" applyAlignment="1"/>
    <xf numFmtId="0" fontId="17" fillId="9" borderId="62" xfId="0" applyNumberFormat="1" applyFont="1" applyFill="1" applyBorder="1" applyAlignment="1"/>
    <xf numFmtId="0" fontId="17" fillId="9" borderId="62" xfId="0" applyFont="1" applyFill="1" applyBorder="1" applyAlignment="1">
      <alignment wrapText="1"/>
    </xf>
    <xf numFmtId="0" fontId="14" fillId="10" borderId="42" xfId="0" applyFont="1" applyFill="1" applyBorder="1"/>
    <xf numFmtId="0" fontId="14" fillId="10" borderId="0" xfId="0" applyFont="1" applyFill="1" applyBorder="1"/>
    <xf numFmtId="0" fontId="14" fillId="10" borderId="43" xfId="0" applyFont="1" applyFill="1" applyBorder="1"/>
    <xf numFmtId="0" fontId="14" fillId="10" borderId="42" xfId="0" applyNumberFormat="1" applyFont="1" applyFill="1" applyBorder="1"/>
    <xf numFmtId="0" fontId="14" fillId="0" borderId="13" xfId="0" applyFont="1" applyBorder="1"/>
    <xf numFmtId="0" fontId="14" fillId="0" borderId="42" xfId="0" applyFont="1" applyBorder="1"/>
    <xf numFmtId="9" fontId="14" fillId="0" borderId="0" xfId="3" applyFont="1" applyBorder="1"/>
    <xf numFmtId="0" fontId="14" fillId="0" borderId="0" xfId="0" applyFont="1" applyBorder="1"/>
    <xf numFmtId="9" fontId="14" fillId="0" borderId="43" xfId="3" applyFont="1" applyBorder="1"/>
    <xf numFmtId="0" fontId="17" fillId="9" borderId="19" xfId="0" applyFont="1" applyFill="1" applyBorder="1" applyAlignment="1">
      <alignment horizontal="left" vertical="center"/>
    </xf>
    <xf numFmtId="0" fontId="17" fillId="9" borderId="22" xfId="0" applyFont="1" applyFill="1" applyBorder="1" applyAlignment="1">
      <alignment horizontal="left" vertical="center"/>
    </xf>
    <xf numFmtId="0" fontId="17" fillId="9" borderId="6" xfId="0" applyFont="1" applyFill="1" applyBorder="1" applyAlignment="1">
      <alignment horizontal="left" vertical="center"/>
    </xf>
    <xf numFmtId="0" fontId="17" fillId="9" borderId="6" xfId="0" applyFont="1" applyFill="1" applyBorder="1" applyAlignment="1"/>
    <xf numFmtId="0" fontId="17" fillId="9" borderId="7" xfId="0" applyFont="1" applyFill="1" applyBorder="1" applyAlignment="1">
      <alignment horizontal="center" vertical="center"/>
    </xf>
    <xf numFmtId="0" fontId="17" fillId="9" borderId="19" xfId="0" applyNumberFormat="1" applyFont="1" applyFill="1" applyBorder="1" applyAlignment="1">
      <alignment horizontal="left" vertical="center"/>
    </xf>
    <xf numFmtId="0" fontId="17" fillId="9" borderId="44" xfId="0" applyFont="1" applyFill="1" applyBorder="1" applyAlignment="1">
      <alignment horizontal="left" vertical="center"/>
    </xf>
    <xf numFmtId="0" fontId="14" fillId="0" borderId="43" xfId="0" applyFont="1" applyBorder="1"/>
    <xf numFmtId="0" fontId="14" fillId="0" borderId="42" xfId="0" applyNumberFormat="1" applyFont="1" applyBorder="1"/>
    <xf numFmtId="0" fontId="18" fillId="0" borderId="0" xfId="0" applyFont="1"/>
    <xf numFmtId="168" fontId="18" fillId="10" borderId="19" xfId="0" applyNumberFormat="1" applyFont="1" applyFill="1" applyBorder="1" applyAlignment="1">
      <alignment horizontal="center" vertical="center" wrapText="1"/>
    </xf>
    <xf numFmtId="166" fontId="18" fillId="10" borderId="22" xfId="3" applyNumberFormat="1" applyFont="1" applyFill="1" applyBorder="1" applyAlignment="1">
      <alignment horizontal="center" vertical="center" wrapText="1"/>
    </xf>
    <xf numFmtId="168" fontId="18" fillId="10" borderId="22" xfId="0" applyNumberFormat="1" applyFont="1" applyFill="1" applyBorder="1" applyAlignment="1">
      <alignment horizontal="center" vertical="center" wrapText="1"/>
    </xf>
    <xf numFmtId="166" fontId="18" fillId="10" borderId="44" xfId="3" applyNumberFormat="1" applyFont="1" applyFill="1" applyBorder="1" applyAlignment="1">
      <alignment horizontal="center" vertical="center" wrapText="1"/>
    </xf>
    <xf numFmtId="168" fontId="14" fillId="0" borderId="42" xfId="0" applyNumberFormat="1" applyFont="1" applyBorder="1"/>
    <xf numFmtId="166" fontId="14" fillId="0" borderId="0" xfId="3" applyNumberFormat="1" applyFont="1" applyBorder="1"/>
    <xf numFmtId="168" fontId="14" fillId="0" borderId="0" xfId="0" applyNumberFormat="1" applyFont="1" applyBorder="1"/>
    <xf numFmtId="166" fontId="14" fillId="0" borderId="43" xfId="3" applyNumberFormat="1" applyFont="1" applyBorder="1"/>
    <xf numFmtId="1" fontId="14" fillId="10" borderId="19" xfId="0" applyNumberFormat="1" applyFont="1" applyFill="1" applyBorder="1"/>
    <xf numFmtId="1" fontId="14" fillId="10" borderId="22" xfId="0" applyNumberFormat="1" applyFont="1" applyFill="1" applyBorder="1"/>
    <xf numFmtId="1" fontId="14" fillId="10" borderId="44" xfId="0" applyNumberFormat="1" applyFont="1" applyFill="1" applyBorder="1"/>
    <xf numFmtId="9" fontId="14" fillId="10" borderId="44" xfId="3" applyFont="1" applyFill="1" applyBorder="1"/>
    <xf numFmtId="166" fontId="14" fillId="10" borderId="22" xfId="3" applyNumberFormat="1" applyFont="1" applyFill="1" applyBorder="1" applyAlignment="1">
      <alignment horizontal="center" vertical="center" wrapText="1"/>
    </xf>
    <xf numFmtId="166" fontId="14" fillId="10" borderId="44" xfId="3" applyNumberFormat="1" applyFont="1" applyFill="1" applyBorder="1" applyAlignment="1">
      <alignment horizontal="center" vertical="center" wrapText="1"/>
    </xf>
    <xf numFmtId="1" fontId="14" fillId="10" borderId="8" xfId="0" applyNumberFormat="1" applyFont="1" applyFill="1" applyBorder="1"/>
    <xf numFmtId="1" fontId="14" fillId="10" borderId="36" xfId="0" applyNumberFormat="1" applyFont="1" applyFill="1" applyBorder="1"/>
    <xf numFmtId="1" fontId="14" fillId="10" borderId="37" xfId="0" applyNumberFormat="1" applyFont="1" applyFill="1" applyBorder="1"/>
    <xf numFmtId="9" fontId="14" fillId="10" borderId="37" xfId="3" applyFont="1" applyFill="1" applyBorder="1"/>
    <xf numFmtId="166" fontId="14" fillId="10" borderId="36" xfId="3" applyNumberFormat="1" applyFont="1" applyFill="1" applyBorder="1" applyAlignment="1">
      <alignment horizontal="center" vertical="center" wrapText="1"/>
    </xf>
    <xf numFmtId="166" fontId="14" fillId="10" borderId="37" xfId="3" applyNumberFormat="1" applyFont="1" applyFill="1" applyBorder="1" applyAlignment="1">
      <alignment horizontal="center" vertical="center" wrapText="1"/>
    </xf>
    <xf numFmtId="168" fontId="14" fillId="10" borderId="22" xfId="3" applyNumberFormat="1" applyFont="1" applyFill="1" applyBorder="1" applyAlignment="1">
      <alignment horizontal="center" vertical="center" wrapText="1"/>
    </xf>
    <xf numFmtId="1" fontId="14" fillId="10" borderId="4" xfId="0" applyNumberFormat="1" applyFont="1" applyFill="1" applyBorder="1"/>
    <xf numFmtId="1" fontId="14" fillId="10" borderId="5" xfId="0" applyNumberFormat="1" applyFont="1" applyFill="1" applyBorder="1"/>
    <xf numFmtId="9" fontId="14" fillId="10" borderId="5" xfId="3" applyFont="1" applyFill="1" applyBorder="1"/>
    <xf numFmtId="9" fontId="14" fillId="10" borderId="33" xfId="3" applyFont="1" applyFill="1" applyBorder="1"/>
    <xf numFmtId="0" fontId="14" fillId="10" borderId="4" xfId="0" applyNumberFormat="1" applyFont="1" applyFill="1" applyBorder="1"/>
    <xf numFmtId="1" fontId="14" fillId="10" borderId="33" xfId="0" applyNumberFormat="1" applyFont="1" applyFill="1" applyBorder="1"/>
    <xf numFmtId="1" fontId="14" fillId="10" borderId="14" xfId="0" applyNumberFormat="1" applyFont="1" applyFill="1" applyBorder="1"/>
    <xf numFmtId="1" fontId="14" fillId="10" borderId="9" xfId="0" applyNumberFormat="1" applyFont="1" applyFill="1" applyBorder="1"/>
    <xf numFmtId="9" fontId="14" fillId="10" borderId="9" xfId="3" applyFont="1" applyFill="1" applyBorder="1"/>
    <xf numFmtId="1" fontId="14" fillId="10" borderId="35" xfId="0" applyNumberFormat="1" applyFont="1" applyFill="1" applyBorder="1"/>
    <xf numFmtId="0" fontId="14" fillId="10" borderId="14" xfId="0" applyNumberFormat="1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0" fontId="14" fillId="15" borderId="39" xfId="0" applyFont="1" applyFill="1" applyBorder="1"/>
    <xf numFmtId="0" fontId="17" fillId="0" borderId="42" xfId="0" applyFont="1" applyBorder="1"/>
    <xf numFmtId="0" fontId="17" fillId="0" borderId="0" xfId="0" applyFont="1" applyBorder="1"/>
    <xf numFmtId="0" fontId="17" fillId="0" borderId="43" xfId="0" applyFont="1" applyBorder="1"/>
    <xf numFmtId="0" fontId="17" fillId="0" borderId="0" xfId="0" applyFont="1"/>
    <xf numFmtId="0" fontId="17" fillId="0" borderId="13" xfId="0" applyFont="1" applyBorder="1"/>
    <xf numFmtId="0" fontId="17" fillId="0" borderId="13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164" fontId="17" fillId="10" borderId="8" xfId="2" applyFont="1" applyFill="1" applyBorder="1" applyAlignment="1">
      <alignment horizontal="center" vertical="center"/>
    </xf>
    <xf numFmtId="1" fontId="17" fillId="10" borderId="36" xfId="2" applyNumberFormat="1" applyFont="1" applyFill="1" applyBorder="1" applyAlignment="1">
      <alignment horizontal="center" vertical="center"/>
    </xf>
    <xf numFmtId="164" fontId="17" fillId="10" borderId="37" xfId="2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9" fillId="16" borderId="20" xfId="2" applyNumberFormat="1" applyFont="1" applyFill="1" applyBorder="1" applyAlignment="1">
      <alignment horizontal="center" vertical="center" wrapText="1"/>
    </xf>
    <xf numFmtId="164" fontId="14" fillId="10" borderId="41" xfId="2" applyFont="1" applyFill="1" applyBorder="1" applyAlignment="1">
      <alignment horizontal="center" vertical="center"/>
    </xf>
    <xf numFmtId="1" fontId="14" fillId="10" borderId="41" xfId="2" applyNumberFormat="1" applyFont="1" applyFill="1" applyBorder="1" applyAlignment="1">
      <alignment horizontal="center" vertical="center"/>
    </xf>
    <xf numFmtId="164" fontId="14" fillId="10" borderId="15" xfId="2" applyFont="1" applyFill="1" applyBorder="1" applyAlignment="1">
      <alignment horizontal="center" vertical="center"/>
    </xf>
    <xf numFmtId="166" fontId="17" fillId="10" borderId="15" xfId="3" applyNumberFormat="1" applyFont="1" applyFill="1" applyBorder="1" applyAlignment="1">
      <alignment horizontal="center" vertical="center"/>
    </xf>
    <xf numFmtId="10" fontId="17" fillId="10" borderId="15" xfId="3" applyNumberFormat="1" applyFont="1" applyFill="1" applyBorder="1" applyAlignment="1">
      <alignment horizontal="center" vertical="center" wrapText="1"/>
    </xf>
    <xf numFmtId="164" fontId="14" fillId="10" borderId="4" xfId="2" applyFont="1" applyFill="1" applyBorder="1" applyAlignment="1">
      <alignment horizontal="center" vertical="center"/>
    </xf>
    <xf numFmtId="0" fontId="14" fillId="10" borderId="4" xfId="2" applyNumberFormat="1" applyFont="1" applyFill="1" applyBorder="1" applyAlignment="1">
      <alignment horizontal="center" vertical="center"/>
    </xf>
    <xf numFmtId="164" fontId="14" fillId="10" borderId="13" xfId="2" applyFont="1" applyFill="1" applyBorder="1" applyAlignment="1">
      <alignment horizontal="center" vertical="center"/>
    </xf>
    <xf numFmtId="166" fontId="17" fillId="10" borderId="13" xfId="2" applyNumberFormat="1" applyFont="1" applyFill="1" applyBorder="1" applyAlignment="1">
      <alignment horizontal="center" vertical="center"/>
    </xf>
    <xf numFmtId="0" fontId="17" fillId="10" borderId="13" xfId="2" applyNumberFormat="1" applyFont="1" applyFill="1" applyBorder="1" applyAlignment="1">
      <alignment horizontal="center" vertical="center" wrapText="1"/>
    </xf>
    <xf numFmtId="164" fontId="14" fillId="10" borderId="28" xfId="2" applyFont="1" applyFill="1" applyBorder="1" applyAlignment="1">
      <alignment horizontal="center" vertical="center"/>
    </xf>
    <xf numFmtId="0" fontId="14" fillId="10" borderId="28" xfId="2" applyNumberFormat="1" applyFont="1" applyFill="1" applyBorder="1" applyAlignment="1">
      <alignment horizontal="center" vertical="center"/>
    </xf>
    <xf numFmtId="164" fontId="14" fillId="10" borderId="63" xfId="2" applyFont="1" applyFill="1" applyBorder="1" applyAlignment="1">
      <alignment horizontal="center" vertical="center"/>
    </xf>
    <xf numFmtId="166" fontId="17" fillId="10" borderId="63" xfId="2" applyNumberFormat="1" applyFont="1" applyFill="1" applyBorder="1" applyAlignment="1">
      <alignment horizontal="center" vertical="center"/>
    </xf>
    <xf numFmtId="0" fontId="17" fillId="10" borderId="63" xfId="2" applyNumberFormat="1" applyFont="1" applyFill="1" applyBorder="1" applyAlignment="1">
      <alignment horizontal="center" vertical="center" wrapText="1"/>
    </xf>
    <xf numFmtId="164" fontId="14" fillId="10" borderId="14" xfId="2" applyFont="1" applyFill="1" applyBorder="1" applyAlignment="1">
      <alignment horizontal="center" vertical="center"/>
    </xf>
    <xf numFmtId="164" fontId="14" fillId="10" borderId="16" xfId="2" applyFont="1" applyFill="1" applyBorder="1" applyAlignment="1">
      <alignment horizontal="center" vertical="center"/>
    </xf>
    <xf numFmtId="166" fontId="17" fillId="10" borderId="16" xfId="2" applyNumberFormat="1" applyFont="1" applyFill="1" applyBorder="1" applyAlignment="1">
      <alignment horizontal="center" vertical="center"/>
    </xf>
    <xf numFmtId="9" fontId="17" fillId="0" borderId="0" xfId="3" applyFont="1" applyBorder="1" applyAlignment="1">
      <alignment horizontal="left" vertical="center"/>
    </xf>
    <xf numFmtId="0" fontId="17" fillId="9" borderId="38" xfId="0" applyFont="1" applyFill="1" applyBorder="1" applyAlignment="1">
      <alignment horizontal="right"/>
    </xf>
    <xf numFmtId="0" fontId="17" fillId="9" borderId="40" xfId="0" applyFont="1" applyFill="1" applyBorder="1"/>
    <xf numFmtId="9" fontId="17" fillId="0" borderId="46" xfId="3" applyFont="1" applyBorder="1" applyAlignment="1">
      <alignment horizontal="left" vertical="center"/>
    </xf>
    <xf numFmtId="0" fontId="14" fillId="0" borderId="46" xfId="0" applyFont="1" applyBorder="1"/>
    <xf numFmtId="9" fontId="14" fillId="0" borderId="46" xfId="3" applyFont="1" applyBorder="1"/>
    <xf numFmtId="2" fontId="14" fillId="0" borderId="0" xfId="0" applyNumberFormat="1" applyFont="1"/>
    <xf numFmtId="9" fontId="14" fillId="0" borderId="47" xfId="3" applyFont="1" applyBorder="1"/>
    <xf numFmtId="0" fontId="14" fillId="10" borderId="0" xfId="0" applyFont="1" applyFill="1"/>
    <xf numFmtId="166" fontId="12" fillId="10" borderId="22" xfId="3" applyNumberFormat="1" applyFont="1" applyFill="1" applyBorder="1" applyAlignment="1">
      <alignment horizontal="center" vertical="center" wrapText="1"/>
    </xf>
    <xf numFmtId="2" fontId="12" fillId="10" borderId="44" xfId="0" applyNumberFormat="1" applyFont="1" applyFill="1" applyBorder="1" applyAlignment="1">
      <alignment horizontal="center" vertical="center" wrapText="1"/>
    </xf>
    <xf numFmtId="10" fontId="14" fillId="10" borderId="22" xfId="3" applyNumberFormat="1" applyFont="1" applyFill="1" applyBorder="1" applyAlignment="1">
      <alignment horizontal="center" vertical="center" wrapText="1"/>
    </xf>
    <xf numFmtId="9" fontId="14" fillId="10" borderId="0" xfId="3" applyFont="1" applyFill="1" applyBorder="1"/>
    <xf numFmtId="10" fontId="14" fillId="10" borderId="0" xfId="0" applyNumberFormat="1" applyFont="1" applyFill="1" applyBorder="1"/>
    <xf numFmtId="166" fontId="14" fillId="10" borderId="6" xfId="3" applyNumberFormat="1" applyFont="1" applyFill="1" applyBorder="1" applyAlignment="1">
      <alignment horizontal="center" vertical="center" wrapText="1"/>
    </xf>
    <xf numFmtId="2" fontId="14" fillId="10" borderId="7" xfId="0" applyNumberFormat="1" applyFont="1" applyFill="1" applyBorder="1" applyAlignment="1">
      <alignment horizontal="center" vertical="center" wrapText="1"/>
    </xf>
    <xf numFmtId="9" fontId="14" fillId="0" borderId="0" xfId="3" applyFont="1" applyAlignment="1">
      <alignment horizontal="center"/>
    </xf>
    <xf numFmtId="10" fontId="14" fillId="10" borderId="6" xfId="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45" xfId="0" applyFont="1" applyBorder="1"/>
    <xf numFmtId="0" fontId="14" fillId="0" borderId="47" xfId="0" applyFont="1" applyBorder="1"/>
    <xf numFmtId="0" fontId="17" fillId="0" borderId="0" xfId="0" applyFont="1" applyBorder="1" applyAlignment="1">
      <alignment horizontal="right"/>
    </xf>
    <xf numFmtId="9" fontId="14" fillId="9" borderId="39" xfId="3" applyFont="1" applyFill="1" applyBorder="1"/>
    <xf numFmtId="0" fontId="14" fillId="9" borderId="38" xfId="0" applyFont="1" applyFill="1" applyBorder="1"/>
    <xf numFmtId="0" fontId="17" fillId="9" borderId="40" xfId="0" applyFont="1" applyFill="1" applyBorder="1" applyAlignment="1">
      <alignment horizontal="center" vertical="center"/>
    </xf>
    <xf numFmtId="169" fontId="14" fillId="0" borderId="0" xfId="0" applyNumberFormat="1" applyFont="1"/>
    <xf numFmtId="169" fontId="14" fillId="10" borderId="41" xfId="0" applyNumberFormat="1" applyFont="1" applyFill="1" applyBorder="1"/>
    <xf numFmtId="169" fontId="14" fillId="10" borderId="6" xfId="0" applyNumberFormat="1" applyFont="1" applyFill="1" applyBorder="1"/>
    <xf numFmtId="169" fontId="14" fillId="0" borderId="0" xfId="0" applyNumberFormat="1" applyFont="1" applyBorder="1"/>
    <xf numFmtId="169" fontId="14" fillId="10" borderId="6" xfId="3" applyNumberFormat="1" applyFont="1" applyFill="1" applyBorder="1"/>
    <xf numFmtId="169" fontId="14" fillId="10" borderId="7" xfId="3" applyNumberFormat="1" applyFont="1" applyFill="1" applyBorder="1"/>
    <xf numFmtId="169" fontId="14" fillId="10" borderId="4" xfId="0" applyNumberFormat="1" applyFont="1" applyFill="1" applyBorder="1"/>
    <xf numFmtId="169" fontId="14" fillId="10" borderId="5" xfId="0" applyNumberFormat="1" applyFont="1" applyFill="1" applyBorder="1"/>
    <xf numFmtId="169" fontId="14" fillId="10" borderId="5" xfId="3" applyNumberFormat="1" applyFont="1" applyFill="1" applyBorder="1"/>
    <xf numFmtId="169" fontId="14" fillId="10" borderId="33" xfId="3" applyNumberFormat="1" applyFont="1" applyFill="1" applyBorder="1"/>
    <xf numFmtId="169" fontId="14" fillId="10" borderId="28" xfId="0" applyNumberFormat="1" applyFont="1" applyFill="1" applyBorder="1"/>
    <xf numFmtId="169" fontId="14" fillId="10" borderId="10" xfId="0" applyNumberFormat="1" applyFont="1" applyFill="1" applyBorder="1"/>
    <xf numFmtId="169" fontId="14" fillId="10" borderId="10" xfId="3" applyNumberFormat="1" applyFont="1" applyFill="1" applyBorder="1"/>
    <xf numFmtId="169" fontId="14" fillId="10" borderId="32" xfId="3" applyNumberFormat="1" applyFont="1" applyFill="1" applyBorder="1"/>
    <xf numFmtId="169" fontId="14" fillId="10" borderId="14" xfId="0" applyNumberFormat="1" applyFont="1" applyFill="1" applyBorder="1"/>
    <xf numFmtId="169" fontId="14" fillId="10" borderId="9" xfId="0" applyNumberFormat="1" applyFont="1" applyFill="1" applyBorder="1"/>
    <xf numFmtId="169" fontId="14" fillId="0" borderId="67" xfId="0" applyNumberFormat="1" applyFont="1" applyBorder="1"/>
    <xf numFmtId="169" fontId="14" fillId="10" borderId="9" xfId="3" applyNumberFormat="1" applyFont="1" applyFill="1" applyBorder="1"/>
    <xf numFmtId="169" fontId="14" fillId="10" borderId="35" xfId="3" applyNumberFormat="1" applyFont="1" applyFill="1" applyBorder="1"/>
    <xf numFmtId="0" fontId="17" fillId="9" borderId="38" xfId="0" applyNumberFormat="1" applyFont="1" applyFill="1" applyBorder="1" applyAlignment="1"/>
    <xf numFmtId="0" fontId="17" fillId="9" borderId="23" xfId="0" applyFont="1" applyFill="1" applyBorder="1"/>
    <xf numFmtId="0" fontId="14" fillId="9" borderId="27" xfId="0" applyFont="1" applyFill="1" applyBorder="1"/>
    <xf numFmtId="9" fontId="14" fillId="0" borderId="42" xfId="0" applyNumberFormat="1" applyFont="1" applyBorder="1"/>
    <xf numFmtId="9" fontId="14" fillId="0" borderId="0" xfId="0" applyNumberFormat="1" applyFont="1" applyBorder="1"/>
    <xf numFmtId="9" fontId="14" fillId="0" borderId="43" xfId="0" applyNumberFormat="1" applyFont="1" applyBorder="1"/>
    <xf numFmtId="9" fontId="14" fillId="0" borderId="0" xfId="0" applyNumberFormat="1" applyFont="1"/>
    <xf numFmtId="1" fontId="14" fillId="10" borderId="41" xfId="0" applyNumberFormat="1" applyFont="1" applyFill="1" applyBorder="1"/>
    <xf numFmtId="1" fontId="14" fillId="10" borderId="6" xfId="0" applyNumberFormat="1" applyFont="1" applyFill="1" applyBorder="1"/>
    <xf numFmtId="0" fontId="14" fillId="10" borderId="6" xfId="3" applyNumberFormat="1" applyFont="1" applyFill="1" applyBorder="1"/>
    <xf numFmtId="0" fontId="14" fillId="10" borderId="7" xfId="3" applyNumberFormat="1" applyFont="1" applyFill="1" applyBorder="1"/>
    <xf numFmtId="0" fontId="14" fillId="10" borderId="41" xfId="3" applyNumberFormat="1" applyFont="1" applyFill="1" applyBorder="1"/>
    <xf numFmtId="9" fontId="14" fillId="10" borderId="7" xfId="3" applyFont="1" applyFill="1" applyBorder="1"/>
    <xf numFmtId="1" fontId="14" fillId="10" borderId="28" xfId="0" applyNumberFormat="1" applyFont="1" applyFill="1" applyBorder="1"/>
    <xf numFmtId="1" fontId="14" fillId="10" borderId="10" xfId="0" applyNumberFormat="1" applyFont="1" applyFill="1" applyBorder="1"/>
    <xf numFmtId="9" fontId="14" fillId="10" borderId="10" xfId="3" applyFont="1" applyFill="1" applyBorder="1"/>
    <xf numFmtId="9" fontId="14" fillId="10" borderId="32" xfId="3" applyFont="1" applyFill="1" applyBorder="1"/>
    <xf numFmtId="0" fontId="14" fillId="10" borderId="28" xfId="0" applyNumberFormat="1" applyFont="1" applyFill="1" applyBorder="1"/>
    <xf numFmtId="1" fontId="14" fillId="10" borderId="32" xfId="0" applyNumberFormat="1" applyFont="1" applyFill="1" applyBorder="1"/>
    <xf numFmtId="0" fontId="14" fillId="10" borderId="4" xfId="3" applyNumberFormat="1" applyFont="1" applyFill="1" applyBorder="1"/>
    <xf numFmtId="9" fontId="14" fillId="10" borderId="35" xfId="3" applyFont="1" applyFill="1" applyBorder="1"/>
    <xf numFmtId="0" fontId="17" fillId="9" borderId="38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wrapText="1"/>
    </xf>
    <xf numFmtId="0" fontId="12" fillId="9" borderId="19" xfId="0" applyNumberFormat="1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  <xf numFmtId="9" fontId="12" fillId="9" borderId="22" xfId="3" applyFont="1" applyFill="1" applyBorder="1" applyAlignment="1">
      <alignment horizontal="center" vertical="center" wrapText="1"/>
    </xf>
    <xf numFmtId="9" fontId="12" fillId="9" borderId="44" xfId="3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/>
    </xf>
    <xf numFmtId="0" fontId="25" fillId="10" borderId="22" xfId="0" applyFont="1" applyFill="1" applyBorder="1" applyAlignment="1">
      <alignment vertical="center" wrapText="1"/>
    </xf>
    <xf numFmtId="0" fontId="25" fillId="10" borderId="44" xfId="0" applyFont="1" applyFill="1" applyBorder="1" applyAlignment="1">
      <alignment vertical="center" wrapText="1"/>
    </xf>
    <xf numFmtId="0" fontId="25" fillId="10" borderId="19" xfId="0" applyFont="1" applyFill="1" applyBorder="1" applyAlignment="1">
      <alignment horizontal="center" vertical="center" wrapText="1"/>
    </xf>
    <xf numFmtId="0" fontId="25" fillId="10" borderId="20" xfId="0" applyFont="1" applyFill="1" applyBorder="1" applyAlignment="1">
      <alignment horizontal="center" vertical="center" wrapText="1"/>
    </xf>
    <xf numFmtId="0" fontId="25" fillId="10" borderId="44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vertical="center" wrapText="1"/>
    </xf>
    <xf numFmtId="0" fontId="12" fillId="10" borderId="44" xfId="0" applyFont="1" applyFill="1" applyBorder="1" applyAlignment="1">
      <alignment vertical="center" wrapText="1"/>
    </xf>
    <xf numFmtId="0" fontId="2" fillId="7" borderId="19" xfId="0" applyFont="1" applyFill="1" applyBorder="1" applyAlignment="1">
      <alignment horizontal="center" vertical="center" wrapText="1"/>
    </xf>
    <xf numFmtId="166" fontId="2" fillId="10" borderId="22" xfId="3" applyNumberFormat="1" applyFont="1" applyFill="1" applyBorder="1" applyAlignment="1">
      <alignment vertical="center" wrapText="1"/>
    </xf>
    <xf numFmtId="166" fontId="2" fillId="10" borderId="44" xfId="3" applyNumberFormat="1" applyFont="1" applyFill="1" applyBorder="1" applyAlignment="1">
      <alignment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10" borderId="36" xfId="0" applyFont="1" applyFill="1" applyBorder="1" applyAlignment="1">
      <alignment vertical="center" wrapText="1"/>
    </xf>
    <xf numFmtId="0" fontId="12" fillId="10" borderId="37" xfId="0" applyFont="1" applyFill="1" applyBorder="1" applyAlignment="1">
      <alignment vertical="center" wrapText="1"/>
    </xf>
    <xf numFmtId="168" fontId="2" fillId="10" borderId="19" xfId="0" applyNumberFormat="1" applyFont="1" applyFill="1" applyBorder="1" applyAlignment="1">
      <alignment vertical="center" wrapText="1"/>
    </xf>
    <xf numFmtId="168" fontId="2" fillId="10" borderId="22" xfId="0" applyNumberFormat="1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vertical="center" wrapText="1"/>
    </xf>
    <xf numFmtId="0" fontId="12" fillId="10" borderId="5" xfId="0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9" fontId="2" fillId="10" borderId="5" xfId="3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vertical="center" wrapText="1"/>
    </xf>
    <xf numFmtId="0" fontId="12" fillId="10" borderId="9" xfId="0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9" fontId="2" fillId="10" borderId="10" xfId="3" applyFont="1" applyFill="1" applyBorder="1" applyAlignment="1">
      <alignment vertical="center" wrapText="1"/>
    </xf>
    <xf numFmtId="0" fontId="17" fillId="15" borderId="38" xfId="0" applyFont="1" applyFill="1" applyBorder="1"/>
    <xf numFmtId="0" fontId="17" fillId="15" borderId="40" xfId="0" applyFont="1" applyFill="1" applyBorder="1"/>
    <xf numFmtId="0" fontId="12" fillId="7" borderId="1" xfId="0" applyFont="1" applyFill="1" applyBorder="1" applyAlignment="1">
      <alignment horizontal="left" vertical="center" wrapText="1"/>
    </xf>
    <xf numFmtId="164" fontId="12" fillId="7" borderId="34" xfId="0" applyNumberFormat="1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left" vertical="center" wrapText="1"/>
    </xf>
    <xf numFmtId="164" fontId="26" fillId="12" borderId="37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4" xfId="0" applyNumberFormat="1" applyFont="1" applyFill="1" applyBorder="1" applyAlignment="1">
      <alignment horizontal="center" vertical="center" wrapText="1"/>
    </xf>
    <xf numFmtId="0" fontId="12" fillId="2" borderId="18" xfId="0" applyNumberFormat="1" applyFont="1" applyFill="1" applyBorder="1" applyAlignment="1">
      <alignment horizontal="center" vertical="center" wrapText="1"/>
    </xf>
    <xf numFmtId="0" fontId="23" fillId="13" borderId="19" xfId="0" applyFont="1" applyFill="1" applyBorder="1" applyAlignment="1">
      <alignment horizontal="center" vertical="center" wrapText="1"/>
    </xf>
    <xf numFmtId="0" fontId="23" fillId="13" borderId="22" xfId="0" applyNumberFormat="1" applyFont="1" applyFill="1" applyBorder="1" applyAlignment="1">
      <alignment horizontal="center" vertical="center" wrapText="1"/>
    </xf>
    <xf numFmtId="0" fontId="23" fillId="13" borderId="44" xfId="0" applyFont="1" applyFill="1" applyBorder="1" applyAlignment="1">
      <alignment horizontal="center" vertical="center" wrapText="1"/>
    </xf>
    <xf numFmtId="0" fontId="23" fillId="13" borderId="20" xfId="0" applyNumberFormat="1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left" vertical="center" wrapText="1"/>
    </xf>
    <xf numFmtId="0" fontId="25" fillId="12" borderId="3" xfId="0" applyFont="1" applyFill="1" applyBorder="1" applyAlignment="1">
      <alignment horizontal="left" vertical="center" wrapText="1"/>
    </xf>
    <xf numFmtId="0" fontId="25" fillId="12" borderId="34" xfId="0" applyFont="1" applyFill="1" applyBorder="1" applyAlignment="1">
      <alignment horizontal="left" vertical="center" wrapText="1"/>
    </xf>
    <xf numFmtId="164" fontId="26" fillId="12" borderId="1" xfId="2" applyFont="1" applyFill="1" applyBorder="1" applyAlignment="1">
      <alignment horizontal="center" vertical="center" wrapText="1"/>
    </xf>
    <xf numFmtId="167" fontId="26" fillId="12" borderId="3" xfId="2" applyNumberFormat="1" applyFont="1" applyFill="1" applyBorder="1" applyAlignment="1">
      <alignment horizontal="center" vertical="center" wrapText="1"/>
    </xf>
    <xf numFmtId="164" fontId="26" fillId="12" borderId="34" xfId="2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vertical="center" wrapText="1"/>
    </xf>
    <xf numFmtId="0" fontId="2" fillId="7" borderId="15" xfId="0" applyFont="1" applyFill="1" applyBorder="1" applyAlignment="1">
      <alignment horizontal="center" vertical="center"/>
    </xf>
    <xf numFmtId="0" fontId="2" fillId="10" borderId="41" xfId="0" applyFont="1" applyFill="1" applyBorder="1" applyAlignment="1">
      <alignment vertical="center" wrapText="1"/>
    </xf>
    <xf numFmtId="0" fontId="12" fillId="10" borderId="7" xfId="0" applyFont="1" applyFill="1" applyBorder="1" applyAlignment="1">
      <alignment vertical="center" wrapText="1"/>
    </xf>
    <xf numFmtId="0" fontId="12" fillId="10" borderId="33" xfId="0" applyFont="1" applyFill="1" applyBorder="1" applyAlignment="1">
      <alignment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vertical="center" wrapText="1"/>
    </xf>
    <xf numFmtId="0" fontId="12" fillId="10" borderId="32" xfId="0" applyFont="1" applyFill="1" applyBorder="1" applyAlignment="1">
      <alignment vertical="center" wrapText="1"/>
    </xf>
    <xf numFmtId="0" fontId="12" fillId="10" borderId="35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 wrapText="1"/>
    </xf>
    <xf numFmtId="170" fontId="2" fillId="10" borderId="5" xfId="0" applyNumberFormat="1" applyFont="1" applyFill="1" applyBorder="1" applyAlignment="1">
      <alignment vertical="center" wrapText="1"/>
    </xf>
    <xf numFmtId="170" fontId="2" fillId="10" borderId="10" xfId="0" applyNumberFormat="1" applyFont="1" applyFill="1" applyBorder="1" applyAlignment="1">
      <alignment vertical="center" wrapText="1"/>
    </xf>
    <xf numFmtId="0" fontId="12" fillId="15" borderId="45" xfId="0" applyFont="1" applyFill="1" applyBorder="1" applyAlignment="1">
      <alignment horizontal="left" vertical="center"/>
    </xf>
    <xf numFmtId="0" fontId="12" fillId="15" borderId="47" xfId="0" applyFont="1" applyFill="1" applyBorder="1" applyAlignment="1">
      <alignment horizontal="left" vertical="center"/>
    </xf>
    <xf numFmtId="0" fontId="12" fillId="15" borderId="57" xfId="0" applyFont="1" applyFill="1" applyBorder="1" applyAlignment="1">
      <alignment horizontal="left" vertical="center"/>
    </xf>
    <xf numFmtId="0" fontId="12" fillId="15" borderId="67" xfId="0" applyFont="1" applyFill="1" applyBorder="1" applyAlignment="1">
      <alignment horizontal="left" vertical="center"/>
    </xf>
    <xf numFmtId="0" fontId="12" fillId="2" borderId="62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9" fontId="23" fillId="13" borderId="8" xfId="3" applyFont="1" applyFill="1" applyBorder="1" applyAlignment="1">
      <alignment horizontal="center" vertical="center" wrapText="1"/>
    </xf>
    <xf numFmtId="9" fontId="23" fillId="13" borderId="37" xfId="3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vertical="center" wrapText="1"/>
    </xf>
    <xf numFmtId="166" fontId="2" fillId="10" borderId="5" xfId="3" applyNumberFormat="1" applyFont="1" applyFill="1" applyBorder="1" applyAlignment="1">
      <alignment vertical="center" wrapText="1"/>
    </xf>
    <xf numFmtId="2" fontId="2" fillId="10" borderId="33" xfId="0" applyNumberFormat="1" applyFont="1" applyFill="1" applyBorder="1" applyAlignment="1">
      <alignment vertical="center" wrapText="1"/>
    </xf>
    <xf numFmtId="170" fontId="2" fillId="10" borderId="4" xfId="0" applyNumberFormat="1" applyFont="1" applyFill="1" applyBorder="1" applyAlignment="1">
      <alignment vertical="center" wrapText="1"/>
    </xf>
    <xf numFmtId="10" fontId="2" fillId="10" borderId="5" xfId="3" applyNumberFormat="1" applyFont="1" applyFill="1" applyBorder="1" applyAlignment="1">
      <alignment vertical="center" wrapText="1"/>
    </xf>
    <xf numFmtId="2" fontId="2" fillId="10" borderId="4" xfId="0" applyNumberFormat="1" applyFont="1" applyFill="1" applyBorder="1" applyAlignment="1">
      <alignment vertical="center" wrapText="1"/>
    </xf>
    <xf numFmtId="2" fontId="2" fillId="10" borderId="5" xfId="0" applyNumberFormat="1" applyFont="1" applyFill="1" applyBorder="1" applyAlignment="1">
      <alignment vertical="center" wrapText="1"/>
    </xf>
    <xf numFmtId="0" fontId="12" fillId="10" borderId="10" xfId="0" applyFont="1" applyFill="1" applyBorder="1" applyAlignment="1">
      <alignment vertical="center" wrapText="1"/>
    </xf>
    <xf numFmtId="166" fontId="2" fillId="10" borderId="10" xfId="3" applyNumberFormat="1" applyFont="1" applyFill="1" applyBorder="1" applyAlignment="1">
      <alignment vertical="center" wrapText="1"/>
    </xf>
    <xf numFmtId="2" fontId="2" fillId="10" borderId="32" xfId="0" applyNumberFormat="1" applyFont="1" applyFill="1" applyBorder="1" applyAlignment="1">
      <alignment vertical="center" wrapText="1"/>
    </xf>
    <xf numFmtId="170" fontId="2" fillId="10" borderId="28" xfId="0" applyNumberFormat="1" applyFont="1" applyFill="1" applyBorder="1" applyAlignment="1">
      <alignment vertical="center" wrapText="1"/>
    </xf>
    <xf numFmtId="10" fontId="2" fillId="10" borderId="10" xfId="3" applyNumberFormat="1" applyFont="1" applyFill="1" applyBorder="1" applyAlignment="1">
      <alignment vertical="center" wrapText="1"/>
    </xf>
    <xf numFmtId="2" fontId="2" fillId="10" borderId="28" xfId="0" applyNumberFormat="1" applyFont="1" applyFill="1" applyBorder="1" applyAlignment="1">
      <alignment vertical="center" wrapText="1"/>
    </xf>
    <xf numFmtId="2" fontId="2" fillId="10" borderId="10" xfId="0" applyNumberFormat="1" applyFont="1" applyFill="1" applyBorder="1" applyAlignment="1">
      <alignment vertical="center" wrapText="1"/>
    </xf>
    <xf numFmtId="166" fontId="2" fillId="10" borderId="9" xfId="3" applyNumberFormat="1" applyFont="1" applyFill="1" applyBorder="1" applyAlignment="1">
      <alignment vertical="center" wrapText="1"/>
    </xf>
    <xf numFmtId="2" fontId="2" fillId="10" borderId="35" xfId="0" applyNumberFormat="1" applyFont="1" applyFill="1" applyBorder="1" applyAlignment="1">
      <alignment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48" xfId="0" applyFont="1" applyFill="1" applyBorder="1" applyAlignment="1">
      <alignment horizontal="center" vertical="center" wrapText="1"/>
    </xf>
    <xf numFmtId="9" fontId="12" fillId="9" borderId="2" xfId="3" applyFont="1" applyFill="1" applyBorder="1" applyAlignment="1">
      <alignment horizontal="center" vertical="center" wrapText="1"/>
    </xf>
    <xf numFmtId="9" fontId="12" fillId="9" borderId="48" xfId="3" applyFont="1" applyFill="1" applyBorder="1" applyAlignment="1">
      <alignment horizontal="center" vertical="center" wrapText="1"/>
    </xf>
    <xf numFmtId="169" fontId="2" fillId="7" borderId="15" xfId="0" applyNumberFormat="1" applyFont="1" applyFill="1" applyBorder="1" applyAlignment="1">
      <alignment horizontal="center" vertical="center"/>
    </xf>
    <xf numFmtId="169" fontId="2" fillId="10" borderId="41" xfId="0" applyNumberFormat="1" applyFont="1" applyFill="1" applyBorder="1" applyAlignment="1">
      <alignment vertical="center" wrapText="1"/>
    </xf>
    <xf numFmtId="169" fontId="12" fillId="10" borderId="7" xfId="0" applyNumberFormat="1" applyFont="1" applyFill="1" applyBorder="1" applyAlignment="1">
      <alignment vertical="center" wrapText="1"/>
    </xf>
    <xf numFmtId="169" fontId="2" fillId="7" borderId="13" xfId="0" applyNumberFormat="1" applyFont="1" applyFill="1" applyBorder="1" applyAlignment="1">
      <alignment horizontal="center" vertical="center" wrapText="1"/>
    </xf>
    <xf numFmtId="169" fontId="2" fillId="10" borderId="4" xfId="0" applyNumberFormat="1" applyFont="1" applyFill="1" applyBorder="1" applyAlignment="1">
      <alignment vertical="center" wrapText="1"/>
    </xf>
    <xf numFmtId="169" fontId="12" fillId="10" borderId="33" xfId="0" applyNumberFormat="1" applyFont="1" applyFill="1" applyBorder="1" applyAlignment="1">
      <alignment vertical="center" wrapText="1"/>
    </xf>
    <xf numFmtId="169" fontId="2" fillId="7" borderId="63" xfId="0" applyNumberFormat="1" applyFont="1" applyFill="1" applyBorder="1" applyAlignment="1">
      <alignment horizontal="center" vertical="center" wrapText="1"/>
    </xf>
    <xf numFmtId="169" fontId="2" fillId="10" borderId="28" xfId="0" applyNumberFormat="1" applyFont="1" applyFill="1" applyBorder="1" applyAlignment="1">
      <alignment vertical="center" wrapText="1"/>
    </xf>
    <xf numFmtId="169" fontId="12" fillId="10" borderId="32" xfId="0" applyNumberFormat="1" applyFont="1" applyFill="1" applyBorder="1" applyAlignment="1">
      <alignment vertical="center" wrapText="1"/>
    </xf>
    <xf numFmtId="169" fontId="2" fillId="7" borderId="16" xfId="0" applyNumberFormat="1" applyFont="1" applyFill="1" applyBorder="1" applyAlignment="1">
      <alignment horizontal="center" vertical="center" wrapText="1"/>
    </xf>
    <xf numFmtId="169" fontId="2" fillId="10" borderId="14" xfId="0" applyNumberFormat="1" applyFont="1" applyFill="1" applyBorder="1" applyAlignment="1">
      <alignment vertical="center" wrapText="1"/>
    </xf>
    <xf numFmtId="169" fontId="12" fillId="10" borderId="35" xfId="0" applyNumberFormat="1" applyFont="1" applyFill="1" applyBorder="1" applyAlignment="1">
      <alignment vertical="center" wrapText="1"/>
    </xf>
    <xf numFmtId="0" fontId="12" fillId="7" borderId="62" xfId="0" applyFont="1" applyFill="1" applyBorder="1" applyAlignment="1">
      <alignment horizontal="center" vertical="center"/>
    </xf>
    <xf numFmtId="0" fontId="12" fillId="10" borderId="64" xfId="0" applyFont="1" applyFill="1" applyBorder="1" applyAlignment="1">
      <alignment vertical="center" wrapText="1"/>
    </xf>
    <xf numFmtId="0" fontId="12" fillId="10" borderId="66" xfId="0" applyFont="1" applyFill="1" applyBorder="1" applyAlignment="1">
      <alignment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 wrapText="1"/>
    </xf>
    <xf numFmtId="0" fontId="12" fillId="10" borderId="44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vertical="center" wrapText="1"/>
    </xf>
    <xf numFmtId="0" fontId="12" fillId="10" borderId="48" xfId="0" applyFont="1" applyFill="1" applyBorder="1" applyAlignment="1">
      <alignment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14" fillId="17" borderId="0" xfId="5" applyFont="1" applyFill="1" applyBorder="1" applyAlignment="1">
      <alignment horizontal="left" vertical="center"/>
    </xf>
    <xf numFmtId="0" fontId="14" fillId="17" borderId="0" xfId="5" applyFont="1" applyFill="1" applyBorder="1" applyAlignment="1">
      <alignment vertical="center"/>
    </xf>
    <xf numFmtId="0" fontId="31" fillId="17" borderId="0" xfId="5" applyFont="1" applyFill="1" applyBorder="1" applyAlignment="1">
      <alignment horizontal="left" vertical="center"/>
    </xf>
    <xf numFmtId="0" fontId="31" fillId="17" borderId="0" xfId="5" applyFont="1" applyFill="1" applyBorder="1" applyAlignment="1">
      <alignment vertical="center"/>
    </xf>
    <xf numFmtId="171" fontId="14" fillId="0" borderId="0" xfId="5" applyNumberFormat="1" applyFont="1" applyAlignment="1">
      <alignment vertical="center"/>
    </xf>
    <xf numFmtId="171" fontId="17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71" fontId="32" fillId="18" borderId="0" xfId="5" applyNumberFormat="1" applyFont="1" applyFill="1" applyAlignment="1">
      <alignment vertical="center"/>
    </xf>
    <xf numFmtId="171" fontId="33" fillId="18" borderId="0" xfId="5" applyNumberFormat="1" applyFont="1" applyFill="1" applyAlignment="1">
      <alignment vertical="center"/>
    </xf>
    <xf numFmtId="0" fontId="14" fillId="0" borderId="0" xfId="5" applyFont="1" applyFill="1" applyAlignment="1">
      <alignment vertical="center"/>
    </xf>
    <xf numFmtId="0" fontId="2" fillId="0" borderId="0" xfId="5" applyFont="1" applyFill="1" applyAlignment="1">
      <alignment vertical="center"/>
    </xf>
    <xf numFmtId="172" fontId="14" fillId="0" borderId="0" xfId="5" applyNumberFormat="1" applyFont="1" applyAlignment="1">
      <alignment vertical="center"/>
    </xf>
    <xf numFmtId="0" fontId="14" fillId="0" borderId="53" xfId="5" applyFont="1" applyBorder="1" applyAlignment="1">
      <alignment vertical="center"/>
    </xf>
    <xf numFmtId="171" fontId="34" fillId="0" borderId="0" xfId="5" applyNumberFormat="1" applyFont="1" applyFill="1" applyBorder="1" applyAlignment="1">
      <alignment vertical="center"/>
    </xf>
    <xf numFmtId="171" fontId="35" fillId="0" borderId="0" xfId="5" applyNumberFormat="1" applyFont="1" applyFill="1" applyBorder="1" applyAlignment="1">
      <alignment vertical="center"/>
    </xf>
    <xf numFmtId="165" fontId="2" fillId="19" borderId="0" xfId="5" applyNumberFormat="1" applyFont="1" applyFill="1" applyBorder="1" applyAlignment="1">
      <alignment vertical="center"/>
    </xf>
    <xf numFmtId="165" fontId="2" fillId="20" borderId="0" xfId="5" applyNumberFormat="1" applyFont="1" applyFill="1" applyBorder="1" applyAlignment="1">
      <alignment vertical="center"/>
    </xf>
    <xf numFmtId="172" fontId="36" fillId="0" borderId="0" xfId="5" applyNumberFormat="1" applyFont="1" applyAlignment="1">
      <alignment vertical="center"/>
    </xf>
    <xf numFmtId="0" fontId="37" fillId="21" borderId="69" xfId="5" applyFont="1" applyFill="1" applyBorder="1" applyAlignment="1">
      <alignment vertical="center"/>
    </xf>
    <xf numFmtId="172" fontId="14" fillId="0" borderId="0" xfId="5" applyNumberFormat="1" applyFont="1" applyAlignment="1">
      <alignment horizontal="left" vertical="center"/>
    </xf>
    <xf numFmtId="172" fontId="39" fillId="0" borderId="0" xfId="6" applyNumberFormat="1" applyFont="1" applyAlignment="1">
      <alignment vertical="center"/>
    </xf>
    <xf numFmtId="0" fontId="37" fillId="21" borderId="0" xfId="5" applyFont="1" applyFill="1" applyBorder="1" applyAlignment="1">
      <alignment vertical="center"/>
    </xf>
    <xf numFmtId="0" fontId="14" fillId="22" borderId="69" xfId="5" applyFont="1" applyFill="1" applyBorder="1" applyAlignment="1">
      <alignment vertical="center"/>
    </xf>
    <xf numFmtId="0" fontId="14" fillId="19" borderId="70" xfId="5" applyFont="1" applyFill="1" applyBorder="1" applyAlignment="1">
      <alignment vertical="center"/>
    </xf>
    <xf numFmtId="0" fontId="14" fillId="19" borderId="0" xfId="5" applyFont="1" applyFill="1" applyBorder="1" applyAlignment="1">
      <alignment vertical="center"/>
    </xf>
    <xf numFmtId="0" fontId="14" fillId="23" borderId="69" xfId="5" applyFont="1" applyFill="1" applyBorder="1" applyAlignment="1">
      <alignment vertical="center"/>
    </xf>
    <xf numFmtId="0" fontId="14" fillId="0" borderId="0" xfId="7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17" borderId="0" xfId="5" applyFont="1" applyFill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14" fillId="0" borderId="0" xfId="7" applyFont="1" applyFill="1" applyAlignment="1">
      <alignment horizontal="center" vertical="center"/>
    </xf>
    <xf numFmtId="0" fontId="16" fillId="0" borderId="0" xfId="4" applyFont="1" applyFill="1" applyAlignment="1">
      <alignment horizontal="center" vertical="center" wrapText="1"/>
    </xf>
    <xf numFmtId="0" fontId="14" fillId="0" borderId="22" xfId="7" applyFont="1" applyBorder="1" applyAlignment="1">
      <alignment horizontal="center" vertical="center" wrapText="1"/>
    </xf>
    <xf numFmtId="0" fontId="14" fillId="0" borderId="22" xfId="5" applyFont="1" applyBorder="1" applyAlignment="1">
      <alignment horizontal="center" vertical="center"/>
    </xf>
    <xf numFmtId="0" fontId="2" fillId="0" borderId="22" xfId="7" applyFont="1" applyBorder="1" applyAlignment="1">
      <alignment horizontal="center" vertical="center" wrapText="1"/>
    </xf>
    <xf numFmtId="14" fontId="14" fillId="0" borderId="22" xfId="7" applyNumberFormat="1" applyFont="1" applyBorder="1" applyAlignment="1">
      <alignment horizontal="center" vertical="center" wrapText="1"/>
    </xf>
    <xf numFmtId="0" fontId="35" fillId="0" borderId="22" xfId="7" applyFont="1" applyBorder="1" applyAlignment="1">
      <alignment horizontal="center" vertical="center" wrapText="1"/>
    </xf>
    <xf numFmtId="0" fontId="14" fillId="0" borderId="22" xfId="7" applyFont="1" applyBorder="1" applyAlignment="1">
      <alignment horizontal="center" vertical="center"/>
    </xf>
    <xf numFmtId="0" fontId="14" fillId="17" borderId="0" xfId="0" applyFont="1" applyFill="1"/>
    <xf numFmtId="0" fontId="14" fillId="17" borderId="0" xfId="0" applyNumberFormat="1" applyFont="1" applyFill="1"/>
    <xf numFmtId="0" fontId="14" fillId="17" borderId="0" xfId="0" applyNumberFormat="1" applyFont="1" applyFill="1" applyAlignment="1">
      <alignment horizontal="center" vertical="center"/>
    </xf>
    <xf numFmtId="9" fontId="14" fillId="17" borderId="0" xfId="3" applyFont="1" applyFill="1" applyAlignment="1">
      <alignment horizontal="center" vertical="center"/>
    </xf>
    <xf numFmtId="0" fontId="15" fillId="17" borderId="0" xfId="0" applyFont="1" applyFill="1"/>
    <xf numFmtId="0" fontId="16" fillId="17" borderId="0" xfId="0" applyFont="1" applyFill="1"/>
    <xf numFmtId="9" fontId="14" fillId="17" borderId="0" xfId="3" applyFont="1" applyFill="1"/>
    <xf numFmtId="0" fontId="14" fillId="17" borderId="0" xfId="0" applyFont="1" applyFill="1" applyAlignment="1">
      <alignment horizontal="center" vertical="center"/>
    </xf>
    <xf numFmtId="2" fontId="14" fillId="17" borderId="0" xfId="3" applyNumberFormat="1" applyFont="1" applyFill="1"/>
    <xf numFmtId="0" fontId="14" fillId="17" borderId="0" xfId="0" applyNumberFormat="1" applyFont="1" applyFill="1" applyAlignment="1">
      <alignment horizontal="center" vertical="center" wrapText="1"/>
    </xf>
    <xf numFmtId="2" fontId="14" fillId="17" borderId="0" xfId="0" applyNumberFormat="1" applyFont="1" applyFill="1" applyAlignment="1">
      <alignment horizontal="center" vertical="center"/>
    </xf>
    <xf numFmtId="173" fontId="14" fillId="10" borderId="19" xfId="0" applyNumberFormat="1" applyFont="1" applyFill="1" applyBorder="1" applyAlignment="1">
      <alignment horizontal="center" vertical="center" wrapText="1"/>
    </xf>
    <xf numFmtId="173" fontId="2" fillId="10" borderId="19" xfId="0" applyNumberFormat="1" applyFont="1" applyFill="1" applyBorder="1" applyAlignment="1">
      <alignment vertical="center" wrapText="1"/>
    </xf>
    <xf numFmtId="173" fontId="14" fillId="10" borderId="8" xfId="0" applyNumberFormat="1" applyFont="1" applyFill="1" applyBorder="1" applyAlignment="1">
      <alignment horizontal="center" vertical="center" wrapText="1"/>
    </xf>
    <xf numFmtId="173" fontId="14" fillId="10" borderId="22" xfId="0" applyNumberFormat="1" applyFont="1" applyFill="1" applyBorder="1" applyAlignment="1">
      <alignment horizontal="center" vertical="center" wrapText="1"/>
    </xf>
    <xf numFmtId="173" fontId="2" fillId="10" borderId="22" xfId="0" applyNumberFormat="1" applyFont="1" applyFill="1" applyBorder="1" applyAlignment="1">
      <alignment vertical="center" wrapText="1"/>
    </xf>
    <xf numFmtId="173" fontId="14" fillId="10" borderId="36" xfId="0" applyNumberFormat="1" applyFont="1" applyFill="1" applyBorder="1" applyAlignment="1">
      <alignment horizontal="center" vertical="center" wrapText="1"/>
    </xf>
    <xf numFmtId="173" fontId="14" fillId="10" borderId="22" xfId="3" applyNumberFormat="1" applyFont="1" applyFill="1" applyBorder="1" applyAlignment="1">
      <alignment horizontal="center" vertical="center" wrapText="1"/>
    </xf>
    <xf numFmtId="173" fontId="14" fillId="10" borderId="36" xfId="3" applyNumberFormat="1" applyFont="1" applyFill="1" applyBorder="1" applyAlignment="1">
      <alignment horizontal="center" vertical="center" wrapText="1"/>
    </xf>
    <xf numFmtId="174" fontId="14" fillId="17" borderId="0" xfId="0" applyNumberFormat="1" applyFont="1" applyFill="1"/>
    <xf numFmtId="174" fontId="15" fillId="17" borderId="0" xfId="0" applyNumberFormat="1" applyFont="1" applyFill="1"/>
    <xf numFmtId="174" fontId="16" fillId="17" borderId="0" xfId="0" applyNumberFormat="1" applyFont="1" applyFill="1"/>
    <xf numFmtId="174" fontId="14" fillId="0" borderId="0" xfId="0" applyNumberFormat="1" applyFont="1"/>
    <xf numFmtId="174" fontId="12" fillId="2" borderId="17" xfId="0" applyNumberFormat="1" applyFont="1" applyFill="1" applyBorder="1" applyAlignment="1">
      <alignment horizontal="center" vertical="center" wrapText="1"/>
    </xf>
    <xf numFmtId="174" fontId="2" fillId="10" borderId="5" xfId="0" applyNumberFormat="1" applyFont="1" applyFill="1" applyBorder="1" applyAlignment="1">
      <alignment vertical="center" wrapText="1"/>
    </xf>
    <xf numFmtId="174" fontId="2" fillId="10" borderId="9" xfId="0" applyNumberFormat="1" applyFont="1" applyFill="1" applyBorder="1" applyAlignment="1">
      <alignment vertical="center" wrapText="1"/>
    </xf>
    <xf numFmtId="174" fontId="14" fillId="17" borderId="0" xfId="3" applyNumberFormat="1" applyFont="1" applyFill="1"/>
    <xf numFmtId="175" fontId="14" fillId="17" borderId="0" xfId="0" applyNumberFormat="1" applyFont="1" applyFill="1"/>
    <xf numFmtId="175" fontId="14" fillId="17" borderId="0" xfId="2" applyNumberFormat="1" applyFont="1" applyFill="1"/>
    <xf numFmtId="175" fontId="15" fillId="17" borderId="0" xfId="0" applyNumberFormat="1" applyFont="1" applyFill="1"/>
    <xf numFmtId="175" fontId="15" fillId="17" borderId="0" xfId="2" applyNumberFormat="1" applyFont="1" applyFill="1"/>
    <xf numFmtId="175" fontId="16" fillId="17" borderId="0" xfId="0" applyNumberFormat="1" applyFont="1" applyFill="1"/>
    <xf numFmtId="175" fontId="16" fillId="17" borderId="0" xfId="2" applyNumberFormat="1" applyFont="1" applyFill="1"/>
    <xf numFmtId="175" fontId="14" fillId="0" borderId="0" xfId="0" applyNumberFormat="1" applyFont="1"/>
    <xf numFmtId="175" fontId="14" fillId="0" borderId="0" xfId="2" applyNumberFormat="1" applyFont="1"/>
    <xf numFmtId="175" fontId="12" fillId="9" borderId="22" xfId="0" applyNumberFormat="1" applyFont="1" applyFill="1" applyBorder="1" applyAlignment="1">
      <alignment vertical="center"/>
    </xf>
    <xf numFmtId="175" fontId="17" fillId="0" borderId="0" xfId="0" applyNumberFormat="1" applyFont="1"/>
    <xf numFmtId="175" fontId="12" fillId="2" borderId="11" xfId="0" applyNumberFormat="1" applyFont="1" applyFill="1" applyBorder="1" applyAlignment="1">
      <alignment horizontal="center" vertical="center" wrapText="1"/>
    </xf>
    <xf numFmtId="175" fontId="12" fillId="2" borderId="12" xfId="0" applyNumberFormat="1" applyFont="1" applyFill="1" applyBorder="1" applyAlignment="1">
      <alignment horizontal="center" vertical="center" wrapText="1"/>
    </xf>
    <xf numFmtId="175" fontId="12" fillId="2" borderId="2" xfId="0" applyNumberFormat="1" applyFont="1" applyFill="1" applyBorder="1" applyAlignment="1">
      <alignment horizontal="center" vertical="center" wrapText="1"/>
    </xf>
    <xf numFmtId="175" fontId="12" fillId="2" borderId="17" xfId="0" applyNumberFormat="1" applyFont="1" applyFill="1" applyBorder="1" applyAlignment="1">
      <alignment horizontal="center" vertical="center" wrapText="1"/>
    </xf>
    <xf numFmtId="175" fontId="12" fillId="2" borderId="22" xfId="0" applyNumberFormat="1" applyFont="1" applyFill="1" applyBorder="1" applyAlignment="1">
      <alignment horizontal="center" vertical="center" wrapText="1"/>
    </xf>
    <xf numFmtId="175" fontId="12" fillId="2" borderId="5" xfId="2" applyNumberFormat="1" applyFont="1" applyFill="1" applyBorder="1" applyAlignment="1">
      <alignment horizontal="center" vertical="center" wrapText="1"/>
    </xf>
    <xf numFmtId="175" fontId="12" fillId="3" borderId="6" xfId="2" applyNumberFormat="1" applyFont="1" applyFill="1" applyBorder="1" applyAlignment="1">
      <alignment horizontal="center" vertical="center" wrapText="1"/>
    </xf>
    <xf numFmtId="175" fontId="12" fillId="4" borderId="6" xfId="2" applyNumberFormat="1" applyFont="1" applyFill="1" applyBorder="1" applyAlignment="1">
      <alignment horizontal="center" vertical="center" wrapText="1"/>
    </xf>
    <xf numFmtId="175" fontId="12" fillId="5" borderId="6" xfId="2" applyNumberFormat="1" applyFont="1" applyFill="1" applyBorder="1" applyAlignment="1">
      <alignment horizontal="center" vertical="center" wrapText="1"/>
    </xf>
    <xf numFmtId="175" fontId="12" fillId="6" borderId="7" xfId="2" applyNumberFormat="1" applyFont="1" applyFill="1" applyBorder="1" applyAlignment="1">
      <alignment horizontal="center" vertical="center" wrapText="1"/>
    </xf>
    <xf numFmtId="175" fontId="12" fillId="2" borderId="5" xfId="0" applyNumberFormat="1" applyFont="1" applyFill="1" applyBorder="1" applyAlignment="1">
      <alignment horizontal="center" vertical="center" wrapText="1"/>
    </xf>
    <xf numFmtId="175" fontId="12" fillId="3" borderId="6" xfId="1" applyNumberFormat="1" applyFont="1" applyFill="1" applyBorder="1" applyAlignment="1">
      <alignment horizontal="center" vertical="center" wrapText="1"/>
    </xf>
    <xf numFmtId="175" fontId="12" fillId="4" borderId="6" xfId="1" applyNumberFormat="1" applyFont="1" applyFill="1" applyBorder="1" applyAlignment="1">
      <alignment horizontal="center" vertical="center" wrapText="1"/>
    </xf>
    <xf numFmtId="175" fontId="12" fillId="5" borderId="6" xfId="1" applyNumberFormat="1" applyFont="1" applyFill="1" applyBorder="1" applyAlignment="1">
      <alignment horizontal="center" vertical="center" wrapText="1"/>
    </xf>
    <xf numFmtId="175" fontId="12" fillId="6" borderId="7" xfId="1" applyNumberFormat="1" applyFont="1" applyFill="1" applyBorder="1" applyAlignment="1">
      <alignment horizontal="center" vertical="center" wrapText="1"/>
    </xf>
    <xf numFmtId="175" fontId="2" fillId="7" borderId="11" xfId="0" applyNumberFormat="1" applyFont="1" applyFill="1" applyBorder="1" applyAlignment="1">
      <alignment horizontal="center" vertical="center"/>
    </xf>
    <xf numFmtId="175" fontId="2" fillId="10" borderId="12" xfId="0" applyNumberFormat="1" applyFont="1" applyFill="1" applyBorder="1" applyAlignment="1">
      <alignment vertical="center"/>
    </xf>
    <xf numFmtId="175" fontId="12" fillId="10" borderId="2" xfId="0" applyNumberFormat="1" applyFont="1" applyFill="1" applyBorder="1" applyAlignment="1">
      <alignment vertical="center"/>
    </xf>
    <xf numFmtId="175" fontId="2" fillId="10" borderId="2" xfId="0" applyNumberFormat="1" applyFont="1" applyFill="1" applyBorder="1" applyAlignment="1">
      <alignment vertical="center" wrapText="1"/>
    </xf>
    <xf numFmtId="175" fontId="2" fillId="0" borderId="29" xfId="0" applyNumberFormat="1" applyFont="1" applyFill="1" applyBorder="1" applyAlignment="1">
      <alignment horizontal="center" vertical="center" wrapText="1"/>
    </xf>
    <xf numFmtId="175" fontId="2" fillId="0" borderId="1" xfId="2" applyNumberFormat="1" applyFont="1" applyFill="1" applyBorder="1" applyAlignment="1">
      <alignment horizontal="center" vertical="center" wrapText="1"/>
    </xf>
    <xf numFmtId="175" fontId="2" fillId="0" borderId="18" xfId="2" applyNumberFormat="1" applyFont="1" applyFill="1" applyBorder="1" applyAlignment="1">
      <alignment horizontal="center" vertical="center" wrapText="1"/>
    </xf>
    <xf numFmtId="175" fontId="2" fillId="0" borderId="1" xfId="0" applyNumberFormat="1" applyFont="1" applyFill="1" applyBorder="1" applyAlignment="1">
      <alignment horizontal="center" vertical="center" wrapText="1"/>
    </xf>
    <xf numFmtId="175" fontId="2" fillId="0" borderId="18" xfId="0" applyNumberFormat="1" applyFont="1" applyFill="1" applyBorder="1" applyAlignment="1">
      <alignment horizontal="center" vertical="center" wrapText="1"/>
    </xf>
    <xf numFmtId="175" fontId="14" fillId="10" borderId="0" xfId="0" applyNumberFormat="1" applyFont="1" applyFill="1"/>
    <xf numFmtId="175" fontId="2" fillId="10" borderId="1" xfId="0" applyNumberFormat="1" applyFont="1" applyFill="1" applyBorder="1" applyAlignment="1">
      <alignment horizontal="center" vertical="center" wrapText="1"/>
    </xf>
    <xf numFmtId="175" fontId="2" fillId="10" borderId="18" xfId="0" applyNumberFormat="1" applyFont="1" applyFill="1" applyBorder="1" applyAlignment="1">
      <alignment horizontal="center" vertical="center" wrapText="1"/>
    </xf>
    <xf numFmtId="175" fontId="2" fillId="7" borderId="13" xfId="0" applyNumberFormat="1" applyFont="1" applyFill="1" applyBorder="1" applyAlignment="1">
      <alignment horizontal="center" vertical="center"/>
    </xf>
    <xf numFmtId="175" fontId="2" fillId="10" borderId="4" xfId="0" applyNumberFormat="1" applyFont="1" applyFill="1" applyBorder="1" applyAlignment="1">
      <alignment vertical="center"/>
    </xf>
    <xf numFmtId="175" fontId="12" fillId="10" borderId="5" xfId="0" applyNumberFormat="1" applyFont="1" applyFill="1" applyBorder="1" applyAlignment="1">
      <alignment vertical="center"/>
    </xf>
    <xf numFmtId="175" fontId="2" fillId="10" borderId="5" xfId="0" applyNumberFormat="1" applyFont="1" applyFill="1" applyBorder="1" applyAlignment="1">
      <alignment vertical="center" wrapText="1"/>
    </xf>
    <xf numFmtId="175" fontId="2" fillId="0" borderId="19" xfId="2" applyNumberFormat="1" applyFont="1" applyFill="1" applyBorder="1" applyAlignment="1">
      <alignment horizontal="center" vertical="center" wrapText="1"/>
    </xf>
    <xf numFmtId="175" fontId="2" fillId="0" borderId="20" xfId="2" applyNumberFormat="1" applyFont="1" applyFill="1" applyBorder="1" applyAlignment="1">
      <alignment horizontal="center" vertical="center" wrapText="1"/>
    </xf>
    <xf numFmtId="175" fontId="2" fillId="0" borderId="19" xfId="0" applyNumberFormat="1" applyFont="1" applyFill="1" applyBorder="1" applyAlignment="1">
      <alignment horizontal="center" vertical="center" wrapText="1"/>
    </xf>
    <xf numFmtId="175" fontId="2" fillId="0" borderId="20" xfId="0" applyNumberFormat="1" applyFont="1" applyFill="1" applyBorder="1" applyAlignment="1">
      <alignment horizontal="center" vertical="center" wrapText="1"/>
    </xf>
    <xf numFmtId="175" fontId="2" fillId="10" borderId="19" xfId="0" applyNumberFormat="1" applyFont="1" applyFill="1" applyBorder="1" applyAlignment="1">
      <alignment horizontal="center" vertical="center" wrapText="1"/>
    </xf>
    <xf numFmtId="175" fontId="2" fillId="10" borderId="20" xfId="0" applyNumberFormat="1" applyFont="1" applyFill="1" applyBorder="1" applyAlignment="1">
      <alignment horizontal="center" vertical="center" wrapText="1"/>
    </xf>
    <xf numFmtId="175" fontId="2" fillId="10" borderId="28" xfId="0" applyNumberFormat="1" applyFont="1" applyFill="1" applyBorder="1" applyAlignment="1">
      <alignment vertical="center"/>
    </xf>
    <xf numFmtId="175" fontId="12" fillId="10" borderId="10" xfId="0" applyNumberFormat="1" applyFont="1" applyFill="1" applyBorder="1" applyAlignment="1">
      <alignment vertical="center"/>
    </xf>
    <xf numFmtId="175" fontId="2" fillId="0" borderId="30" xfId="0" applyNumberFormat="1" applyFont="1" applyFill="1" applyBorder="1" applyAlignment="1">
      <alignment horizontal="center" vertical="center" wrapText="1"/>
    </xf>
    <xf numFmtId="175" fontId="2" fillId="0" borderId="8" xfId="2" applyNumberFormat="1" applyFont="1" applyFill="1" applyBorder="1" applyAlignment="1">
      <alignment horizontal="center" vertical="center" wrapText="1"/>
    </xf>
    <xf numFmtId="175" fontId="2" fillId="0" borderId="21" xfId="2" applyNumberFormat="1" applyFont="1" applyFill="1" applyBorder="1" applyAlignment="1">
      <alignment horizontal="center" vertical="center" wrapText="1"/>
    </xf>
    <xf numFmtId="175" fontId="2" fillId="0" borderId="8" xfId="0" applyNumberFormat="1" applyFont="1" applyFill="1" applyBorder="1" applyAlignment="1">
      <alignment horizontal="center" vertical="center" wrapText="1"/>
    </xf>
    <xf numFmtId="175" fontId="2" fillId="0" borderId="21" xfId="0" applyNumberFormat="1" applyFont="1" applyFill="1" applyBorder="1" applyAlignment="1">
      <alignment horizontal="center" vertical="center" wrapText="1"/>
    </xf>
    <xf numFmtId="175" fontId="2" fillId="10" borderId="8" xfId="0" applyNumberFormat="1" applyFont="1" applyFill="1" applyBorder="1" applyAlignment="1">
      <alignment horizontal="center" vertical="center" wrapText="1"/>
    </xf>
    <xf numFmtId="175" fontId="2" fillId="10" borderId="21" xfId="0" applyNumberFormat="1" applyFont="1" applyFill="1" applyBorder="1" applyAlignment="1">
      <alignment horizontal="center" vertical="center" wrapText="1"/>
    </xf>
    <xf numFmtId="175" fontId="2" fillId="7" borderId="15" xfId="0" applyNumberFormat="1" applyFont="1" applyFill="1" applyBorder="1" applyAlignment="1">
      <alignment horizontal="center" vertical="center"/>
    </xf>
    <xf numFmtId="175" fontId="2" fillId="0" borderId="31" xfId="0" applyNumberFormat="1" applyFont="1" applyFill="1" applyBorder="1" applyAlignment="1">
      <alignment horizontal="center" vertical="center" wrapText="1"/>
    </xf>
    <xf numFmtId="175" fontId="2" fillId="10" borderId="9" xfId="0" applyNumberFormat="1" applyFont="1" applyFill="1" applyBorder="1" applyAlignment="1">
      <alignment vertical="center" wrapText="1"/>
    </xf>
    <xf numFmtId="175" fontId="2" fillId="7" borderId="16" xfId="0" applyNumberFormat="1" applyFont="1" applyFill="1" applyBorder="1" applyAlignment="1">
      <alignment horizontal="center" vertical="center"/>
    </xf>
    <xf numFmtId="175" fontId="2" fillId="10" borderId="14" xfId="0" applyNumberFormat="1" applyFont="1" applyFill="1" applyBorder="1" applyAlignment="1">
      <alignment vertical="center"/>
    </xf>
    <xf numFmtId="175" fontId="12" fillId="10" borderId="9" xfId="0" applyNumberFormat="1" applyFont="1" applyFill="1" applyBorder="1" applyAlignment="1">
      <alignment vertical="center"/>
    </xf>
    <xf numFmtId="175" fontId="24" fillId="0" borderId="0" xfId="0" applyNumberFormat="1" applyFont="1"/>
    <xf numFmtId="175" fontId="14" fillId="17" borderId="0" xfId="3" applyNumberFormat="1" applyFont="1" applyFill="1"/>
    <xf numFmtId="175" fontId="12" fillId="2" borderId="4" xfId="0" applyNumberFormat="1" applyFont="1" applyFill="1" applyBorder="1" applyAlignment="1">
      <alignment horizontal="center" vertical="center" wrapText="1"/>
    </xf>
    <xf numFmtId="175" fontId="2" fillId="0" borderId="10" xfId="0" applyNumberFormat="1" applyFont="1" applyFill="1" applyBorder="1" applyAlignment="1">
      <alignment horizontal="center" vertical="center" wrapText="1"/>
    </xf>
    <xf numFmtId="175" fontId="2" fillId="0" borderId="32" xfId="0" applyNumberFormat="1" applyFont="1" applyFill="1" applyBorder="1" applyAlignment="1">
      <alignment horizontal="center" vertical="center" wrapText="1"/>
    </xf>
    <xf numFmtId="175" fontId="2" fillId="0" borderId="5" xfId="0" applyNumberFormat="1" applyFont="1" applyFill="1" applyBorder="1" applyAlignment="1">
      <alignment horizontal="center" vertical="center" wrapText="1"/>
    </xf>
    <xf numFmtId="175" fontId="2" fillId="0" borderId="33" xfId="0" applyNumberFormat="1" applyFont="1" applyFill="1" applyBorder="1" applyAlignment="1">
      <alignment horizontal="center" vertical="center" wrapText="1"/>
    </xf>
    <xf numFmtId="175" fontId="2" fillId="0" borderId="3" xfId="0" applyNumberFormat="1" applyFont="1" applyFill="1" applyBorder="1" applyAlignment="1">
      <alignment horizontal="center" vertical="center" wrapText="1"/>
    </xf>
    <xf numFmtId="175" fontId="2" fillId="0" borderId="34" xfId="0" applyNumberFormat="1" applyFont="1" applyFill="1" applyBorder="1" applyAlignment="1">
      <alignment horizontal="center" vertical="center" wrapText="1"/>
    </xf>
    <xf numFmtId="175" fontId="2" fillId="0" borderId="9" xfId="0" applyNumberFormat="1" applyFont="1" applyFill="1" applyBorder="1" applyAlignment="1">
      <alignment horizontal="center" vertical="center" wrapText="1"/>
    </xf>
    <xf numFmtId="175" fontId="2" fillId="0" borderId="35" xfId="0" applyNumberFormat="1" applyFont="1" applyFill="1" applyBorder="1" applyAlignment="1">
      <alignment horizontal="center" vertical="center" wrapText="1"/>
    </xf>
    <xf numFmtId="175" fontId="2" fillId="0" borderId="36" xfId="0" applyNumberFormat="1" applyFont="1" applyFill="1" applyBorder="1" applyAlignment="1">
      <alignment horizontal="center" vertical="center" wrapText="1"/>
    </xf>
    <xf numFmtId="175" fontId="2" fillId="0" borderId="37" xfId="0" applyNumberFormat="1" applyFont="1" applyFill="1" applyBorder="1" applyAlignment="1">
      <alignment horizontal="center" vertical="center" wrapText="1"/>
    </xf>
    <xf numFmtId="174" fontId="23" fillId="10" borderId="19" xfId="0" applyNumberFormat="1" applyFont="1" applyFill="1" applyBorder="1" applyAlignment="1">
      <alignment horizontal="center" vertical="center" wrapText="1"/>
    </xf>
    <xf numFmtId="174" fontId="23" fillId="10" borderId="22" xfId="0" applyNumberFormat="1" applyFont="1" applyFill="1" applyBorder="1" applyAlignment="1">
      <alignment horizontal="center" vertical="center" wrapText="1"/>
    </xf>
    <xf numFmtId="174" fontId="12" fillId="10" borderId="22" xfId="0" applyNumberFormat="1" applyFont="1" applyFill="1" applyBorder="1" applyAlignment="1">
      <alignment horizontal="center" vertical="center" wrapText="1"/>
    </xf>
    <xf numFmtId="174" fontId="14" fillId="10" borderId="42" xfId="0" applyNumberFormat="1" applyFont="1" applyFill="1" applyBorder="1"/>
    <xf numFmtId="174" fontId="14" fillId="10" borderId="0" xfId="0" applyNumberFormat="1" applyFont="1" applyFill="1" applyBorder="1"/>
    <xf numFmtId="174" fontId="14" fillId="10" borderId="41" xfId="0" applyNumberFormat="1" applyFont="1" applyFill="1" applyBorder="1" applyAlignment="1">
      <alignment horizontal="center" vertical="center" wrapText="1"/>
    </xf>
    <xf numFmtId="174" fontId="14" fillId="10" borderId="6" xfId="0" applyNumberFormat="1" applyFont="1" applyFill="1" applyBorder="1" applyAlignment="1">
      <alignment horizontal="center" vertical="center" wrapText="1"/>
    </xf>
    <xf numFmtId="174" fontId="2" fillId="10" borderId="4" xfId="0" applyNumberFormat="1" applyFont="1" applyFill="1" applyBorder="1" applyAlignment="1">
      <alignment vertical="center" wrapText="1"/>
    </xf>
    <xf numFmtId="174" fontId="2" fillId="10" borderId="28" xfId="0" applyNumberFormat="1" applyFont="1" applyFill="1" applyBorder="1" applyAlignment="1">
      <alignment vertical="center" wrapText="1"/>
    </xf>
    <xf numFmtId="174" fontId="2" fillId="10" borderId="10" xfId="0" applyNumberFormat="1" applyFont="1" applyFill="1" applyBorder="1" applyAlignment="1">
      <alignment vertical="center" wrapText="1"/>
    </xf>
    <xf numFmtId="174" fontId="14" fillId="0" borderId="0" xfId="3" applyNumberFormat="1" applyFont="1"/>
    <xf numFmtId="174" fontId="17" fillId="9" borderId="38" xfId="0" applyNumberFormat="1" applyFont="1" applyFill="1" applyBorder="1"/>
    <xf numFmtId="174" fontId="17" fillId="9" borderId="40" xfId="0" applyNumberFormat="1" applyFont="1" applyFill="1" applyBorder="1"/>
    <xf numFmtId="174" fontId="14" fillId="9" borderId="39" xfId="0" applyNumberFormat="1" applyFont="1" applyFill="1" applyBorder="1"/>
    <xf numFmtId="174" fontId="17" fillId="0" borderId="0" xfId="3" applyNumberFormat="1" applyFont="1" applyBorder="1" applyAlignment="1">
      <alignment horizontal="left" vertical="center"/>
    </xf>
    <xf numFmtId="174" fontId="17" fillId="9" borderId="38" xfId="0" applyNumberFormat="1" applyFont="1" applyFill="1" applyBorder="1" applyAlignment="1">
      <alignment horizontal="right"/>
    </xf>
    <xf numFmtId="174" fontId="14" fillId="0" borderId="46" xfId="3" applyNumberFormat="1" applyFont="1" applyBorder="1"/>
    <xf numFmtId="174" fontId="14" fillId="0" borderId="31" xfId="3" applyNumberFormat="1" applyFont="1" applyBorder="1"/>
    <xf numFmtId="174" fontId="14" fillId="0" borderId="60" xfId="3" applyNumberFormat="1" applyFont="1" applyBorder="1"/>
    <xf numFmtId="174" fontId="17" fillId="0" borderId="60" xfId="3" applyNumberFormat="1" applyFont="1" applyBorder="1" applyAlignment="1">
      <alignment horizontal="left" vertical="center"/>
    </xf>
    <xf numFmtId="174" fontId="14" fillId="0" borderId="60" xfId="0" applyNumberFormat="1" applyFont="1" applyBorder="1"/>
    <xf numFmtId="174" fontId="17" fillId="0" borderId="60" xfId="0" applyNumberFormat="1" applyFont="1" applyBorder="1" applyAlignment="1">
      <alignment horizontal="left" vertical="center"/>
    </xf>
    <xf numFmtId="174" fontId="14" fillId="0" borderId="61" xfId="3" applyNumberFormat="1" applyFont="1" applyBorder="1"/>
    <xf numFmtId="174" fontId="17" fillId="0" borderId="46" xfId="3" applyNumberFormat="1" applyFont="1" applyBorder="1" applyAlignment="1">
      <alignment horizontal="left" vertical="center"/>
    </xf>
    <xf numFmtId="174" fontId="14" fillId="0" borderId="46" xfId="0" applyNumberFormat="1" applyFont="1" applyBorder="1"/>
    <xf numFmtId="174" fontId="17" fillId="0" borderId="46" xfId="0" applyNumberFormat="1" applyFont="1" applyBorder="1" applyAlignment="1">
      <alignment horizontal="left" vertical="center"/>
    </xf>
    <xf numFmtId="174" fontId="14" fillId="0" borderId="47" xfId="3" applyNumberFormat="1" applyFont="1" applyBorder="1"/>
    <xf numFmtId="174" fontId="14" fillId="0" borderId="42" xfId="0" applyNumberFormat="1" applyFont="1" applyBorder="1"/>
    <xf numFmtId="174" fontId="14" fillId="0" borderId="0" xfId="0" applyNumberFormat="1" applyFont="1" applyBorder="1"/>
    <xf numFmtId="174" fontId="14" fillId="0" borderId="0" xfId="3" applyNumberFormat="1" applyFont="1" applyBorder="1"/>
    <xf numFmtId="174" fontId="14" fillId="0" borderId="43" xfId="3" applyNumberFormat="1" applyFont="1" applyBorder="1"/>
    <xf numFmtId="174" fontId="12" fillId="15" borderId="12" xfId="0" applyNumberFormat="1" applyFont="1" applyFill="1" applyBorder="1" applyAlignment="1">
      <alignment horizontal="left" vertical="center"/>
    </xf>
    <xf numFmtId="174" fontId="12" fillId="15" borderId="48" xfId="0" applyNumberFormat="1" applyFont="1" applyFill="1" applyBorder="1" applyAlignment="1">
      <alignment horizontal="left" vertical="center"/>
    </xf>
    <xf numFmtId="174" fontId="17" fillId="0" borderId="0" xfId="0" applyNumberFormat="1" applyFont="1" applyBorder="1" applyAlignment="1">
      <alignment horizontal="left" vertical="center"/>
    </xf>
    <xf numFmtId="174" fontId="12" fillId="15" borderId="22" xfId="0" applyNumberFormat="1" applyFont="1" applyFill="1" applyBorder="1" applyAlignment="1">
      <alignment horizontal="left" vertical="center"/>
    </xf>
    <xf numFmtId="174" fontId="17" fillId="0" borderId="43" xfId="0" applyNumberFormat="1" applyFont="1" applyBorder="1" applyAlignment="1">
      <alignment horizontal="left" vertical="center"/>
    </xf>
    <xf numFmtId="174" fontId="12" fillId="15" borderId="64" xfId="0" applyNumberFormat="1" applyFont="1" applyFill="1" applyBorder="1" applyAlignment="1">
      <alignment horizontal="left" vertical="center"/>
    </xf>
    <xf numFmtId="174" fontId="12" fillId="15" borderId="65" xfId="0" applyNumberFormat="1" applyFont="1" applyFill="1" applyBorder="1" applyAlignment="1">
      <alignment horizontal="left" vertical="center"/>
    </xf>
    <xf numFmtId="174" fontId="12" fillId="15" borderId="66" xfId="0" applyNumberFormat="1" applyFont="1" applyFill="1" applyBorder="1" applyAlignment="1">
      <alignment horizontal="left" vertical="center"/>
    </xf>
    <xf numFmtId="174" fontId="12" fillId="15" borderId="2" xfId="0" applyNumberFormat="1" applyFont="1" applyFill="1" applyBorder="1" applyAlignment="1">
      <alignment horizontal="left" vertical="center"/>
    </xf>
    <xf numFmtId="174" fontId="12" fillId="15" borderId="6" xfId="0" applyNumberFormat="1" applyFont="1" applyFill="1" applyBorder="1" applyAlignment="1">
      <alignment horizontal="left" vertical="center"/>
    </xf>
    <xf numFmtId="174" fontId="12" fillId="2" borderId="45" xfId="0" applyNumberFormat="1" applyFont="1" applyFill="1" applyBorder="1" applyAlignment="1">
      <alignment horizontal="center" vertical="center" wrapText="1"/>
    </xf>
    <xf numFmtId="174" fontId="12" fillId="2" borderId="3" xfId="3" applyNumberFormat="1" applyFont="1" applyFill="1" applyBorder="1" applyAlignment="1">
      <alignment horizontal="center" vertical="center" wrapText="1"/>
    </xf>
    <xf numFmtId="174" fontId="12" fillId="2" borderId="3" xfId="0" applyNumberFormat="1" applyFont="1" applyFill="1" applyBorder="1" applyAlignment="1">
      <alignment horizontal="center" vertical="center" wrapText="1"/>
    </xf>
    <xf numFmtId="174" fontId="12" fillId="2" borderId="34" xfId="3" applyNumberFormat="1" applyFont="1" applyFill="1" applyBorder="1" applyAlignment="1">
      <alignment horizontal="center" vertical="center" wrapText="1"/>
    </xf>
    <xf numFmtId="174" fontId="12" fillId="2" borderId="1" xfId="0" applyNumberFormat="1" applyFont="1" applyFill="1" applyBorder="1" applyAlignment="1">
      <alignment horizontal="center" vertical="center" wrapText="1"/>
    </xf>
    <xf numFmtId="174" fontId="27" fillId="13" borderId="19" xfId="0" applyNumberFormat="1" applyFont="1" applyFill="1" applyBorder="1" applyAlignment="1">
      <alignment horizontal="center" vertical="center" wrapText="1"/>
    </xf>
    <xf numFmtId="174" fontId="23" fillId="13" borderId="22" xfId="0" applyNumberFormat="1" applyFont="1" applyFill="1" applyBorder="1" applyAlignment="1">
      <alignment horizontal="center" vertical="center" wrapText="1"/>
    </xf>
    <xf numFmtId="174" fontId="28" fillId="13" borderId="22" xfId="0" applyNumberFormat="1" applyFont="1" applyFill="1" applyBorder="1" applyAlignment="1">
      <alignment horizontal="center" vertical="center" wrapText="1"/>
    </xf>
    <xf numFmtId="174" fontId="29" fillId="13" borderId="22" xfId="0" applyNumberFormat="1" applyFont="1" applyFill="1" applyBorder="1" applyAlignment="1">
      <alignment horizontal="center" vertical="center" wrapText="1"/>
    </xf>
    <xf numFmtId="174" fontId="23" fillId="13" borderId="44" xfId="0" applyNumberFormat="1" applyFont="1" applyFill="1" applyBorder="1" applyAlignment="1">
      <alignment horizontal="center" vertical="center" wrapText="1"/>
    </xf>
    <xf numFmtId="174" fontId="2" fillId="7" borderId="41" xfId="0" applyNumberFormat="1" applyFont="1" applyFill="1" applyBorder="1" applyAlignment="1">
      <alignment horizontal="center" vertical="center"/>
    </xf>
    <xf numFmtId="174" fontId="12" fillId="10" borderId="5" xfId="0" applyNumberFormat="1" applyFont="1" applyFill="1" applyBorder="1" applyAlignment="1">
      <alignment vertical="center" wrapText="1"/>
    </xf>
    <xf numFmtId="174" fontId="14" fillId="10" borderId="33" xfId="3" applyNumberFormat="1" applyFont="1" applyFill="1" applyBorder="1" applyAlignment="1">
      <alignment horizontal="center" vertical="center" wrapText="1"/>
    </xf>
    <xf numFmtId="174" fontId="14" fillId="10" borderId="6" xfId="3" applyNumberFormat="1" applyFont="1" applyFill="1" applyBorder="1" applyAlignment="1">
      <alignment horizontal="center" vertical="center" wrapText="1"/>
    </xf>
    <xf numFmtId="174" fontId="14" fillId="10" borderId="7" xfId="3" applyNumberFormat="1" applyFont="1" applyFill="1" applyBorder="1" applyAlignment="1">
      <alignment horizontal="center" vertical="center" wrapText="1"/>
    </xf>
    <xf numFmtId="174" fontId="14" fillId="0" borderId="0" xfId="3" applyNumberFormat="1" applyFont="1" applyBorder="1" applyAlignment="1">
      <alignment horizontal="center" vertical="center" wrapText="1"/>
    </xf>
    <xf numFmtId="174" fontId="14" fillId="0" borderId="0" xfId="0" applyNumberFormat="1" applyFont="1" applyBorder="1" applyAlignment="1">
      <alignment horizontal="center" vertical="center"/>
    </xf>
    <xf numFmtId="174" fontId="2" fillId="7" borderId="4" xfId="0" applyNumberFormat="1" applyFont="1" applyFill="1" applyBorder="1" applyAlignment="1">
      <alignment horizontal="center" vertical="center" wrapText="1"/>
    </xf>
    <xf numFmtId="174" fontId="2" fillId="10" borderId="33" xfId="3" applyNumberFormat="1" applyFont="1" applyFill="1" applyBorder="1" applyAlignment="1">
      <alignment vertical="center" wrapText="1"/>
    </xf>
    <xf numFmtId="174" fontId="14" fillId="10" borderId="4" xfId="0" applyNumberFormat="1" applyFont="1" applyFill="1" applyBorder="1" applyAlignment="1">
      <alignment horizontal="center" vertical="center" wrapText="1"/>
    </xf>
    <xf numFmtId="174" fontId="14" fillId="10" borderId="5" xfId="0" applyNumberFormat="1" applyFont="1" applyFill="1" applyBorder="1" applyAlignment="1">
      <alignment horizontal="center" vertical="center" wrapText="1"/>
    </xf>
    <xf numFmtId="174" fontId="14" fillId="10" borderId="5" xfId="3" applyNumberFormat="1" applyFont="1" applyFill="1" applyBorder="1" applyAlignment="1">
      <alignment horizontal="center" vertical="center" wrapText="1"/>
    </xf>
    <xf numFmtId="174" fontId="2" fillId="7" borderId="28" xfId="0" applyNumberFormat="1" applyFont="1" applyFill="1" applyBorder="1" applyAlignment="1">
      <alignment horizontal="center" vertical="center" wrapText="1"/>
    </xf>
    <xf numFmtId="174" fontId="12" fillId="10" borderId="10" xfId="0" applyNumberFormat="1" applyFont="1" applyFill="1" applyBorder="1" applyAlignment="1">
      <alignment vertical="center" wrapText="1"/>
    </xf>
    <xf numFmtId="174" fontId="2" fillId="10" borderId="32" xfId="3" applyNumberFormat="1" applyFont="1" applyFill="1" applyBorder="1" applyAlignment="1">
      <alignment vertical="center" wrapText="1"/>
    </xf>
    <xf numFmtId="174" fontId="14" fillId="10" borderId="28" xfId="0" applyNumberFormat="1" applyFont="1" applyFill="1" applyBorder="1" applyAlignment="1">
      <alignment horizontal="center" vertical="center" wrapText="1"/>
    </xf>
    <xf numFmtId="174" fontId="14" fillId="10" borderId="10" xfId="0" applyNumberFormat="1" applyFont="1" applyFill="1" applyBorder="1" applyAlignment="1">
      <alignment horizontal="center" vertical="center" wrapText="1"/>
    </xf>
    <xf numFmtId="174" fontId="14" fillId="10" borderId="10" xfId="3" applyNumberFormat="1" applyFont="1" applyFill="1" applyBorder="1" applyAlignment="1">
      <alignment horizontal="center" vertical="center" wrapText="1"/>
    </xf>
    <xf numFmtId="174" fontId="14" fillId="10" borderId="32" xfId="3" applyNumberFormat="1" applyFont="1" applyFill="1" applyBorder="1" applyAlignment="1">
      <alignment horizontal="center" vertical="center" wrapText="1"/>
    </xf>
    <xf numFmtId="174" fontId="2" fillId="7" borderId="14" xfId="0" applyNumberFormat="1" applyFont="1" applyFill="1" applyBorder="1" applyAlignment="1">
      <alignment horizontal="center" vertical="center" wrapText="1"/>
    </xf>
    <xf numFmtId="174" fontId="12" fillId="10" borderId="9" xfId="0" applyNumberFormat="1" applyFont="1" applyFill="1" applyBorder="1" applyAlignment="1">
      <alignment vertical="center" wrapText="1"/>
    </xf>
    <xf numFmtId="174" fontId="2" fillId="10" borderId="35" xfId="3" applyNumberFormat="1" applyFont="1" applyFill="1" applyBorder="1" applyAlignment="1">
      <alignment vertical="center" wrapText="1"/>
    </xf>
    <xf numFmtId="174" fontId="14" fillId="10" borderId="14" xfId="0" applyNumberFormat="1" applyFont="1" applyFill="1" applyBorder="1" applyAlignment="1">
      <alignment horizontal="center" vertical="center" wrapText="1"/>
    </xf>
    <xf numFmtId="174" fontId="14" fillId="10" borderId="9" xfId="0" applyNumberFormat="1" applyFont="1" applyFill="1" applyBorder="1" applyAlignment="1">
      <alignment horizontal="center" vertical="center" wrapText="1"/>
    </xf>
    <xf numFmtId="174" fontId="14" fillId="10" borderId="9" xfId="3" applyNumberFormat="1" applyFont="1" applyFill="1" applyBorder="1" applyAlignment="1">
      <alignment horizontal="center" vertical="center" wrapText="1"/>
    </xf>
    <xf numFmtId="174" fontId="14" fillId="10" borderId="35" xfId="3" applyNumberFormat="1" applyFont="1" applyFill="1" applyBorder="1" applyAlignment="1">
      <alignment horizontal="center" vertical="center" wrapText="1"/>
    </xf>
    <xf numFmtId="174" fontId="14" fillId="0" borderId="67" xfId="3" applyNumberFormat="1" applyFont="1" applyBorder="1" applyAlignment="1">
      <alignment horizontal="center" vertical="center" wrapText="1"/>
    </xf>
    <xf numFmtId="174" fontId="14" fillId="0" borderId="67" xfId="0" applyNumberFormat="1" applyFont="1" applyBorder="1" applyAlignment="1">
      <alignment horizontal="center" vertical="center"/>
    </xf>
    <xf numFmtId="174" fontId="14" fillId="0" borderId="0" xfId="0" applyNumberFormat="1" applyFont="1" applyAlignment="1">
      <alignment horizontal="center" vertical="center"/>
    </xf>
    <xf numFmtId="174" fontId="14" fillId="0" borderId="0" xfId="3" applyNumberFormat="1" applyFont="1" applyAlignment="1">
      <alignment horizontal="center" vertical="center"/>
    </xf>
    <xf numFmtId="0" fontId="14" fillId="0" borderId="0" xfId="5" applyFont="1" applyAlignment="1">
      <alignment horizontal="center"/>
    </xf>
    <xf numFmtId="0" fontId="12" fillId="17" borderId="0" xfId="5" applyFont="1" applyFill="1" applyBorder="1" applyAlignment="1">
      <alignment horizontal="left" vertical="top" wrapTex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7" fillId="0" borderId="0" xfId="0" applyFont="1"/>
    <xf numFmtId="0" fontId="16" fillId="17" borderId="22" xfId="0" applyFont="1" applyFill="1" applyBorder="1"/>
    <xf numFmtId="175" fontId="12" fillId="2" borderId="58" xfId="0" applyNumberFormat="1" applyFont="1" applyFill="1" applyBorder="1" applyAlignment="1">
      <alignment horizontal="center" vertical="center" wrapText="1"/>
    </xf>
    <xf numFmtId="175" fontId="12" fillId="2" borderId="60" xfId="0" applyNumberFormat="1" applyFont="1" applyFill="1" applyBorder="1" applyAlignment="1">
      <alignment horizontal="center" vertical="center" wrapText="1"/>
    </xf>
    <xf numFmtId="175" fontId="12" fillId="2" borderId="59" xfId="0" applyNumberFormat="1" applyFont="1" applyFill="1" applyBorder="1" applyAlignment="1">
      <alignment horizontal="center" vertical="center" wrapText="1"/>
    </xf>
    <xf numFmtId="175" fontId="12" fillId="2" borderId="26" xfId="0" applyNumberFormat="1" applyFont="1" applyFill="1" applyBorder="1" applyAlignment="1">
      <alignment horizontal="center" vertical="center" wrapText="1"/>
    </xf>
    <xf numFmtId="175" fontId="12" fillId="2" borderId="24" xfId="0" applyNumberFormat="1" applyFont="1" applyFill="1" applyBorder="1" applyAlignment="1">
      <alignment horizontal="center" vertical="center" wrapText="1"/>
    </xf>
    <xf numFmtId="175" fontId="12" fillId="2" borderId="27" xfId="0" applyNumberFormat="1" applyFont="1" applyFill="1" applyBorder="1" applyAlignment="1">
      <alignment horizontal="center" vertical="center" wrapText="1"/>
    </xf>
    <xf numFmtId="175" fontId="12" fillId="2" borderId="23" xfId="0" applyNumberFormat="1" applyFont="1" applyFill="1" applyBorder="1" applyAlignment="1">
      <alignment horizontal="center" vertical="center" wrapText="1"/>
    </xf>
    <xf numFmtId="175" fontId="12" fillId="2" borderId="25" xfId="0" applyNumberFormat="1" applyFont="1" applyFill="1" applyBorder="1" applyAlignment="1">
      <alignment horizontal="center" vertical="center" wrapText="1"/>
    </xf>
    <xf numFmtId="175" fontId="12" fillId="2" borderId="23" xfId="2" applyNumberFormat="1" applyFont="1" applyFill="1" applyBorder="1" applyAlignment="1">
      <alignment horizontal="center" vertical="center" wrapText="1"/>
    </xf>
    <xf numFmtId="175" fontId="12" fillId="2" borderId="24" xfId="2" applyNumberFormat="1" applyFont="1" applyFill="1" applyBorder="1" applyAlignment="1">
      <alignment horizontal="center" vertical="center" wrapText="1"/>
    </xf>
    <xf numFmtId="175" fontId="12" fillId="2" borderId="25" xfId="2" applyNumberFormat="1" applyFont="1" applyFill="1" applyBorder="1" applyAlignment="1">
      <alignment horizontal="center" vertical="center" wrapText="1"/>
    </xf>
    <xf numFmtId="175" fontId="12" fillId="2" borderId="26" xfId="2" applyNumberFormat="1" applyFont="1" applyFill="1" applyBorder="1" applyAlignment="1">
      <alignment horizontal="center" vertical="center" wrapText="1"/>
    </xf>
    <xf numFmtId="175" fontId="12" fillId="2" borderId="27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2" fillId="9" borderId="38" xfId="0" applyFont="1" applyFill="1" applyBorder="1" applyAlignment="1">
      <alignment horizontal="center" vertical="center" wrapText="1"/>
    </xf>
    <xf numFmtId="0" fontId="12" fillId="9" borderId="40" xfId="0" applyFont="1" applyFill="1" applyBorder="1" applyAlignment="1">
      <alignment horizontal="center" vertical="center" wrapText="1"/>
    </xf>
    <xf numFmtId="0" fontId="12" fillId="9" borderId="3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2" fillId="9" borderId="45" xfId="0" applyFont="1" applyFill="1" applyBorder="1" applyAlignment="1">
      <alignment horizontal="center" vertical="center" wrapText="1"/>
    </xf>
    <xf numFmtId="0" fontId="12" fillId="9" borderId="47" xfId="0" applyFont="1" applyFill="1" applyBorder="1" applyAlignment="1">
      <alignment horizontal="center" vertical="center" wrapText="1"/>
    </xf>
  </cellXfs>
  <cellStyles count="8">
    <cellStyle name="Currency" xfId="2" builtinId="4"/>
    <cellStyle name="Heading 4" xfId="4" builtinId="19"/>
    <cellStyle name="Hyperlink" xfId="6" builtinId="8"/>
    <cellStyle name="Normal" xfId="0" builtinId="0"/>
    <cellStyle name="Normal 14" xfId="7"/>
    <cellStyle name="Normal 2" xfId="5"/>
    <cellStyle name="Normal 3 2" xfId="1"/>
    <cellStyle name="Percent" xfId="3" builtinId="5"/>
  </cellStyles>
  <dxfs count="272">
    <dxf>
      <font>
        <color rgb="FFFF0000"/>
      </font>
      <fill>
        <patternFill>
          <bgColor rgb="FFFFFF00"/>
        </patternFill>
      </fill>
      <border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7030A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994187" cy="71655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1033818" cy="392078"/>
    <xdr:pic>
      <xdr:nvPicPr>
        <xdr:cNvPr id="3" name="Picture 2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  <xdr:twoCellAnchor>
    <xdr:from>
      <xdr:col>0</xdr:col>
      <xdr:colOff>295276</xdr:colOff>
      <xdr:row>17</xdr:row>
      <xdr:rowOff>19049</xdr:rowOff>
    </xdr:from>
    <xdr:to>
      <xdr:col>12</xdr:col>
      <xdr:colOff>223838</xdr:colOff>
      <xdr:row>38</xdr:row>
      <xdr:rowOff>119062</xdr:rowOff>
    </xdr:to>
    <xdr:sp macro="" textlink="">
      <xdr:nvSpPr>
        <xdr:cNvPr id="3" name="TextBox 2"/>
        <xdr:cNvSpPr txBox="1">
          <a:spLocks noChangeArrowheads="1"/>
        </xdr:cNvSpPr>
      </xdr:nvSpPr>
      <xdr:spPr bwMode="auto">
        <a:xfrm>
          <a:off x="295276" y="2790824"/>
          <a:ext cx="8615362" cy="34004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 wrap="square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Two parts to Check 3: </a:t>
          </a:r>
        </a:p>
        <a:p>
          <a:pPr marL="342900" indent="-342900">
            <a:buFont typeface="+mj-lt"/>
            <a:buAutoNum type="arabicPeriod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Criticality Dimension </a:t>
          </a:r>
        </a:p>
        <a:p>
          <a:pPr marL="342900" indent="-342900">
            <a:buFont typeface="+mj-lt"/>
            <a:buAutoNum type="arabicPeriod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Health Dimension</a:t>
          </a: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We calculate potential to outperform (PTO) for existing and rebased targets:</a:t>
          </a:r>
        </a:p>
        <a:p>
          <a:pPr>
            <a:buFont typeface="Arial" panose="020B0604020202020204" pitchFamily="34" charset="0"/>
            <a:buChar char="•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PTO (Original)&gt;=PTO (Rebased) then we can conclude </a:t>
          </a:r>
          <a:r>
            <a:rPr lang="en-GB" altLang="en-US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equally challenging</a:t>
          </a:r>
        </a:p>
        <a:p>
          <a:pPr>
            <a:buFont typeface="Arial" panose="020B0604020202020204" pitchFamily="34" charset="0"/>
            <a:buChar char="•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PTO (Original)&lt; PTO(Rebased) then further investigation</a:t>
          </a:r>
          <a:r>
            <a:rPr lang="en-GB" altLang="en-US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required</a:t>
          </a:r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PTO in criticality dimension: need metric that: 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973B39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Indicates whether there are higher criticality assets that could have been intervened on but were not. 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0070C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Indicates whether all interventions that were carried out were on the higher criticality assets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00B05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Scaled to give results that can compare FP final vs rebased targets</a:t>
          </a: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We apply a similar calculation for Asset Health dimension.</a:t>
          </a:r>
        </a:p>
      </xdr:txBody>
    </xdr:sp>
    <xdr:clientData/>
  </xdr:twoCellAnchor>
  <xdr:twoCellAnchor>
    <xdr:from>
      <xdr:col>0</xdr:col>
      <xdr:colOff>0</xdr:colOff>
      <xdr:row>29</xdr:row>
      <xdr:rowOff>109539</xdr:rowOff>
    </xdr:from>
    <xdr:to>
      <xdr:col>10</xdr:col>
      <xdr:colOff>210818</xdr:colOff>
      <xdr:row>37</xdr:row>
      <xdr:rowOff>20011</xdr:rowOff>
    </xdr:to>
    <xdr:grpSp>
      <xdr:nvGrpSpPr>
        <xdr:cNvPr id="4" name="Group 3"/>
        <xdr:cNvGrpSpPr/>
      </xdr:nvGrpSpPr>
      <xdr:grpSpPr>
        <a:xfrm>
          <a:off x="0" y="4867277"/>
          <a:ext cx="7449818" cy="1205872"/>
          <a:chOff x="539552" y="4105590"/>
          <a:chExt cx="7449818" cy="1167772"/>
        </a:xfrm>
      </xdr:grpSpPr>
      <xdr:grpSp>
        <xdr:nvGrpSpPr>
          <xdr:cNvPr id="5" name="Group 4"/>
          <xdr:cNvGrpSpPr/>
        </xdr:nvGrpSpPr>
        <xdr:grpSpPr>
          <a:xfrm>
            <a:off x="539552" y="4105590"/>
            <a:ext cx="5602431" cy="1167772"/>
            <a:chOff x="1124889" y="4321614"/>
            <a:chExt cx="5602431" cy="1167772"/>
          </a:xfrm>
        </xdr:grpSpPr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7" name="TextBox 4"/>
                <xdr:cNvSpPr txBox="1"/>
              </xdr:nvSpPr>
              <xdr:spPr>
                <a:xfrm>
                  <a:off x="1124889" y="4321614"/>
                  <a:ext cx="5602431" cy="454676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9pPr>
                </a:lstStyle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en-GB" sz="1000" b="0" i="1">
                            <a:latin typeface="Cambria Math" panose="02040503050406030204" pitchFamily="18" charset="0"/>
                          </a:rPr>
                          <m:t>𝑃𝑇𝑂</m:t>
                        </m:r>
                        <m:r>
                          <a:rPr lang="en-GB" sz="1000" i="1">
                            <a:latin typeface="Cambria Math" panose="02040503050406030204" pitchFamily="18" charset="0"/>
                          </a:rPr>
                          <m:t>=</m:t>
                        </m:r>
                        <m:rad>
                          <m:radPr>
                            <m:degHide m:val="on"/>
                            <m:ctrlPr>
                              <a:rPr lang="en-GB" sz="10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begChr m:val="⌊"/>
                                <m:endChr m:val="⌋"/>
                                <m:ctrlPr>
                                  <a:rPr lang="en-GB" sz="1000" i="1">
                                    <a:solidFill>
                                      <a:schemeClr val="accent2">
                                        <a:lumMod val="75000"/>
                                      </a:schemeClr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GB" sz="100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𝑉𝑜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𝑙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𝑉𝑜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𝑙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  <m:r>
                              <a:rPr lang="en-GB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×</m:t>
                            </m:r>
                            <m:d>
                              <m:dPr>
                                <m:begChr m:val="⌊"/>
                                <m:endChr m:val="⌋"/>
                                <m:ctrlPr>
                                  <a:rPr lang="en-GB" sz="1000" i="1">
                                    <a:solidFill>
                                      <a:srgbClr val="0070C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GB" sz="1000" i="1">
                                        <a:solidFill>
                                          <a:srgbClr val="0070C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𝑇𝑜𝑡</m:t>
                                        </m:r>
                                      </m:sub>
                                    </m:sSub>
                                    <m:r>
                                      <a:rPr lang="en-GB" sz="1000" b="0" i="1">
                                        <a:solidFill>
                                          <a:srgbClr val="0070C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𝑇𝑜𝑡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</m:e>
                        </m:rad>
                        <m:r>
                          <a:rPr lang="en-GB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en-GB" sz="1000" b="0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𝑉𝑜</m:t>
                        </m:r>
                        <m:sSub>
                          <m:sSubPr>
                            <m:ctrlP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𝑙</m:t>
                            </m:r>
                          </m:e>
                          <m:sub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#</m:t>
                            </m:r>
                          </m:sub>
                        </m:sSub>
                      </m:oMath>
                    </m:oMathPara>
                  </a14:m>
                  <a:endParaRPr lang="en-GB" sz="10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endParaRPr>
                </a:p>
              </xdr:txBody>
            </xdr:sp>
          </mc:Choice>
          <mc:Fallback xmlns="">
            <xdr:sp macro="" textlink="">
              <xdr:nvSpPr>
                <xdr:cNvPr id="7" name="TextBox 4"/>
                <xdr:cNvSpPr txBox="1"/>
              </xdr:nvSpPr>
              <xdr:spPr>
                <a:xfrm>
                  <a:off x="1124889" y="4321614"/>
                  <a:ext cx="5602431" cy="454676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9pPr>
                </a:lstStyle>
                <a:p>
                  <a:pPr/>
                  <a:r>
                    <a:rPr lang="en-GB" sz="1000" b="0" i="0">
                      <a:latin typeface="Cambria Math" panose="02040503050406030204" pitchFamily="18" charset="0"/>
                    </a:rPr>
                    <a:t>𝑃𝑇𝑂</a:t>
                  </a:r>
                  <a:r>
                    <a:rPr lang="en-GB" sz="1000" i="0">
                      <a:latin typeface="Cambria Math" panose="02040503050406030204" pitchFamily="18" charset="0"/>
                    </a:rPr>
                    <a:t>=√(</a:t>
                  </a:r>
                  <a:r>
                    <a:rPr lang="en-GB" sz="1000" i="0">
                      <a:solidFill>
                        <a:schemeClr val="accent2">
                          <a:lumMod val="75000"/>
                        </a:schemeClr>
                      </a:solidFill>
                      <a:latin typeface="Cambria Math" panose="02040503050406030204" pitchFamily="18" charset="0"/>
                    </a:rPr>
                    <a:t>⌊(</a:t>
                  </a:r>
                  <a:r>
                    <a:rPr lang="en-GB" sz="1000" b="0" i="0">
                      <a:solidFill>
                        <a:schemeClr val="accent2">
                          <a:lumMod val="75000"/>
                        </a:schemeClr>
                      </a:solidFill>
                      <a:latin typeface="Cambria Math" panose="02040503050406030204" pitchFamily="18" charset="0"/>
                    </a:rPr>
                    <a:t>𝑉𝑜𝑙_(𝐶#)+〖𝐼𝑚𝑝〗_(𝐶#))/(𝑉𝑜𝑙_(𝐶#) )⌋</a:t>
                  </a:r>
                  <a:r>
                    <a:rPr lang="en-GB" sz="10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×</a:t>
                  </a:r>
                  <a:r>
                    <a:rPr lang="en-GB" sz="1000" i="0">
                      <a:solidFill>
                        <a:srgbClr val="0070C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⌊(</a:t>
                  </a:r>
                  <a:r>
                    <a:rPr lang="en-GB" sz="1000" b="0" i="0">
                      <a:solidFill>
                        <a:srgbClr val="0070C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〖</a:t>
                  </a:r>
                  <a:r>
                    <a:rPr lang="en-GB" sz="1000" b="0" i="0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a:t>𝐼𝑚𝑝〗_𝑇𝑜𝑡−〖𝐼𝑚𝑝〗_(𝐶#))/〖𝐼𝑚𝑝〗_𝑇𝑜𝑡 ⌋ )</a:t>
                  </a:r>
                  <a:r>
                    <a:rPr lang="en-GB" sz="10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×</a:t>
                  </a:r>
                  <a:r>
                    <a:rPr lang="en-GB" sz="1000" b="0" i="0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a:t>𝑉𝑜𝑙_(𝐶#)</a:t>
                  </a:r>
                  <a:endParaRPr lang="en-GB" sz="10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endParaRPr>
                </a:p>
              </xdr:txBody>
            </xdr:sp>
          </mc:Fallback>
        </mc:AlternateContent>
        <xdr:sp macro="" textlink="">
          <xdr:nvSpPr>
            <xdr:cNvPr id="8" name="Right Brace 7"/>
            <xdr:cNvSpPr/>
          </xdr:nvSpPr>
          <xdr:spPr>
            <a:xfrm rot="5400000">
              <a:off x="3187794" y="4554234"/>
              <a:ext cx="409577" cy="849212"/>
            </a:xfrm>
            <a:prstGeom prst="rightBrace">
              <a:avLst>
                <a:gd name="adj1" fmla="val 0"/>
                <a:gd name="adj2" fmla="val 47757"/>
              </a:avLst>
            </a:prstGeom>
            <a:ln w="19050">
              <a:solidFill>
                <a:srgbClr val="9B434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9" name="Right Brace 8"/>
            <xdr:cNvSpPr/>
          </xdr:nvSpPr>
          <xdr:spPr>
            <a:xfrm rot="5400000">
              <a:off x="4272395" y="4512451"/>
              <a:ext cx="424704" cy="957432"/>
            </a:xfrm>
            <a:prstGeom prst="rightBrace">
              <a:avLst>
                <a:gd name="adj1" fmla="val 0"/>
                <a:gd name="adj2" fmla="val 50000"/>
              </a:avLst>
            </a:prstGeom>
            <a:ln w="1905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solidFill>
                  <a:srgbClr val="0070C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10" name="Right Brace 9"/>
            <xdr:cNvSpPr/>
          </xdr:nvSpPr>
          <xdr:spPr>
            <a:xfrm rot="5400000">
              <a:off x="5134729" y="4678618"/>
              <a:ext cx="396352" cy="594617"/>
            </a:xfrm>
            <a:prstGeom prst="rightBrace">
              <a:avLst>
                <a:gd name="adj1" fmla="val 0"/>
                <a:gd name="adj2" fmla="val 50000"/>
              </a:avLst>
            </a:prstGeom>
            <a:ln w="19050">
              <a:solidFill>
                <a:srgbClr val="00B05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solidFill>
                  <a:srgbClr val="00B05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11" name="TextBox 7"/>
            <xdr:cNvSpPr txBox="1"/>
          </xdr:nvSpPr>
          <xdr:spPr>
            <a:xfrm>
              <a:off x="3247798" y="5225241"/>
              <a:ext cx="288032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AE6765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1</a:t>
              </a:r>
            </a:p>
          </xdr:txBody>
        </xdr:sp>
        <xdr:sp macro="" textlink="">
          <xdr:nvSpPr>
            <xdr:cNvPr id="12" name="TextBox 20"/>
            <xdr:cNvSpPr txBox="1"/>
          </xdr:nvSpPr>
          <xdr:spPr>
            <a:xfrm>
              <a:off x="4304218" y="5206191"/>
              <a:ext cx="288032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0070C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2</a:t>
              </a:r>
            </a:p>
          </xdr:txBody>
        </xdr:sp>
        <xdr:sp macro="" textlink="">
          <xdr:nvSpPr>
            <xdr:cNvPr id="13" name="TextBox 21"/>
            <xdr:cNvSpPr txBox="1"/>
          </xdr:nvSpPr>
          <xdr:spPr>
            <a:xfrm>
              <a:off x="5179612" y="5241177"/>
              <a:ext cx="276200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00B05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3</a:t>
              </a:r>
            </a:p>
          </xdr:txBody>
        </xdr:sp>
      </xdr:grpSp>
      <xdr:sp macro="" textlink="">
        <xdr:nvSpPr>
          <xdr:cNvPr id="6" name="TextBox 10"/>
          <xdr:cNvSpPr txBox="1"/>
        </xdr:nvSpPr>
        <xdr:spPr>
          <a:xfrm>
            <a:off x="5460082" y="4176766"/>
            <a:ext cx="2529288" cy="871713"/>
          </a:xfrm>
          <a:prstGeom prst="rect">
            <a:avLst/>
          </a:prstGeom>
          <a:noFill/>
          <a:ln>
            <a:solidFill>
              <a:schemeClr val="accent1">
                <a:lumMod val="40000"/>
                <a:lumOff val="60000"/>
              </a:schemeClr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9pPr>
          </a:lstStyle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Vol = Asset volume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Imp = Impact of asset interventions (negative value)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C# = Given criticality band or range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Tot = Total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138113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38113"/>
          <a:ext cx="1033818" cy="392078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750795</xdr:colOff>
      <xdr:row>0</xdr:row>
      <xdr:rowOff>95250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795" y="95250"/>
          <a:ext cx="1033818" cy="392078"/>
        </a:xfrm>
        <a:prstGeom prst="rect">
          <a:avLst/>
        </a:prstGeom>
      </xdr:spPr>
    </xdr:pic>
    <xdr:clientData/>
  </xdr:oneCellAnchor>
  <xdr:oneCellAnchor>
    <xdr:from>
      <xdr:col>0</xdr:col>
      <xdr:colOff>722779</xdr:colOff>
      <xdr:row>0</xdr:row>
      <xdr:rowOff>123265</xdr:rowOff>
    </xdr:from>
    <xdr:ext cx="1033818" cy="392078"/>
    <xdr:pic>
      <xdr:nvPicPr>
        <xdr:cNvPr id="3" name="Picture 2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779" y="123265"/>
          <a:ext cx="1033818" cy="392078"/>
        </a:xfrm>
        <a:prstGeom prst="rect">
          <a:avLst/>
        </a:prstGeom>
      </xdr:spPr>
    </xdr:pic>
    <xdr:clientData/>
  </xdr:oneCellAnchor>
  <xdr:oneCellAnchor>
    <xdr:from>
      <xdr:col>0</xdr:col>
      <xdr:colOff>750795</xdr:colOff>
      <xdr:row>0</xdr:row>
      <xdr:rowOff>95250</xdr:rowOff>
    </xdr:from>
    <xdr:ext cx="1033818" cy="392078"/>
    <xdr:pic>
      <xdr:nvPicPr>
        <xdr:cNvPr id="4" name="Picture 3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795" y="95250"/>
          <a:ext cx="1033818" cy="392078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722779</xdr:colOff>
      <xdr:row>0</xdr:row>
      <xdr:rowOff>123265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779" y="123265"/>
          <a:ext cx="1033818" cy="392078"/>
        </a:xfrm>
        <a:prstGeom prst="rect">
          <a:avLst/>
        </a:prstGeom>
      </xdr:spPr>
    </xdr:pic>
    <xdr:clientData/>
  </xdr:oneCellAnchor>
  <xdr:oneCellAnchor>
    <xdr:from>
      <xdr:col>0</xdr:col>
      <xdr:colOff>722779</xdr:colOff>
      <xdr:row>0</xdr:row>
      <xdr:rowOff>123265</xdr:rowOff>
    </xdr:from>
    <xdr:ext cx="1033818" cy="392078"/>
    <xdr:pic>
      <xdr:nvPicPr>
        <xdr:cNvPr id="3" name="Picture 2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779" y="123265"/>
          <a:ext cx="1033818" cy="392078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138113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38113"/>
          <a:ext cx="1033818" cy="39207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data\AndrewStone\offshore%20savings\Lincs\2014.01.17_Lincs%20TCP%20models\Lincs_Perm%20Changes_Delever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CO/Cost_and_Outputs_Lib/Assets_and_Outputs/Network%20Outputs/Gas_Transmission/Publication/200219_Rebasing_Pub/GT_Rebasing_Data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CO/Cost_and_Outputs_Lib/Assets_and_Outputs/Network%20Outputs/Gas_Transmission/Publication/200219_Rebasing_Pub/NGGT_EQC_Network_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rts "/>
      <sheetName val="TM_Change"/>
      <sheetName val="P&amp;L"/>
      <sheetName val="CF"/>
      <sheetName val="CF Original"/>
      <sheetName val="CF Delta"/>
      <sheetName val="BalSht"/>
      <sheetName val="Summary"/>
      <sheetName val="Sens Analysis"/>
      <sheetName val="Sens"/>
      <sheetName val="InputC"/>
      <sheetName val="InputM"/>
      <sheetName val="InputSA"/>
      <sheetName val="Calcs M"/>
      <sheetName val="Calcs SA"/>
      <sheetName val="Ratios"/>
      <sheetName val="Checks"/>
      <sheetName val="MSA"/>
      <sheetName val="Analysis template"/>
      <sheetName val="Proj IRR"/>
      <sheetName val="Swap Profiles"/>
      <sheetName val="Swap Profiles - EIB"/>
      <sheetName val="Databook M"/>
      <sheetName val="GapList_1"/>
      <sheetName val="GapList_2"/>
      <sheetName val="GapList_3"/>
      <sheetName val="Gaps list 3a"/>
      <sheetName val="GapList_4"/>
      <sheetName val="Gaps list 5"/>
      <sheetName val="fis-Cover"/>
      <sheetName val="fis1-General Data"/>
      <sheetName val="fis2-Analysis-Insurance"/>
      <sheetName val="fis3-Analysis-TRS Components"/>
      <sheetName val="fis4-Funding Data"/>
      <sheetName val="fis5-Yearly Data"/>
      <sheetName val="fis6-Tax Pool Allocations"/>
      <sheetName val="fis7-Output Page"/>
      <sheetName val="fis-Standard Data"/>
      <sheetName val="fis-Integrity 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8">
          <cell r="B38">
            <v>0.18</v>
          </cell>
        </row>
        <row r="39">
          <cell r="B39">
            <v>0.08</v>
          </cell>
        </row>
        <row r="40">
          <cell r="B40">
            <v>1</v>
          </cell>
        </row>
        <row r="41">
          <cell r="B41">
            <v>0</v>
          </cell>
        </row>
      </sheetData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_OriginalTargets"/>
      <sheetName val="1.1_MaterialChange"/>
      <sheetName val="1.2_OriginalTargets_AfterMC"/>
      <sheetName val="2.1_RebasedTargets_Volume"/>
      <sheetName val="2.2_RebasedTargets_Monetised"/>
      <sheetName val="5.15.1 Cond &amp; Risk-Entry Points"/>
      <sheetName val="5.15.2 Cond &amp; Risk-Exit Points"/>
      <sheetName val="5.15.3 Cond &amp; Risk-Comps"/>
      <sheetName val="5.15.4 Cond &amp; Risk-Pipelines"/>
      <sheetName val="5.15.5 Cond &amp; Risk-Multijunctin"/>
    </sheetNames>
    <sheetDataSet>
      <sheetData sheetId="0">
        <row r="191">
          <cell r="I191">
            <v>174</v>
          </cell>
        </row>
        <row r="547">
          <cell r="I547">
            <v>405</v>
          </cell>
          <cell r="J547">
            <v>1</v>
          </cell>
          <cell r="K547">
            <v>250</v>
          </cell>
          <cell r="L547">
            <v>123</v>
          </cell>
          <cell r="M547">
            <v>20</v>
          </cell>
          <cell r="N547">
            <v>11</v>
          </cell>
          <cell r="S547">
            <v>452</v>
          </cell>
          <cell r="T547">
            <v>54</v>
          </cell>
          <cell r="U547">
            <v>310</v>
          </cell>
          <cell r="V547">
            <v>57</v>
          </cell>
          <cell r="W547">
            <v>0</v>
          </cell>
          <cell r="X547">
            <v>31</v>
          </cell>
          <cell r="AC547">
            <v>452</v>
          </cell>
          <cell r="AD547">
            <v>53</v>
          </cell>
          <cell r="AE547">
            <v>249</v>
          </cell>
          <cell r="AF547">
            <v>57</v>
          </cell>
          <cell r="AG547">
            <v>10</v>
          </cell>
          <cell r="AH547">
            <v>83</v>
          </cell>
          <cell r="AK547">
            <v>62</v>
          </cell>
          <cell r="AL547">
            <v>1</v>
          </cell>
          <cell r="AM547">
            <v>61</v>
          </cell>
          <cell r="AN547">
            <v>0</v>
          </cell>
          <cell r="AO547">
            <v>-10</v>
          </cell>
          <cell r="AP547">
            <v>-52</v>
          </cell>
          <cell r="AR547">
            <v>62</v>
          </cell>
          <cell r="AS547">
            <v>1</v>
          </cell>
          <cell r="AT547">
            <v>61</v>
          </cell>
          <cell r="AU547">
            <v>0</v>
          </cell>
          <cell r="AV547">
            <v>-10</v>
          </cell>
          <cell r="AW547">
            <v>-52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</row>
        <row r="548"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</row>
        <row r="549"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</row>
        <row r="550"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</row>
        <row r="551">
          <cell r="I551">
            <v>62</v>
          </cell>
          <cell r="J551">
            <v>9</v>
          </cell>
          <cell r="K551">
            <v>34</v>
          </cell>
          <cell r="L551">
            <v>16</v>
          </cell>
          <cell r="M551">
            <v>3</v>
          </cell>
          <cell r="N551">
            <v>0</v>
          </cell>
          <cell r="S551">
            <v>61</v>
          </cell>
          <cell r="T551">
            <v>46</v>
          </cell>
          <cell r="U551">
            <v>6</v>
          </cell>
          <cell r="V551">
            <v>9</v>
          </cell>
          <cell r="W551">
            <v>0</v>
          </cell>
          <cell r="X551">
            <v>0</v>
          </cell>
          <cell r="AC551">
            <v>61</v>
          </cell>
          <cell r="AD551">
            <v>0</v>
          </cell>
          <cell r="AE551">
            <v>0</v>
          </cell>
          <cell r="AF551">
            <v>9</v>
          </cell>
          <cell r="AG551">
            <v>33</v>
          </cell>
          <cell r="AH551">
            <v>19</v>
          </cell>
          <cell r="AK551">
            <v>52</v>
          </cell>
          <cell r="AL551">
            <v>46</v>
          </cell>
          <cell r="AM551">
            <v>6</v>
          </cell>
          <cell r="AN551">
            <v>0</v>
          </cell>
          <cell r="AO551">
            <v>-33</v>
          </cell>
          <cell r="AP551">
            <v>-19</v>
          </cell>
          <cell r="AR551">
            <v>52</v>
          </cell>
          <cell r="AS551">
            <v>46</v>
          </cell>
          <cell r="AT551">
            <v>6</v>
          </cell>
          <cell r="AU551">
            <v>0</v>
          </cell>
          <cell r="AV551">
            <v>-33</v>
          </cell>
          <cell r="AW551">
            <v>-19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</row>
        <row r="552"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</row>
        <row r="553"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</row>
        <row r="554"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</row>
        <row r="555">
          <cell r="I555">
            <v>73</v>
          </cell>
          <cell r="J555">
            <v>1</v>
          </cell>
          <cell r="K555">
            <v>38</v>
          </cell>
          <cell r="L555">
            <v>25</v>
          </cell>
          <cell r="M555">
            <v>6</v>
          </cell>
          <cell r="N555">
            <v>3</v>
          </cell>
          <cell r="S555">
            <v>72</v>
          </cell>
          <cell r="T555">
            <v>16</v>
          </cell>
          <cell r="U555">
            <v>10</v>
          </cell>
          <cell r="V555">
            <v>37</v>
          </cell>
          <cell r="W555">
            <v>0</v>
          </cell>
          <cell r="X555">
            <v>9</v>
          </cell>
          <cell r="AC555">
            <v>72</v>
          </cell>
          <cell r="AD555">
            <v>1</v>
          </cell>
          <cell r="AE555">
            <v>0</v>
          </cell>
          <cell r="AF555">
            <v>37</v>
          </cell>
          <cell r="AG555">
            <v>0</v>
          </cell>
          <cell r="AH555">
            <v>34</v>
          </cell>
          <cell r="AK555">
            <v>25</v>
          </cell>
          <cell r="AL555">
            <v>15</v>
          </cell>
          <cell r="AM555">
            <v>10</v>
          </cell>
          <cell r="AN555">
            <v>0</v>
          </cell>
          <cell r="AO555">
            <v>0</v>
          </cell>
          <cell r="AP555">
            <v>-25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Y555">
            <v>25</v>
          </cell>
          <cell r="AZ555">
            <v>15</v>
          </cell>
          <cell r="BA555">
            <v>10</v>
          </cell>
          <cell r="BB555">
            <v>0</v>
          </cell>
          <cell r="BC555">
            <v>0</v>
          </cell>
          <cell r="BD555">
            <v>-25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</row>
        <row r="556"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</row>
        <row r="557"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</row>
        <row r="558"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</row>
        <row r="559">
          <cell r="I559">
            <v>78</v>
          </cell>
          <cell r="J559">
            <v>1</v>
          </cell>
          <cell r="K559">
            <v>31</v>
          </cell>
          <cell r="L559">
            <v>30</v>
          </cell>
          <cell r="M559">
            <v>16</v>
          </cell>
          <cell r="N559">
            <v>0</v>
          </cell>
          <cell r="S559">
            <v>77</v>
          </cell>
          <cell r="T559">
            <v>8</v>
          </cell>
          <cell r="U559">
            <v>39</v>
          </cell>
          <cell r="V559">
            <v>30</v>
          </cell>
          <cell r="W559">
            <v>0</v>
          </cell>
          <cell r="X559">
            <v>0</v>
          </cell>
          <cell r="AC559">
            <v>77</v>
          </cell>
          <cell r="AD559">
            <v>1</v>
          </cell>
          <cell r="AE559">
            <v>0</v>
          </cell>
          <cell r="AF559">
            <v>30</v>
          </cell>
          <cell r="AG559">
            <v>0</v>
          </cell>
          <cell r="AH559">
            <v>46</v>
          </cell>
          <cell r="AK559">
            <v>46</v>
          </cell>
          <cell r="AL559">
            <v>7</v>
          </cell>
          <cell r="AM559">
            <v>39</v>
          </cell>
          <cell r="AN559">
            <v>0</v>
          </cell>
          <cell r="AO559">
            <v>0</v>
          </cell>
          <cell r="AP559">
            <v>-46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Y559">
            <v>46</v>
          </cell>
          <cell r="AZ559">
            <v>7</v>
          </cell>
          <cell r="BA559">
            <v>39</v>
          </cell>
          <cell r="BB559">
            <v>0</v>
          </cell>
          <cell r="BC559">
            <v>0</v>
          </cell>
          <cell r="BD559">
            <v>-46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</row>
        <row r="560"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</row>
        <row r="561"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</row>
        <row r="562"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</row>
        <row r="563"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</row>
        <row r="564"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</row>
        <row r="565">
          <cell r="I565">
            <v>72</v>
          </cell>
          <cell r="J565">
            <v>1</v>
          </cell>
          <cell r="K565">
            <v>65</v>
          </cell>
          <cell r="L565">
            <v>5</v>
          </cell>
          <cell r="M565">
            <v>1</v>
          </cell>
          <cell r="N565">
            <v>0</v>
          </cell>
          <cell r="S565">
            <v>71</v>
          </cell>
          <cell r="T565">
            <v>0</v>
          </cell>
          <cell r="U565">
            <v>36</v>
          </cell>
          <cell r="V565">
            <v>35</v>
          </cell>
          <cell r="W565">
            <v>0</v>
          </cell>
          <cell r="X565">
            <v>0</v>
          </cell>
          <cell r="AC565">
            <v>71</v>
          </cell>
          <cell r="AD565">
            <v>0</v>
          </cell>
          <cell r="AE565">
            <v>32</v>
          </cell>
          <cell r="AF565">
            <v>35</v>
          </cell>
          <cell r="AG565">
            <v>0</v>
          </cell>
          <cell r="AH565">
            <v>4</v>
          </cell>
          <cell r="AK565">
            <v>0</v>
          </cell>
          <cell r="AL565">
            <v>0</v>
          </cell>
          <cell r="AM565">
            <v>4</v>
          </cell>
          <cell r="AN565">
            <v>0</v>
          </cell>
          <cell r="AO565">
            <v>0</v>
          </cell>
          <cell r="AP565">
            <v>-4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</row>
        <row r="566"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</row>
        <row r="567"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</row>
        <row r="568"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</row>
        <row r="569">
          <cell r="I569">
            <v>72</v>
          </cell>
          <cell r="J569">
            <v>1</v>
          </cell>
          <cell r="K569">
            <v>47</v>
          </cell>
          <cell r="L569">
            <v>12</v>
          </cell>
          <cell r="M569">
            <v>10</v>
          </cell>
          <cell r="N569">
            <v>2</v>
          </cell>
          <cell r="S569">
            <v>71</v>
          </cell>
          <cell r="T569">
            <v>1</v>
          </cell>
          <cell r="U569">
            <v>67</v>
          </cell>
          <cell r="V569">
            <v>3</v>
          </cell>
          <cell r="W569">
            <v>0</v>
          </cell>
          <cell r="X569">
            <v>0</v>
          </cell>
          <cell r="AC569">
            <v>71</v>
          </cell>
          <cell r="AD569">
            <v>1</v>
          </cell>
          <cell r="AE569">
            <v>46</v>
          </cell>
          <cell r="AF569">
            <v>6</v>
          </cell>
          <cell r="AG569">
            <v>5</v>
          </cell>
          <cell r="AH569">
            <v>13</v>
          </cell>
          <cell r="AK569">
            <v>0</v>
          </cell>
          <cell r="AL569">
            <v>0</v>
          </cell>
          <cell r="AM569">
            <v>21</v>
          </cell>
          <cell r="AN569">
            <v>-3</v>
          </cell>
          <cell r="AO569">
            <v>-5</v>
          </cell>
          <cell r="AP569">
            <v>-13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</row>
        <row r="570"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</row>
        <row r="571"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</row>
        <row r="572">
          <cell r="I572">
            <v>1</v>
          </cell>
          <cell r="J572">
            <v>0</v>
          </cell>
          <cell r="K572">
            <v>0</v>
          </cell>
          <cell r="L572">
            <v>0</v>
          </cell>
          <cell r="M572">
            <v>1</v>
          </cell>
          <cell r="N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</row>
        <row r="573"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</row>
        <row r="574"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</row>
        <row r="575"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</row>
        <row r="576"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</row>
        <row r="577">
          <cell r="I577">
            <v>10</v>
          </cell>
          <cell r="J577">
            <v>0</v>
          </cell>
          <cell r="K577">
            <v>3</v>
          </cell>
          <cell r="L577">
            <v>3</v>
          </cell>
          <cell r="M577">
            <v>2</v>
          </cell>
          <cell r="N577">
            <v>2</v>
          </cell>
          <cell r="S577">
            <v>9</v>
          </cell>
          <cell r="T577">
            <v>0</v>
          </cell>
          <cell r="U577">
            <v>8</v>
          </cell>
          <cell r="V577">
            <v>0</v>
          </cell>
          <cell r="W577">
            <v>0</v>
          </cell>
          <cell r="X577">
            <v>1</v>
          </cell>
          <cell r="AC577">
            <v>9</v>
          </cell>
          <cell r="AD577">
            <v>0</v>
          </cell>
          <cell r="AE577">
            <v>0</v>
          </cell>
          <cell r="AF577">
            <v>0</v>
          </cell>
          <cell r="AG577">
            <v>2</v>
          </cell>
          <cell r="AH577">
            <v>7</v>
          </cell>
          <cell r="AK577">
            <v>8</v>
          </cell>
          <cell r="AL577">
            <v>0</v>
          </cell>
          <cell r="AM577">
            <v>8</v>
          </cell>
          <cell r="AN577">
            <v>0</v>
          </cell>
          <cell r="AO577">
            <v>-2</v>
          </cell>
          <cell r="AP577">
            <v>-6</v>
          </cell>
          <cell r="AR577">
            <v>8</v>
          </cell>
          <cell r="AS577">
            <v>0</v>
          </cell>
          <cell r="AT577">
            <v>8</v>
          </cell>
          <cell r="AU577">
            <v>0</v>
          </cell>
          <cell r="AV577">
            <v>-2</v>
          </cell>
          <cell r="AW577">
            <v>-6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</row>
        <row r="578"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</row>
        <row r="579">
          <cell r="I579">
            <v>4</v>
          </cell>
          <cell r="J579">
            <v>0</v>
          </cell>
          <cell r="K579">
            <v>1</v>
          </cell>
          <cell r="L579">
            <v>2</v>
          </cell>
          <cell r="M579">
            <v>1</v>
          </cell>
          <cell r="N579">
            <v>0</v>
          </cell>
          <cell r="S579">
            <v>3</v>
          </cell>
          <cell r="T579">
            <v>0</v>
          </cell>
          <cell r="U579">
            <v>2</v>
          </cell>
          <cell r="V579">
            <v>0</v>
          </cell>
          <cell r="W579">
            <v>0</v>
          </cell>
          <cell r="X579">
            <v>1</v>
          </cell>
          <cell r="AC579">
            <v>3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3</v>
          </cell>
          <cell r="AK579">
            <v>2</v>
          </cell>
          <cell r="AL579">
            <v>0</v>
          </cell>
          <cell r="AM579">
            <v>2</v>
          </cell>
          <cell r="AN579">
            <v>0</v>
          </cell>
          <cell r="AO579">
            <v>0</v>
          </cell>
          <cell r="AP579">
            <v>-2</v>
          </cell>
          <cell r="AR579">
            <v>2</v>
          </cell>
          <cell r="AS579">
            <v>0</v>
          </cell>
          <cell r="AT579">
            <v>2</v>
          </cell>
          <cell r="AU579">
            <v>0</v>
          </cell>
          <cell r="AV579">
            <v>0</v>
          </cell>
          <cell r="AW579">
            <v>-2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</row>
        <row r="580"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</row>
        <row r="581"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</row>
        <row r="582"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</row>
        <row r="583">
          <cell r="I583">
            <v>34</v>
          </cell>
          <cell r="J583">
            <v>0</v>
          </cell>
          <cell r="K583">
            <v>25</v>
          </cell>
          <cell r="L583">
            <v>5</v>
          </cell>
          <cell r="M583">
            <v>3</v>
          </cell>
          <cell r="N583">
            <v>1</v>
          </cell>
          <cell r="S583">
            <v>29</v>
          </cell>
          <cell r="T583">
            <v>0</v>
          </cell>
          <cell r="U583">
            <v>24</v>
          </cell>
          <cell r="V583">
            <v>0</v>
          </cell>
          <cell r="W583">
            <v>0</v>
          </cell>
          <cell r="X583">
            <v>5</v>
          </cell>
          <cell r="AC583">
            <v>29</v>
          </cell>
          <cell r="AD583">
            <v>0</v>
          </cell>
          <cell r="AE583">
            <v>20</v>
          </cell>
          <cell r="AF583">
            <v>0</v>
          </cell>
          <cell r="AG583">
            <v>0</v>
          </cell>
          <cell r="AH583">
            <v>9</v>
          </cell>
          <cell r="AK583">
            <v>0</v>
          </cell>
          <cell r="AL583">
            <v>0</v>
          </cell>
          <cell r="AM583">
            <v>4</v>
          </cell>
          <cell r="AN583">
            <v>0</v>
          </cell>
          <cell r="AO583">
            <v>0</v>
          </cell>
          <cell r="AP583">
            <v>-4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</row>
        <row r="584"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</row>
        <row r="585"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</row>
        <row r="586"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</row>
        <row r="587">
          <cell r="I587">
            <v>48</v>
          </cell>
          <cell r="J587">
            <v>18</v>
          </cell>
          <cell r="K587">
            <v>6</v>
          </cell>
          <cell r="L587">
            <v>4</v>
          </cell>
          <cell r="M587">
            <v>18</v>
          </cell>
          <cell r="N587">
            <v>2</v>
          </cell>
          <cell r="S587">
            <v>47</v>
          </cell>
          <cell r="T587">
            <v>10</v>
          </cell>
          <cell r="U587">
            <v>4</v>
          </cell>
          <cell r="V587">
            <v>17</v>
          </cell>
          <cell r="W587">
            <v>6</v>
          </cell>
          <cell r="X587">
            <v>10</v>
          </cell>
          <cell r="AC587">
            <v>47</v>
          </cell>
          <cell r="AD587">
            <v>0</v>
          </cell>
          <cell r="AE587">
            <v>0</v>
          </cell>
          <cell r="AF587">
            <v>17</v>
          </cell>
          <cell r="AG587">
            <v>6</v>
          </cell>
          <cell r="AH587">
            <v>24</v>
          </cell>
          <cell r="AK587">
            <v>14</v>
          </cell>
          <cell r="AL587">
            <v>10</v>
          </cell>
          <cell r="AM587">
            <v>4</v>
          </cell>
          <cell r="AN587">
            <v>0</v>
          </cell>
          <cell r="AO587">
            <v>0</v>
          </cell>
          <cell r="AP587">
            <v>-14</v>
          </cell>
          <cell r="AR587">
            <v>14</v>
          </cell>
          <cell r="AS587">
            <v>10</v>
          </cell>
          <cell r="AT587">
            <v>4</v>
          </cell>
          <cell r="AU587">
            <v>0</v>
          </cell>
          <cell r="AV587">
            <v>0</v>
          </cell>
          <cell r="AW587">
            <v>-14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</row>
        <row r="588"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</row>
        <row r="589"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</row>
        <row r="590"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</row>
        <row r="591">
          <cell r="I591">
            <v>24</v>
          </cell>
          <cell r="J591">
            <v>0</v>
          </cell>
          <cell r="K591">
            <v>17</v>
          </cell>
          <cell r="L591">
            <v>5</v>
          </cell>
          <cell r="M591">
            <v>2</v>
          </cell>
          <cell r="N591">
            <v>0</v>
          </cell>
          <cell r="S591">
            <v>47</v>
          </cell>
          <cell r="T591">
            <v>23</v>
          </cell>
          <cell r="U591">
            <v>7</v>
          </cell>
          <cell r="V591">
            <v>17</v>
          </cell>
          <cell r="W591">
            <v>0</v>
          </cell>
          <cell r="X591">
            <v>0</v>
          </cell>
          <cell r="AC591">
            <v>47</v>
          </cell>
          <cell r="AD591">
            <v>20</v>
          </cell>
          <cell r="AE591">
            <v>3</v>
          </cell>
          <cell r="AF591">
            <v>17</v>
          </cell>
          <cell r="AG591">
            <v>0</v>
          </cell>
          <cell r="AH591">
            <v>7</v>
          </cell>
          <cell r="AK591">
            <v>7</v>
          </cell>
          <cell r="AL591">
            <v>3</v>
          </cell>
          <cell r="AM591">
            <v>4</v>
          </cell>
          <cell r="AN591">
            <v>0</v>
          </cell>
          <cell r="AO591">
            <v>0</v>
          </cell>
          <cell r="AP591">
            <v>-7</v>
          </cell>
          <cell r="AR591">
            <v>7</v>
          </cell>
          <cell r="AS591">
            <v>3</v>
          </cell>
          <cell r="AT591">
            <v>4</v>
          </cell>
          <cell r="AU591">
            <v>0</v>
          </cell>
          <cell r="AV591">
            <v>0</v>
          </cell>
          <cell r="AW591">
            <v>-7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</row>
        <row r="592"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</row>
        <row r="593"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</row>
        <row r="594"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</row>
        <row r="595"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</row>
        <row r="596"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</row>
        <row r="597"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</row>
        <row r="598">
          <cell r="I598">
            <v>12</v>
          </cell>
          <cell r="J598">
            <v>0</v>
          </cell>
          <cell r="K598">
            <v>4</v>
          </cell>
          <cell r="L598">
            <v>3</v>
          </cell>
          <cell r="M598">
            <v>3</v>
          </cell>
          <cell r="N598">
            <v>2</v>
          </cell>
          <cell r="S598">
            <v>37</v>
          </cell>
          <cell r="T598">
            <v>2</v>
          </cell>
          <cell r="U598">
            <v>34</v>
          </cell>
          <cell r="V598">
            <v>0</v>
          </cell>
          <cell r="W598">
            <v>1</v>
          </cell>
          <cell r="X598">
            <v>0</v>
          </cell>
          <cell r="AC598">
            <v>37</v>
          </cell>
          <cell r="AD598">
            <v>0</v>
          </cell>
          <cell r="AE598">
            <v>25</v>
          </cell>
          <cell r="AF598">
            <v>0</v>
          </cell>
          <cell r="AG598">
            <v>4</v>
          </cell>
          <cell r="AH598">
            <v>8</v>
          </cell>
          <cell r="AK598">
            <v>11</v>
          </cell>
          <cell r="AL598">
            <v>2</v>
          </cell>
          <cell r="AM598">
            <v>9</v>
          </cell>
          <cell r="AN598">
            <v>0</v>
          </cell>
          <cell r="AO598">
            <v>-3</v>
          </cell>
          <cell r="AP598">
            <v>-8</v>
          </cell>
          <cell r="AR598">
            <v>11</v>
          </cell>
          <cell r="AS598">
            <v>2</v>
          </cell>
          <cell r="AT598">
            <v>9</v>
          </cell>
          <cell r="AU598">
            <v>0</v>
          </cell>
          <cell r="AV598">
            <v>-3</v>
          </cell>
          <cell r="AW598">
            <v>-8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</row>
        <row r="599">
          <cell r="I599">
            <v>4</v>
          </cell>
          <cell r="J599">
            <v>0</v>
          </cell>
          <cell r="K599">
            <v>3</v>
          </cell>
          <cell r="L599">
            <v>1</v>
          </cell>
          <cell r="M599">
            <v>0</v>
          </cell>
          <cell r="N599">
            <v>0</v>
          </cell>
          <cell r="S599">
            <v>4</v>
          </cell>
          <cell r="T599">
            <v>0</v>
          </cell>
          <cell r="U599">
            <v>1</v>
          </cell>
          <cell r="V599">
            <v>3</v>
          </cell>
          <cell r="W599">
            <v>0</v>
          </cell>
          <cell r="X599">
            <v>0</v>
          </cell>
          <cell r="AC599">
            <v>4</v>
          </cell>
          <cell r="AD599">
            <v>0</v>
          </cell>
          <cell r="AE599">
            <v>0</v>
          </cell>
          <cell r="AF599">
            <v>3</v>
          </cell>
          <cell r="AG599">
            <v>0</v>
          </cell>
          <cell r="AH599">
            <v>1</v>
          </cell>
          <cell r="AK599">
            <v>1</v>
          </cell>
          <cell r="AL599">
            <v>0</v>
          </cell>
          <cell r="AM599">
            <v>1</v>
          </cell>
          <cell r="AN599">
            <v>0</v>
          </cell>
          <cell r="AO599">
            <v>0</v>
          </cell>
          <cell r="AP599">
            <v>-1</v>
          </cell>
          <cell r="AR599">
            <v>1</v>
          </cell>
          <cell r="AS599">
            <v>0</v>
          </cell>
          <cell r="AT599">
            <v>1</v>
          </cell>
          <cell r="AU599">
            <v>0</v>
          </cell>
          <cell r="AV599">
            <v>0</v>
          </cell>
          <cell r="AW599">
            <v>-1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</row>
        <row r="600"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</row>
        <row r="601"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</row>
        <row r="602"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</row>
        <row r="603"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</row>
        <row r="604"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</row>
        <row r="605"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</row>
        <row r="606"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</row>
        <row r="607">
          <cell r="I607">
            <v>41</v>
          </cell>
          <cell r="J607">
            <v>0</v>
          </cell>
          <cell r="K607">
            <v>7</v>
          </cell>
          <cell r="L607">
            <v>18</v>
          </cell>
          <cell r="M607">
            <v>14</v>
          </cell>
          <cell r="N607">
            <v>2</v>
          </cell>
          <cell r="S607">
            <v>40</v>
          </cell>
          <cell r="T607">
            <v>4</v>
          </cell>
          <cell r="U607">
            <v>25</v>
          </cell>
          <cell r="V607">
            <v>6</v>
          </cell>
          <cell r="W607">
            <v>0</v>
          </cell>
          <cell r="X607">
            <v>5</v>
          </cell>
          <cell r="AC607">
            <v>40</v>
          </cell>
          <cell r="AD607">
            <v>0</v>
          </cell>
          <cell r="AE607">
            <v>0</v>
          </cell>
          <cell r="AF607">
            <v>6</v>
          </cell>
          <cell r="AG607">
            <v>0</v>
          </cell>
          <cell r="AH607">
            <v>34</v>
          </cell>
          <cell r="AK607">
            <v>29</v>
          </cell>
          <cell r="AL607">
            <v>4</v>
          </cell>
          <cell r="AM607">
            <v>25</v>
          </cell>
          <cell r="AN607">
            <v>0</v>
          </cell>
          <cell r="AO607">
            <v>0</v>
          </cell>
          <cell r="AP607">
            <v>-29</v>
          </cell>
          <cell r="AR607">
            <v>29</v>
          </cell>
          <cell r="AS607">
            <v>4</v>
          </cell>
          <cell r="AT607">
            <v>25</v>
          </cell>
          <cell r="AU607">
            <v>0</v>
          </cell>
          <cell r="AV607">
            <v>0</v>
          </cell>
          <cell r="AW607">
            <v>-29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</row>
        <row r="608"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</row>
        <row r="609"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</row>
        <row r="610"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</row>
        <row r="611">
          <cell r="I611">
            <v>83</v>
          </cell>
          <cell r="J611">
            <v>15</v>
          </cell>
          <cell r="K611">
            <v>51</v>
          </cell>
          <cell r="L611">
            <v>12</v>
          </cell>
          <cell r="M611">
            <v>3</v>
          </cell>
          <cell r="N611">
            <v>2</v>
          </cell>
          <cell r="S611">
            <v>82</v>
          </cell>
          <cell r="T611">
            <v>15</v>
          </cell>
          <cell r="U611">
            <v>58</v>
          </cell>
          <cell r="V611">
            <v>6</v>
          </cell>
          <cell r="W611">
            <v>0</v>
          </cell>
          <cell r="X611">
            <v>3</v>
          </cell>
          <cell r="AC611">
            <v>82</v>
          </cell>
          <cell r="AD611">
            <v>15</v>
          </cell>
          <cell r="AE611">
            <v>51</v>
          </cell>
          <cell r="AF611">
            <v>6</v>
          </cell>
          <cell r="AG611">
            <v>0</v>
          </cell>
          <cell r="AH611">
            <v>10</v>
          </cell>
          <cell r="AK611">
            <v>7</v>
          </cell>
          <cell r="AL611">
            <v>0</v>
          </cell>
          <cell r="AM611">
            <v>7</v>
          </cell>
          <cell r="AN611">
            <v>0</v>
          </cell>
          <cell r="AO611">
            <v>0</v>
          </cell>
          <cell r="AP611">
            <v>-7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Y611">
            <v>7</v>
          </cell>
          <cell r="AZ611">
            <v>0</v>
          </cell>
          <cell r="BA611">
            <v>7</v>
          </cell>
          <cell r="BB611">
            <v>0</v>
          </cell>
          <cell r="BC611">
            <v>0</v>
          </cell>
          <cell r="BD611">
            <v>-7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</row>
        <row r="612"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</row>
        <row r="613"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</row>
        <row r="614"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</row>
        <row r="615">
          <cell r="I615">
            <v>82</v>
          </cell>
          <cell r="J615">
            <v>1</v>
          </cell>
          <cell r="K615">
            <v>26</v>
          </cell>
          <cell r="L615">
            <v>36</v>
          </cell>
          <cell r="M615">
            <v>17</v>
          </cell>
          <cell r="N615">
            <v>2</v>
          </cell>
          <cell r="S615">
            <v>81</v>
          </cell>
          <cell r="T615">
            <v>1</v>
          </cell>
          <cell r="U615">
            <v>61</v>
          </cell>
          <cell r="V615">
            <v>17</v>
          </cell>
          <cell r="W615">
            <v>0</v>
          </cell>
          <cell r="X615">
            <v>2</v>
          </cell>
          <cell r="AC615">
            <v>81</v>
          </cell>
          <cell r="AD615">
            <v>1</v>
          </cell>
          <cell r="AE615">
            <v>13</v>
          </cell>
          <cell r="AF615">
            <v>17</v>
          </cell>
          <cell r="AG615">
            <v>21</v>
          </cell>
          <cell r="AH615">
            <v>29</v>
          </cell>
          <cell r="AK615">
            <v>48</v>
          </cell>
          <cell r="AL615">
            <v>0</v>
          </cell>
          <cell r="AM615">
            <v>48</v>
          </cell>
          <cell r="AN615">
            <v>0</v>
          </cell>
          <cell r="AO615">
            <v>-21</v>
          </cell>
          <cell r="AP615">
            <v>-27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Y615">
            <v>48</v>
          </cell>
          <cell r="AZ615">
            <v>0</v>
          </cell>
          <cell r="BA615">
            <v>48</v>
          </cell>
          <cell r="BB615">
            <v>0</v>
          </cell>
          <cell r="BC615">
            <v>-21</v>
          </cell>
          <cell r="BD615">
            <v>-27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</row>
        <row r="616"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</row>
        <row r="617"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</row>
        <row r="618"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</row>
        <row r="619"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</row>
        <row r="620"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</row>
        <row r="621">
          <cell r="I621">
            <v>83</v>
          </cell>
          <cell r="J621">
            <v>1</v>
          </cell>
          <cell r="K621">
            <v>8</v>
          </cell>
          <cell r="L621">
            <v>46</v>
          </cell>
          <cell r="M621">
            <v>25</v>
          </cell>
          <cell r="N621">
            <v>3</v>
          </cell>
          <cell r="S621">
            <v>82</v>
          </cell>
          <cell r="T621">
            <v>0</v>
          </cell>
          <cell r="U621">
            <v>81</v>
          </cell>
          <cell r="V621">
            <v>1</v>
          </cell>
          <cell r="W621">
            <v>0</v>
          </cell>
          <cell r="X621">
            <v>0</v>
          </cell>
          <cell r="AC621">
            <v>82</v>
          </cell>
          <cell r="AD621">
            <v>0</v>
          </cell>
          <cell r="AE621">
            <v>0</v>
          </cell>
          <cell r="AF621">
            <v>1</v>
          </cell>
          <cell r="AG621">
            <v>7</v>
          </cell>
          <cell r="AH621">
            <v>74</v>
          </cell>
          <cell r="AK621">
            <v>0</v>
          </cell>
          <cell r="AL621">
            <v>0</v>
          </cell>
          <cell r="AM621">
            <v>81</v>
          </cell>
          <cell r="AN621">
            <v>0</v>
          </cell>
          <cell r="AO621">
            <v>-7</v>
          </cell>
          <cell r="AP621">
            <v>-74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</row>
        <row r="622"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</row>
        <row r="623">
          <cell r="I623">
            <v>13</v>
          </cell>
          <cell r="J623">
            <v>0</v>
          </cell>
          <cell r="K623">
            <v>6</v>
          </cell>
          <cell r="L623">
            <v>7</v>
          </cell>
          <cell r="M623">
            <v>0</v>
          </cell>
          <cell r="N623">
            <v>0</v>
          </cell>
          <cell r="S623">
            <v>10</v>
          </cell>
          <cell r="T623">
            <v>0</v>
          </cell>
          <cell r="U623">
            <v>10</v>
          </cell>
          <cell r="V623">
            <v>0</v>
          </cell>
          <cell r="W623">
            <v>0</v>
          </cell>
          <cell r="X623">
            <v>0</v>
          </cell>
          <cell r="AC623">
            <v>10</v>
          </cell>
          <cell r="AD623">
            <v>0</v>
          </cell>
          <cell r="AE623">
            <v>0</v>
          </cell>
          <cell r="AF623">
            <v>0</v>
          </cell>
          <cell r="AG623">
            <v>3</v>
          </cell>
          <cell r="AH623">
            <v>7</v>
          </cell>
          <cell r="AK623">
            <v>10</v>
          </cell>
          <cell r="AL623">
            <v>0</v>
          </cell>
          <cell r="AM623">
            <v>10</v>
          </cell>
          <cell r="AN623">
            <v>0</v>
          </cell>
          <cell r="AO623">
            <v>-3</v>
          </cell>
          <cell r="AP623">
            <v>-7</v>
          </cell>
          <cell r="AR623">
            <v>10</v>
          </cell>
          <cell r="AS623">
            <v>0</v>
          </cell>
          <cell r="AT623">
            <v>10</v>
          </cell>
          <cell r="AU623">
            <v>0</v>
          </cell>
          <cell r="AV623">
            <v>-3</v>
          </cell>
          <cell r="AW623">
            <v>-7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</row>
        <row r="624"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</row>
        <row r="625"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</row>
        <row r="626"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</row>
        <row r="627">
          <cell r="I627">
            <v>74</v>
          </cell>
          <cell r="J627">
            <v>1</v>
          </cell>
          <cell r="K627">
            <v>42</v>
          </cell>
          <cell r="L627">
            <v>20</v>
          </cell>
          <cell r="M627">
            <v>10</v>
          </cell>
          <cell r="N627">
            <v>1</v>
          </cell>
          <cell r="S627">
            <v>73</v>
          </cell>
          <cell r="T627">
            <v>7</v>
          </cell>
          <cell r="U627">
            <v>19</v>
          </cell>
          <cell r="V627">
            <v>41</v>
          </cell>
          <cell r="W627">
            <v>0</v>
          </cell>
          <cell r="X627">
            <v>6</v>
          </cell>
          <cell r="AC627">
            <v>73</v>
          </cell>
          <cell r="AD627">
            <v>1</v>
          </cell>
          <cell r="AE627">
            <v>0</v>
          </cell>
          <cell r="AF627">
            <v>41</v>
          </cell>
          <cell r="AG627">
            <v>0</v>
          </cell>
          <cell r="AH627">
            <v>31</v>
          </cell>
          <cell r="AK627">
            <v>0</v>
          </cell>
          <cell r="AL627">
            <v>6</v>
          </cell>
          <cell r="AM627">
            <v>19</v>
          </cell>
          <cell r="AN627">
            <v>0</v>
          </cell>
          <cell r="AO627">
            <v>0</v>
          </cell>
          <cell r="AP627">
            <v>-25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</row>
        <row r="628"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</row>
        <row r="629"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</row>
        <row r="630"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</row>
        <row r="631">
          <cell r="I631">
            <v>83</v>
          </cell>
          <cell r="J631">
            <v>1</v>
          </cell>
          <cell r="K631">
            <v>32</v>
          </cell>
          <cell r="L631">
            <v>45</v>
          </cell>
          <cell r="M631">
            <v>5</v>
          </cell>
          <cell r="N631">
            <v>0</v>
          </cell>
          <cell r="S631">
            <v>82</v>
          </cell>
          <cell r="T631">
            <v>1</v>
          </cell>
          <cell r="U631">
            <v>51</v>
          </cell>
          <cell r="V631">
            <v>0</v>
          </cell>
          <cell r="W631">
            <v>0</v>
          </cell>
          <cell r="X631">
            <v>30</v>
          </cell>
          <cell r="AC631">
            <v>82</v>
          </cell>
          <cell r="AD631">
            <v>1</v>
          </cell>
          <cell r="AE631">
            <v>31</v>
          </cell>
          <cell r="AF631">
            <v>0</v>
          </cell>
          <cell r="AG631">
            <v>0</v>
          </cell>
          <cell r="AH631">
            <v>50</v>
          </cell>
          <cell r="AK631">
            <v>0</v>
          </cell>
          <cell r="AL631">
            <v>0</v>
          </cell>
          <cell r="AM631">
            <v>20</v>
          </cell>
          <cell r="AN631">
            <v>0</v>
          </cell>
          <cell r="AO631">
            <v>0</v>
          </cell>
          <cell r="AP631">
            <v>-20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</row>
        <row r="632"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</row>
        <row r="633"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</row>
        <row r="634"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</row>
        <row r="635"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</row>
        <row r="636"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</row>
        <row r="637">
          <cell r="I637">
            <v>78</v>
          </cell>
          <cell r="J637">
            <v>1</v>
          </cell>
          <cell r="K637">
            <v>60</v>
          </cell>
          <cell r="L637">
            <v>11</v>
          </cell>
          <cell r="M637">
            <v>4</v>
          </cell>
          <cell r="N637">
            <v>2</v>
          </cell>
          <cell r="S637">
            <v>77</v>
          </cell>
          <cell r="T637">
            <v>1</v>
          </cell>
          <cell r="U637">
            <v>71</v>
          </cell>
          <cell r="V637">
            <v>5</v>
          </cell>
          <cell r="W637">
            <v>0</v>
          </cell>
          <cell r="X637">
            <v>0</v>
          </cell>
          <cell r="AC637">
            <v>77</v>
          </cell>
          <cell r="AD637">
            <v>1</v>
          </cell>
          <cell r="AE637">
            <v>59</v>
          </cell>
          <cell r="AF637">
            <v>5</v>
          </cell>
          <cell r="AG637">
            <v>2</v>
          </cell>
          <cell r="AH637">
            <v>10</v>
          </cell>
          <cell r="AK637">
            <v>0</v>
          </cell>
          <cell r="AL637">
            <v>0</v>
          </cell>
          <cell r="AM637">
            <v>12</v>
          </cell>
          <cell r="AN637">
            <v>0</v>
          </cell>
          <cell r="AO637">
            <v>-2</v>
          </cell>
          <cell r="AP637">
            <v>-10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</row>
        <row r="638"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</row>
        <row r="639">
          <cell r="I639">
            <v>74</v>
          </cell>
          <cell r="J639">
            <v>1</v>
          </cell>
          <cell r="K639">
            <v>52</v>
          </cell>
          <cell r="L639">
            <v>17</v>
          </cell>
          <cell r="M639">
            <v>4</v>
          </cell>
          <cell r="N639">
            <v>0</v>
          </cell>
          <cell r="S639">
            <v>73</v>
          </cell>
          <cell r="T639">
            <v>12</v>
          </cell>
          <cell r="U639">
            <v>53</v>
          </cell>
          <cell r="V639">
            <v>8</v>
          </cell>
          <cell r="W639">
            <v>0</v>
          </cell>
          <cell r="X639">
            <v>0</v>
          </cell>
          <cell r="AC639">
            <v>73</v>
          </cell>
          <cell r="AD639">
            <v>1</v>
          </cell>
          <cell r="AE639">
            <v>51</v>
          </cell>
          <cell r="AF639">
            <v>8</v>
          </cell>
          <cell r="AG639">
            <v>2</v>
          </cell>
          <cell r="AH639">
            <v>11</v>
          </cell>
          <cell r="AK639">
            <v>0</v>
          </cell>
          <cell r="AL639">
            <v>11</v>
          </cell>
          <cell r="AM639">
            <v>2</v>
          </cell>
          <cell r="AN639">
            <v>0</v>
          </cell>
          <cell r="AO639">
            <v>-2</v>
          </cell>
          <cell r="AP639">
            <v>-11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</row>
        <row r="640"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</row>
        <row r="641"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</row>
        <row r="642"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</row>
        <row r="643">
          <cell r="I643">
            <v>1</v>
          </cell>
          <cell r="J643">
            <v>1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S643">
            <v>1</v>
          </cell>
          <cell r="T643">
            <v>0</v>
          </cell>
          <cell r="U643">
            <v>0</v>
          </cell>
          <cell r="V643">
            <v>1</v>
          </cell>
          <cell r="W643">
            <v>0</v>
          </cell>
          <cell r="X643">
            <v>0</v>
          </cell>
          <cell r="AC643">
            <v>1</v>
          </cell>
          <cell r="AD643">
            <v>0</v>
          </cell>
          <cell r="AE643">
            <v>0</v>
          </cell>
          <cell r="AF643">
            <v>1</v>
          </cell>
          <cell r="AG643">
            <v>0</v>
          </cell>
          <cell r="AH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</row>
        <row r="644"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</row>
        <row r="645"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</row>
        <row r="646"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</row>
        <row r="647"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</row>
        <row r="648">
          <cell r="I648">
            <v>93</v>
          </cell>
          <cell r="J648">
            <v>5</v>
          </cell>
          <cell r="K648">
            <v>25</v>
          </cell>
          <cell r="L648">
            <v>38</v>
          </cell>
          <cell r="M648">
            <v>25</v>
          </cell>
          <cell r="N648">
            <v>0</v>
          </cell>
          <cell r="S648">
            <v>93</v>
          </cell>
          <cell r="T648">
            <v>0</v>
          </cell>
          <cell r="U648">
            <v>67</v>
          </cell>
          <cell r="V648">
            <v>5</v>
          </cell>
          <cell r="W648">
            <v>1</v>
          </cell>
          <cell r="X648">
            <v>20</v>
          </cell>
          <cell r="AC648">
            <v>93</v>
          </cell>
          <cell r="AD648">
            <v>0</v>
          </cell>
          <cell r="AE648">
            <v>0</v>
          </cell>
          <cell r="AF648">
            <v>5</v>
          </cell>
          <cell r="AG648">
            <v>25</v>
          </cell>
          <cell r="AH648">
            <v>63</v>
          </cell>
          <cell r="AK648">
            <v>67</v>
          </cell>
          <cell r="AL648">
            <v>0</v>
          </cell>
          <cell r="AM648">
            <v>67</v>
          </cell>
          <cell r="AN648">
            <v>0</v>
          </cell>
          <cell r="AO648">
            <v>-24</v>
          </cell>
          <cell r="AP648">
            <v>-43</v>
          </cell>
          <cell r="AR648">
            <v>67</v>
          </cell>
          <cell r="AS648">
            <v>0</v>
          </cell>
          <cell r="AT648">
            <v>67</v>
          </cell>
          <cell r="AU648">
            <v>0</v>
          </cell>
          <cell r="AV648">
            <v>-24</v>
          </cell>
          <cell r="AW648">
            <v>-43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</row>
        <row r="649"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</row>
        <row r="650"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</row>
        <row r="651"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</row>
        <row r="652"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</row>
        <row r="653">
          <cell r="I653">
            <v>1356</v>
          </cell>
          <cell r="J653">
            <v>5</v>
          </cell>
          <cell r="K653">
            <v>590</v>
          </cell>
          <cell r="L653">
            <v>739</v>
          </cell>
          <cell r="M653">
            <v>16</v>
          </cell>
          <cell r="N653">
            <v>6</v>
          </cell>
          <cell r="S653">
            <v>1348</v>
          </cell>
          <cell r="T653">
            <v>62</v>
          </cell>
          <cell r="U653">
            <v>581</v>
          </cell>
          <cell r="V653">
            <v>705</v>
          </cell>
          <cell r="W653">
            <v>0</v>
          </cell>
          <cell r="X653">
            <v>0</v>
          </cell>
          <cell r="AC653">
            <v>1348</v>
          </cell>
          <cell r="AD653">
            <v>57</v>
          </cell>
          <cell r="AE653">
            <v>564</v>
          </cell>
          <cell r="AF653">
            <v>705</v>
          </cell>
          <cell r="AG653">
            <v>0</v>
          </cell>
          <cell r="AH653">
            <v>22</v>
          </cell>
          <cell r="AK653">
            <v>22</v>
          </cell>
          <cell r="AL653">
            <v>5</v>
          </cell>
          <cell r="AM653">
            <v>17</v>
          </cell>
          <cell r="AN653">
            <v>0</v>
          </cell>
          <cell r="AO653">
            <v>0</v>
          </cell>
          <cell r="AP653">
            <v>-22</v>
          </cell>
          <cell r="AR653">
            <v>22</v>
          </cell>
          <cell r="AS653">
            <v>5</v>
          </cell>
          <cell r="AT653">
            <v>17</v>
          </cell>
          <cell r="AU653">
            <v>0</v>
          </cell>
          <cell r="AV653">
            <v>0</v>
          </cell>
          <cell r="AW653">
            <v>-22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</row>
        <row r="654"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</row>
        <row r="655"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</row>
        <row r="656"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</row>
        <row r="657">
          <cell r="I657">
            <v>6</v>
          </cell>
          <cell r="J657">
            <v>0</v>
          </cell>
          <cell r="K657">
            <v>5</v>
          </cell>
          <cell r="L657">
            <v>1</v>
          </cell>
          <cell r="M657">
            <v>0</v>
          </cell>
          <cell r="N657">
            <v>0</v>
          </cell>
          <cell r="S657">
            <v>5</v>
          </cell>
          <cell r="T657">
            <v>1</v>
          </cell>
          <cell r="U657">
            <v>3</v>
          </cell>
          <cell r="V657">
            <v>0</v>
          </cell>
          <cell r="W657">
            <v>1</v>
          </cell>
          <cell r="X657">
            <v>0</v>
          </cell>
          <cell r="AC657">
            <v>5</v>
          </cell>
          <cell r="AD657">
            <v>0</v>
          </cell>
          <cell r="AE657">
            <v>0</v>
          </cell>
          <cell r="AF657">
            <v>0</v>
          </cell>
          <cell r="AG657">
            <v>4</v>
          </cell>
          <cell r="AH657">
            <v>1</v>
          </cell>
          <cell r="AK657">
            <v>4</v>
          </cell>
          <cell r="AL657">
            <v>1</v>
          </cell>
          <cell r="AM657">
            <v>3</v>
          </cell>
          <cell r="AN657">
            <v>0</v>
          </cell>
          <cell r="AO657">
            <v>-3</v>
          </cell>
          <cell r="AP657">
            <v>-1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Y657">
            <v>4</v>
          </cell>
          <cell r="AZ657">
            <v>1</v>
          </cell>
          <cell r="BA657">
            <v>3</v>
          </cell>
          <cell r="BB657">
            <v>0</v>
          </cell>
          <cell r="BC657">
            <v>-3</v>
          </cell>
          <cell r="BD657">
            <v>-1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</row>
        <row r="658"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</row>
      </sheetData>
      <sheetData sheetId="1">
        <row r="191">
          <cell r="I191">
            <v>0</v>
          </cell>
        </row>
        <row r="547"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S547">
            <v>47</v>
          </cell>
          <cell r="T547">
            <v>52</v>
          </cell>
          <cell r="U547">
            <v>-1</v>
          </cell>
          <cell r="V547">
            <v>-4</v>
          </cell>
          <cell r="W547">
            <v>0</v>
          </cell>
          <cell r="X547">
            <v>0</v>
          </cell>
          <cell r="AC547">
            <v>47</v>
          </cell>
          <cell r="AD547">
            <v>52</v>
          </cell>
          <cell r="AE547">
            <v>-1</v>
          </cell>
          <cell r="AF547">
            <v>-4</v>
          </cell>
          <cell r="AG547">
            <v>0</v>
          </cell>
          <cell r="AH547">
            <v>0</v>
          </cell>
        </row>
        <row r="548"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</row>
        <row r="549"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</row>
        <row r="550"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</row>
        <row r="551"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S551">
            <v>-1</v>
          </cell>
          <cell r="T551">
            <v>0</v>
          </cell>
          <cell r="U551">
            <v>0</v>
          </cell>
          <cell r="V551">
            <v>0</v>
          </cell>
          <cell r="W551">
            <v>-1</v>
          </cell>
          <cell r="X551">
            <v>0</v>
          </cell>
          <cell r="AC551">
            <v>-1</v>
          </cell>
          <cell r="AD551">
            <v>0</v>
          </cell>
          <cell r="AE551">
            <v>0</v>
          </cell>
          <cell r="AF551">
            <v>0</v>
          </cell>
          <cell r="AG551">
            <v>-1</v>
          </cell>
          <cell r="AH551">
            <v>0</v>
          </cell>
        </row>
        <row r="552"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</row>
        <row r="553"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</row>
        <row r="554"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</row>
        <row r="555"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S555">
            <v>-1</v>
          </cell>
          <cell r="T555">
            <v>0</v>
          </cell>
          <cell r="U555">
            <v>0</v>
          </cell>
          <cell r="V555">
            <v>-1</v>
          </cell>
          <cell r="W555">
            <v>0</v>
          </cell>
          <cell r="X555">
            <v>0</v>
          </cell>
          <cell r="AC555">
            <v>-1</v>
          </cell>
          <cell r="AD555">
            <v>0</v>
          </cell>
          <cell r="AE555">
            <v>0</v>
          </cell>
          <cell r="AF555">
            <v>-1</v>
          </cell>
          <cell r="AG555">
            <v>0</v>
          </cell>
          <cell r="AH555">
            <v>0</v>
          </cell>
        </row>
        <row r="556"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</row>
        <row r="557"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</row>
        <row r="558"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</row>
        <row r="559"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S559">
            <v>-1</v>
          </cell>
          <cell r="T559">
            <v>0</v>
          </cell>
          <cell r="U559">
            <v>0</v>
          </cell>
          <cell r="V559">
            <v>-1</v>
          </cell>
          <cell r="W559">
            <v>0</v>
          </cell>
          <cell r="X559">
            <v>0</v>
          </cell>
          <cell r="AC559">
            <v>-1</v>
          </cell>
          <cell r="AD559">
            <v>0</v>
          </cell>
          <cell r="AE559">
            <v>0</v>
          </cell>
          <cell r="AF559">
            <v>-1</v>
          </cell>
          <cell r="AG559">
            <v>0</v>
          </cell>
          <cell r="AH559">
            <v>0</v>
          </cell>
        </row>
        <row r="560"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</row>
        <row r="561"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</row>
        <row r="562"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</row>
        <row r="563"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</row>
        <row r="564"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</row>
        <row r="565">
          <cell r="I565">
            <v>72</v>
          </cell>
          <cell r="J565">
            <v>1</v>
          </cell>
          <cell r="K565">
            <v>65</v>
          </cell>
          <cell r="L565">
            <v>5</v>
          </cell>
          <cell r="M565">
            <v>1</v>
          </cell>
          <cell r="N565">
            <v>0</v>
          </cell>
          <cell r="S565">
            <v>71</v>
          </cell>
          <cell r="T565">
            <v>0</v>
          </cell>
          <cell r="U565">
            <v>36</v>
          </cell>
          <cell r="V565">
            <v>35</v>
          </cell>
          <cell r="W565">
            <v>0</v>
          </cell>
          <cell r="X565">
            <v>0</v>
          </cell>
          <cell r="AC565">
            <v>71</v>
          </cell>
          <cell r="AD565">
            <v>0</v>
          </cell>
          <cell r="AE565">
            <v>32</v>
          </cell>
          <cell r="AF565">
            <v>35</v>
          </cell>
          <cell r="AG565">
            <v>0</v>
          </cell>
          <cell r="AH565">
            <v>4</v>
          </cell>
        </row>
        <row r="566"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</row>
        <row r="567"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</row>
        <row r="568"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</row>
        <row r="569">
          <cell r="I569">
            <v>72</v>
          </cell>
          <cell r="J569">
            <v>1</v>
          </cell>
          <cell r="K569">
            <v>47</v>
          </cell>
          <cell r="L569">
            <v>12</v>
          </cell>
          <cell r="M569">
            <v>10</v>
          </cell>
          <cell r="N569">
            <v>2</v>
          </cell>
          <cell r="S569">
            <v>71</v>
          </cell>
          <cell r="T569">
            <v>1</v>
          </cell>
          <cell r="U569">
            <v>67</v>
          </cell>
          <cell r="V569">
            <v>3</v>
          </cell>
          <cell r="W569">
            <v>0</v>
          </cell>
          <cell r="X569">
            <v>0</v>
          </cell>
          <cell r="AC569">
            <v>71</v>
          </cell>
          <cell r="AD569">
            <v>1</v>
          </cell>
          <cell r="AE569">
            <v>46</v>
          </cell>
          <cell r="AF569">
            <v>6</v>
          </cell>
          <cell r="AG569">
            <v>5</v>
          </cell>
          <cell r="AH569">
            <v>13</v>
          </cell>
        </row>
        <row r="570"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</row>
        <row r="571"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</row>
        <row r="572"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S572">
            <v>-1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-1</v>
          </cell>
          <cell r="AC572">
            <v>-1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-1</v>
          </cell>
        </row>
        <row r="573"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</row>
        <row r="574"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</row>
        <row r="575"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</row>
        <row r="576"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</row>
        <row r="577"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S577">
            <v>-1</v>
          </cell>
          <cell r="T577">
            <v>0</v>
          </cell>
          <cell r="U577">
            <v>0</v>
          </cell>
          <cell r="V577">
            <v>0</v>
          </cell>
          <cell r="W577">
            <v>-1</v>
          </cell>
          <cell r="X577">
            <v>0</v>
          </cell>
          <cell r="AC577">
            <v>-1</v>
          </cell>
          <cell r="AD577">
            <v>0</v>
          </cell>
          <cell r="AE577">
            <v>0</v>
          </cell>
          <cell r="AF577">
            <v>0</v>
          </cell>
          <cell r="AG577">
            <v>-1</v>
          </cell>
          <cell r="AH577">
            <v>0</v>
          </cell>
        </row>
        <row r="578"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</row>
        <row r="579"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0</v>
          </cell>
          <cell r="AC579">
            <v>-1</v>
          </cell>
          <cell r="AD579">
            <v>0</v>
          </cell>
          <cell r="AE579">
            <v>0</v>
          </cell>
          <cell r="AF579">
            <v>0</v>
          </cell>
          <cell r="AG579">
            <v>-1</v>
          </cell>
          <cell r="AH579">
            <v>0</v>
          </cell>
        </row>
        <row r="580"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</row>
        <row r="581"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</row>
        <row r="582"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</row>
        <row r="583">
          <cell r="I583">
            <v>34</v>
          </cell>
          <cell r="J583">
            <v>0</v>
          </cell>
          <cell r="K583">
            <v>25</v>
          </cell>
          <cell r="L583">
            <v>5</v>
          </cell>
          <cell r="M583">
            <v>3</v>
          </cell>
          <cell r="N583">
            <v>1</v>
          </cell>
          <cell r="S583">
            <v>29</v>
          </cell>
          <cell r="T583">
            <v>0</v>
          </cell>
          <cell r="U583">
            <v>24</v>
          </cell>
          <cell r="V583">
            <v>0</v>
          </cell>
          <cell r="W583">
            <v>0</v>
          </cell>
          <cell r="X583">
            <v>5</v>
          </cell>
          <cell r="AC583">
            <v>29</v>
          </cell>
          <cell r="AD583">
            <v>0</v>
          </cell>
          <cell r="AE583">
            <v>20</v>
          </cell>
          <cell r="AF583">
            <v>0</v>
          </cell>
          <cell r="AG583">
            <v>0</v>
          </cell>
          <cell r="AH583">
            <v>9</v>
          </cell>
        </row>
        <row r="584"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</row>
        <row r="585"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</row>
        <row r="586"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</row>
        <row r="587"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S587">
            <v>-1</v>
          </cell>
          <cell r="T587">
            <v>0</v>
          </cell>
          <cell r="U587">
            <v>0</v>
          </cell>
          <cell r="V587">
            <v>-1</v>
          </cell>
          <cell r="W587">
            <v>0</v>
          </cell>
          <cell r="X587">
            <v>0</v>
          </cell>
          <cell r="AC587">
            <v>-1</v>
          </cell>
          <cell r="AD587">
            <v>0</v>
          </cell>
          <cell r="AE587">
            <v>0</v>
          </cell>
          <cell r="AF587">
            <v>-1</v>
          </cell>
          <cell r="AG587">
            <v>0</v>
          </cell>
          <cell r="AH587">
            <v>0</v>
          </cell>
        </row>
        <row r="588"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</row>
        <row r="589"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</row>
        <row r="590"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</row>
        <row r="591"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S591">
            <v>23</v>
          </cell>
          <cell r="T591">
            <v>20</v>
          </cell>
          <cell r="U591">
            <v>3</v>
          </cell>
          <cell r="V591">
            <v>0</v>
          </cell>
          <cell r="W591">
            <v>0</v>
          </cell>
          <cell r="X591">
            <v>0</v>
          </cell>
          <cell r="AC591">
            <v>23</v>
          </cell>
          <cell r="AD591">
            <v>20</v>
          </cell>
          <cell r="AE591">
            <v>3</v>
          </cell>
          <cell r="AF591">
            <v>0</v>
          </cell>
          <cell r="AG591">
            <v>0</v>
          </cell>
          <cell r="AH591">
            <v>0</v>
          </cell>
        </row>
        <row r="592"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</row>
        <row r="593"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</row>
        <row r="594"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</row>
        <row r="595"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</row>
        <row r="596"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</row>
        <row r="597"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</row>
        <row r="598"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S598">
            <v>25</v>
          </cell>
          <cell r="T598">
            <v>0</v>
          </cell>
          <cell r="U598">
            <v>25</v>
          </cell>
          <cell r="V598">
            <v>0</v>
          </cell>
          <cell r="W598">
            <v>0</v>
          </cell>
          <cell r="X598">
            <v>0</v>
          </cell>
          <cell r="AC598">
            <v>25</v>
          </cell>
          <cell r="AD598">
            <v>0</v>
          </cell>
          <cell r="AE598">
            <v>25</v>
          </cell>
          <cell r="AF598">
            <v>0</v>
          </cell>
          <cell r="AG598">
            <v>0</v>
          </cell>
          <cell r="AH598">
            <v>0</v>
          </cell>
        </row>
        <row r="599"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</row>
        <row r="600"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</row>
        <row r="601"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</row>
        <row r="602"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</row>
        <row r="603"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</row>
        <row r="604"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</row>
        <row r="605"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</row>
        <row r="606"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</row>
        <row r="607"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S607">
            <v>-1</v>
          </cell>
          <cell r="T607">
            <v>0</v>
          </cell>
          <cell r="U607">
            <v>0</v>
          </cell>
          <cell r="V607">
            <v>-1</v>
          </cell>
          <cell r="W607">
            <v>0</v>
          </cell>
          <cell r="X607">
            <v>0</v>
          </cell>
          <cell r="AC607">
            <v>-1</v>
          </cell>
          <cell r="AD607">
            <v>0</v>
          </cell>
          <cell r="AE607">
            <v>0</v>
          </cell>
          <cell r="AF607">
            <v>-1</v>
          </cell>
          <cell r="AG607">
            <v>0</v>
          </cell>
          <cell r="AH607">
            <v>0</v>
          </cell>
        </row>
        <row r="608"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</row>
        <row r="609"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</row>
        <row r="610"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</row>
        <row r="611"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S611">
            <v>-1</v>
          </cell>
          <cell r="T611">
            <v>0</v>
          </cell>
          <cell r="U611">
            <v>0</v>
          </cell>
          <cell r="V611">
            <v>0</v>
          </cell>
          <cell r="W611">
            <v>-1</v>
          </cell>
          <cell r="X611">
            <v>0</v>
          </cell>
          <cell r="AC611">
            <v>-1</v>
          </cell>
          <cell r="AD611">
            <v>0</v>
          </cell>
          <cell r="AE611">
            <v>0</v>
          </cell>
          <cell r="AF611">
            <v>0</v>
          </cell>
          <cell r="AG611">
            <v>-1</v>
          </cell>
          <cell r="AH611">
            <v>0</v>
          </cell>
        </row>
        <row r="612"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</row>
        <row r="613"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</row>
        <row r="614"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</row>
        <row r="615"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S615">
            <v>-1</v>
          </cell>
          <cell r="T615">
            <v>0</v>
          </cell>
          <cell r="U615">
            <v>0</v>
          </cell>
          <cell r="V615">
            <v>-1</v>
          </cell>
          <cell r="W615">
            <v>0</v>
          </cell>
          <cell r="X615">
            <v>0</v>
          </cell>
          <cell r="AC615">
            <v>-1</v>
          </cell>
          <cell r="AD615">
            <v>0</v>
          </cell>
          <cell r="AE615">
            <v>0</v>
          </cell>
          <cell r="AF615">
            <v>-1</v>
          </cell>
          <cell r="AG615">
            <v>0</v>
          </cell>
          <cell r="AH615">
            <v>0</v>
          </cell>
        </row>
        <row r="616"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</row>
        <row r="617"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</row>
        <row r="618"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</row>
        <row r="619"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</row>
        <row r="620"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</row>
        <row r="621">
          <cell r="I621">
            <v>83</v>
          </cell>
          <cell r="J621">
            <v>1</v>
          </cell>
          <cell r="K621">
            <v>8</v>
          </cell>
          <cell r="L621">
            <v>46</v>
          </cell>
          <cell r="M621">
            <v>25</v>
          </cell>
          <cell r="N621">
            <v>3</v>
          </cell>
          <cell r="S621">
            <v>82</v>
          </cell>
          <cell r="T621">
            <v>0</v>
          </cell>
          <cell r="U621">
            <v>81</v>
          </cell>
          <cell r="V621">
            <v>1</v>
          </cell>
          <cell r="W621">
            <v>0</v>
          </cell>
          <cell r="X621">
            <v>0</v>
          </cell>
          <cell r="AC621">
            <v>82</v>
          </cell>
          <cell r="AD621">
            <v>0</v>
          </cell>
          <cell r="AE621">
            <v>0</v>
          </cell>
          <cell r="AF621">
            <v>1</v>
          </cell>
          <cell r="AG621">
            <v>7</v>
          </cell>
          <cell r="AH621">
            <v>74</v>
          </cell>
        </row>
        <row r="622"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</row>
        <row r="623"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S623">
            <v>-3</v>
          </cell>
          <cell r="T623">
            <v>0</v>
          </cell>
          <cell r="U623">
            <v>0</v>
          </cell>
          <cell r="V623">
            <v>0</v>
          </cell>
          <cell r="W623">
            <v>-3</v>
          </cell>
          <cell r="X623">
            <v>0</v>
          </cell>
          <cell r="AC623">
            <v>-3</v>
          </cell>
          <cell r="AD623">
            <v>0</v>
          </cell>
          <cell r="AE623">
            <v>0</v>
          </cell>
          <cell r="AF623">
            <v>0</v>
          </cell>
          <cell r="AG623">
            <v>-3</v>
          </cell>
          <cell r="AH623">
            <v>0</v>
          </cell>
        </row>
        <row r="624"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</row>
        <row r="625"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</row>
        <row r="626"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</row>
        <row r="627">
          <cell r="I627">
            <v>74</v>
          </cell>
          <cell r="J627">
            <v>1</v>
          </cell>
          <cell r="K627">
            <v>42</v>
          </cell>
          <cell r="L627">
            <v>20</v>
          </cell>
          <cell r="M627">
            <v>10</v>
          </cell>
          <cell r="N627">
            <v>1</v>
          </cell>
          <cell r="S627">
            <v>73</v>
          </cell>
          <cell r="T627">
            <v>7</v>
          </cell>
          <cell r="U627">
            <v>19</v>
          </cell>
          <cell r="V627">
            <v>41</v>
          </cell>
          <cell r="W627">
            <v>0</v>
          </cell>
          <cell r="X627">
            <v>6</v>
          </cell>
          <cell r="AC627">
            <v>73</v>
          </cell>
          <cell r="AD627">
            <v>1</v>
          </cell>
          <cell r="AE627">
            <v>0</v>
          </cell>
          <cell r="AF627">
            <v>41</v>
          </cell>
          <cell r="AG627">
            <v>0</v>
          </cell>
          <cell r="AH627">
            <v>31</v>
          </cell>
        </row>
        <row r="628"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</row>
        <row r="629"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</row>
        <row r="630"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</row>
        <row r="631">
          <cell r="I631">
            <v>83</v>
          </cell>
          <cell r="J631">
            <v>1</v>
          </cell>
          <cell r="K631">
            <v>32</v>
          </cell>
          <cell r="L631">
            <v>45</v>
          </cell>
          <cell r="M631">
            <v>5</v>
          </cell>
          <cell r="N631">
            <v>0</v>
          </cell>
          <cell r="S631">
            <v>82</v>
          </cell>
          <cell r="T631">
            <v>1</v>
          </cell>
          <cell r="U631">
            <v>51</v>
          </cell>
          <cell r="V631">
            <v>0</v>
          </cell>
          <cell r="W631">
            <v>0</v>
          </cell>
          <cell r="X631">
            <v>30</v>
          </cell>
          <cell r="AC631">
            <v>82</v>
          </cell>
          <cell r="AD631">
            <v>1</v>
          </cell>
          <cell r="AE631">
            <v>31</v>
          </cell>
          <cell r="AF631">
            <v>0</v>
          </cell>
          <cell r="AG631">
            <v>0</v>
          </cell>
          <cell r="AH631">
            <v>50</v>
          </cell>
        </row>
        <row r="632"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</row>
        <row r="633"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</row>
        <row r="634"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</row>
        <row r="635"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</row>
        <row r="636"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</row>
        <row r="637">
          <cell r="I637">
            <v>78</v>
          </cell>
          <cell r="J637">
            <v>1</v>
          </cell>
          <cell r="K637">
            <v>60</v>
          </cell>
          <cell r="L637">
            <v>11</v>
          </cell>
          <cell r="M637">
            <v>4</v>
          </cell>
          <cell r="N637">
            <v>2</v>
          </cell>
          <cell r="S637">
            <v>77</v>
          </cell>
          <cell r="T637">
            <v>1</v>
          </cell>
          <cell r="U637">
            <v>71</v>
          </cell>
          <cell r="V637">
            <v>5</v>
          </cell>
          <cell r="W637">
            <v>0</v>
          </cell>
          <cell r="X637">
            <v>0</v>
          </cell>
          <cell r="AC637">
            <v>77</v>
          </cell>
          <cell r="AD637">
            <v>1</v>
          </cell>
          <cell r="AE637">
            <v>59</v>
          </cell>
          <cell r="AF637">
            <v>5</v>
          </cell>
          <cell r="AG637">
            <v>2</v>
          </cell>
          <cell r="AH637">
            <v>10</v>
          </cell>
        </row>
        <row r="638"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</row>
        <row r="639">
          <cell r="I639">
            <v>74</v>
          </cell>
          <cell r="J639">
            <v>1</v>
          </cell>
          <cell r="K639">
            <v>52</v>
          </cell>
          <cell r="L639">
            <v>17</v>
          </cell>
          <cell r="M639">
            <v>4</v>
          </cell>
          <cell r="N639">
            <v>0</v>
          </cell>
          <cell r="S639">
            <v>73</v>
          </cell>
          <cell r="T639">
            <v>12</v>
          </cell>
          <cell r="U639">
            <v>53</v>
          </cell>
          <cell r="V639">
            <v>8</v>
          </cell>
          <cell r="W639">
            <v>0</v>
          </cell>
          <cell r="X639">
            <v>0</v>
          </cell>
          <cell r="AC639">
            <v>73</v>
          </cell>
          <cell r="AD639">
            <v>1</v>
          </cell>
          <cell r="AE639">
            <v>51</v>
          </cell>
          <cell r="AF639">
            <v>8</v>
          </cell>
          <cell r="AG639">
            <v>2</v>
          </cell>
          <cell r="AH639">
            <v>11</v>
          </cell>
        </row>
        <row r="640"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</row>
        <row r="641"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</row>
        <row r="642"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</row>
        <row r="643"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</row>
        <row r="644"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</row>
        <row r="645"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</row>
        <row r="646"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</row>
        <row r="647"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</row>
        <row r="648"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</row>
        <row r="649"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</row>
        <row r="650"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</row>
        <row r="651"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</row>
        <row r="652"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</row>
        <row r="653"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S653">
            <v>-8</v>
          </cell>
          <cell r="T653">
            <v>52</v>
          </cell>
          <cell r="U653">
            <v>-26</v>
          </cell>
          <cell r="V653">
            <v>-34</v>
          </cell>
          <cell r="W653">
            <v>0</v>
          </cell>
          <cell r="X653">
            <v>0</v>
          </cell>
          <cell r="AC653">
            <v>-8</v>
          </cell>
          <cell r="AD653">
            <v>52</v>
          </cell>
          <cell r="AE653">
            <v>-26</v>
          </cell>
          <cell r="AF653">
            <v>-34</v>
          </cell>
          <cell r="AG653">
            <v>0</v>
          </cell>
          <cell r="AH653">
            <v>0</v>
          </cell>
        </row>
        <row r="654"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</row>
        <row r="655"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</row>
        <row r="656"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</row>
        <row r="657"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S657">
            <v>-1</v>
          </cell>
          <cell r="T657">
            <v>0</v>
          </cell>
          <cell r="U657">
            <v>0</v>
          </cell>
          <cell r="V657">
            <v>0</v>
          </cell>
          <cell r="W657">
            <v>-1</v>
          </cell>
          <cell r="X657">
            <v>0</v>
          </cell>
          <cell r="AC657">
            <v>-1</v>
          </cell>
          <cell r="AD657">
            <v>0</v>
          </cell>
          <cell r="AE657">
            <v>0</v>
          </cell>
          <cell r="AF657">
            <v>0</v>
          </cell>
          <cell r="AG657">
            <v>-1</v>
          </cell>
          <cell r="AH657">
            <v>0</v>
          </cell>
        </row>
        <row r="658"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</row>
      </sheetData>
      <sheetData sheetId="2">
        <row r="191">
          <cell r="I191">
            <v>174</v>
          </cell>
        </row>
        <row r="547">
          <cell r="I547">
            <v>405</v>
          </cell>
          <cell r="J547">
            <v>1</v>
          </cell>
          <cell r="K547">
            <v>250</v>
          </cell>
          <cell r="L547">
            <v>123</v>
          </cell>
          <cell r="M547">
            <v>20</v>
          </cell>
          <cell r="N547">
            <v>11</v>
          </cell>
          <cell r="S547">
            <v>405</v>
          </cell>
          <cell r="T547">
            <v>2</v>
          </cell>
          <cell r="U547">
            <v>311</v>
          </cell>
          <cell r="V547">
            <v>61</v>
          </cell>
          <cell r="W547">
            <v>0</v>
          </cell>
          <cell r="X547">
            <v>31</v>
          </cell>
          <cell r="AC547">
            <v>405</v>
          </cell>
          <cell r="AD547">
            <v>1</v>
          </cell>
          <cell r="AE547">
            <v>250</v>
          </cell>
          <cell r="AF547">
            <v>61</v>
          </cell>
          <cell r="AG547">
            <v>10</v>
          </cell>
          <cell r="AH547">
            <v>83</v>
          </cell>
          <cell r="AK547">
            <v>62</v>
          </cell>
          <cell r="AL547">
            <v>1</v>
          </cell>
          <cell r="AM547">
            <v>61</v>
          </cell>
          <cell r="AN547">
            <v>0</v>
          </cell>
          <cell r="AO547">
            <v>-10</v>
          </cell>
          <cell r="AP547">
            <v>-52</v>
          </cell>
          <cell r="AR547">
            <v>62</v>
          </cell>
          <cell r="AS547">
            <v>1</v>
          </cell>
          <cell r="AT547">
            <v>61</v>
          </cell>
          <cell r="AU547">
            <v>0</v>
          </cell>
          <cell r="AV547">
            <v>-10</v>
          </cell>
          <cell r="AW547">
            <v>-52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</row>
        <row r="548"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</row>
        <row r="549"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</row>
        <row r="550"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</row>
        <row r="551">
          <cell r="I551">
            <v>62</v>
          </cell>
          <cell r="J551">
            <v>9</v>
          </cell>
          <cell r="K551">
            <v>34</v>
          </cell>
          <cell r="L551">
            <v>16</v>
          </cell>
          <cell r="M551">
            <v>3</v>
          </cell>
          <cell r="N551">
            <v>0</v>
          </cell>
          <cell r="S551">
            <v>62</v>
          </cell>
          <cell r="T551">
            <v>46</v>
          </cell>
          <cell r="U551">
            <v>6</v>
          </cell>
          <cell r="V551">
            <v>9</v>
          </cell>
          <cell r="W551">
            <v>1</v>
          </cell>
          <cell r="X551">
            <v>0</v>
          </cell>
          <cell r="AC551">
            <v>62</v>
          </cell>
          <cell r="AD551">
            <v>0</v>
          </cell>
          <cell r="AE551">
            <v>0</v>
          </cell>
          <cell r="AF551">
            <v>9</v>
          </cell>
          <cell r="AG551">
            <v>34</v>
          </cell>
          <cell r="AH551">
            <v>19</v>
          </cell>
          <cell r="AK551">
            <v>52</v>
          </cell>
          <cell r="AL551">
            <v>46</v>
          </cell>
          <cell r="AM551">
            <v>6</v>
          </cell>
          <cell r="AN551">
            <v>0</v>
          </cell>
          <cell r="AO551">
            <v>-33</v>
          </cell>
          <cell r="AP551">
            <v>-19</v>
          </cell>
          <cell r="AR551">
            <v>52</v>
          </cell>
          <cell r="AS551">
            <v>46</v>
          </cell>
          <cell r="AT551">
            <v>6</v>
          </cell>
          <cell r="AU551">
            <v>0</v>
          </cell>
          <cell r="AV551">
            <v>-33</v>
          </cell>
          <cell r="AW551">
            <v>-19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</row>
        <row r="552"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</row>
        <row r="553"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</row>
        <row r="554"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</row>
        <row r="555">
          <cell r="I555">
            <v>73</v>
          </cell>
          <cell r="J555">
            <v>1</v>
          </cell>
          <cell r="K555">
            <v>38</v>
          </cell>
          <cell r="L555">
            <v>25</v>
          </cell>
          <cell r="M555">
            <v>6</v>
          </cell>
          <cell r="N555">
            <v>3</v>
          </cell>
          <cell r="S555">
            <v>73</v>
          </cell>
          <cell r="T555">
            <v>16</v>
          </cell>
          <cell r="U555">
            <v>10</v>
          </cell>
          <cell r="V555">
            <v>38</v>
          </cell>
          <cell r="W555">
            <v>0</v>
          </cell>
          <cell r="X555">
            <v>9</v>
          </cell>
          <cell r="AC555">
            <v>73</v>
          </cell>
          <cell r="AD555">
            <v>1</v>
          </cell>
          <cell r="AE555">
            <v>0</v>
          </cell>
          <cell r="AF555">
            <v>38</v>
          </cell>
          <cell r="AG555">
            <v>0</v>
          </cell>
          <cell r="AH555">
            <v>34</v>
          </cell>
          <cell r="AK555">
            <v>25</v>
          </cell>
          <cell r="AL555">
            <v>15</v>
          </cell>
          <cell r="AM555">
            <v>10</v>
          </cell>
          <cell r="AN555">
            <v>0</v>
          </cell>
          <cell r="AO555">
            <v>0</v>
          </cell>
          <cell r="AP555">
            <v>-25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Y555">
            <v>25</v>
          </cell>
          <cell r="AZ555">
            <v>15</v>
          </cell>
          <cell r="BA555">
            <v>10</v>
          </cell>
          <cell r="BB555">
            <v>0</v>
          </cell>
          <cell r="BC555">
            <v>0</v>
          </cell>
          <cell r="BD555">
            <v>-25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</row>
        <row r="556"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</row>
        <row r="557"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</row>
        <row r="558"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</row>
        <row r="559">
          <cell r="I559">
            <v>78</v>
          </cell>
          <cell r="J559">
            <v>1</v>
          </cell>
          <cell r="K559">
            <v>31</v>
          </cell>
          <cell r="L559">
            <v>30</v>
          </cell>
          <cell r="M559">
            <v>16</v>
          </cell>
          <cell r="N559">
            <v>0</v>
          </cell>
          <cell r="S559">
            <v>78</v>
          </cell>
          <cell r="T559">
            <v>8</v>
          </cell>
          <cell r="U559">
            <v>39</v>
          </cell>
          <cell r="V559">
            <v>31</v>
          </cell>
          <cell r="W559">
            <v>0</v>
          </cell>
          <cell r="X559">
            <v>0</v>
          </cell>
          <cell r="AC559">
            <v>78</v>
          </cell>
          <cell r="AD559">
            <v>1</v>
          </cell>
          <cell r="AE559">
            <v>0</v>
          </cell>
          <cell r="AF559">
            <v>31</v>
          </cell>
          <cell r="AG559">
            <v>0</v>
          </cell>
          <cell r="AH559">
            <v>46</v>
          </cell>
          <cell r="AK559">
            <v>46</v>
          </cell>
          <cell r="AL559">
            <v>7</v>
          </cell>
          <cell r="AM559">
            <v>39</v>
          </cell>
          <cell r="AN559">
            <v>0</v>
          </cell>
          <cell r="AO559">
            <v>0</v>
          </cell>
          <cell r="AP559">
            <v>-46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Y559">
            <v>46</v>
          </cell>
          <cell r="AZ559">
            <v>7</v>
          </cell>
          <cell r="BA559">
            <v>39</v>
          </cell>
          <cell r="BB559">
            <v>0</v>
          </cell>
          <cell r="BC559">
            <v>0</v>
          </cell>
          <cell r="BD559">
            <v>-46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</row>
        <row r="560"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</row>
        <row r="561"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</row>
        <row r="562"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</row>
        <row r="563"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</row>
        <row r="564"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</row>
        <row r="565"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</row>
        <row r="566"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</row>
        <row r="567"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</row>
        <row r="568"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</row>
        <row r="569"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</row>
        <row r="570"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</row>
        <row r="571"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</row>
        <row r="572">
          <cell r="I572">
            <v>1</v>
          </cell>
          <cell r="J572">
            <v>0</v>
          </cell>
          <cell r="K572">
            <v>0</v>
          </cell>
          <cell r="L572">
            <v>0</v>
          </cell>
          <cell r="M572">
            <v>1</v>
          </cell>
          <cell r="N572">
            <v>0</v>
          </cell>
          <cell r="S572">
            <v>1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1</v>
          </cell>
          <cell r="AC572">
            <v>1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1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</row>
        <row r="573"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</row>
        <row r="574"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</row>
        <row r="575"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</row>
        <row r="576"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</row>
        <row r="577">
          <cell r="I577">
            <v>10</v>
          </cell>
          <cell r="J577">
            <v>0</v>
          </cell>
          <cell r="K577">
            <v>3</v>
          </cell>
          <cell r="L577">
            <v>3</v>
          </cell>
          <cell r="M577">
            <v>2</v>
          </cell>
          <cell r="N577">
            <v>2</v>
          </cell>
          <cell r="S577">
            <v>10</v>
          </cell>
          <cell r="T577">
            <v>0</v>
          </cell>
          <cell r="U577">
            <v>8</v>
          </cell>
          <cell r="V577">
            <v>0</v>
          </cell>
          <cell r="W577">
            <v>1</v>
          </cell>
          <cell r="X577">
            <v>1</v>
          </cell>
          <cell r="AC577">
            <v>10</v>
          </cell>
          <cell r="AD577">
            <v>0</v>
          </cell>
          <cell r="AE577">
            <v>0</v>
          </cell>
          <cell r="AF577">
            <v>0</v>
          </cell>
          <cell r="AG577">
            <v>3</v>
          </cell>
          <cell r="AH577">
            <v>7</v>
          </cell>
          <cell r="AK577">
            <v>8</v>
          </cell>
          <cell r="AL577">
            <v>0</v>
          </cell>
          <cell r="AM577">
            <v>8</v>
          </cell>
          <cell r="AN577">
            <v>0</v>
          </cell>
          <cell r="AO577">
            <v>-2</v>
          </cell>
          <cell r="AP577">
            <v>-6</v>
          </cell>
          <cell r="AR577">
            <v>8</v>
          </cell>
          <cell r="AS577">
            <v>0</v>
          </cell>
          <cell r="AT577">
            <v>8</v>
          </cell>
          <cell r="AU577">
            <v>0</v>
          </cell>
          <cell r="AV577">
            <v>-2</v>
          </cell>
          <cell r="AW577">
            <v>-6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</row>
        <row r="578"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</row>
        <row r="579">
          <cell r="I579">
            <v>4</v>
          </cell>
          <cell r="J579">
            <v>0</v>
          </cell>
          <cell r="K579">
            <v>1</v>
          </cell>
          <cell r="L579">
            <v>2</v>
          </cell>
          <cell r="M579">
            <v>1</v>
          </cell>
          <cell r="N579">
            <v>0</v>
          </cell>
          <cell r="S579">
            <v>4</v>
          </cell>
          <cell r="T579">
            <v>0</v>
          </cell>
          <cell r="U579">
            <v>2</v>
          </cell>
          <cell r="V579">
            <v>0</v>
          </cell>
          <cell r="W579">
            <v>1</v>
          </cell>
          <cell r="X579">
            <v>1</v>
          </cell>
          <cell r="AC579">
            <v>4</v>
          </cell>
          <cell r="AD579">
            <v>0</v>
          </cell>
          <cell r="AE579">
            <v>0</v>
          </cell>
          <cell r="AF579">
            <v>0</v>
          </cell>
          <cell r="AG579">
            <v>1</v>
          </cell>
          <cell r="AH579">
            <v>3</v>
          </cell>
          <cell r="AK579">
            <v>2</v>
          </cell>
          <cell r="AL579">
            <v>0</v>
          </cell>
          <cell r="AM579">
            <v>2</v>
          </cell>
          <cell r="AN579">
            <v>0</v>
          </cell>
          <cell r="AO579">
            <v>0</v>
          </cell>
          <cell r="AP579">
            <v>-2</v>
          </cell>
          <cell r="AR579">
            <v>2</v>
          </cell>
          <cell r="AS579">
            <v>0</v>
          </cell>
          <cell r="AT579">
            <v>2</v>
          </cell>
          <cell r="AU579">
            <v>0</v>
          </cell>
          <cell r="AV579">
            <v>0</v>
          </cell>
          <cell r="AW579">
            <v>-2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</row>
        <row r="580"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</row>
        <row r="581"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</row>
        <row r="582"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</row>
        <row r="583"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</row>
        <row r="584"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</row>
        <row r="585"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</row>
        <row r="586"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</row>
        <row r="587">
          <cell r="I587">
            <v>48</v>
          </cell>
          <cell r="J587">
            <v>18</v>
          </cell>
          <cell r="K587">
            <v>6</v>
          </cell>
          <cell r="L587">
            <v>4</v>
          </cell>
          <cell r="M587">
            <v>18</v>
          </cell>
          <cell r="N587">
            <v>2</v>
          </cell>
          <cell r="S587">
            <v>48</v>
          </cell>
          <cell r="T587">
            <v>10</v>
          </cell>
          <cell r="U587">
            <v>4</v>
          </cell>
          <cell r="V587">
            <v>18</v>
          </cell>
          <cell r="W587">
            <v>6</v>
          </cell>
          <cell r="X587">
            <v>10</v>
          </cell>
          <cell r="AC587">
            <v>48</v>
          </cell>
          <cell r="AD587">
            <v>0</v>
          </cell>
          <cell r="AE587">
            <v>0</v>
          </cell>
          <cell r="AF587">
            <v>18</v>
          </cell>
          <cell r="AG587">
            <v>6</v>
          </cell>
          <cell r="AH587">
            <v>24</v>
          </cell>
          <cell r="AK587">
            <v>14</v>
          </cell>
          <cell r="AL587">
            <v>10</v>
          </cell>
          <cell r="AM587">
            <v>4</v>
          </cell>
          <cell r="AN587">
            <v>0</v>
          </cell>
          <cell r="AO587">
            <v>0</v>
          </cell>
          <cell r="AP587">
            <v>-14</v>
          </cell>
          <cell r="AR587">
            <v>14</v>
          </cell>
          <cell r="AS587">
            <v>10</v>
          </cell>
          <cell r="AT587">
            <v>4</v>
          </cell>
          <cell r="AU587">
            <v>0</v>
          </cell>
          <cell r="AV587">
            <v>0</v>
          </cell>
          <cell r="AW587">
            <v>-14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</row>
        <row r="588"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</row>
        <row r="589"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</row>
        <row r="590"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</row>
        <row r="591">
          <cell r="I591">
            <v>24</v>
          </cell>
          <cell r="J591">
            <v>0</v>
          </cell>
          <cell r="K591">
            <v>17</v>
          </cell>
          <cell r="L591">
            <v>5</v>
          </cell>
          <cell r="M591">
            <v>2</v>
          </cell>
          <cell r="N591">
            <v>0</v>
          </cell>
          <cell r="S591">
            <v>24</v>
          </cell>
          <cell r="T591">
            <v>3</v>
          </cell>
          <cell r="U591">
            <v>4</v>
          </cell>
          <cell r="V591">
            <v>17</v>
          </cell>
          <cell r="W591">
            <v>0</v>
          </cell>
          <cell r="X591">
            <v>0</v>
          </cell>
          <cell r="AC591">
            <v>24</v>
          </cell>
          <cell r="AD591">
            <v>0</v>
          </cell>
          <cell r="AE591">
            <v>0</v>
          </cell>
          <cell r="AF591">
            <v>17</v>
          </cell>
          <cell r="AG591">
            <v>0</v>
          </cell>
          <cell r="AH591">
            <v>7</v>
          </cell>
          <cell r="AK591">
            <v>7</v>
          </cell>
          <cell r="AL591">
            <v>3</v>
          </cell>
          <cell r="AM591">
            <v>4</v>
          </cell>
          <cell r="AN591">
            <v>0</v>
          </cell>
          <cell r="AO591">
            <v>0</v>
          </cell>
          <cell r="AP591">
            <v>-7</v>
          </cell>
          <cell r="AR591">
            <v>7</v>
          </cell>
          <cell r="AS591">
            <v>3</v>
          </cell>
          <cell r="AT591">
            <v>4</v>
          </cell>
          <cell r="AU591">
            <v>0</v>
          </cell>
          <cell r="AV591">
            <v>0</v>
          </cell>
          <cell r="AW591">
            <v>-7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</row>
        <row r="592"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</row>
        <row r="593"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</row>
        <row r="594"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</row>
        <row r="595"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</row>
        <row r="596"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</row>
        <row r="597"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</row>
        <row r="598">
          <cell r="I598">
            <v>12</v>
          </cell>
          <cell r="J598">
            <v>0</v>
          </cell>
          <cell r="K598">
            <v>4</v>
          </cell>
          <cell r="L598">
            <v>3</v>
          </cell>
          <cell r="M598">
            <v>3</v>
          </cell>
          <cell r="N598">
            <v>2</v>
          </cell>
          <cell r="S598">
            <v>12</v>
          </cell>
          <cell r="T598">
            <v>2</v>
          </cell>
          <cell r="U598">
            <v>9</v>
          </cell>
          <cell r="V598">
            <v>0</v>
          </cell>
          <cell r="W598">
            <v>1</v>
          </cell>
          <cell r="X598">
            <v>0</v>
          </cell>
          <cell r="AC598">
            <v>12</v>
          </cell>
          <cell r="AD598">
            <v>0</v>
          </cell>
          <cell r="AE598">
            <v>0</v>
          </cell>
          <cell r="AF598">
            <v>0</v>
          </cell>
          <cell r="AG598">
            <v>4</v>
          </cell>
          <cell r="AH598">
            <v>8</v>
          </cell>
          <cell r="AK598">
            <v>11</v>
          </cell>
          <cell r="AL598">
            <v>2</v>
          </cell>
          <cell r="AM598">
            <v>9</v>
          </cell>
          <cell r="AN598">
            <v>0</v>
          </cell>
          <cell r="AO598">
            <v>-3</v>
          </cell>
          <cell r="AP598">
            <v>-8</v>
          </cell>
          <cell r="AR598">
            <v>11</v>
          </cell>
          <cell r="AS598">
            <v>2</v>
          </cell>
          <cell r="AT598">
            <v>9</v>
          </cell>
          <cell r="AU598">
            <v>0</v>
          </cell>
          <cell r="AV598">
            <v>-3</v>
          </cell>
          <cell r="AW598">
            <v>-8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</row>
        <row r="599">
          <cell r="I599">
            <v>4</v>
          </cell>
          <cell r="J599">
            <v>0</v>
          </cell>
          <cell r="K599">
            <v>3</v>
          </cell>
          <cell r="L599">
            <v>1</v>
          </cell>
          <cell r="M599">
            <v>0</v>
          </cell>
          <cell r="N599">
            <v>0</v>
          </cell>
          <cell r="S599">
            <v>4</v>
          </cell>
          <cell r="T599">
            <v>0</v>
          </cell>
          <cell r="U599">
            <v>1</v>
          </cell>
          <cell r="V599">
            <v>3</v>
          </cell>
          <cell r="W599">
            <v>0</v>
          </cell>
          <cell r="X599">
            <v>0</v>
          </cell>
          <cell r="AC599">
            <v>4</v>
          </cell>
          <cell r="AD599">
            <v>0</v>
          </cell>
          <cell r="AE599">
            <v>0</v>
          </cell>
          <cell r="AF599">
            <v>3</v>
          </cell>
          <cell r="AG599">
            <v>0</v>
          </cell>
          <cell r="AH599">
            <v>1</v>
          </cell>
          <cell r="AK599">
            <v>1</v>
          </cell>
          <cell r="AL599">
            <v>0</v>
          </cell>
          <cell r="AM599">
            <v>1</v>
          </cell>
          <cell r="AN599">
            <v>0</v>
          </cell>
          <cell r="AO599">
            <v>0</v>
          </cell>
          <cell r="AP599">
            <v>-1</v>
          </cell>
          <cell r="AR599">
            <v>1</v>
          </cell>
          <cell r="AS599">
            <v>0</v>
          </cell>
          <cell r="AT599">
            <v>1</v>
          </cell>
          <cell r="AU599">
            <v>0</v>
          </cell>
          <cell r="AV599">
            <v>0</v>
          </cell>
          <cell r="AW599">
            <v>-1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</row>
        <row r="600"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</row>
        <row r="601"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</row>
        <row r="602"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</row>
        <row r="603"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</row>
        <row r="604"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</row>
        <row r="605"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</row>
        <row r="606"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</row>
        <row r="607">
          <cell r="I607">
            <v>41</v>
          </cell>
          <cell r="J607">
            <v>0</v>
          </cell>
          <cell r="K607">
            <v>7</v>
          </cell>
          <cell r="L607">
            <v>18</v>
          </cell>
          <cell r="M607">
            <v>14</v>
          </cell>
          <cell r="N607">
            <v>2</v>
          </cell>
          <cell r="S607">
            <v>41</v>
          </cell>
          <cell r="T607">
            <v>4</v>
          </cell>
          <cell r="U607">
            <v>25</v>
          </cell>
          <cell r="V607">
            <v>7</v>
          </cell>
          <cell r="W607">
            <v>0</v>
          </cell>
          <cell r="X607">
            <v>5</v>
          </cell>
          <cell r="AC607">
            <v>41</v>
          </cell>
          <cell r="AD607">
            <v>0</v>
          </cell>
          <cell r="AE607">
            <v>0</v>
          </cell>
          <cell r="AF607">
            <v>7</v>
          </cell>
          <cell r="AG607">
            <v>0</v>
          </cell>
          <cell r="AH607">
            <v>34</v>
          </cell>
          <cell r="AK607">
            <v>29</v>
          </cell>
          <cell r="AL607">
            <v>4</v>
          </cell>
          <cell r="AM607">
            <v>25</v>
          </cell>
          <cell r="AN607">
            <v>0</v>
          </cell>
          <cell r="AO607">
            <v>0</v>
          </cell>
          <cell r="AP607">
            <v>-29</v>
          </cell>
          <cell r="AR607">
            <v>29</v>
          </cell>
          <cell r="AS607">
            <v>4</v>
          </cell>
          <cell r="AT607">
            <v>25</v>
          </cell>
          <cell r="AU607">
            <v>0</v>
          </cell>
          <cell r="AV607">
            <v>0</v>
          </cell>
          <cell r="AW607">
            <v>-29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</row>
        <row r="608"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</row>
        <row r="609"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</row>
        <row r="610"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</row>
        <row r="611">
          <cell r="I611">
            <v>83</v>
          </cell>
          <cell r="J611">
            <v>15</v>
          </cell>
          <cell r="K611">
            <v>51</v>
          </cell>
          <cell r="L611">
            <v>12</v>
          </cell>
          <cell r="M611">
            <v>3</v>
          </cell>
          <cell r="N611">
            <v>2</v>
          </cell>
          <cell r="S611">
            <v>83</v>
          </cell>
          <cell r="T611">
            <v>15</v>
          </cell>
          <cell r="U611">
            <v>58</v>
          </cell>
          <cell r="V611">
            <v>6</v>
          </cell>
          <cell r="W611">
            <v>1</v>
          </cell>
          <cell r="X611">
            <v>3</v>
          </cell>
          <cell r="AC611">
            <v>83</v>
          </cell>
          <cell r="AD611">
            <v>15</v>
          </cell>
          <cell r="AE611">
            <v>51</v>
          </cell>
          <cell r="AF611">
            <v>6</v>
          </cell>
          <cell r="AG611">
            <v>1</v>
          </cell>
          <cell r="AH611">
            <v>10</v>
          </cell>
          <cell r="AK611">
            <v>7</v>
          </cell>
          <cell r="AL611">
            <v>0</v>
          </cell>
          <cell r="AM611">
            <v>7</v>
          </cell>
          <cell r="AN611">
            <v>0</v>
          </cell>
          <cell r="AO611">
            <v>0</v>
          </cell>
          <cell r="AP611">
            <v>-7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Y611">
            <v>7</v>
          </cell>
          <cell r="AZ611">
            <v>0</v>
          </cell>
          <cell r="BA611">
            <v>7</v>
          </cell>
          <cell r="BB611">
            <v>0</v>
          </cell>
          <cell r="BC611">
            <v>0</v>
          </cell>
          <cell r="BD611">
            <v>-7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</row>
        <row r="612"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</row>
        <row r="613"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</row>
        <row r="614"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</row>
        <row r="615">
          <cell r="I615">
            <v>82</v>
          </cell>
          <cell r="J615">
            <v>1</v>
          </cell>
          <cell r="K615">
            <v>26</v>
          </cell>
          <cell r="L615">
            <v>36</v>
          </cell>
          <cell r="M615">
            <v>17</v>
          </cell>
          <cell r="N615">
            <v>2</v>
          </cell>
          <cell r="S615">
            <v>82</v>
          </cell>
          <cell r="T615">
            <v>1</v>
          </cell>
          <cell r="U615">
            <v>61</v>
          </cell>
          <cell r="V615">
            <v>18</v>
          </cell>
          <cell r="W615">
            <v>0</v>
          </cell>
          <cell r="X615">
            <v>2</v>
          </cell>
          <cell r="AC615">
            <v>82</v>
          </cell>
          <cell r="AD615">
            <v>1</v>
          </cell>
          <cell r="AE615">
            <v>13</v>
          </cell>
          <cell r="AF615">
            <v>18</v>
          </cell>
          <cell r="AG615">
            <v>21</v>
          </cell>
          <cell r="AH615">
            <v>29</v>
          </cell>
          <cell r="AK615">
            <v>48</v>
          </cell>
          <cell r="AL615">
            <v>0</v>
          </cell>
          <cell r="AM615">
            <v>48</v>
          </cell>
          <cell r="AN615">
            <v>0</v>
          </cell>
          <cell r="AO615">
            <v>-21</v>
          </cell>
          <cell r="AP615">
            <v>-27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Y615">
            <v>48</v>
          </cell>
          <cell r="AZ615">
            <v>0</v>
          </cell>
          <cell r="BA615">
            <v>48</v>
          </cell>
          <cell r="BB615">
            <v>0</v>
          </cell>
          <cell r="BC615">
            <v>-21</v>
          </cell>
          <cell r="BD615">
            <v>-27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</row>
        <row r="616"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</row>
        <row r="617"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</row>
        <row r="618"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</row>
        <row r="619"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</row>
        <row r="620"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</row>
        <row r="621"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</row>
        <row r="622"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</row>
        <row r="623">
          <cell r="I623">
            <v>13</v>
          </cell>
          <cell r="J623">
            <v>0</v>
          </cell>
          <cell r="K623">
            <v>6</v>
          </cell>
          <cell r="L623">
            <v>7</v>
          </cell>
          <cell r="M623">
            <v>0</v>
          </cell>
          <cell r="N623">
            <v>0</v>
          </cell>
          <cell r="S623">
            <v>13</v>
          </cell>
          <cell r="T623">
            <v>0</v>
          </cell>
          <cell r="U623">
            <v>10</v>
          </cell>
          <cell r="V623">
            <v>0</v>
          </cell>
          <cell r="W623">
            <v>3</v>
          </cell>
          <cell r="X623">
            <v>0</v>
          </cell>
          <cell r="AC623">
            <v>13</v>
          </cell>
          <cell r="AD623">
            <v>0</v>
          </cell>
          <cell r="AE623">
            <v>0</v>
          </cell>
          <cell r="AF623">
            <v>0</v>
          </cell>
          <cell r="AG623">
            <v>6</v>
          </cell>
          <cell r="AH623">
            <v>7</v>
          </cell>
          <cell r="AK623">
            <v>10</v>
          </cell>
          <cell r="AL623">
            <v>0</v>
          </cell>
          <cell r="AM623">
            <v>10</v>
          </cell>
          <cell r="AN623">
            <v>0</v>
          </cell>
          <cell r="AO623">
            <v>-3</v>
          </cell>
          <cell r="AP623">
            <v>-7</v>
          </cell>
          <cell r="AR623">
            <v>10</v>
          </cell>
          <cell r="AS623">
            <v>0</v>
          </cell>
          <cell r="AT623">
            <v>10</v>
          </cell>
          <cell r="AU623">
            <v>0</v>
          </cell>
          <cell r="AV623">
            <v>-3</v>
          </cell>
          <cell r="AW623">
            <v>-7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</row>
        <row r="624"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</row>
        <row r="625"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</row>
        <row r="626"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</row>
        <row r="627"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</row>
        <row r="628"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</row>
        <row r="629"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</row>
        <row r="630"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</row>
        <row r="631"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</row>
        <row r="632"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</row>
        <row r="633"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</row>
        <row r="634"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</row>
        <row r="635"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</row>
        <row r="636"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</row>
        <row r="637"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</row>
        <row r="638"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</row>
        <row r="639"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</row>
        <row r="640"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</row>
        <row r="641"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</row>
        <row r="642"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</row>
        <row r="643">
          <cell r="I643">
            <v>1</v>
          </cell>
          <cell r="J643">
            <v>1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S643">
            <v>1</v>
          </cell>
          <cell r="T643">
            <v>0</v>
          </cell>
          <cell r="U643">
            <v>0</v>
          </cell>
          <cell r="V643">
            <v>1</v>
          </cell>
          <cell r="W643">
            <v>0</v>
          </cell>
          <cell r="X643">
            <v>0</v>
          </cell>
          <cell r="AC643">
            <v>1</v>
          </cell>
          <cell r="AD643">
            <v>0</v>
          </cell>
          <cell r="AE643">
            <v>0</v>
          </cell>
          <cell r="AF643">
            <v>1</v>
          </cell>
          <cell r="AG643">
            <v>0</v>
          </cell>
          <cell r="AH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</row>
        <row r="644"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</row>
        <row r="645"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</row>
        <row r="646"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</row>
        <row r="647"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</row>
        <row r="648">
          <cell r="I648">
            <v>93</v>
          </cell>
          <cell r="J648">
            <v>5</v>
          </cell>
          <cell r="K648">
            <v>25</v>
          </cell>
          <cell r="L648">
            <v>38</v>
          </cell>
          <cell r="M648">
            <v>25</v>
          </cell>
          <cell r="N648">
            <v>0</v>
          </cell>
          <cell r="S648">
            <v>93</v>
          </cell>
          <cell r="T648">
            <v>0</v>
          </cell>
          <cell r="U648">
            <v>67</v>
          </cell>
          <cell r="V648">
            <v>5</v>
          </cell>
          <cell r="W648">
            <v>1</v>
          </cell>
          <cell r="X648">
            <v>20</v>
          </cell>
          <cell r="AC648">
            <v>93</v>
          </cell>
          <cell r="AD648">
            <v>0</v>
          </cell>
          <cell r="AE648">
            <v>0</v>
          </cell>
          <cell r="AF648">
            <v>5</v>
          </cell>
          <cell r="AG648">
            <v>25</v>
          </cell>
          <cell r="AH648">
            <v>63</v>
          </cell>
          <cell r="AK648">
            <v>67</v>
          </cell>
          <cell r="AL648">
            <v>0</v>
          </cell>
          <cell r="AM648">
            <v>67</v>
          </cell>
          <cell r="AN648">
            <v>0</v>
          </cell>
          <cell r="AO648">
            <v>-24</v>
          </cell>
          <cell r="AP648">
            <v>-43</v>
          </cell>
          <cell r="AR648">
            <v>67</v>
          </cell>
          <cell r="AS648">
            <v>0</v>
          </cell>
          <cell r="AT648">
            <v>67</v>
          </cell>
          <cell r="AU648">
            <v>0</v>
          </cell>
          <cell r="AV648">
            <v>-24</v>
          </cell>
          <cell r="AW648">
            <v>-43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</row>
        <row r="649"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</row>
        <row r="650"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</row>
        <row r="651"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</row>
        <row r="652"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</row>
        <row r="653">
          <cell r="I653">
            <v>1356</v>
          </cell>
          <cell r="J653">
            <v>5</v>
          </cell>
          <cell r="K653">
            <v>590</v>
          </cell>
          <cell r="L653">
            <v>739</v>
          </cell>
          <cell r="M653">
            <v>16</v>
          </cell>
          <cell r="N653">
            <v>6</v>
          </cell>
          <cell r="S653">
            <v>1356</v>
          </cell>
          <cell r="T653">
            <v>10</v>
          </cell>
          <cell r="U653">
            <v>607</v>
          </cell>
          <cell r="V653">
            <v>739</v>
          </cell>
          <cell r="W653">
            <v>0</v>
          </cell>
          <cell r="X653">
            <v>0</v>
          </cell>
          <cell r="AC653">
            <v>1356</v>
          </cell>
          <cell r="AD653">
            <v>5</v>
          </cell>
          <cell r="AE653">
            <v>590</v>
          </cell>
          <cell r="AF653">
            <v>739</v>
          </cell>
          <cell r="AG653">
            <v>0</v>
          </cell>
          <cell r="AH653">
            <v>22</v>
          </cell>
          <cell r="AK653">
            <v>22</v>
          </cell>
          <cell r="AL653">
            <v>5</v>
          </cell>
          <cell r="AM653">
            <v>17</v>
          </cell>
          <cell r="AN653">
            <v>0</v>
          </cell>
          <cell r="AO653">
            <v>0</v>
          </cell>
          <cell r="AP653">
            <v>-22</v>
          </cell>
          <cell r="AR653">
            <v>22</v>
          </cell>
          <cell r="AS653">
            <v>5</v>
          </cell>
          <cell r="AT653">
            <v>17</v>
          </cell>
          <cell r="AU653">
            <v>0</v>
          </cell>
          <cell r="AV653">
            <v>0</v>
          </cell>
          <cell r="AW653">
            <v>-22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</row>
        <row r="654"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</row>
        <row r="655"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</row>
        <row r="656"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</row>
        <row r="657">
          <cell r="I657">
            <v>6</v>
          </cell>
          <cell r="J657">
            <v>0</v>
          </cell>
          <cell r="K657">
            <v>5</v>
          </cell>
          <cell r="L657">
            <v>1</v>
          </cell>
          <cell r="M657">
            <v>0</v>
          </cell>
          <cell r="N657">
            <v>0</v>
          </cell>
          <cell r="S657">
            <v>6</v>
          </cell>
          <cell r="T657">
            <v>1</v>
          </cell>
          <cell r="U657">
            <v>3</v>
          </cell>
          <cell r="V657">
            <v>0</v>
          </cell>
          <cell r="W657">
            <v>2</v>
          </cell>
          <cell r="X657">
            <v>0</v>
          </cell>
          <cell r="AC657">
            <v>6</v>
          </cell>
          <cell r="AD657">
            <v>0</v>
          </cell>
          <cell r="AE657">
            <v>0</v>
          </cell>
          <cell r="AF657">
            <v>0</v>
          </cell>
          <cell r="AG657">
            <v>5</v>
          </cell>
          <cell r="AH657">
            <v>1</v>
          </cell>
          <cell r="AK657">
            <v>4</v>
          </cell>
          <cell r="AL657">
            <v>1</v>
          </cell>
          <cell r="AM657">
            <v>3</v>
          </cell>
          <cell r="AN657">
            <v>0</v>
          </cell>
          <cell r="AO657">
            <v>-3</v>
          </cell>
          <cell r="AP657">
            <v>-1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Y657">
            <v>4</v>
          </cell>
          <cell r="AZ657">
            <v>1</v>
          </cell>
          <cell r="BA657">
            <v>3</v>
          </cell>
          <cell r="BB657">
            <v>0</v>
          </cell>
          <cell r="BC657">
            <v>-3</v>
          </cell>
          <cell r="BD657">
            <v>-1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</row>
        <row r="658"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</row>
      </sheetData>
      <sheetData sheetId="3">
        <row r="191">
          <cell r="I191">
            <v>36</v>
          </cell>
        </row>
        <row r="547">
          <cell r="I547">
            <v>44</v>
          </cell>
          <cell r="J547">
            <v>15</v>
          </cell>
          <cell r="K547">
            <v>0</v>
          </cell>
          <cell r="L547">
            <v>14</v>
          </cell>
          <cell r="M547">
            <v>9</v>
          </cell>
          <cell r="N547">
            <v>6</v>
          </cell>
          <cell r="S547">
            <v>94</v>
          </cell>
          <cell r="T547">
            <v>44</v>
          </cell>
          <cell r="U547">
            <v>9</v>
          </cell>
          <cell r="V547">
            <v>0</v>
          </cell>
          <cell r="W547">
            <v>21</v>
          </cell>
          <cell r="X547">
            <v>20</v>
          </cell>
          <cell r="AC547">
            <v>94</v>
          </cell>
          <cell r="AD547">
            <v>6</v>
          </cell>
          <cell r="AE547">
            <v>9</v>
          </cell>
          <cell r="AF547">
            <v>0</v>
          </cell>
          <cell r="AG547">
            <v>21</v>
          </cell>
          <cell r="AH547">
            <v>58</v>
          </cell>
          <cell r="AK547">
            <v>38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-38</v>
          </cell>
          <cell r="AR547">
            <v>38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-38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</row>
        <row r="548">
          <cell r="I548">
            <v>15</v>
          </cell>
          <cell r="J548">
            <v>0</v>
          </cell>
          <cell r="K548">
            <v>0</v>
          </cell>
          <cell r="L548">
            <v>5</v>
          </cell>
          <cell r="M548">
            <v>0</v>
          </cell>
          <cell r="N548">
            <v>10</v>
          </cell>
          <cell r="S548">
            <v>1</v>
          </cell>
          <cell r="T548">
            <v>0</v>
          </cell>
          <cell r="U548">
            <v>1</v>
          </cell>
          <cell r="V548">
            <v>0</v>
          </cell>
          <cell r="W548">
            <v>0</v>
          </cell>
          <cell r="X548">
            <v>0</v>
          </cell>
          <cell r="AC548">
            <v>1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1</v>
          </cell>
          <cell r="AK548">
            <v>1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-1</v>
          </cell>
          <cell r="AR548">
            <v>1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-1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</row>
        <row r="549">
          <cell r="I549">
            <v>21</v>
          </cell>
          <cell r="J549">
            <v>0</v>
          </cell>
          <cell r="K549">
            <v>0</v>
          </cell>
          <cell r="L549">
            <v>9</v>
          </cell>
          <cell r="M549">
            <v>5</v>
          </cell>
          <cell r="N549">
            <v>7</v>
          </cell>
          <cell r="S549">
            <v>5</v>
          </cell>
          <cell r="T549">
            <v>1</v>
          </cell>
          <cell r="U549">
            <v>0</v>
          </cell>
          <cell r="V549">
            <v>0</v>
          </cell>
          <cell r="W549">
            <v>3</v>
          </cell>
          <cell r="X549">
            <v>1</v>
          </cell>
          <cell r="AC549">
            <v>5</v>
          </cell>
          <cell r="AD549">
            <v>0</v>
          </cell>
          <cell r="AE549">
            <v>0</v>
          </cell>
          <cell r="AF549">
            <v>0</v>
          </cell>
          <cell r="AG549">
            <v>3</v>
          </cell>
          <cell r="AH549">
            <v>2</v>
          </cell>
          <cell r="AK549">
            <v>1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-1</v>
          </cell>
          <cell r="AR549">
            <v>1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-1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</row>
        <row r="550">
          <cell r="I550">
            <v>325</v>
          </cell>
          <cell r="J550">
            <v>50</v>
          </cell>
          <cell r="K550">
            <v>9</v>
          </cell>
          <cell r="L550">
            <v>161</v>
          </cell>
          <cell r="M550">
            <v>64</v>
          </cell>
          <cell r="N550">
            <v>41</v>
          </cell>
          <cell r="S550">
            <v>305</v>
          </cell>
          <cell r="T550">
            <v>60</v>
          </cell>
          <cell r="U550">
            <v>0</v>
          </cell>
          <cell r="V550">
            <v>12</v>
          </cell>
          <cell r="W550">
            <v>132</v>
          </cell>
          <cell r="X550">
            <v>101</v>
          </cell>
          <cell r="AC550">
            <v>305</v>
          </cell>
          <cell r="AD550">
            <v>38</v>
          </cell>
          <cell r="AE550">
            <v>0</v>
          </cell>
          <cell r="AF550">
            <v>12</v>
          </cell>
          <cell r="AG550">
            <v>132</v>
          </cell>
          <cell r="AH550">
            <v>123</v>
          </cell>
          <cell r="AK550">
            <v>22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-22</v>
          </cell>
          <cell r="AR550">
            <v>22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-22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</row>
        <row r="551">
          <cell r="I551">
            <v>10</v>
          </cell>
          <cell r="J551">
            <v>5</v>
          </cell>
          <cell r="K551">
            <v>1</v>
          </cell>
          <cell r="L551">
            <v>2</v>
          </cell>
          <cell r="M551">
            <v>0</v>
          </cell>
          <cell r="N551">
            <v>2</v>
          </cell>
          <cell r="S551">
            <v>11</v>
          </cell>
          <cell r="T551">
            <v>10</v>
          </cell>
          <cell r="U551">
            <v>1</v>
          </cell>
          <cell r="V551">
            <v>0</v>
          </cell>
          <cell r="W551">
            <v>0</v>
          </cell>
          <cell r="X551">
            <v>0</v>
          </cell>
          <cell r="AC551">
            <v>11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11</v>
          </cell>
          <cell r="AK551">
            <v>11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-11</v>
          </cell>
          <cell r="AR551">
            <v>11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-11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</row>
        <row r="552">
          <cell r="I552">
            <v>3</v>
          </cell>
          <cell r="J552">
            <v>0</v>
          </cell>
          <cell r="K552">
            <v>0</v>
          </cell>
          <cell r="L552">
            <v>0</v>
          </cell>
          <cell r="M552">
            <v>1</v>
          </cell>
          <cell r="N552">
            <v>2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</row>
        <row r="553">
          <cell r="I553">
            <v>1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</v>
          </cell>
          <cell r="S553">
            <v>2</v>
          </cell>
          <cell r="T553">
            <v>1</v>
          </cell>
          <cell r="U553">
            <v>1</v>
          </cell>
          <cell r="V553">
            <v>0</v>
          </cell>
          <cell r="W553">
            <v>0</v>
          </cell>
          <cell r="X553">
            <v>0</v>
          </cell>
          <cell r="AC553">
            <v>2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2</v>
          </cell>
          <cell r="AK553">
            <v>2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-2</v>
          </cell>
          <cell r="AR553">
            <v>2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-2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</row>
        <row r="554">
          <cell r="I554">
            <v>48</v>
          </cell>
          <cell r="J554">
            <v>34</v>
          </cell>
          <cell r="K554">
            <v>6</v>
          </cell>
          <cell r="L554">
            <v>4</v>
          </cell>
          <cell r="M554">
            <v>1</v>
          </cell>
          <cell r="N554">
            <v>3</v>
          </cell>
          <cell r="S554">
            <v>49</v>
          </cell>
          <cell r="T554">
            <v>38</v>
          </cell>
          <cell r="U554">
            <v>1</v>
          </cell>
          <cell r="V554">
            <v>2</v>
          </cell>
          <cell r="W554">
            <v>8</v>
          </cell>
          <cell r="X554">
            <v>0</v>
          </cell>
          <cell r="AC554">
            <v>49</v>
          </cell>
          <cell r="AD554">
            <v>0</v>
          </cell>
          <cell r="AE554">
            <v>1</v>
          </cell>
          <cell r="AF554">
            <v>1</v>
          </cell>
          <cell r="AG554">
            <v>25</v>
          </cell>
          <cell r="AH554">
            <v>22</v>
          </cell>
          <cell r="AK554">
            <v>39</v>
          </cell>
          <cell r="AL554">
            <v>0</v>
          </cell>
          <cell r="AM554">
            <v>0</v>
          </cell>
          <cell r="AN554">
            <v>0</v>
          </cell>
          <cell r="AO554">
            <v>-17</v>
          </cell>
          <cell r="AP554">
            <v>-22</v>
          </cell>
          <cell r="AR554">
            <v>39</v>
          </cell>
          <cell r="AS554">
            <v>0</v>
          </cell>
          <cell r="AT554">
            <v>0</v>
          </cell>
          <cell r="AU554">
            <v>0</v>
          </cell>
          <cell r="AV554">
            <v>-17</v>
          </cell>
          <cell r="AW554">
            <v>-22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</row>
        <row r="555">
          <cell r="I555">
            <v>9</v>
          </cell>
          <cell r="J555">
            <v>3</v>
          </cell>
          <cell r="K555">
            <v>0</v>
          </cell>
          <cell r="L555">
            <v>3</v>
          </cell>
          <cell r="M555">
            <v>0</v>
          </cell>
          <cell r="N555">
            <v>3</v>
          </cell>
          <cell r="S555">
            <v>4</v>
          </cell>
          <cell r="T555">
            <v>2</v>
          </cell>
          <cell r="U555">
            <v>1</v>
          </cell>
          <cell r="V555">
            <v>0</v>
          </cell>
          <cell r="W555">
            <v>0</v>
          </cell>
          <cell r="X555">
            <v>1</v>
          </cell>
          <cell r="AC555">
            <v>4</v>
          </cell>
          <cell r="AD555">
            <v>0</v>
          </cell>
          <cell r="AE555">
            <v>3</v>
          </cell>
          <cell r="AF555">
            <v>0</v>
          </cell>
          <cell r="AG555">
            <v>0</v>
          </cell>
          <cell r="AH555">
            <v>1</v>
          </cell>
          <cell r="AK555">
            <v>3</v>
          </cell>
          <cell r="AL555">
            <v>0</v>
          </cell>
          <cell r="AM555">
            <v>-2</v>
          </cell>
          <cell r="AN555">
            <v>0</v>
          </cell>
          <cell r="AO555">
            <v>0</v>
          </cell>
          <cell r="AP555">
            <v>-1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Y555">
            <v>3</v>
          </cell>
          <cell r="AZ555">
            <v>0</v>
          </cell>
          <cell r="BA555">
            <v>-2</v>
          </cell>
          <cell r="BB555">
            <v>0</v>
          </cell>
          <cell r="BC555">
            <v>0</v>
          </cell>
          <cell r="BD555">
            <v>-1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</row>
        <row r="556">
          <cell r="I556">
            <v>1</v>
          </cell>
          <cell r="J556">
            <v>1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S556">
            <v>3</v>
          </cell>
          <cell r="T556">
            <v>0</v>
          </cell>
          <cell r="U556">
            <v>1</v>
          </cell>
          <cell r="V556">
            <v>1</v>
          </cell>
          <cell r="W556">
            <v>0</v>
          </cell>
          <cell r="X556">
            <v>1</v>
          </cell>
          <cell r="AC556">
            <v>3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3</v>
          </cell>
          <cell r="AK556">
            <v>2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-2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Y556">
            <v>2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-2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</row>
        <row r="557">
          <cell r="I557">
            <v>6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6</v>
          </cell>
          <cell r="S557">
            <v>7</v>
          </cell>
          <cell r="T557">
            <v>1</v>
          </cell>
          <cell r="U557">
            <v>0</v>
          </cell>
          <cell r="V557">
            <v>0</v>
          </cell>
          <cell r="W557">
            <v>0</v>
          </cell>
          <cell r="X557">
            <v>6</v>
          </cell>
          <cell r="AC557">
            <v>7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7</v>
          </cell>
          <cell r="AK557">
            <v>7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-7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Y557">
            <v>7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-7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</row>
        <row r="558">
          <cell r="I558">
            <v>57</v>
          </cell>
          <cell r="J558">
            <v>54</v>
          </cell>
          <cell r="K558">
            <v>2</v>
          </cell>
          <cell r="L558">
            <v>0</v>
          </cell>
          <cell r="M558">
            <v>1</v>
          </cell>
          <cell r="N558">
            <v>0</v>
          </cell>
          <cell r="S558">
            <v>59</v>
          </cell>
          <cell r="T558">
            <v>10</v>
          </cell>
          <cell r="U558">
            <v>2</v>
          </cell>
          <cell r="V558">
            <v>0</v>
          </cell>
          <cell r="W558">
            <v>1</v>
          </cell>
          <cell r="X558">
            <v>46</v>
          </cell>
          <cell r="AC558">
            <v>59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59</v>
          </cell>
          <cell r="AK558">
            <v>13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-13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Y558">
            <v>13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-13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</row>
        <row r="559">
          <cell r="I559">
            <v>15</v>
          </cell>
          <cell r="J559">
            <v>13</v>
          </cell>
          <cell r="K559">
            <v>2</v>
          </cell>
          <cell r="L559">
            <v>0</v>
          </cell>
          <cell r="M559">
            <v>0</v>
          </cell>
          <cell r="N559">
            <v>0</v>
          </cell>
          <cell r="S559">
            <v>14</v>
          </cell>
          <cell r="T559">
            <v>12</v>
          </cell>
          <cell r="U559">
            <v>2</v>
          </cell>
          <cell r="V559">
            <v>0</v>
          </cell>
          <cell r="W559">
            <v>0</v>
          </cell>
          <cell r="X559">
            <v>0</v>
          </cell>
          <cell r="AC559">
            <v>14</v>
          </cell>
          <cell r="AD559">
            <v>0</v>
          </cell>
          <cell r="AE559">
            <v>0</v>
          </cell>
          <cell r="AF559">
            <v>10</v>
          </cell>
          <cell r="AG559">
            <v>0</v>
          </cell>
          <cell r="AH559">
            <v>4</v>
          </cell>
          <cell r="AK559">
            <v>14</v>
          </cell>
          <cell r="AL559">
            <v>0</v>
          </cell>
          <cell r="AM559">
            <v>0</v>
          </cell>
          <cell r="AN559">
            <v>-10</v>
          </cell>
          <cell r="AO559">
            <v>0</v>
          </cell>
          <cell r="AP559">
            <v>-4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Y559">
            <v>14</v>
          </cell>
          <cell r="AZ559">
            <v>0</v>
          </cell>
          <cell r="BA559">
            <v>0</v>
          </cell>
          <cell r="BB559">
            <v>-10</v>
          </cell>
          <cell r="BC559">
            <v>0</v>
          </cell>
          <cell r="BD559">
            <v>-4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</row>
        <row r="560">
          <cell r="I560">
            <v>2</v>
          </cell>
          <cell r="J560">
            <v>1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S560">
            <v>1</v>
          </cell>
          <cell r="T560">
            <v>1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AC560">
            <v>1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1</v>
          </cell>
          <cell r="AK560">
            <v>1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-1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Y560">
            <v>1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-1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</row>
        <row r="561">
          <cell r="I561">
            <v>1</v>
          </cell>
          <cell r="J561">
            <v>0</v>
          </cell>
          <cell r="K561">
            <v>0</v>
          </cell>
          <cell r="L561">
            <v>1</v>
          </cell>
          <cell r="M561">
            <v>0</v>
          </cell>
          <cell r="N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</row>
        <row r="562">
          <cell r="I562">
            <v>60</v>
          </cell>
          <cell r="J562">
            <v>46</v>
          </cell>
          <cell r="K562">
            <v>3</v>
          </cell>
          <cell r="L562">
            <v>2</v>
          </cell>
          <cell r="M562">
            <v>0</v>
          </cell>
          <cell r="N562">
            <v>9</v>
          </cell>
          <cell r="S562">
            <v>63</v>
          </cell>
          <cell r="T562">
            <v>46</v>
          </cell>
          <cell r="U562">
            <v>4</v>
          </cell>
          <cell r="V562">
            <v>7</v>
          </cell>
          <cell r="W562">
            <v>0</v>
          </cell>
          <cell r="X562">
            <v>6</v>
          </cell>
          <cell r="AC562">
            <v>63</v>
          </cell>
          <cell r="AD562">
            <v>24</v>
          </cell>
          <cell r="AE562">
            <v>2</v>
          </cell>
          <cell r="AF562">
            <v>10</v>
          </cell>
          <cell r="AG562">
            <v>2</v>
          </cell>
          <cell r="AH562">
            <v>25</v>
          </cell>
          <cell r="AK562">
            <v>31</v>
          </cell>
          <cell r="AL562">
            <v>0</v>
          </cell>
          <cell r="AM562">
            <v>0</v>
          </cell>
          <cell r="AN562">
            <v>-4</v>
          </cell>
          <cell r="AO562">
            <v>-2</v>
          </cell>
          <cell r="AP562">
            <v>-25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Y562">
            <v>31</v>
          </cell>
          <cell r="AZ562">
            <v>0</v>
          </cell>
          <cell r="BA562">
            <v>0</v>
          </cell>
          <cell r="BB562">
            <v>-4</v>
          </cell>
          <cell r="BC562">
            <v>-2</v>
          </cell>
          <cell r="BD562">
            <v>-25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</row>
        <row r="563"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</row>
        <row r="564"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</row>
        <row r="565"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</row>
        <row r="566"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</row>
        <row r="567"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</row>
        <row r="568"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</row>
        <row r="569"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</row>
        <row r="570"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</row>
        <row r="571">
          <cell r="I571">
            <v>1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1</v>
          </cell>
          <cell r="S571">
            <v>1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1</v>
          </cell>
          <cell r="AC571">
            <v>1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1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</row>
        <row r="572"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</row>
        <row r="573"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</row>
        <row r="574"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</row>
        <row r="575">
          <cell r="I575">
            <v>3</v>
          </cell>
          <cell r="J575">
            <v>3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S575">
            <v>3</v>
          </cell>
          <cell r="T575">
            <v>3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AC575">
            <v>3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3</v>
          </cell>
          <cell r="AK575">
            <v>3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-3</v>
          </cell>
          <cell r="AR575">
            <v>3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-3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</row>
        <row r="576"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</row>
        <row r="577"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</row>
        <row r="578">
          <cell r="I578">
            <v>7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</v>
          </cell>
          <cell r="S578">
            <v>7</v>
          </cell>
          <cell r="T578">
            <v>5</v>
          </cell>
          <cell r="U578">
            <v>0</v>
          </cell>
          <cell r="V578">
            <v>0</v>
          </cell>
          <cell r="W578">
            <v>0</v>
          </cell>
          <cell r="X578">
            <v>2</v>
          </cell>
          <cell r="AC578">
            <v>7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7</v>
          </cell>
          <cell r="AK578">
            <v>5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-5</v>
          </cell>
          <cell r="AR578">
            <v>5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-5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</row>
        <row r="579">
          <cell r="I579">
            <v>2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2</v>
          </cell>
          <cell r="S579">
            <v>2</v>
          </cell>
          <cell r="T579">
            <v>2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AC579">
            <v>2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2</v>
          </cell>
          <cell r="AK579">
            <v>2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-2</v>
          </cell>
          <cell r="AR579">
            <v>2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-2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</row>
        <row r="580"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</row>
        <row r="581"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</row>
        <row r="582">
          <cell r="I582">
            <v>2</v>
          </cell>
          <cell r="J582">
            <v>2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S582">
            <v>2</v>
          </cell>
          <cell r="T582">
            <v>2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AC582">
            <v>2</v>
          </cell>
          <cell r="AD582">
            <v>2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</row>
        <row r="583"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</row>
        <row r="584"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</row>
        <row r="585"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</row>
        <row r="586"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</row>
        <row r="587">
          <cell r="I587">
            <v>46</v>
          </cell>
          <cell r="J587">
            <v>0</v>
          </cell>
          <cell r="K587">
            <v>0</v>
          </cell>
          <cell r="L587">
            <v>0</v>
          </cell>
          <cell r="M587">
            <v>42</v>
          </cell>
          <cell r="N587">
            <v>4</v>
          </cell>
          <cell r="S587">
            <v>46</v>
          </cell>
          <cell r="T587">
            <v>14</v>
          </cell>
          <cell r="U587">
            <v>0</v>
          </cell>
          <cell r="V587">
            <v>0</v>
          </cell>
          <cell r="W587">
            <v>7</v>
          </cell>
          <cell r="X587">
            <v>25</v>
          </cell>
          <cell r="AC587">
            <v>46</v>
          </cell>
          <cell r="AD587">
            <v>0</v>
          </cell>
          <cell r="AE587">
            <v>0</v>
          </cell>
          <cell r="AF587">
            <v>0</v>
          </cell>
          <cell r="AG587">
            <v>7</v>
          </cell>
          <cell r="AH587">
            <v>39</v>
          </cell>
          <cell r="AK587">
            <v>14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-14</v>
          </cell>
          <cell r="AR587">
            <v>14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-14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</row>
        <row r="588"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</row>
        <row r="589">
          <cell r="I589">
            <v>2</v>
          </cell>
          <cell r="J589">
            <v>2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S589">
            <v>2</v>
          </cell>
          <cell r="T589">
            <v>2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AC589">
            <v>2</v>
          </cell>
          <cell r="AD589">
            <v>2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</row>
        <row r="590"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</row>
        <row r="591">
          <cell r="I591">
            <v>4</v>
          </cell>
          <cell r="J591">
            <v>3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S591">
            <v>8</v>
          </cell>
          <cell r="T591">
            <v>1</v>
          </cell>
          <cell r="U591">
            <v>0</v>
          </cell>
          <cell r="V591">
            <v>0</v>
          </cell>
          <cell r="W591">
            <v>3</v>
          </cell>
          <cell r="X591">
            <v>4</v>
          </cell>
          <cell r="AC591">
            <v>8</v>
          </cell>
          <cell r="AD591">
            <v>0</v>
          </cell>
          <cell r="AE591">
            <v>0</v>
          </cell>
          <cell r="AF591">
            <v>0</v>
          </cell>
          <cell r="AG591">
            <v>3</v>
          </cell>
          <cell r="AH591">
            <v>5</v>
          </cell>
          <cell r="AK591">
            <v>1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-1</v>
          </cell>
          <cell r="AR591">
            <v>1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-1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</row>
        <row r="592">
          <cell r="I592">
            <v>8</v>
          </cell>
          <cell r="J592">
            <v>6</v>
          </cell>
          <cell r="K592">
            <v>0</v>
          </cell>
          <cell r="L592">
            <v>0</v>
          </cell>
          <cell r="M592">
            <v>0</v>
          </cell>
          <cell r="N592">
            <v>2</v>
          </cell>
          <cell r="S592">
            <v>8</v>
          </cell>
          <cell r="T592">
            <v>5</v>
          </cell>
          <cell r="U592">
            <v>0</v>
          </cell>
          <cell r="V592">
            <v>0</v>
          </cell>
          <cell r="W592">
            <v>3</v>
          </cell>
          <cell r="X592">
            <v>0</v>
          </cell>
          <cell r="AC592">
            <v>8</v>
          </cell>
          <cell r="AD592">
            <v>0</v>
          </cell>
          <cell r="AE592">
            <v>0</v>
          </cell>
          <cell r="AF592">
            <v>0</v>
          </cell>
          <cell r="AG592">
            <v>3</v>
          </cell>
          <cell r="AH592">
            <v>5</v>
          </cell>
          <cell r="AK592">
            <v>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-5</v>
          </cell>
          <cell r="AR592">
            <v>5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-5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</row>
        <row r="593">
          <cell r="I593">
            <v>7</v>
          </cell>
          <cell r="J593">
            <v>0</v>
          </cell>
          <cell r="K593">
            <v>2</v>
          </cell>
          <cell r="L593">
            <v>2</v>
          </cell>
          <cell r="M593">
            <v>0</v>
          </cell>
          <cell r="N593">
            <v>3</v>
          </cell>
          <cell r="S593">
            <v>3</v>
          </cell>
          <cell r="T593">
            <v>1</v>
          </cell>
          <cell r="U593">
            <v>0</v>
          </cell>
          <cell r="V593">
            <v>0</v>
          </cell>
          <cell r="W593">
            <v>0</v>
          </cell>
          <cell r="X593">
            <v>2</v>
          </cell>
          <cell r="AC593">
            <v>3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3</v>
          </cell>
          <cell r="AK593">
            <v>1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-1</v>
          </cell>
          <cell r="AR593">
            <v>1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-1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</row>
        <row r="594">
          <cell r="I594">
            <v>5</v>
          </cell>
          <cell r="J594">
            <v>3</v>
          </cell>
          <cell r="K594">
            <v>0</v>
          </cell>
          <cell r="L594">
            <v>0</v>
          </cell>
          <cell r="M594">
            <v>0</v>
          </cell>
          <cell r="N594">
            <v>2</v>
          </cell>
          <cell r="S594">
            <v>5</v>
          </cell>
          <cell r="T594">
            <v>3</v>
          </cell>
          <cell r="U594">
            <v>0</v>
          </cell>
          <cell r="V594">
            <v>0</v>
          </cell>
          <cell r="W594">
            <v>0</v>
          </cell>
          <cell r="X594">
            <v>2</v>
          </cell>
          <cell r="AC594">
            <v>5</v>
          </cell>
          <cell r="AD594">
            <v>3</v>
          </cell>
          <cell r="AE594">
            <v>0</v>
          </cell>
          <cell r="AF594">
            <v>0</v>
          </cell>
          <cell r="AG594">
            <v>0</v>
          </cell>
          <cell r="AH594">
            <v>2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</row>
        <row r="595">
          <cell r="I595">
            <v>10</v>
          </cell>
          <cell r="J595">
            <v>10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S595">
            <v>10</v>
          </cell>
          <cell r="T595">
            <v>9</v>
          </cell>
          <cell r="U595">
            <v>1</v>
          </cell>
          <cell r="V595">
            <v>0</v>
          </cell>
          <cell r="W595">
            <v>0</v>
          </cell>
          <cell r="X595">
            <v>0</v>
          </cell>
          <cell r="AC595">
            <v>10</v>
          </cell>
          <cell r="AD595">
            <v>0</v>
          </cell>
          <cell r="AE595">
            <v>10</v>
          </cell>
          <cell r="AF595">
            <v>0</v>
          </cell>
          <cell r="AG595">
            <v>0</v>
          </cell>
          <cell r="AH595">
            <v>0</v>
          </cell>
          <cell r="AK595">
            <v>9</v>
          </cell>
          <cell r="AL595">
            <v>0</v>
          </cell>
          <cell r="AM595">
            <v>-9</v>
          </cell>
          <cell r="AN595">
            <v>0</v>
          </cell>
          <cell r="AO595">
            <v>0</v>
          </cell>
          <cell r="AP595">
            <v>0</v>
          </cell>
          <cell r="AR595">
            <v>9</v>
          </cell>
          <cell r="AS595">
            <v>0</v>
          </cell>
          <cell r="AT595">
            <v>-9</v>
          </cell>
          <cell r="AU595">
            <v>0</v>
          </cell>
          <cell r="AV595">
            <v>0</v>
          </cell>
          <cell r="AW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</row>
        <row r="596"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</row>
        <row r="597"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</row>
        <row r="598">
          <cell r="I598">
            <v>2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2</v>
          </cell>
          <cell r="S598">
            <v>2</v>
          </cell>
          <cell r="T598">
            <v>2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AC598">
            <v>2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2</v>
          </cell>
          <cell r="AK598">
            <v>2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-2</v>
          </cell>
          <cell r="AR598">
            <v>2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-2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</row>
        <row r="599">
          <cell r="I599">
            <v>1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1</v>
          </cell>
          <cell r="S599">
            <v>1</v>
          </cell>
          <cell r="T599">
            <v>1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AC599">
            <v>1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1</v>
          </cell>
          <cell r="AK599">
            <v>1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-1</v>
          </cell>
          <cell r="AR599">
            <v>1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-1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</row>
        <row r="600"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</row>
        <row r="601"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S601">
            <v>3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3</v>
          </cell>
          <cell r="AC601">
            <v>3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3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</row>
        <row r="602">
          <cell r="I602">
            <v>3</v>
          </cell>
          <cell r="J602">
            <v>3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</row>
        <row r="603"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</row>
        <row r="604"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</row>
        <row r="605"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</row>
        <row r="606"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</row>
        <row r="607">
          <cell r="I607">
            <v>6</v>
          </cell>
          <cell r="J607">
            <v>4</v>
          </cell>
          <cell r="K607">
            <v>0</v>
          </cell>
          <cell r="L607">
            <v>0</v>
          </cell>
          <cell r="M607">
            <v>0</v>
          </cell>
          <cell r="N607">
            <v>2</v>
          </cell>
          <cell r="S607">
            <v>6</v>
          </cell>
          <cell r="T607">
            <v>2</v>
          </cell>
          <cell r="U607">
            <v>0</v>
          </cell>
          <cell r="V607">
            <v>0</v>
          </cell>
          <cell r="W607">
            <v>0</v>
          </cell>
          <cell r="X607">
            <v>4</v>
          </cell>
          <cell r="AC607">
            <v>6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6</v>
          </cell>
          <cell r="AK607">
            <v>2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-2</v>
          </cell>
          <cell r="AR607">
            <v>2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-2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</row>
        <row r="608">
          <cell r="I608">
            <v>7</v>
          </cell>
          <cell r="J608">
            <v>7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</row>
        <row r="609">
          <cell r="I609">
            <v>11</v>
          </cell>
          <cell r="J609">
            <v>6</v>
          </cell>
          <cell r="K609">
            <v>5</v>
          </cell>
          <cell r="L609">
            <v>0</v>
          </cell>
          <cell r="M609">
            <v>0</v>
          </cell>
          <cell r="N609">
            <v>0</v>
          </cell>
          <cell r="S609">
            <v>6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6</v>
          </cell>
          <cell r="AC609">
            <v>6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6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</row>
        <row r="610">
          <cell r="I610">
            <v>17</v>
          </cell>
          <cell r="J610">
            <v>0</v>
          </cell>
          <cell r="K610">
            <v>6</v>
          </cell>
          <cell r="L610">
            <v>5</v>
          </cell>
          <cell r="M610">
            <v>2</v>
          </cell>
          <cell r="N610">
            <v>4</v>
          </cell>
          <cell r="S610">
            <v>29</v>
          </cell>
          <cell r="T610">
            <v>25</v>
          </cell>
          <cell r="U610">
            <v>0</v>
          </cell>
          <cell r="V610">
            <v>0</v>
          </cell>
          <cell r="W610">
            <v>0</v>
          </cell>
          <cell r="X610">
            <v>4</v>
          </cell>
          <cell r="AC610">
            <v>29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29</v>
          </cell>
          <cell r="AK610">
            <v>27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-27</v>
          </cell>
          <cell r="AR610">
            <v>27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-27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</row>
        <row r="611">
          <cell r="I611">
            <v>81</v>
          </cell>
          <cell r="J611">
            <v>32</v>
          </cell>
          <cell r="K611">
            <v>0</v>
          </cell>
          <cell r="L611">
            <v>0</v>
          </cell>
          <cell r="M611">
            <v>0</v>
          </cell>
          <cell r="N611">
            <v>49</v>
          </cell>
          <cell r="S611">
            <v>81</v>
          </cell>
          <cell r="T611">
            <v>32</v>
          </cell>
          <cell r="U611">
            <v>0</v>
          </cell>
          <cell r="V611">
            <v>0</v>
          </cell>
          <cell r="W611">
            <v>0</v>
          </cell>
          <cell r="X611">
            <v>49</v>
          </cell>
          <cell r="AC611">
            <v>81</v>
          </cell>
          <cell r="AD611">
            <v>32</v>
          </cell>
          <cell r="AE611">
            <v>0</v>
          </cell>
          <cell r="AF611">
            <v>0</v>
          </cell>
          <cell r="AG611">
            <v>0</v>
          </cell>
          <cell r="AH611">
            <v>49</v>
          </cell>
          <cell r="AK611">
            <v>7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-7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Y611">
            <v>7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-7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</row>
        <row r="612"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</row>
        <row r="613"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</row>
        <row r="614">
          <cell r="I614">
            <v>2</v>
          </cell>
          <cell r="J614">
            <v>2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S614">
            <v>2</v>
          </cell>
          <cell r="T614">
            <v>2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AC614">
            <v>2</v>
          </cell>
          <cell r="AD614">
            <v>2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</row>
        <row r="615">
          <cell r="I615">
            <v>13</v>
          </cell>
          <cell r="J615">
            <v>1</v>
          </cell>
          <cell r="K615">
            <v>0</v>
          </cell>
          <cell r="L615">
            <v>0</v>
          </cell>
          <cell r="M615">
            <v>0</v>
          </cell>
          <cell r="N615">
            <v>12</v>
          </cell>
          <cell r="S615">
            <v>13</v>
          </cell>
          <cell r="T615">
            <v>13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AC615">
            <v>13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13</v>
          </cell>
          <cell r="AK615">
            <v>13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-13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Y615">
            <v>13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-13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</row>
        <row r="616">
          <cell r="I616">
            <v>4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4</v>
          </cell>
          <cell r="S616">
            <v>4</v>
          </cell>
          <cell r="T616">
            <v>4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AC616">
            <v>4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4</v>
          </cell>
          <cell r="AK616">
            <v>4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-4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Y616">
            <v>4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-4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</row>
        <row r="617">
          <cell r="I617">
            <v>10</v>
          </cell>
          <cell r="J617">
            <v>2</v>
          </cell>
          <cell r="K617">
            <v>0</v>
          </cell>
          <cell r="L617">
            <v>0</v>
          </cell>
          <cell r="M617">
            <v>0</v>
          </cell>
          <cell r="N617">
            <v>8</v>
          </cell>
          <cell r="S617">
            <v>9</v>
          </cell>
          <cell r="T617">
            <v>9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AC617">
            <v>9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9</v>
          </cell>
          <cell r="AK617">
            <v>9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-9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Y617">
            <v>9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-9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</row>
        <row r="618">
          <cell r="I618">
            <v>55</v>
          </cell>
          <cell r="J618">
            <v>16</v>
          </cell>
          <cell r="K618">
            <v>1</v>
          </cell>
          <cell r="L618">
            <v>0</v>
          </cell>
          <cell r="M618">
            <v>0</v>
          </cell>
          <cell r="N618">
            <v>38</v>
          </cell>
          <cell r="S618">
            <v>56</v>
          </cell>
          <cell r="T618">
            <v>21</v>
          </cell>
          <cell r="U618">
            <v>0</v>
          </cell>
          <cell r="V618">
            <v>0</v>
          </cell>
          <cell r="W618">
            <v>0</v>
          </cell>
          <cell r="X618">
            <v>35</v>
          </cell>
          <cell r="AC618">
            <v>56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56</v>
          </cell>
          <cell r="AK618">
            <v>22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-22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Y618">
            <v>22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-22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</row>
        <row r="619"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</row>
        <row r="620"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</row>
        <row r="621"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</row>
        <row r="622"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</row>
        <row r="623">
          <cell r="I623">
            <v>5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5</v>
          </cell>
          <cell r="S623">
            <v>5</v>
          </cell>
          <cell r="T623">
            <v>1</v>
          </cell>
          <cell r="U623">
            <v>0</v>
          </cell>
          <cell r="V623">
            <v>4</v>
          </cell>
          <cell r="W623">
            <v>0</v>
          </cell>
          <cell r="X623">
            <v>0</v>
          </cell>
          <cell r="AC623">
            <v>5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5</v>
          </cell>
          <cell r="AK623">
            <v>5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-5</v>
          </cell>
          <cell r="AR623">
            <v>5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-5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</row>
        <row r="624"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</row>
        <row r="625"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</row>
        <row r="626">
          <cell r="I626">
            <v>8</v>
          </cell>
          <cell r="J626">
            <v>0</v>
          </cell>
          <cell r="K626">
            <v>0</v>
          </cell>
          <cell r="L626">
            <v>8</v>
          </cell>
          <cell r="M626">
            <v>0</v>
          </cell>
          <cell r="N626">
            <v>0</v>
          </cell>
          <cell r="S626">
            <v>8</v>
          </cell>
          <cell r="T626">
            <v>5</v>
          </cell>
          <cell r="U626">
            <v>0</v>
          </cell>
          <cell r="V626">
            <v>3</v>
          </cell>
          <cell r="W626">
            <v>0</v>
          </cell>
          <cell r="X626">
            <v>0</v>
          </cell>
          <cell r="AC626">
            <v>8</v>
          </cell>
          <cell r="AD626">
            <v>0</v>
          </cell>
          <cell r="AE626">
            <v>0</v>
          </cell>
          <cell r="AF626">
            <v>8</v>
          </cell>
          <cell r="AG626">
            <v>0</v>
          </cell>
          <cell r="AH626">
            <v>0</v>
          </cell>
          <cell r="AK626">
            <v>5</v>
          </cell>
          <cell r="AL626">
            <v>0</v>
          </cell>
          <cell r="AM626">
            <v>0</v>
          </cell>
          <cell r="AN626">
            <v>-5</v>
          </cell>
          <cell r="AO626">
            <v>0</v>
          </cell>
          <cell r="AP626">
            <v>0</v>
          </cell>
          <cell r="AR626">
            <v>5</v>
          </cell>
          <cell r="AS626">
            <v>0</v>
          </cell>
          <cell r="AT626">
            <v>0</v>
          </cell>
          <cell r="AU626">
            <v>-5</v>
          </cell>
          <cell r="AV626">
            <v>0</v>
          </cell>
          <cell r="AW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</row>
        <row r="627"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</row>
        <row r="628"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</row>
        <row r="629"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</row>
        <row r="630"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</row>
        <row r="631"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</row>
        <row r="632"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</row>
        <row r="633"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</row>
        <row r="634"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</row>
        <row r="635"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</row>
        <row r="636"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</row>
        <row r="637"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</row>
        <row r="638"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</row>
        <row r="639"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</row>
        <row r="640"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</row>
        <row r="641"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</row>
        <row r="642"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</row>
        <row r="643">
          <cell r="I643">
            <v>1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1</v>
          </cell>
          <cell r="S643">
            <v>1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1</v>
          </cell>
          <cell r="AC643">
            <v>1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1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</row>
        <row r="644"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</row>
        <row r="645"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</row>
        <row r="646"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</row>
        <row r="647">
          <cell r="I647">
            <v>93</v>
          </cell>
          <cell r="J647">
            <v>8</v>
          </cell>
          <cell r="K647">
            <v>79</v>
          </cell>
          <cell r="L647">
            <v>0</v>
          </cell>
          <cell r="M647">
            <v>4</v>
          </cell>
          <cell r="N647">
            <v>2</v>
          </cell>
          <cell r="S647">
            <v>93</v>
          </cell>
          <cell r="T647">
            <v>75</v>
          </cell>
          <cell r="U647">
            <v>18</v>
          </cell>
          <cell r="V647">
            <v>0</v>
          </cell>
          <cell r="W647">
            <v>0</v>
          </cell>
          <cell r="X647">
            <v>0</v>
          </cell>
          <cell r="AC647">
            <v>93</v>
          </cell>
          <cell r="AD647">
            <v>8</v>
          </cell>
          <cell r="AE647">
            <v>79</v>
          </cell>
          <cell r="AF647">
            <v>0</v>
          </cell>
          <cell r="AG647">
            <v>4</v>
          </cell>
          <cell r="AH647">
            <v>2</v>
          </cell>
          <cell r="AK647">
            <v>67</v>
          </cell>
          <cell r="AL647">
            <v>0</v>
          </cell>
          <cell r="AM647">
            <v>-61</v>
          </cell>
          <cell r="AN647">
            <v>0</v>
          </cell>
          <cell r="AO647">
            <v>-4</v>
          </cell>
          <cell r="AP647">
            <v>-2</v>
          </cell>
          <cell r="AR647">
            <v>67</v>
          </cell>
          <cell r="AS647">
            <v>0</v>
          </cell>
          <cell r="AT647">
            <v>-61</v>
          </cell>
          <cell r="AU647">
            <v>0</v>
          </cell>
          <cell r="AV647">
            <v>-4</v>
          </cell>
          <cell r="AW647">
            <v>-2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</row>
        <row r="648"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</row>
        <row r="649"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</row>
        <row r="650"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</row>
        <row r="651">
          <cell r="I651">
            <v>172</v>
          </cell>
          <cell r="J651">
            <v>59</v>
          </cell>
          <cell r="K651">
            <v>1</v>
          </cell>
          <cell r="L651">
            <v>2</v>
          </cell>
          <cell r="M651">
            <v>7</v>
          </cell>
          <cell r="N651">
            <v>103</v>
          </cell>
          <cell r="S651">
            <v>736</v>
          </cell>
          <cell r="T651">
            <v>437</v>
          </cell>
          <cell r="U651">
            <v>55</v>
          </cell>
          <cell r="V651">
            <v>22</v>
          </cell>
          <cell r="W651">
            <v>35</v>
          </cell>
          <cell r="X651">
            <v>187</v>
          </cell>
          <cell r="AC651">
            <v>736</v>
          </cell>
          <cell r="AD651">
            <v>437</v>
          </cell>
          <cell r="AE651">
            <v>38</v>
          </cell>
          <cell r="AF651">
            <v>17</v>
          </cell>
          <cell r="AG651">
            <v>35</v>
          </cell>
          <cell r="AH651">
            <v>209</v>
          </cell>
          <cell r="AK651">
            <v>22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-22</v>
          </cell>
          <cell r="AR651">
            <v>22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-22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</row>
        <row r="652">
          <cell r="I652">
            <v>21</v>
          </cell>
          <cell r="J652">
            <v>11</v>
          </cell>
          <cell r="K652">
            <v>3</v>
          </cell>
          <cell r="L652">
            <v>1</v>
          </cell>
          <cell r="M652">
            <v>2</v>
          </cell>
          <cell r="N652">
            <v>4</v>
          </cell>
          <cell r="S652">
            <v>203</v>
          </cell>
          <cell r="T652">
            <v>202</v>
          </cell>
          <cell r="U652">
            <v>1</v>
          </cell>
          <cell r="V652">
            <v>0</v>
          </cell>
          <cell r="W652">
            <v>0</v>
          </cell>
          <cell r="X652">
            <v>0</v>
          </cell>
          <cell r="AC652">
            <v>203</v>
          </cell>
          <cell r="AD652">
            <v>202</v>
          </cell>
          <cell r="AE652">
            <v>1</v>
          </cell>
          <cell r="AF652">
            <v>0</v>
          </cell>
          <cell r="AG652">
            <v>0</v>
          </cell>
          <cell r="AH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</row>
        <row r="653">
          <cell r="I653">
            <v>73</v>
          </cell>
          <cell r="J653">
            <v>41</v>
          </cell>
          <cell r="K653">
            <v>3</v>
          </cell>
          <cell r="L653">
            <v>12</v>
          </cell>
          <cell r="M653">
            <v>8</v>
          </cell>
          <cell r="N653">
            <v>9</v>
          </cell>
          <cell r="S653">
            <v>307</v>
          </cell>
          <cell r="T653">
            <v>307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AC653">
            <v>307</v>
          </cell>
          <cell r="AD653">
            <v>307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</row>
        <row r="654">
          <cell r="I654">
            <v>1090</v>
          </cell>
          <cell r="J654">
            <v>991</v>
          </cell>
          <cell r="K654">
            <v>13</v>
          </cell>
          <cell r="L654">
            <v>26</v>
          </cell>
          <cell r="M654">
            <v>14</v>
          </cell>
          <cell r="N654">
            <v>46</v>
          </cell>
          <cell r="S654">
            <v>110</v>
          </cell>
          <cell r="T654">
            <v>110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AC654">
            <v>110</v>
          </cell>
          <cell r="AD654">
            <v>110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</row>
        <row r="655">
          <cell r="I655">
            <v>2</v>
          </cell>
          <cell r="J655">
            <v>1</v>
          </cell>
          <cell r="K655">
            <v>0</v>
          </cell>
          <cell r="L655">
            <v>0</v>
          </cell>
          <cell r="M655">
            <v>0</v>
          </cell>
          <cell r="N655">
            <v>1</v>
          </cell>
          <cell r="S655">
            <v>2</v>
          </cell>
          <cell r="T655">
            <v>2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AC655">
            <v>2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2</v>
          </cell>
          <cell r="AK655">
            <v>2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-2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Y655">
            <v>2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-2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</row>
        <row r="656"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</row>
        <row r="657"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</row>
        <row r="658">
          <cell r="I658">
            <v>4</v>
          </cell>
          <cell r="J658">
            <v>2</v>
          </cell>
          <cell r="K658">
            <v>0</v>
          </cell>
          <cell r="L658">
            <v>0</v>
          </cell>
          <cell r="M658">
            <v>0</v>
          </cell>
          <cell r="N658">
            <v>2</v>
          </cell>
          <cell r="S658">
            <v>4</v>
          </cell>
          <cell r="T658">
            <v>2</v>
          </cell>
          <cell r="U658">
            <v>0</v>
          </cell>
          <cell r="V658">
            <v>0</v>
          </cell>
          <cell r="W658">
            <v>0</v>
          </cell>
          <cell r="X658">
            <v>2</v>
          </cell>
          <cell r="AC658">
            <v>4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4</v>
          </cell>
          <cell r="AK658">
            <v>2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-2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Y658">
            <v>2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-2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</row>
      </sheetData>
      <sheetData sheetId="4">
        <row r="191">
          <cell r="I191">
            <v>97183.075391436389</v>
          </cell>
        </row>
        <row r="547">
          <cell r="I547">
            <v>32432.647286026317</v>
          </cell>
          <cell r="J547">
            <v>3844.5518626611729</v>
          </cell>
          <cell r="K547">
            <v>0</v>
          </cell>
          <cell r="L547">
            <v>6603.9613040009071</v>
          </cell>
          <cell r="M547">
            <v>2131.0916700777534</v>
          </cell>
          <cell r="N547">
            <v>19853.042449286484</v>
          </cell>
          <cell r="S547">
            <v>96635.332475479256</v>
          </cell>
          <cell r="T547">
            <v>6938.6095631351527</v>
          </cell>
          <cell r="U547">
            <v>33240.673236438</v>
          </cell>
          <cell r="V547">
            <v>0</v>
          </cell>
          <cell r="W547">
            <v>15540.457377970119</v>
          </cell>
          <cell r="X547">
            <v>40915.592297935997</v>
          </cell>
          <cell r="AC547">
            <v>196950.08441585445</v>
          </cell>
          <cell r="AD547">
            <v>4142.8986617359096</v>
          </cell>
          <cell r="AE547">
            <v>33240.673236438</v>
          </cell>
          <cell r="AF547">
            <v>0</v>
          </cell>
          <cell r="AG547">
            <v>15540.457377970119</v>
          </cell>
          <cell r="AH547">
            <v>144026.05513971043</v>
          </cell>
          <cell r="AK547">
            <v>-100314.75194037518</v>
          </cell>
          <cell r="AL547">
            <v>2795.7109013992431</v>
          </cell>
          <cell r="AM547">
            <v>0</v>
          </cell>
          <cell r="AN547">
            <v>0</v>
          </cell>
          <cell r="AO547">
            <v>0</v>
          </cell>
          <cell r="AP547">
            <v>-103110.46284177442</v>
          </cell>
          <cell r="AR547">
            <v>-100314.75194037518</v>
          </cell>
          <cell r="AS547">
            <v>2795.7109013992431</v>
          </cell>
          <cell r="AT547">
            <v>0</v>
          </cell>
          <cell r="AU547">
            <v>0</v>
          </cell>
          <cell r="AV547">
            <v>0</v>
          </cell>
          <cell r="AW547">
            <v>-103110.46284177442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</row>
        <row r="548">
          <cell r="I548">
            <v>5837.0723104908739</v>
          </cell>
          <cell r="J548">
            <v>0</v>
          </cell>
          <cell r="K548">
            <v>0</v>
          </cell>
          <cell r="L548">
            <v>493.20854699575409</v>
          </cell>
          <cell r="M548">
            <v>0</v>
          </cell>
          <cell r="N548">
            <v>5343.8637634951201</v>
          </cell>
          <cell r="S548">
            <v>19.35717179518932</v>
          </cell>
          <cell r="T548">
            <v>0</v>
          </cell>
          <cell r="U548">
            <v>19.35717179518932</v>
          </cell>
          <cell r="V548">
            <v>0</v>
          </cell>
          <cell r="W548">
            <v>0</v>
          </cell>
          <cell r="X548">
            <v>0</v>
          </cell>
          <cell r="AC548">
            <v>236.29023468927801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236.29023468927801</v>
          </cell>
          <cell r="AK548">
            <v>-216.93306289408869</v>
          </cell>
          <cell r="AL548">
            <v>0</v>
          </cell>
          <cell r="AM548">
            <v>19.35717179518932</v>
          </cell>
          <cell r="AN548">
            <v>0</v>
          </cell>
          <cell r="AO548">
            <v>0</v>
          </cell>
          <cell r="AP548">
            <v>-236.29023468927801</v>
          </cell>
          <cell r="AR548">
            <v>-216.93306289408869</v>
          </cell>
          <cell r="AS548">
            <v>0</v>
          </cell>
          <cell r="AT548">
            <v>19.35717179518932</v>
          </cell>
          <cell r="AU548">
            <v>0</v>
          </cell>
          <cell r="AV548">
            <v>0</v>
          </cell>
          <cell r="AW548">
            <v>-236.29023468927801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</row>
        <row r="549">
          <cell r="I549">
            <v>3141.3467791886569</v>
          </cell>
          <cell r="J549">
            <v>0</v>
          </cell>
          <cell r="K549">
            <v>0</v>
          </cell>
          <cell r="L549">
            <v>679.91773181714598</v>
          </cell>
          <cell r="M549">
            <v>194.05703398884881</v>
          </cell>
          <cell r="N549">
            <v>2267.3720133826619</v>
          </cell>
          <cell r="S549">
            <v>144.22295864842275</v>
          </cell>
          <cell r="T549">
            <v>4.0930135275059518</v>
          </cell>
          <cell r="U549">
            <v>0</v>
          </cell>
          <cell r="V549">
            <v>0</v>
          </cell>
          <cell r="W549">
            <v>124.33180336577</v>
          </cell>
          <cell r="X549">
            <v>15.7981417551468</v>
          </cell>
          <cell r="AC549">
            <v>187.61248256883641</v>
          </cell>
          <cell r="AD549">
            <v>0</v>
          </cell>
          <cell r="AE549">
            <v>0</v>
          </cell>
          <cell r="AF549">
            <v>0</v>
          </cell>
          <cell r="AG549">
            <v>124.33180336577</v>
          </cell>
          <cell r="AH549">
            <v>63.280679203066398</v>
          </cell>
          <cell r="AK549">
            <v>-43.389523920413644</v>
          </cell>
          <cell r="AL549">
            <v>4.0930135275059518</v>
          </cell>
          <cell r="AM549">
            <v>0</v>
          </cell>
          <cell r="AN549">
            <v>0</v>
          </cell>
          <cell r="AO549">
            <v>0</v>
          </cell>
          <cell r="AP549">
            <v>-47.482537447919597</v>
          </cell>
          <cell r="AR549">
            <v>-43.389523920413644</v>
          </cell>
          <cell r="AS549">
            <v>4.0930135275059518</v>
          </cell>
          <cell r="AT549">
            <v>0</v>
          </cell>
          <cell r="AU549">
            <v>0</v>
          </cell>
          <cell r="AV549">
            <v>0</v>
          </cell>
          <cell r="AW549">
            <v>-47.482537447919597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</row>
        <row r="550">
          <cell r="I550">
            <v>2561.100593361657</v>
          </cell>
          <cell r="J550">
            <v>31.948830024716464</v>
          </cell>
          <cell r="K550">
            <v>18.796905328868288</v>
          </cell>
          <cell r="L550">
            <v>638.11159567187019</v>
          </cell>
          <cell r="M550">
            <v>1094.2442370288888</v>
          </cell>
          <cell r="N550">
            <v>777.9990253073131</v>
          </cell>
          <cell r="S550">
            <v>9137.973653363224</v>
          </cell>
          <cell r="T550">
            <v>182.8769241161956</v>
          </cell>
          <cell r="U550">
            <v>0</v>
          </cell>
          <cell r="V550">
            <v>174.42720515952018</v>
          </cell>
          <cell r="W550">
            <v>4478.2901796660617</v>
          </cell>
          <cell r="X550">
            <v>4302.3793444214471</v>
          </cell>
          <cell r="AC550">
            <v>11221.975978807197</v>
          </cell>
          <cell r="AD550">
            <v>158.94759075608218</v>
          </cell>
          <cell r="AE550">
            <v>0</v>
          </cell>
          <cell r="AF550">
            <v>174.42720515952018</v>
          </cell>
          <cell r="AG550">
            <v>4478.2901796660617</v>
          </cell>
          <cell r="AH550">
            <v>6410.3110032255317</v>
          </cell>
          <cell r="AK550">
            <v>-2084.0023254439711</v>
          </cell>
          <cell r="AL550">
            <v>23.929333360113418</v>
          </cell>
          <cell r="AM550">
            <v>0</v>
          </cell>
          <cell r="AN550">
            <v>0</v>
          </cell>
          <cell r="AO550">
            <v>0</v>
          </cell>
          <cell r="AP550">
            <v>-2107.9316588040847</v>
          </cell>
          <cell r="AR550">
            <v>-2084.0023254439711</v>
          </cell>
          <cell r="AS550">
            <v>23.929333360113418</v>
          </cell>
          <cell r="AT550">
            <v>0</v>
          </cell>
          <cell r="AU550">
            <v>0</v>
          </cell>
          <cell r="AV550">
            <v>0</v>
          </cell>
          <cell r="AW550">
            <v>-2107.9316588040847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</row>
        <row r="551">
          <cell r="I551">
            <v>502.34018122426158</v>
          </cell>
          <cell r="J551">
            <v>155.40332319258599</v>
          </cell>
          <cell r="K551">
            <v>33.445981566948099</v>
          </cell>
          <cell r="L551">
            <v>68.575046659545507</v>
          </cell>
          <cell r="M551">
            <v>0</v>
          </cell>
          <cell r="N551">
            <v>244.915829805182</v>
          </cell>
          <cell r="S551">
            <v>179.26599017213306</v>
          </cell>
          <cell r="T551">
            <v>147.64096921619893</v>
          </cell>
          <cell r="U551">
            <v>31.625020955934126</v>
          </cell>
          <cell r="V551">
            <v>0</v>
          </cell>
          <cell r="W551">
            <v>0</v>
          </cell>
          <cell r="X551">
            <v>0</v>
          </cell>
          <cell r="AC551">
            <v>4836.6631079607787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4836.6631079607787</v>
          </cell>
          <cell r="AK551">
            <v>-4657.397117788646</v>
          </cell>
          <cell r="AL551">
            <v>147.64096921619893</v>
          </cell>
          <cell r="AM551">
            <v>31.625020955934126</v>
          </cell>
          <cell r="AN551">
            <v>0</v>
          </cell>
          <cell r="AO551">
            <v>0</v>
          </cell>
          <cell r="AP551">
            <v>-4836.6631079607787</v>
          </cell>
          <cell r="AR551">
            <v>-4657.397117788646</v>
          </cell>
          <cell r="AS551">
            <v>147.64096921619893</v>
          </cell>
          <cell r="AT551">
            <v>31.625020955934126</v>
          </cell>
          <cell r="AU551">
            <v>0</v>
          </cell>
          <cell r="AV551">
            <v>0</v>
          </cell>
          <cell r="AW551">
            <v>-4836.6631079607787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</row>
        <row r="552">
          <cell r="I552">
            <v>178.6488558762826</v>
          </cell>
          <cell r="J552">
            <v>0</v>
          </cell>
          <cell r="K552">
            <v>0</v>
          </cell>
          <cell r="L552">
            <v>0</v>
          </cell>
          <cell r="M552">
            <v>32.725994371295897</v>
          </cell>
          <cell r="N552">
            <v>145.92286150498671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</row>
        <row r="553">
          <cell r="I553">
            <v>37.551666199920703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37.551666199920703</v>
          </cell>
          <cell r="S553">
            <v>16.39624392486412</v>
          </cell>
          <cell r="T553">
            <v>3.6708244619494228</v>
          </cell>
          <cell r="U553">
            <v>12.725419462914696</v>
          </cell>
          <cell r="V553">
            <v>0</v>
          </cell>
          <cell r="W553">
            <v>0</v>
          </cell>
          <cell r="X553">
            <v>0</v>
          </cell>
          <cell r="AC553">
            <v>547.45879780893063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547.45879780893063</v>
          </cell>
          <cell r="AK553">
            <v>-531.06255388406646</v>
          </cell>
          <cell r="AL553">
            <v>3.6708244619494228</v>
          </cell>
          <cell r="AM553">
            <v>12.725419462914696</v>
          </cell>
          <cell r="AN553">
            <v>0</v>
          </cell>
          <cell r="AO553">
            <v>0</v>
          </cell>
          <cell r="AP553">
            <v>-547.45879780893063</v>
          </cell>
          <cell r="AR553">
            <v>-531.06255388406646</v>
          </cell>
          <cell r="AS553">
            <v>3.6708244619494228</v>
          </cell>
          <cell r="AT553">
            <v>12.725419462914696</v>
          </cell>
          <cell r="AU553">
            <v>0</v>
          </cell>
          <cell r="AV553">
            <v>0</v>
          </cell>
          <cell r="AW553">
            <v>-547.45879780893063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</row>
        <row r="554">
          <cell r="I554">
            <v>136.34113117011904</v>
          </cell>
          <cell r="J554">
            <v>56.440035793252626</v>
          </cell>
          <cell r="K554">
            <v>22.594587326566828</v>
          </cell>
          <cell r="L554">
            <v>18.826883862596063</v>
          </cell>
          <cell r="M554">
            <v>4.9876391160888396</v>
          </cell>
          <cell r="N554">
            <v>33.491985071614671</v>
          </cell>
          <cell r="S554">
            <v>80.326441461750704</v>
          </cell>
          <cell r="T554">
            <v>29.876613547670015</v>
          </cell>
          <cell r="U554">
            <v>2.8507640593634398</v>
          </cell>
          <cell r="V554">
            <v>9.6579648504133377</v>
          </cell>
          <cell r="W554">
            <v>37.941099004303915</v>
          </cell>
          <cell r="X554">
            <v>0</v>
          </cell>
          <cell r="AC554">
            <v>1089.0054495564937</v>
          </cell>
          <cell r="AD554">
            <v>0</v>
          </cell>
          <cell r="AE554">
            <v>2.8507640593634398</v>
          </cell>
          <cell r="AF554">
            <v>3.6735528293225301</v>
          </cell>
          <cell r="AG554">
            <v>118.5659343884498</v>
          </cell>
          <cell r="AH554">
            <v>963.91519827935792</v>
          </cell>
          <cell r="AK554">
            <v>-1008.679008094743</v>
          </cell>
          <cell r="AL554">
            <v>29.876613547670015</v>
          </cell>
          <cell r="AM554">
            <v>0</v>
          </cell>
          <cell r="AN554">
            <v>5.9844120210908081</v>
          </cell>
          <cell r="AO554">
            <v>-80.624835384145882</v>
          </cell>
          <cell r="AP554">
            <v>-963.91519827935792</v>
          </cell>
          <cell r="AR554">
            <v>-1008.679008094743</v>
          </cell>
          <cell r="AS554">
            <v>29.876613547670015</v>
          </cell>
          <cell r="AT554">
            <v>0</v>
          </cell>
          <cell r="AU554">
            <v>5.9844120210908081</v>
          </cell>
          <cell r="AV554">
            <v>-80.624835384145882</v>
          </cell>
          <cell r="AW554">
            <v>-963.91519827935792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</row>
        <row r="555">
          <cell r="I555">
            <v>55.603751352196312</v>
          </cell>
          <cell r="J555">
            <v>6.7986348448687792</v>
          </cell>
          <cell r="K555">
            <v>0</v>
          </cell>
          <cell r="L555">
            <v>8.2463959101383697</v>
          </cell>
          <cell r="M555">
            <v>0</v>
          </cell>
          <cell r="N555">
            <v>40.558720597189165</v>
          </cell>
          <cell r="S555">
            <v>60.215020720995554</v>
          </cell>
          <cell r="T555">
            <v>1.2269041368337297</v>
          </cell>
          <cell r="U555">
            <v>43.605675638891</v>
          </cell>
          <cell r="V555">
            <v>0</v>
          </cell>
          <cell r="W555">
            <v>0</v>
          </cell>
          <cell r="X555">
            <v>15.382440945270819</v>
          </cell>
          <cell r="AC555">
            <v>632.48254878385092</v>
          </cell>
          <cell r="AD555">
            <v>0</v>
          </cell>
          <cell r="AE555">
            <v>130.817026916673</v>
          </cell>
          <cell r="AF555">
            <v>0</v>
          </cell>
          <cell r="AG555">
            <v>0</v>
          </cell>
          <cell r="AH555">
            <v>501.66552186717797</v>
          </cell>
          <cell r="AK555">
            <v>-572.26752806285538</v>
          </cell>
          <cell r="AL555">
            <v>1.2269041368337297</v>
          </cell>
          <cell r="AM555">
            <v>-87.211351277782001</v>
          </cell>
          <cell r="AN555">
            <v>0</v>
          </cell>
          <cell r="AO555">
            <v>0</v>
          </cell>
          <cell r="AP555">
            <v>-486.28308092190713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Y555">
            <v>-572.26752806285538</v>
          </cell>
          <cell r="AZ555">
            <v>1.2269041368337297</v>
          </cell>
          <cell r="BA555">
            <v>-87.211351277782001</v>
          </cell>
          <cell r="BB555">
            <v>0</v>
          </cell>
          <cell r="BC555">
            <v>0</v>
          </cell>
          <cell r="BD555">
            <v>-486.28308092190713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</row>
        <row r="556">
          <cell r="I556">
            <v>1.07698607698636</v>
          </cell>
          <cell r="J556">
            <v>1.07698607698636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S556">
            <v>17.108263731408911</v>
          </cell>
          <cell r="T556">
            <v>0</v>
          </cell>
          <cell r="U556">
            <v>1.8349796979817941</v>
          </cell>
          <cell r="V556">
            <v>2.540575259362118</v>
          </cell>
          <cell r="W556">
            <v>0</v>
          </cell>
          <cell r="X556">
            <v>12.732708774064999</v>
          </cell>
          <cell r="AC556">
            <v>62.247182221137898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62.247182221137898</v>
          </cell>
          <cell r="AK556">
            <v>-45.138918489728994</v>
          </cell>
          <cell r="AL556">
            <v>0</v>
          </cell>
          <cell r="AM556">
            <v>1.8349796979817941</v>
          </cell>
          <cell r="AN556">
            <v>2.540575259362118</v>
          </cell>
          <cell r="AO556">
            <v>0</v>
          </cell>
          <cell r="AP556">
            <v>-49.514473447072902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Y556">
            <v>-45.138918489728994</v>
          </cell>
          <cell r="AZ556">
            <v>0</v>
          </cell>
          <cell r="BA556">
            <v>1.8349796979817941</v>
          </cell>
          <cell r="BB556">
            <v>2.540575259362118</v>
          </cell>
          <cell r="BC556">
            <v>0</v>
          </cell>
          <cell r="BD556">
            <v>-49.514473447072902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</row>
        <row r="557">
          <cell r="I557">
            <v>381.01821915547202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381.01821915547202</v>
          </cell>
          <cell r="S557">
            <v>367.99467438506588</v>
          </cell>
          <cell r="T557">
            <v>1.4352272406103839</v>
          </cell>
          <cell r="U557">
            <v>0</v>
          </cell>
          <cell r="V557">
            <v>0</v>
          </cell>
          <cell r="W557">
            <v>0</v>
          </cell>
          <cell r="X557">
            <v>366.55944714445548</v>
          </cell>
          <cell r="AC557">
            <v>5202.9322249504612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5202.9322249504612</v>
          </cell>
          <cell r="AK557">
            <v>-4834.9375505653952</v>
          </cell>
          <cell r="AL557">
            <v>1.4352272406103839</v>
          </cell>
          <cell r="AM557">
            <v>0</v>
          </cell>
          <cell r="AN557">
            <v>0</v>
          </cell>
          <cell r="AO557">
            <v>0</v>
          </cell>
          <cell r="AP557">
            <v>-4836.3727778060056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Y557">
            <v>-4834.9375505653952</v>
          </cell>
          <cell r="AZ557">
            <v>1.4352272406103839</v>
          </cell>
          <cell r="BA557">
            <v>0</v>
          </cell>
          <cell r="BB557">
            <v>0</v>
          </cell>
          <cell r="BC557">
            <v>0</v>
          </cell>
          <cell r="BD557">
            <v>-4836.3727778060056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</row>
        <row r="558">
          <cell r="I558">
            <v>61.757386571877262</v>
          </cell>
          <cell r="J558">
            <v>56.879214811373181</v>
          </cell>
          <cell r="K558">
            <v>2.8142844399071203</v>
          </cell>
          <cell r="L558">
            <v>0</v>
          </cell>
          <cell r="M558">
            <v>2.0638873205969599</v>
          </cell>
          <cell r="N558">
            <v>0</v>
          </cell>
          <cell r="S558">
            <v>512.24284660380249</v>
          </cell>
          <cell r="T558">
            <v>11.576924991120803</v>
          </cell>
          <cell r="U558">
            <v>2.5835776756013336</v>
          </cell>
          <cell r="V558">
            <v>0</v>
          </cell>
          <cell r="W558">
            <v>2.0638873205969612</v>
          </cell>
          <cell r="X558">
            <v>496.01845661648343</v>
          </cell>
          <cell r="AC558">
            <v>767.45014268540615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767.45014268540615</v>
          </cell>
          <cell r="AK558">
            <v>-255.20729608160363</v>
          </cell>
          <cell r="AL558">
            <v>11.576924991120803</v>
          </cell>
          <cell r="AM558">
            <v>2.5835776756013336</v>
          </cell>
          <cell r="AN558">
            <v>0</v>
          </cell>
          <cell r="AO558">
            <v>2.0638873205969612</v>
          </cell>
          <cell r="AP558">
            <v>-271.43168606892272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Y558">
            <v>-255.20729608160363</v>
          </cell>
          <cell r="AZ558">
            <v>11.576924991120803</v>
          </cell>
          <cell r="BA558">
            <v>2.5835776756013336</v>
          </cell>
          <cell r="BB558">
            <v>0</v>
          </cell>
          <cell r="BC558">
            <v>2.0638873205969612</v>
          </cell>
          <cell r="BD558">
            <v>-271.43168606892272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</row>
        <row r="559">
          <cell r="I559">
            <v>783.96388017721631</v>
          </cell>
          <cell r="J559">
            <v>133.13879672365431</v>
          </cell>
          <cell r="K559">
            <v>650.825083453562</v>
          </cell>
          <cell r="L559">
            <v>0</v>
          </cell>
          <cell r="M559">
            <v>0</v>
          </cell>
          <cell r="N559">
            <v>0</v>
          </cell>
          <cell r="S559">
            <v>978.30851549924489</v>
          </cell>
          <cell r="T559">
            <v>115.1950542556045</v>
          </cell>
          <cell r="U559">
            <v>863.11346124364036</v>
          </cell>
          <cell r="V559">
            <v>0</v>
          </cell>
          <cell r="W559">
            <v>0</v>
          </cell>
          <cell r="X559">
            <v>0</v>
          </cell>
          <cell r="AC559">
            <v>8673.9428712320696</v>
          </cell>
          <cell r="AD559">
            <v>0</v>
          </cell>
          <cell r="AE559">
            <v>0</v>
          </cell>
          <cell r="AF559">
            <v>1034.65365242697</v>
          </cell>
          <cell r="AG559">
            <v>0</v>
          </cell>
          <cell r="AH559">
            <v>7639.2892188050992</v>
          </cell>
          <cell r="AK559">
            <v>-7695.6343557328246</v>
          </cell>
          <cell r="AL559">
            <v>115.1950542556045</v>
          </cell>
          <cell r="AM559">
            <v>863.11346124364036</v>
          </cell>
          <cell r="AN559">
            <v>-1034.65365242697</v>
          </cell>
          <cell r="AO559">
            <v>0</v>
          </cell>
          <cell r="AP559">
            <v>-7639.2892188050992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Y559">
            <v>-7695.6343557328246</v>
          </cell>
          <cell r="AZ559">
            <v>115.1950542556045</v>
          </cell>
          <cell r="BA559">
            <v>863.11346124364036</v>
          </cell>
          <cell r="BB559">
            <v>-1034.65365242697</v>
          </cell>
          <cell r="BC559">
            <v>0</v>
          </cell>
          <cell r="BD559">
            <v>-7639.2892188050992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</row>
        <row r="560">
          <cell r="I560">
            <v>40.538014876765203</v>
          </cell>
          <cell r="J560">
            <v>12.8318936923748</v>
          </cell>
          <cell r="K560">
            <v>27.706121184390401</v>
          </cell>
          <cell r="L560">
            <v>0</v>
          </cell>
          <cell r="M560">
            <v>0</v>
          </cell>
          <cell r="N560">
            <v>0</v>
          </cell>
          <cell r="S560">
            <v>15.011063295759493</v>
          </cell>
          <cell r="T560">
            <v>15.011063295759493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AC560">
            <v>527.53629144958597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527.53629144958597</v>
          </cell>
          <cell r="AK560">
            <v>-512.52522815382645</v>
          </cell>
          <cell r="AL560">
            <v>15.011063295759493</v>
          </cell>
          <cell r="AM560">
            <v>0</v>
          </cell>
          <cell r="AN560">
            <v>0</v>
          </cell>
          <cell r="AO560">
            <v>0</v>
          </cell>
          <cell r="AP560">
            <v>-527.53629144958597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Y560">
            <v>-512.52522815382645</v>
          </cell>
          <cell r="AZ560">
            <v>15.011063295759493</v>
          </cell>
          <cell r="BA560">
            <v>0</v>
          </cell>
          <cell r="BB560">
            <v>0</v>
          </cell>
          <cell r="BC560">
            <v>0</v>
          </cell>
          <cell r="BD560">
            <v>-527.53629144958597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</row>
        <row r="561">
          <cell r="I561">
            <v>33.7976331946371</v>
          </cell>
          <cell r="J561">
            <v>0</v>
          </cell>
          <cell r="K561">
            <v>0</v>
          </cell>
          <cell r="L561">
            <v>33.7976331946371</v>
          </cell>
          <cell r="M561">
            <v>0</v>
          </cell>
          <cell r="N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</row>
        <row r="562">
          <cell r="I562">
            <v>427.07228469631872</v>
          </cell>
          <cell r="J562">
            <v>62.937807354925582</v>
          </cell>
          <cell r="K562">
            <v>11.777664494832901</v>
          </cell>
          <cell r="L562">
            <v>14.096648930789931</v>
          </cell>
          <cell r="M562">
            <v>0</v>
          </cell>
          <cell r="N562">
            <v>338.26016391577031</v>
          </cell>
          <cell r="S562">
            <v>444.5499332090485</v>
          </cell>
          <cell r="T562">
            <v>70.325918080803262</v>
          </cell>
          <cell r="U562">
            <v>17.438285493522844</v>
          </cell>
          <cell r="V562">
            <v>38.993178741240754</v>
          </cell>
          <cell r="W562">
            <v>0</v>
          </cell>
          <cell r="X562">
            <v>317.79255089348163</v>
          </cell>
          <cell r="AC562">
            <v>4827.6428310969359</v>
          </cell>
          <cell r="AD562">
            <v>35.942610488374804</v>
          </cell>
          <cell r="AE562">
            <v>7.75007193964362</v>
          </cell>
          <cell r="AF562">
            <v>60.835790161125779</v>
          </cell>
          <cell r="AG562">
            <v>18.651742194324619</v>
          </cell>
          <cell r="AH562">
            <v>4704.4626163134672</v>
          </cell>
          <cell r="AK562">
            <v>-4383.0928978878874</v>
          </cell>
          <cell r="AL562">
            <v>34.383307592428459</v>
          </cell>
          <cell r="AM562">
            <v>9.6882135538792244</v>
          </cell>
          <cell r="AN562">
            <v>-21.842611419885024</v>
          </cell>
          <cell r="AO562">
            <v>-18.651742194324619</v>
          </cell>
          <cell r="AP562">
            <v>-4386.6700654199858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Y562">
            <v>-4383.0928978878874</v>
          </cell>
          <cell r="AZ562">
            <v>34.383307592428459</v>
          </cell>
          <cell r="BA562">
            <v>9.6882135538792244</v>
          </cell>
          <cell r="BB562">
            <v>-21.842611419885024</v>
          </cell>
          <cell r="BC562">
            <v>-18.651742194324619</v>
          </cell>
          <cell r="BD562">
            <v>-4386.6700654199858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</row>
        <row r="563"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</row>
        <row r="564"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</row>
        <row r="565"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</row>
        <row r="566"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</row>
        <row r="567"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</row>
        <row r="568"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</row>
        <row r="569"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</row>
        <row r="570"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</row>
        <row r="571">
          <cell r="I571">
            <v>20.006647130353699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20.006647130353699</v>
          </cell>
          <cell r="S571">
            <v>34.808096392195203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34.808096392195203</v>
          </cell>
          <cell r="AC571">
            <v>34.808096392195203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34.808096392195203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</row>
        <row r="572"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</row>
        <row r="573"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</row>
        <row r="574"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</row>
        <row r="575">
          <cell r="I575">
            <v>91.732622752564495</v>
          </cell>
          <cell r="J575">
            <v>91.732622752564495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S575">
            <v>12.893983877191264</v>
          </cell>
          <cell r="T575">
            <v>12.893983877191264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AC575">
            <v>236.3974786896768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236.3974786896768</v>
          </cell>
          <cell r="AK575">
            <v>-223.50349481248554</v>
          </cell>
          <cell r="AL575">
            <v>12.893983877191264</v>
          </cell>
          <cell r="AM575">
            <v>0</v>
          </cell>
          <cell r="AN575">
            <v>0</v>
          </cell>
          <cell r="AO575">
            <v>0</v>
          </cell>
          <cell r="AP575">
            <v>-236.3974786896768</v>
          </cell>
          <cell r="AR575">
            <v>-223.50349481248554</v>
          </cell>
          <cell r="AS575">
            <v>12.893983877191264</v>
          </cell>
          <cell r="AT575">
            <v>0</v>
          </cell>
          <cell r="AU575">
            <v>0</v>
          </cell>
          <cell r="AV575">
            <v>0</v>
          </cell>
          <cell r="AW575">
            <v>-236.3974786896768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</row>
        <row r="576"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</row>
        <row r="577"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</row>
        <row r="578">
          <cell r="I578">
            <v>93.799378835288707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93.799378835288707</v>
          </cell>
          <cell r="S578">
            <v>107.83812252680029</v>
          </cell>
          <cell r="T578">
            <v>9.5906802275860947</v>
          </cell>
          <cell r="U578">
            <v>0</v>
          </cell>
          <cell r="V578">
            <v>0</v>
          </cell>
          <cell r="W578">
            <v>0</v>
          </cell>
          <cell r="X578">
            <v>98.2474422992142</v>
          </cell>
          <cell r="AC578">
            <v>343.86604804724971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343.86604804724971</v>
          </cell>
          <cell r="AK578">
            <v>-236.02792552044943</v>
          </cell>
          <cell r="AL578">
            <v>9.5906802275860947</v>
          </cell>
          <cell r="AM578">
            <v>0</v>
          </cell>
          <cell r="AN578">
            <v>0</v>
          </cell>
          <cell r="AO578">
            <v>0</v>
          </cell>
          <cell r="AP578">
            <v>-245.61860574803552</v>
          </cell>
          <cell r="AR578">
            <v>-236.02792552044943</v>
          </cell>
          <cell r="AS578">
            <v>9.5906802275860947</v>
          </cell>
          <cell r="AT578">
            <v>0</v>
          </cell>
          <cell r="AU578">
            <v>0</v>
          </cell>
          <cell r="AV578">
            <v>0</v>
          </cell>
          <cell r="AW578">
            <v>-245.61860574803552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</row>
        <row r="579">
          <cell r="I579">
            <v>3638.3548367600001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3638.3548367600001</v>
          </cell>
          <cell r="S579">
            <v>371.81454251309418</v>
          </cell>
          <cell r="T579">
            <v>371.81454251309418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AC579">
            <v>5294.2072373308802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5294.2072373308802</v>
          </cell>
          <cell r="AK579">
            <v>-4922.3926948177859</v>
          </cell>
          <cell r="AL579">
            <v>371.81454251309418</v>
          </cell>
          <cell r="AM579">
            <v>0</v>
          </cell>
          <cell r="AN579">
            <v>0</v>
          </cell>
          <cell r="AO579">
            <v>0</v>
          </cell>
          <cell r="AP579">
            <v>-5294.2072373308802</v>
          </cell>
          <cell r="AR579">
            <v>-4922.3926948177859</v>
          </cell>
          <cell r="AS579">
            <v>371.81454251309418</v>
          </cell>
          <cell r="AT579">
            <v>0</v>
          </cell>
          <cell r="AU579">
            <v>0</v>
          </cell>
          <cell r="AV579">
            <v>0</v>
          </cell>
          <cell r="AW579">
            <v>-5294.2072373308802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</row>
        <row r="580"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</row>
        <row r="581"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</row>
        <row r="582">
          <cell r="I582">
            <v>7.9037234042490203</v>
          </cell>
          <cell r="J582">
            <v>7.9037234042490203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S582">
            <v>24.235055788141398</v>
          </cell>
          <cell r="T582">
            <v>24.235055788141398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AC582">
            <v>24.235055788141398</v>
          </cell>
          <cell r="AD582">
            <v>24.235055788141398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</row>
        <row r="583"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</row>
        <row r="584"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</row>
        <row r="585"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</row>
        <row r="586"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</row>
        <row r="587">
          <cell r="I587">
            <v>10417.72237719515</v>
          </cell>
          <cell r="J587">
            <v>0</v>
          </cell>
          <cell r="K587">
            <v>0</v>
          </cell>
          <cell r="L587">
            <v>0</v>
          </cell>
          <cell r="M587">
            <v>10114.442995952935</v>
          </cell>
          <cell r="N587">
            <v>303.27938124221419</v>
          </cell>
          <cell r="S587">
            <v>71649.753787413574</v>
          </cell>
          <cell r="T587">
            <v>2643.481407227197</v>
          </cell>
          <cell r="U587">
            <v>0</v>
          </cell>
          <cell r="V587">
            <v>0</v>
          </cell>
          <cell r="W587">
            <v>449.08559642576915</v>
          </cell>
          <cell r="X587">
            <v>68557.186783760611</v>
          </cell>
          <cell r="AC587">
            <v>114321.33873593256</v>
          </cell>
          <cell r="AD587">
            <v>0</v>
          </cell>
          <cell r="AE587">
            <v>0</v>
          </cell>
          <cell r="AF587">
            <v>0</v>
          </cell>
          <cell r="AG587">
            <v>449.08559642576915</v>
          </cell>
          <cell r="AH587">
            <v>113872.25313950679</v>
          </cell>
          <cell r="AK587">
            <v>-42671.584948518983</v>
          </cell>
          <cell r="AL587">
            <v>2643.481407227197</v>
          </cell>
          <cell r="AM587">
            <v>0</v>
          </cell>
          <cell r="AN587">
            <v>0</v>
          </cell>
          <cell r="AO587">
            <v>0</v>
          </cell>
          <cell r="AP587">
            <v>-45315.066355746181</v>
          </cell>
          <cell r="AR587">
            <v>-42671.584948518983</v>
          </cell>
          <cell r="AS587">
            <v>2643.481407227197</v>
          </cell>
          <cell r="AT587">
            <v>0</v>
          </cell>
          <cell r="AU587">
            <v>0</v>
          </cell>
          <cell r="AV587">
            <v>0</v>
          </cell>
          <cell r="AW587">
            <v>-45315.066355746181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</row>
        <row r="588"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</row>
        <row r="589">
          <cell r="I589">
            <v>1.5864877182888111</v>
          </cell>
          <cell r="J589">
            <v>1.5864877182888111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S589">
            <v>7.4830474701024201</v>
          </cell>
          <cell r="T589">
            <v>7.4830474701024201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AC589">
            <v>7.4830474701024201</v>
          </cell>
          <cell r="AD589">
            <v>7.4830474701024201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</row>
        <row r="590"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</row>
        <row r="591">
          <cell r="I591">
            <v>1616.4574668458849</v>
          </cell>
          <cell r="J591">
            <v>1175.7616175455651</v>
          </cell>
          <cell r="K591">
            <v>440.69584930031999</v>
          </cell>
          <cell r="L591">
            <v>0</v>
          </cell>
          <cell r="M591">
            <v>0</v>
          </cell>
          <cell r="N591">
            <v>0</v>
          </cell>
          <cell r="S591">
            <v>5102.1714186251011</v>
          </cell>
          <cell r="T591">
            <v>67.007365770299785</v>
          </cell>
          <cell r="U591">
            <v>0</v>
          </cell>
          <cell r="V591">
            <v>0</v>
          </cell>
          <cell r="W591">
            <v>1429.900473827732</v>
          </cell>
          <cell r="X591">
            <v>3605.2635790270697</v>
          </cell>
          <cell r="AC591">
            <v>5920.2394513450599</v>
          </cell>
          <cell r="AD591">
            <v>0</v>
          </cell>
          <cell r="AE591">
            <v>0</v>
          </cell>
          <cell r="AF591">
            <v>0</v>
          </cell>
          <cell r="AG591">
            <v>1429.900473827732</v>
          </cell>
          <cell r="AH591">
            <v>4490.3389775173282</v>
          </cell>
          <cell r="AK591">
            <v>-818.06803271995875</v>
          </cell>
          <cell r="AL591">
            <v>67.007365770299785</v>
          </cell>
          <cell r="AM591">
            <v>0</v>
          </cell>
          <cell r="AN591">
            <v>0</v>
          </cell>
          <cell r="AO591">
            <v>0</v>
          </cell>
          <cell r="AP591">
            <v>-885.07539849025852</v>
          </cell>
          <cell r="AR591">
            <v>-818.06803271995875</v>
          </cell>
          <cell r="AS591">
            <v>67.007365770299785</v>
          </cell>
          <cell r="AT591">
            <v>0</v>
          </cell>
          <cell r="AU591">
            <v>0</v>
          </cell>
          <cell r="AV591">
            <v>0</v>
          </cell>
          <cell r="AW591">
            <v>-885.07539849025852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</row>
        <row r="592">
          <cell r="I592">
            <v>2155.862605093027</v>
          </cell>
          <cell r="J592">
            <v>1154.4706624948799</v>
          </cell>
          <cell r="K592">
            <v>0</v>
          </cell>
          <cell r="L592">
            <v>0</v>
          </cell>
          <cell r="M592">
            <v>0</v>
          </cell>
          <cell r="N592">
            <v>1001.391942598147</v>
          </cell>
          <cell r="S592">
            <v>1522.9802142839205</v>
          </cell>
          <cell r="T592">
            <v>254.97823582972367</v>
          </cell>
          <cell r="U592">
            <v>0</v>
          </cell>
          <cell r="V592">
            <v>0</v>
          </cell>
          <cell r="W592">
            <v>1268.0019784541969</v>
          </cell>
          <cell r="X592">
            <v>0</v>
          </cell>
          <cell r="AC592">
            <v>5063.2261555929708</v>
          </cell>
          <cell r="AD592">
            <v>0</v>
          </cell>
          <cell r="AE592">
            <v>0</v>
          </cell>
          <cell r="AF592">
            <v>0</v>
          </cell>
          <cell r="AG592">
            <v>1268.0019784541969</v>
          </cell>
          <cell r="AH592">
            <v>3795.2241771387744</v>
          </cell>
          <cell r="AK592">
            <v>-3540.2459413090505</v>
          </cell>
          <cell r="AL592">
            <v>254.97823582972367</v>
          </cell>
          <cell r="AM592">
            <v>0</v>
          </cell>
          <cell r="AN592">
            <v>0</v>
          </cell>
          <cell r="AO592">
            <v>0</v>
          </cell>
          <cell r="AP592">
            <v>-3795.2241771387744</v>
          </cell>
          <cell r="AR592">
            <v>-3540.2459413090505</v>
          </cell>
          <cell r="AS592">
            <v>254.97823582972367</v>
          </cell>
          <cell r="AT592">
            <v>0</v>
          </cell>
          <cell r="AU592">
            <v>0</v>
          </cell>
          <cell r="AV592">
            <v>0</v>
          </cell>
          <cell r="AW592">
            <v>-3795.2241771387744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</row>
        <row r="593">
          <cell r="I593">
            <v>2199.99529313021</v>
          </cell>
          <cell r="J593">
            <v>0</v>
          </cell>
          <cell r="K593">
            <v>367.34158766760595</v>
          </cell>
          <cell r="L593">
            <v>591.86545816076296</v>
          </cell>
          <cell r="M593">
            <v>0</v>
          </cell>
          <cell r="N593">
            <v>1240.788247301841</v>
          </cell>
          <cell r="S593">
            <v>914.8174791415355</v>
          </cell>
          <cell r="T593">
            <v>51.641782517218495</v>
          </cell>
          <cell r="U593">
            <v>0</v>
          </cell>
          <cell r="V593">
            <v>0</v>
          </cell>
          <cell r="W593">
            <v>0</v>
          </cell>
          <cell r="X593">
            <v>863.17569662431697</v>
          </cell>
          <cell r="AC593">
            <v>1527.4960507716239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1527.4960507716239</v>
          </cell>
          <cell r="AK593">
            <v>-612.67857163008841</v>
          </cell>
          <cell r="AL593">
            <v>51.641782517218495</v>
          </cell>
          <cell r="AM593">
            <v>0</v>
          </cell>
          <cell r="AN593">
            <v>0</v>
          </cell>
          <cell r="AO593">
            <v>0</v>
          </cell>
          <cell r="AP593">
            <v>-664.32035414730694</v>
          </cell>
          <cell r="AR593">
            <v>-612.67857163008841</v>
          </cell>
          <cell r="AS593">
            <v>51.641782517218495</v>
          </cell>
          <cell r="AT593">
            <v>0</v>
          </cell>
          <cell r="AU593">
            <v>0</v>
          </cell>
          <cell r="AV593">
            <v>0</v>
          </cell>
          <cell r="AW593">
            <v>-664.32035414730694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</row>
        <row r="594">
          <cell r="I594">
            <v>437.9658608875377</v>
          </cell>
          <cell r="J594">
            <v>8.1001682157836701</v>
          </cell>
          <cell r="K594">
            <v>0</v>
          </cell>
          <cell r="L594">
            <v>0</v>
          </cell>
          <cell r="M594">
            <v>0</v>
          </cell>
          <cell r="N594">
            <v>429.865692671754</v>
          </cell>
          <cell r="S594">
            <v>552.23800802784137</v>
          </cell>
          <cell r="T594">
            <v>9.6644003148054196</v>
          </cell>
          <cell r="U594">
            <v>0</v>
          </cell>
          <cell r="V594">
            <v>0</v>
          </cell>
          <cell r="W594">
            <v>0</v>
          </cell>
          <cell r="X594">
            <v>542.57360771303593</v>
          </cell>
          <cell r="AC594">
            <v>552.23800802784137</v>
          </cell>
          <cell r="AD594">
            <v>9.6644003148054196</v>
          </cell>
          <cell r="AE594">
            <v>0</v>
          </cell>
          <cell r="AF594">
            <v>0</v>
          </cell>
          <cell r="AG594">
            <v>0</v>
          </cell>
          <cell r="AH594">
            <v>542.57360771303593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</row>
        <row r="595">
          <cell r="I595">
            <v>40.972984237709092</v>
          </cell>
          <cell r="J595">
            <v>40.972984237709092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S595">
            <v>26.983042421146305</v>
          </cell>
          <cell r="T595">
            <v>7.1112289525079042</v>
          </cell>
          <cell r="U595">
            <v>19.8718134686384</v>
          </cell>
          <cell r="V595">
            <v>0</v>
          </cell>
          <cell r="W595">
            <v>0</v>
          </cell>
          <cell r="X595">
            <v>0</v>
          </cell>
          <cell r="AC595">
            <v>198.71813468638405</v>
          </cell>
          <cell r="AD595">
            <v>0</v>
          </cell>
          <cell r="AE595">
            <v>198.71813468638405</v>
          </cell>
          <cell r="AF595">
            <v>0</v>
          </cell>
          <cell r="AG595">
            <v>0</v>
          </cell>
          <cell r="AH595">
            <v>0</v>
          </cell>
          <cell r="AK595">
            <v>-171.73509226523774</v>
          </cell>
          <cell r="AL595">
            <v>7.1112289525079042</v>
          </cell>
          <cell r="AM595">
            <v>-178.84632121774564</v>
          </cell>
          <cell r="AN595">
            <v>0</v>
          </cell>
          <cell r="AO595">
            <v>0</v>
          </cell>
          <cell r="AP595">
            <v>0</v>
          </cell>
          <cell r="AR595">
            <v>-171.73509226523774</v>
          </cell>
          <cell r="AS595">
            <v>7.1112289525079042</v>
          </cell>
          <cell r="AT595">
            <v>-178.84632121774564</v>
          </cell>
          <cell r="AU595">
            <v>0</v>
          </cell>
          <cell r="AV595">
            <v>0</v>
          </cell>
          <cell r="AW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</row>
        <row r="596"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</row>
        <row r="597"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</row>
        <row r="598">
          <cell r="I598">
            <v>118.2699374807886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118.2699374807886</v>
          </cell>
          <cell r="S598">
            <v>11.840600967750204</v>
          </cell>
          <cell r="T598">
            <v>11.840600967750204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AC598">
            <v>119.345421424321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119.345421424321</v>
          </cell>
          <cell r="AK598">
            <v>-107.5048204565708</v>
          </cell>
          <cell r="AL598">
            <v>11.840600967750204</v>
          </cell>
          <cell r="AM598">
            <v>0</v>
          </cell>
          <cell r="AN598">
            <v>0</v>
          </cell>
          <cell r="AO598">
            <v>0</v>
          </cell>
          <cell r="AP598">
            <v>-119.345421424321</v>
          </cell>
          <cell r="AR598">
            <v>-107.5048204565708</v>
          </cell>
          <cell r="AS598">
            <v>11.840600967750204</v>
          </cell>
          <cell r="AT598">
            <v>0</v>
          </cell>
          <cell r="AU598">
            <v>0</v>
          </cell>
          <cell r="AV598">
            <v>0</v>
          </cell>
          <cell r="AW598">
            <v>-119.345421424321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</row>
        <row r="599">
          <cell r="I599">
            <v>1.5872841082284801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1.5872841082284801</v>
          </cell>
          <cell r="S599">
            <v>0.25690613690315056</v>
          </cell>
          <cell r="T599">
            <v>0.25690613690315056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AC599">
            <v>4.3764836735377104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4.3764836735377104</v>
          </cell>
          <cell r="AK599">
            <v>-4.1195775366345595</v>
          </cell>
          <cell r="AL599">
            <v>0.25690613690315056</v>
          </cell>
          <cell r="AM599">
            <v>0</v>
          </cell>
          <cell r="AN599">
            <v>0</v>
          </cell>
          <cell r="AO599">
            <v>0</v>
          </cell>
          <cell r="AP599">
            <v>-4.3764836735377104</v>
          </cell>
          <cell r="AR599">
            <v>-4.1195775366345595</v>
          </cell>
          <cell r="AS599">
            <v>0.25690613690315056</v>
          </cell>
          <cell r="AT599">
            <v>0</v>
          </cell>
          <cell r="AU599">
            <v>0</v>
          </cell>
          <cell r="AV599">
            <v>0</v>
          </cell>
          <cell r="AW599">
            <v>-4.3764836735377104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</row>
        <row r="600"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</row>
        <row r="601"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S601">
            <v>4.3764836735377104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4.3764836735377104</v>
          </cell>
          <cell r="AC601">
            <v>4.3764836735377104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4.3764836735377104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</row>
        <row r="602">
          <cell r="I602">
            <v>0.52909470274282666</v>
          </cell>
          <cell r="J602">
            <v>0.52909470274282666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</row>
        <row r="603"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</row>
        <row r="604"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</row>
        <row r="605"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</row>
        <row r="606"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</row>
        <row r="607">
          <cell r="I607">
            <v>386.54815785359455</v>
          </cell>
          <cell r="J607">
            <v>12.202122217499019</v>
          </cell>
          <cell r="K607">
            <v>0</v>
          </cell>
          <cell r="L607">
            <v>0</v>
          </cell>
          <cell r="M607">
            <v>0</v>
          </cell>
          <cell r="N607">
            <v>374.34603563609551</v>
          </cell>
          <cell r="S607">
            <v>102.49105035580271</v>
          </cell>
          <cell r="T607">
            <v>31.587731830340395</v>
          </cell>
          <cell r="U607">
            <v>0</v>
          </cell>
          <cell r="V607">
            <v>0</v>
          </cell>
          <cell r="W607">
            <v>0</v>
          </cell>
          <cell r="X607">
            <v>70.903318525462311</v>
          </cell>
          <cell r="AC607">
            <v>679.10987500274109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679.10987500274109</v>
          </cell>
          <cell r="AK607">
            <v>-576.61882464693838</v>
          </cell>
          <cell r="AL607">
            <v>31.587731830340395</v>
          </cell>
          <cell r="AM607">
            <v>0</v>
          </cell>
          <cell r="AN607">
            <v>0</v>
          </cell>
          <cell r="AO607">
            <v>0</v>
          </cell>
          <cell r="AP607">
            <v>-608.20655647727881</v>
          </cell>
          <cell r="AR607">
            <v>-576.61882464693838</v>
          </cell>
          <cell r="AS607">
            <v>31.587731830340395</v>
          </cell>
          <cell r="AT607">
            <v>0</v>
          </cell>
          <cell r="AU607">
            <v>0</v>
          </cell>
          <cell r="AV607">
            <v>0</v>
          </cell>
          <cell r="AW607">
            <v>-608.20655647727881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</row>
        <row r="608">
          <cell r="I608">
            <v>27.157687186559524</v>
          </cell>
          <cell r="J608">
            <v>27.157687186559524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</row>
        <row r="609">
          <cell r="I609">
            <v>50.489930390916072</v>
          </cell>
          <cell r="J609">
            <v>25.82761573753956</v>
          </cell>
          <cell r="K609">
            <v>24.662314653376512</v>
          </cell>
          <cell r="L609">
            <v>0</v>
          </cell>
          <cell r="M609">
            <v>0</v>
          </cell>
          <cell r="N609">
            <v>0</v>
          </cell>
          <cell r="S609">
            <v>139.5409944377659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139.5409944377659</v>
          </cell>
          <cell r="AC609">
            <v>139.5409944377659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139.5409944377659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</row>
        <row r="610">
          <cell r="I610">
            <v>212.41638285408976</v>
          </cell>
          <cell r="J610">
            <v>0</v>
          </cell>
          <cell r="K610">
            <v>30.663892373720579</v>
          </cell>
          <cell r="L610">
            <v>28.08077122751331</v>
          </cell>
          <cell r="M610">
            <v>12.56063443175289</v>
          </cell>
          <cell r="N610">
            <v>141.11108482110299</v>
          </cell>
          <cell r="S610">
            <v>129.65052495286318</v>
          </cell>
          <cell r="T610">
            <v>37.88375498656626</v>
          </cell>
          <cell r="U610">
            <v>0</v>
          </cell>
          <cell r="V610">
            <v>0</v>
          </cell>
          <cell r="W610">
            <v>0</v>
          </cell>
          <cell r="X610">
            <v>91.76676996629692</v>
          </cell>
          <cell r="AC610">
            <v>2076.251454680013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2076.251454680013</v>
          </cell>
          <cell r="AK610">
            <v>-1946.6009297271498</v>
          </cell>
          <cell r="AL610">
            <v>37.88375498656626</v>
          </cell>
          <cell r="AM610">
            <v>0</v>
          </cell>
          <cell r="AN610">
            <v>0</v>
          </cell>
          <cell r="AO610">
            <v>0</v>
          </cell>
          <cell r="AP610">
            <v>-1984.484684713716</v>
          </cell>
          <cell r="AR610">
            <v>-1946.6009297271498</v>
          </cell>
          <cell r="AS610">
            <v>37.88375498656626</v>
          </cell>
          <cell r="AT610">
            <v>0</v>
          </cell>
          <cell r="AU610">
            <v>0</v>
          </cell>
          <cell r="AV610">
            <v>0</v>
          </cell>
          <cell r="AW610">
            <v>-1984.484684713716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</row>
        <row r="611">
          <cell r="I611">
            <v>19359.960374272858</v>
          </cell>
          <cell r="J611">
            <v>47.185055358397442</v>
          </cell>
          <cell r="K611">
            <v>0</v>
          </cell>
          <cell r="L611">
            <v>0</v>
          </cell>
          <cell r="M611">
            <v>0</v>
          </cell>
          <cell r="N611">
            <v>19312.775318914461</v>
          </cell>
          <cell r="S611">
            <v>130140.1383919521</v>
          </cell>
          <cell r="T611">
            <v>179.88890262619586</v>
          </cell>
          <cell r="U611">
            <v>0</v>
          </cell>
          <cell r="V611">
            <v>0</v>
          </cell>
          <cell r="W611">
            <v>0</v>
          </cell>
          <cell r="X611">
            <v>129960.24948932591</v>
          </cell>
          <cell r="AC611">
            <v>147490.46906997843</v>
          </cell>
          <cell r="AD611">
            <v>179.88890262619586</v>
          </cell>
          <cell r="AE611">
            <v>0</v>
          </cell>
          <cell r="AF611">
            <v>0</v>
          </cell>
          <cell r="AG611">
            <v>0</v>
          </cell>
          <cell r="AH611">
            <v>147310.58016735222</v>
          </cell>
          <cell r="AK611">
            <v>-17350.330678026308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-17350.330678026308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Y611">
            <v>-17350.330678026308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-17350.330678026308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</row>
        <row r="612"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</row>
        <row r="613"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</row>
        <row r="614">
          <cell r="I614">
            <v>1.0363742067034769</v>
          </cell>
          <cell r="J614">
            <v>1.0363742067034769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S614">
            <v>2.4694500529341061</v>
          </cell>
          <cell r="T614">
            <v>2.4694500529341061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AC614">
            <v>2.4694500529341061</v>
          </cell>
          <cell r="AD614">
            <v>2.4694500529341061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</row>
        <row r="615">
          <cell r="I615">
            <v>5325.9830139045416</v>
          </cell>
          <cell r="J615">
            <v>78.476306316401605</v>
          </cell>
          <cell r="K615">
            <v>0</v>
          </cell>
          <cell r="L615">
            <v>0</v>
          </cell>
          <cell r="M615">
            <v>0</v>
          </cell>
          <cell r="N615">
            <v>5247.5067075881398</v>
          </cell>
          <cell r="S615">
            <v>1313.8717745787383</v>
          </cell>
          <cell r="T615">
            <v>1313.8717745787383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AC615">
            <v>5552.4834228907421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5552.4834228907421</v>
          </cell>
          <cell r="AK615">
            <v>-4238.611648312004</v>
          </cell>
          <cell r="AL615">
            <v>1313.8717745787383</v>
          </cell>
          <cell r="AM615">
            <v>0</v>
          </cell>
          <cell r="AN615">
            <v>0</v>
          </cell>
          <cell r="AO615">
            <v>0</v>
          </cell>
          <cell r="AP615">
            <v>-5552.4834228907421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Y615">
            <v>-4238.611648312004</v>
          </cell>
          <cell r="AZ615">
            <v>1313.8717745787383</v>
          </cell>
          <cell r="BA615">
            <v>0</v>
          </cell>
          <cell r="BB615">
            <v>0</v>
          </cell>
          <cell r="BC615">
            <v>0</v>
          </cell>
          <cell r="BD615">
            <v>-5552.4834228907421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</row>
        <row r="616">
          <cell r="I616">
            <v>287.25250438584573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287.25250438584573</v>
          </cell>
          <cell r="S616">
            <v>70.902385156655754</v>
          </cell>
          <cell r="T616">
            <v>70.902385156655754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AC616">
            <v>297.24431039811822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297.24431039811822</v>
          </cell>
          <cell r="AK616">
            <v>-226.34192524146246</v>
          </cell>
          <cell r="AL616">
            <v>70.902385156655754</v>
          </cell>
          <cell r="AM616">
            <v>0</v>
          </cell>
          <cell r="AN616">
            <v>0</v>
          </cell>
          <cell r="AO616">
            <v>0</v>
          </cell>
          <cell r="AP616">
            <v>-297.24431039811822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Y616">
            <v>-226.34192524146246</v>
          </cell>
          <cell r="AZ616">
            <v>70.902385156655754</v>
          </cell>
          <cell r="BA616">
            <v>0</v>
          </cell>
          <cell r="BB616">
            <v>0</v>
          </cell>
          <cell r="BC616">
            <v>0</v>
          </cell>
          <cell r="BD616">
            <v>-297.24431039811822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</row>
        <row r="617">
          <cell r="I617">
            <v>814.93673618746834</v>
          </cell>
          <cell r="J617">
            <v>57.241587771274595</v>
          </cell>
          <cell r="K617">
            <v>0</v>
          </cell>
          <cell r="L617">
            <v>0</v>
          </cell>
          <cell r="M617">
            <v>0</v>
          </cell>
          <cell r="N617">
            <v>757.69514841619377</v>
          </cell>
          <cell r="S617">
            <v>106.07225613770632</v>
          </cell>
          <cell r="T617">
            <v>106.07225613770632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AC617">
            <v>474.35751770684374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474.35751770684374</v>
          </cell>
          <cell r="AK617">
            <v>-368.28526156913745</v>
          </cell>
          <cell r="AL617">
            <v>106.07225613770632</v>
          </cell>
          <cell r="AM617">
            <v>0</v>
          </cell>
          <cell r="AN617">
            <v>0</v>
          </cell>
          <cell r="AO617">
            <v>0</v>
          </cell>
          <cell r="AP617">
            <v>-474.35751770684374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Y617">
            <v>-368.28526156913745</v>
          </cell>
          <cell r="AZ617">
            <v>106.07225613770632</v>
          </cell>
          <cell r="BA617">
            <v>0</v>
          </cell>
          <cell r="BB617">
            <v>0</v>
          </cell>
          <cell r="BC617">
            <v>0</v>
          </cell>
          <cell r="BD617">
            <v>-474.35751770684374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</row>
        <row r="618">
          <cell r="I618">
            <v>590.6274542702356</v>
          </cell>
          <cell r="J618">
            <v>96.373437343993771</v>
          </cell>
          <cell r="K618">
            <v>6.7486608709181102</v>
          </cell>
          <cell r="L618">
            <v>0</v>
          </cell>
          <cell r="M618">
            <v>0</v>
          </cell>
          <cell r="N618">
            <v>487.50535605532366</v>
          </cell>
          <cell r="S618">
            <v>547.3807403387359</v>
          </cell>
          <cell r="T618">
            <v>79.573141450396932</v>
          </cell>
          <cell r="U618">
            <v>0</v>
          </cell>
          <cell r="V618">
            <v>0</v>
          </cell>
          <cell r="W618">
            <v>0</v>
          </cell>
          <cell r="X618">
            <v>467.80759888833899</v>
          </cell>
          <cell r="AC618">
            <v>1713.2334109945675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1713.2334109945675</v>
          </cell>
          <cell r="AK618">
            <v>-1165.8526706558316</v>
          </cell>
          <cell r="AL618">
            <v>79.573141450396932</v>
          </cell>
          <cell r="AM618">
            <v>0</v>
          </cell>
          <cell r="AN618">
            <v>0</v>
          </cell>
          <cell r="AO618">
            <v>0</v>
          </cell>
          <cell r="AP618">
            <v>-1245.4258121062285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Y618">
            <v>-1165.8526706558316</v>
          </cell>
          <cell r="AZ618">
            <v>79.573141450396932</v>
          </cell>
          <cell r="BA618">
            <v>0</v>
          </cell>
          <cell r="BB618">
            <v>0</v>
          </cell>
          <cell r="BC618">
            <v>0</v>
          </cell>
          <cell r="BD618">
            <v>-1245.4258121062285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</row>
        <row r="619"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</row>
        <row r="620"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</row>
        <row r="621"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</row>
        <row r="622"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</row>
        <row r="623">
          <cell r="I623">
            <v>10812.26578240675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10812.26578240675</v>
          </cell>
          <cell r="S623">
            <v>824.15540841116319</v>
          </cell>
          <cell r="T623">
            <v>0.642190967812453</v>
          </cell>
          <cell r="U623">
            <v>0</v>
          </cell>
          <cell r="V623">
            <v>823.51321744335075</v>
          </cell>
          <cell r="W623">
            <v>0</v>
          </cell>
          <cell r="X623">
            <v>0</v>
          </cell>
          <cell r="AC623">
            <v>14457.931600808415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14457.931600808415</v>
          </cell>
          <cell r="AK623">
            <v>-13633.776192397252</v>
          </cell>
          <cell r="AL623">
            <v>0.642190967812453</v>
          </cell>
          <cell r="AM623">
            <v>0</v>
          </cell>
          <cell r="AN623">
            <v>823.51321744335075</v>
          </cell>
          <cell r="AO623">
            <v>0</v>
          </cell>
          <cell r="AP623">
            <v>-14457.931600808415</v>
          </cell>
          <cell r="AR623">
            <v>-13633.776192397252</v>
          </cell>
          <cell r="AS623">
            <v>0.642190967812453</v>
          </cell>
          <cell r="AT623">
            <v>0</v>
          </cell>
          <cell r="AU623">
            <v>823.51321744335075</v>
          </cell>
          <cell r="AV623">
            <v>0</v>
          </cell>
          <cell r="AW623">
            <v>-14457.931600808415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</row>
        <row r="624"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</row>
        <row r="625"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</row>
        <row r="626">
          <cell r="I626">
            <v>25.279193279540902</v>
          </cell>
          <cell r="J626">
            <v>0</v>
          </cell>
          <cell r="K626">
            <v>0</v>
          </cell>
          <cell r="L626">
            <v>25.279193279540902</v>
          </cell>
          <cell r="M626">
            <v>0</v>
          </cell>
          <cell r="N626">
            <v>0</v>
          </cell>
          <cell r="S626">
            <v>11.067496672718045</v>
          </cell>
          <cell r="T626">
            <v>1.581135760827425</v>
          </cell>
          <cell r="U626">
            <v>0</v>
          </cell>
          <cell r="V626">
            <v>9.4863609118906194</v>
          </cell>
          <cell r="W626">
            <v>0</v>
          </cell>
          <cell r="X626">
            <v>0</v>
          </cell>
          <cell r="AC626">
            <v>25.302984508655481</v>
          </cell>
          <cell r="AD626">
            <v>0</v>
          </cell>
          <cell r="AE626">
            <v>0</v>
          </cell>
          <cell r="AF626">
            <v>25.302984508655481</v>
          </cell>
          <cell r="AG626">
            <v>0</v>
          </cell>
          <cell r="AH626">
            <v>0</v>
          </cell>
          <cell r="AK626">
            <v>-14.235487835937436</v>
          </cell>
          <cell r="AL626">
            <v>1.581135760827425</v>
          </cell>
          <cell r="AM626">
            <v>0</v>
          </cell>
          <cell r="AN626">
            <v>-15.816623596764861</v>
          </cell>
          <cell r="AO626">
            <v>0</v>
          </cell>
          <cell r="AP626">
            <v>0</v>
          </cell>
          <cell r="AR626">
            <v>-14.235487835937436</v>
          </cell>
          <cell r="AS626">
            <v>1.581135760827425</v>
          </cell>
          <cell r="AT626">
            <v>0</v>
          </cell>
          <cell r="AU626">
            <v>-15.816623596764861</v>
          </cell>
          <cell r="AV626">
            <v>0</v>
          </cell>
          <cell r="AW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</row>
        <row r="627"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</row>
        <row r="628"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</row>
        <row r="629"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</row>
        <row r="630"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</row>
        <row r="631"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</row>
        <row r="632"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</row>
        <row r="633"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</row>
        <row r="634"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</row>
        <row r="635"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</row>
        <row r="636"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</row>
        <row r="637"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</row>
        <row r="638"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</row>
        <row r="639"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</row>
        <row r="640"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</row>
        <row r="641"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</row>
        <row r="642"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</row>
        <row r="643">
          <cell r="I643">
            <v>25.0859458800014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25.0859458800014</v>
          </cell>
          <cell r="S643">
            <v>115.17247943322501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115.17247943322501</v>
          </cell>
          <cell r="AC643">
            <v>115.17247943322501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115.17247943322501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</row>
        <row r="644"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</row>
        <row r="645"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</row>
        <row r="646"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</row>
        <row r="647">
          <cell r="I647">
            <v>1101.9032452650301</v>
          </cell>
          <cell r="J647">
            <v>47.393687968388654</v>
          </cell>
          <cell r="K647">
            <v>936.02533737567012</v>
          </cell>
          <cell r="L647">
            <v>0</v>
          </cell>
          <cell r="M647">
            <v>71.090531952582793</v>
          </cell>
          <cell r="N647">
            <v>47.393687968388598</v>
          </cell>
          <cell r="S647">
            <v>344.99415393599344</v>
          </cell>
          <cell r="T647">
            <v>131.59544380220981</v>
          </cell>
          <cell r="U647">
            <v>213.39871013378362</v>
          </cell>
          <cell r="V647">
            <v>0</v>
          </cell>
          <cell r="W647">
            <v>0</v>
          </cell>
          <cell r="X647">
            <v>0</v>
          </cell>
          <cell r="AC647">
            <v>1102.6919567618311</v>
          </cell>
          <cell r="AD647">
            <v>47.421903495635355</v>
          </cell>
          <cell r="AE647">
            <v>936.68801340417849</v>
          </cell>
          <cell r="AF647">
            <v>0</v>
          </cell>
          <cell r="AG647">
            <v>71.158016603781604</v>
          </cell>
          <cell r="AH647">
            <v>47.424023258235501</v>
          </cell>
          <cell r="AK647">
            <v>-757.69780282583736</v>
          </cell>
          <cell r="AL647">
            <v>84.173540306574466</v>
          </cell>
          <cell r="AM647">
            <v>-723.28930327039484</v>
          </cell>
          <cell r="AN647">
            <v>0</v>
          </cell>
          <cell r="AO647">
            <v>-71.158016603781604</v>
          </cell>
          <cell r="AP647">
            <v>-47.424023258235501</v>
          </cell>
          <cell r="AR647">
            <v>-757.69780282583736</v>
          </cell>
          <cell r="AS647">
            <v>84.173540306574466</v>
          </cell>
          <cell r="AT647">
            <v>-723.28930327039484</v>
          </cell>
          <cell r="AU647">
            <v>0</v>
          </cell>
          <cell r="AV647">
            <v>-71.158016603781604</v>
          </cell>
          <cell r="AW647">
            <v>-47.424023258235501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</row>
        <row r="648"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</row>
        <row r="649"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</row>
        <row r="650"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</row>
        <row r="651">
          <cell r="I651">
            <v>3365.2416290560291</v>
          </cell>
          <cell r="J651">
            <v>0.81609387420028345</v>
          </cell>
          <cell r="K651">
            <v>0.16380539375009959</v>
          </cell>
          <cell r="L651">
            <v>1.5204945966229391</v>
          </cell>
          <cell r="M651">
            <v>7.2271669676085875</v>
          </cell>
          <cell r="N651">
            <v>3355.5140682238471</v>
          </cell>
          <cell r="S651">
            <v>47704.332945880473</v>
          </cell>
          <cell r="T651">
            <v>59.556175326791895</v>
          </cell>
          <cell r="U651">
            <v>140.23995390815003</v>
          </cell>
          <cell r="V651">
            <v>93.535616081836352</v>
          </cell>
          <cell r="W651">
            <v>94.35246641895391</v>
          </cell>
          <cell r="X651">
            <v>47316.648734144743</v>
          </cell>
          <cell r="AC651">
            <v>73936.669085141912</v>
          </cell>
          <cell r="AD651">
            <v>59.556175326791895</v>
          </cell>
          <cell r="AE651">
            <v>21.02495681402835</v>
          </cell>
          <cell r="AF651">
            <v>27.854998336345339</v>
          </cell>
          <cell r="AG651">
            <v>94.35246641895391</v>
          </cell>
          <cell r="AH651">
            <v>73733.880488245792</v>
          </cell>
          <cell r="AK651">
            <v>-26232.336139261435</v>
          </cell>
          <cell r="AL651">
            <v>0</v>
          </cell>
          <cell r="AM651">
            <v>119.21499709412168</v>
          </cell>
          <cell r="AN651">
            <v>65.68061774549102</v>
          </cell>
          <cell r="AO651">
            <v>0</v>
          </cell>
          <cell r="AP651">
            <v>-26417.231754101049</v>
          </cell>
          <cell r="AR651">
            <v>-26232.336139261435</v>
          </cell>
          <cell r="AS651">
            <v>0</v>
          </cell>
          <cell r="AT651">
            <v>119.21499709412168</v>
          </cell>
          <cell r="AU651">
            <v>65.68061774549102</v>
          </cell>
          <cell r="AV651">
            <v>0</v>
          </cell>
          <cell r="AW651">
            <v>-26417.231754101049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</row>
        <row r="652">
          <cell r="I652">
            <v>3.0835658175173695</v>
          </cell>
          <cell r="J652">
            <v>9.256287880431735E-2</v>
          </cell>
          <cell r="K652">
            <v>0.31927574402712922</v>
          </cell>
          <cell r="L652">
            <v>0.21936567598479528</v>
          </cell>
          <cell r="M652">
            <v>0.68551558834852755</v>
          </cell>
          <cell r="N652">
            <v>1.7668459303526001</v>
          </cell>
          <cell r="S652">
            <v>6.3769473219220183</v>
          </cell>
          <cell r="T652">
            <v>5.5863319191484893</v>
          </cell>
          <cell r="U652">
            <v>0.79061540277352926</v>
          </cell>
          <cell r="V652">
            <v>0</v>
          </cell>
          <cell r="W652">
            <v>0</v>
          </cell>
          <cell r="X652">
            <v>0</v>
          </cell>
          <cell r="AC652">
            <v>6.3769473219220183</v>
          </cell>
          <cell r="AD652">
            <v>5.5863319191484893</v>
          </cell>
          <cell r="AE652">
            <v>0.79061540277352926</v>
          </cell>
          <cell r="AF652">
            <v>0</v>
          </cell>
          <cell r="AG652">
            <v>0</v>
          </cell>
          <cell r="AH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</row>
        <row r="653">
          <cell r="I653">
            <v>7.8753498278453886</v>
          </cell>
          <cell r="J653">
            <v>0.23144059748168494</v>
          </cell>
          <cell r="K653">
            <v>0.35044706899718248</v>
          </cell>
          <cell r="L653">
            <v>2.2041513777452164</v>
          </cell>
          <cell r="M653">
            <v>2.1195378837393366</v>
          </cell>
          <cell r="N653">
            <v>2.9697728998819688</v>
          </cell>
          <cell r="S653">
            <v>4.8878211383330097</v>
          </cell>
          <cell r="T653">
            <v>4.8878211383330097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AC653">
            <v>4.8878211383330097</v>
          </cell>
          <cell r="AD653">
            <v>4.8878211383330097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</row>
        <row r="654">
          <cell r="I654">
            <v>25.584610442506747</v>
          </cell>
          <cell r="J654">
            <v>1.2736979330247091</v>
          </cell>
          <cell r="K654">
            <v>0.54271446996714534</v>
          </cell>
          <cell r="L654">
            <v>2.6075462650232852</v>
          </cell>
          <cell r="M654">
            <v>2.470423488555876</v>
          </cell>
          <cell r="N654">
            <v>18.690228285935731</v>
          </cell>
          <cell r="S654">
            <v>0.87467982783383746</v>
          </cell>
          <cell r="T654">
            <v>0.87467982783383746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AC654">
            <v>0.87467982783383746</v>
          </cell>
          <cell r="AD654">
            <v>0.87467982783383746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</row>
        <row r="655">
          <cell r="I655">
            <v>120.44184166604829</v>
          </cell>
          <cell r="J655">
            <v>20.7151372644711</v>
          </cell>
          <cell r="K655">
            <v>0</v>
          </cell>
          <cell r="L655">
            <v>0</v>
          </cell>
          <cell r="M655">
            <v>0</v>
          </cell>
          <cell r="N655">
            <v>99.726704401577194</v>
          </cell>
          <cell r="S655">
            <v>58.563396882568561</v>
          </cell>
          <cell r="T655">
            <v>58.563396882568561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AC655">
            <v>310.36391126204023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310.36391126204023</v>
          </cell>
          <cell r="AK655">
            <v>-251.80051437947168</v>
          </cell>
          <cell r="AL655">
            <v>58.563396882568561</v>
          </cell>
          <cell r="AM655">
            <v>0</v>
          </cell>
          <cell r="AN655">
            <v>0</v>
          </cell>
          <cell r="AO655">
            <v>0</v>
          </cell>
          <cell r="AP655">
            <v>-310.36391126204023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Y655">
            <v>-251.80051437947168</v>
          </cell>
          <cell r="AZ655">
            <v>58.563396882568561</v>
          </cell>
          <cell r="BA655">
            <v>0</v>
          </cell>
          <cell r="BB655">
            <v>0</v>
          </cell>
          <cell r="BC655">
            <v>0</v>
          </cell>
          <cell r="BD655">
            <v>-310.36391126204023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</row>
        <row r="656"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</row>
        <row r="657"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</row>
        <row r="658">
          <cell r="I658">
            <v>16.45666032985352</v>
          </cell>
          <cell r="J658">
            <v>6.4827676435744301</v>
          </cell>
          <cell r="K658">
            <v>0</v>
          </cell>
          <cell r="L658">
            <v>0</v>
          </cell>
          <cell r="M658">
            <v>0</v>
          </cell>
          <cell r="N658">
            <v>9.9738926862790898</v>
          </cell>
          <cell r="S658">
            <v>38.916989377294563</v>
          </cell>
          <cell r="T658">
            <v>3.0309163037837603</v>
          </cell>
          <cell r="U658">
            <v>0</v>
          </cell>
          <cell r="V658">
            <v>0</v>
          </cell>
          <cell r="W658">
            <v>0</v>
          </cell>
          <cell r="X658">
            <v>35.886073073510801</v>
          </cell>
          <cell r="AC658">
            <v>82.228819612460399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82.228819612460399</v>
          </cell>
          <cell r="AK658">
            <v>-43.311830235165836</v>
          </cell>
          <cell r="AL658">
            <v>3.0309163037837603</v>
          </cell>
          <cell r="AM658">
            <v>0</v>
          </cell>
          <cell r="AN658">
            <v>0</v>
          </cell>
          <cell r="AO658">
            <v>0</v>
          </cell>
          <cell r="AP658">
            <v>-46.342746538949598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Y658">
            <v>-43.311830235165836</v>
          </cell>
          <cell r="AZ658">
            <v>3.0309163037837603</v>
          </cell>
          <cell r="BA658">
            <v>0</v>
          </cell>
          <cell r="BB658">
            <v>0</v>
          </cell>
          <cell r="BC658">
            <v>0</v>
          </cell>
          <cell r="BD658">
            <v>-46.342746538949598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Network_Eq.Chal_Summary"/>
      <sheetName val="Network_PAC_Summaries&gt;&gt;&gt;"/>
      <sheetName val="Entry_Eq.Chal_Summary"/>
      <sheetName val="Exit_Eq.Chal_Summary"/>
      <sheetName val="Comp_Eq.Chal_Summary"/>
      <sheetName val="MJ_Eq.Chal_Summary"/>
      <sheetName val="Pipe_Eq.Chal_Summary"/>
      <sheetName val="Weighting_Tot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B16">
            <v>-2851833.5529117417</v>
          </cell>
          <cell r="C16">
            <v>4381</v>
          </cell>
          <cell r="D16">
            <v>-161760.85386962004</v>
          </cell>
          <cell r="E16">
            <v>17.681294773851526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9"/>
  <sheetViews>
    <sheetView showGridLines="0" tabSelected="1" zoomScaleNormal="100" workbookViewId="0">
      <pane ySplit="4" topLeftCell="A14" activePane="bottomLeft" state="frozen"/>
      <selection sqref="A1:XFD1048576"/>
      <selection pane="bottomLeft" activeCell="E3" sqref="E3"/>
    </sheetView>
  </sheetViews>
  <sheetFormatPr defaultColWidth="0" defaultRowHeight="0" customHeight="1" zeroHeight="1" x14ac:dyDescent="0.3"/>
  <cols>
    <col min="1" max="4" width="1.41015625" style="407" customWidth="1"/>
    <col min="5" max="5" width="47.46875" style="407" customWidth="1"/>
    <col min="6" max="6" width="3.05859375" style="407" customWidth="1"/>
    <col min="7" max="7" width="79.41015625" style="407" customWidth="1"/>
    <col min="8" max="8" width="1.52734375" style="407" customWidth="1"/>
    <col min="9" max="9" width="0" style="407" hidden="1" customWidth="1"/>
    <col min="10" max="16384" width="0" style="407" hidden="1"/>
  </cols>
  <sheetData>
    <row r="1" spans="1:7" s="625" customFormat="1" ht="56.85" customHeight="1" x14ac:dyDescent="0.35"/>
    <row r="2" spans="1:7" s="404" customFormat="1" ht="12.75" x14ac:dyDescent="0.3">
      <c r="A2" s="403" t="s">
        <v>310</v>
      </c>
      <c r="B2" s="403"/>
      <c r="C2" s="403"/>
      <c r="D2" s="403"/>
      <c r="E2" s="403"/>
    </row>
    <row r="3" spans="1:7" s="404" customFormat="1" ht="15" customHeight="1" x14ac:dyDescent="0.3">
      <c r="A3" s="403"/>
      <c r="B3" s="403"/>
      <c r="C3" s="405" t="str">
        <f ca="1">MID(CELL("filename"),SEARCH("[",CELL("filename"))+1,SEARCH("]",CELL("filename"))-SEARCH("[",CELL("filename"))-1)</f>
        <v>NGGT_EQC_MJuncPAC.xlsx</v>
      </c>
      <c r="D3" s="405"/>
      <c r="E3" s="405"/>
      <c r="F3" s="406"/>
      <c r="G3" s="406"/>
    </row>
    <row r="4" spans="1:7" s="404" customFormat="1" ht="44.25" customHeight="1" x14ac:dyDescent="0.3">
      <c r="A4" s="403"/>
      <c r="B4" s="403"/>
      <c r="C4" s="626"/>
      <c r="D4" s="626"/>
      <c r="E4" s="626"/>
      <c r="F4" s="626"/>
      <c r="G4" s="626"/>
    </row>
    <row r="5" spans="1:7" ht="15" customHeight="1" x14ac:dyDescent="0.3">
      <c r="B5" s="408"/>
    </row>
    <row r="6" spans="1:7" s="409" customFormat="1" ht="15" customHeight="1" x14ac:dyDescent="0.3">
      <c r="B6" s="410" t="s">
        <v>270</v>
      </c>
      <c r="C6" s="411"/>
      <c r="D6" s="411"/>
      <c r="E6" s="411"/>
      <c r="F6" s="411"/>
      <c r="G6" s="411"/>
    </row>
    <row r="7" spans="1:7" s="409" customFormat="1" ht="15" customHeight="1" x14ac:dyDescent="0.3">
      <c r="C7" s="412"/>
      <c r="D7" s="412"/>
      <c r="E7" s="413"/>
      <c r="G7" s="414"/>
    </row>
    <row r="8" spans="1:7" s="409" customFormat="1" ht="15" customHeight="1" x14ac:dyDescent="0.3">
      <c r="C8" s="412"/>
      <c r="D8" s="412"/>
      <c r="E8" s="414" t="s">
        <v>271</v>
      </c>
      <c r="G8" s="414" t="s">
        <v>272</v>
      </c>
    </row>
    <row r="9" spans="1:7" s="409" customFormat="1" ht="15" customHeight="1" x14ac:dyDescent="0.3">
      <c r="C9" s="412"/>
      <c r="D9" s="412"/>
      <c r="E9" s="415" t="s">
        <v>271</v>
      </c>
      <c r="G9" s="409" t="s">
        <v>273</v>
      </c>
    </row>
    <row r="10" spans="1:7" s="409" customFormat="1" ht="15" customHeight="1" x14ac:dyDescent="0.3">
      <c r="C10" s="412"/>
      <c r="D10" s="412"/>
      <c r="E10" s="416" t="s">
        <v>271</v>
      </c>
      <c r="G10" s="414" t="s">
        <v>274</v>
      </c>
    </row>
    <row r="11" spans="1:7" s="409" customFormat="1" ht="15" customHeight="1" x14ac:dyDescent="0.3">
      <c r="C11" s="412"/>
      <c r="D11" s="412"/>
      <c r="E11" s="417" t="s">
        <v>271</v>
      </c>
      <c r="G11" s="414" t="s">
        <v>275</v>
      </c>
    </row>
    <row r="12" spans="1:7" s="409" customFormat="1" ht="15" customHeight="1" x14ac:dyDescent="0.3">
      <c r="C12" s="412"/>
      <c r="D12" s="412"/>
      <c r="E12" s="418" t="s">
        <v>271</v>
      </c>
      <c r="G12" s="409" t="s">
        <v>276</v>
      </c>
    </row>
    <row r="13" spans="1:7" s="409" customFormat="1" ht="15" customHeight="1" x14ac:dyDescent="0.3">
      <c r="C13" s="412"/>
      <c r="D13" s="412"/>
      <c r="E13" s="419" t="s">
        <v>271</v>
      </c>
      <c r="G13" s="409" t="s">
        <v>277</v>
      </c>
    </row>
    <row r="14" spans="1:7" s="409" customFormat="1" ht="15" customHeight="1" x14ac:dyDescent="0.3">
      <c r="C14" s="412"/>
      <c r="D14" s="412"/>
    </row>
    <row r="15" spans="1:7" s="409" customFormat="1" ht="15" customHeight="1" x14ac:dyDescent="0.3">
      <c r="B15" s="411" t="s">
        <v>278</v>
      </c>
      <c r="C15" s="411"/>
      <c r="D15" s="411"/>
      <c r="E15" s="411"/>
      <c r="F15" s="411"/>
      <c r="G15" s="411"/>
    </row>
    <row r="16" spans="1:7" s="409" customFormat="1" ht="15" customHeight="1" thickBot="1" x14ac:dyDescent="0.35">
      <c r="C16" s="412"/>
      <c r="D16" s="412"/>
      <c r="E16" s="413"/>
      <c r="G16" s="414"/>
    </row>
    <row r="17" spans="1:8" s="409" customFormat="1" ht="15" customHeight="1" thickBot="1" x14ac:dyDescent="0.35">
      <c r="C17" s="412"/>
      <c r="D17" s="412"/>
      <c r="E17" s="420" t="s">
        <v>279</v>
      </c>
      <c r="F17" s="421"/>
      <c r="G17" s="422" t="s">
        <v>280</v>
      </c>
    </row>
    <row r="18" spans="1:8" s="409" customFormat="1" ht="15" customHeight="1" thickBot="1" x14ac:dyDescent="0.35">
      <c r="C18" s="412"/>
      <c r="D18" s="412"/>
      <c r="E18" s="423" t="s">
        <v>281</v>
      </c>
      <c r="F18" s="424"/>
      <c r="G18" s="422" t="s">
        <v>282</v>
      </c>
    </row>
    <row r="19" spans="1:8" ht="15" customHeight="1" thickBot="1" x14ac:dyDescent="0.35">
      <c r="A19" s="409"/>
      <c r="B19" s="409"/>
      <c r="C19" s="412"/>
      <c r="D19" s="412"/>
      <c r="E19" s="423" t="s">
        <v>311</v>
      </c>
      <c r="F19" s="425"/>
      <c r="G19" s="422" t="s">
        <v>283</v>
      </c>
      <c r="H19" s="409"/>
    </row>
    <row r="20" spans="1:8" s="409" customFormat="1" ht="15" customHeight="1" thickTop="1" thickBot="1" x14ac:dyDescent="0.35">
      <c r="C20" s="412"/>
      <c r="D20" s="412"/>
      <c r="E20" s="423" t="s">
        <v>312</v>
      </c>
      <c r="F20" s="426"/>
      <c r="G20" s="422" t="s">
        <v>313</v>
      </c>
    </row>
    <row r="21" spans="1:8" s="409" customFormat="1" ht="15" customHeight="1" thickTop="1" x14ac:dyDescent="0.3">
      <c r="C21" s="412"/>
      <c r="D21" s="412"/>
      <c r="E21" s="423" t="s">
        <v>314</v>
      </c>
      <c r="F21" s="427"/>
      <c r="G21" s="422" t="s">
        <v>315</v>
      </c>
    </row>
    <row r="22" spans="1:8" s="409" customFormat="1" ht="15" customHeight="1" x14ac:dyDescent="0.3">
      <c r="C22" s="412"/>
      <c r="D22" s="412"/>
      <c r="E22" s="423" t="s">
        <v>316</v>
      </c>
      <c r="F22" s="427"/>
      <c r="G22" s="422" t="s">
        <v>317</v>
      </c>
    </row>
    <row r="23" spans="1:8" s="409" customFormat="1" ht="15" customHeight="1" x14ac:dyDescent="0.3">
      <c r="C23" s="412"/>
      <c r="D23" s="412"/>
      <c r="E23" s="423" t="s">
        <v>318</v>
      </c>
      <c r="F23" s="427"/>
      <c r="G23" s="422" t="s">
        <v>319</v>
      </c>
    </row>
    <row r="24" spans="1:8" s="409" customFormat="1" ht="15" customHeight="1" x14ac:dyDescent="0.3">
      <c r="C24" s="412"/>
      <c r="D24" s="412"/>
      <c r="E24" s="423" t="s">
        <v>320</v>
      </c>
      <c r="F24" s="427"/>
      <c r="G24" s="422" t="s">
        <v>321</v>
      </c>
    </row>
    <row r="25" spans="1:8" s="409" customFormat="1" ht="15" customHeight="1" x14ac:dyDescent="0.3">
      <c r="C25" s="412"/>
      <c r="D25" s="412"/>
      <c r="E25" s="423" t="s">
        <v>322</v>
      </c>
      <c r="F25" s="427"/>
      <c r="G25" s="422" t="s">
        <v>323</v>
      </c>
    </row>
    <row r="26" spans="1:8" s="409" customFormat="1" ht="15" customHeight="1" x14ac:dyDescent="0.3">
      <c r="C26" s="412"/>
      <c r="D26" s="412"/>
      <c r="E26" s="423" t="s">
        <v>324</v>
      </c>
      <c r="F26" s="427"/>
      <c r="G26" s="422" t="s">
        <v>325</v>
      </c>
    </row>
    <row r="27" spans="1:8" s="409" customFormat="1" ht="15" customHeight="1" x14ac:dyDescent="0.3">
      <c r="C27" s="412"/>
      <c r="D27" s="412"/>
      <c r="E27" s="423" t="s">
        <v>326</v>
      </c>
      <c r="F27" s="427"/>
      <c r="G27" s="422" t="s">
        <v>327</v>
      </c>
    </row>
    <row r="28" spans="1:8" s="409" customFormat="1" ht="15" customHeight="1" x14ac:dyDescent="0.3">
      <c r="C28" s="412"/>
      <c r="D28" s="412"/>
      <c r="E28" s="423" t="s">
        <v>328</v>
      </c>
      <c r="F28" s="427"/>
      <c r="G28" s="422" t="s">
        <v>329</v>
      </c>
    </row>
    <row r="29" spans="1:8" s="409" customFormat="1" ht="15" customHeight="1" thickBot="1" x14ac:dyDescent="0.35">
      <c r="C29" s="412"/>
      <c r="D29" s="412"/>
      <c r="E29" s="423" t="s">
        <v>330</v>
      </c>
      <c r="F29" s="427"/>
      <c r="G29" s="422" t="s">
        <v>331</v>
      </c>
    </row>
    <row r="30" spans="1:8" s="409" customFormat="1" ht="15" customHeight="1" thickBot="1" x14ac:dyDescent="0.35">
      <c r="C30" s="412"/>
      <c r="D30" s="412"/>
      <c r="E30" s="423" t="s">
        <v>284</v>
      </c>
      <c r="F30" s="428"/>
      <c r="G30" s="422" t="s">
        <v>285</v>
      </c>
    </row>
    <row r="31" spans="1:8" s="409" customFormat="1" ht="15" customHeight="1" thickBot="1" x14ac:dyDescent="0.35">
      <c r="C31" s="412"/>
      <c r="D31" s="412"/>
      <c r="E31" s="423" t="s">
        <v>286</v>
      </c>
      <c r="F31" s="428"/>
      <c r="G31" s="422" t="s">
        <v>287</v>
      </c>
    </row>
    <row r="32" spans="1:8" s="409" customFormat="1" ht="15" customHeight="1" thickBot="1" x14ac:dyDescent="0.35">
      <c r="C32" s="412"/>
      <c r="D32" s="412"/>
      <c r="E32" s="423" t="s">
        <v>288</v>
      </c>
      <c r="F32" s="428"/>
      <c r="G32" s="422" t="s">
        <v>289</v>
      </c>
    </row>
    <row r="33" spans="1:8" s="409" customFormat="1" ht="15" customHeight="1" thickBot="1" x14ac:dyDescent="0.35">
      <c r="C33" s="412"/>
      <c r="D33" s="412"/>
      <c r="E33" s="423" t="s">
        <v>290</v>
      </c>
      <c r="F33" s="428"/>
      <c r="G33" s="422" t="s">
        <v>291</v>
      </c>
    </row>
    <row r="34" spans="1:8" s="409" customFormat="1" ht="15" customHeight="1" thickBot="1" x14ac:dyDescent="0.35">
      <c r="C34" s="412"/>
      <c r="D34" s="412"/>
      <c r="E34" s="423" t="s">
        <v>292</v>
      </c>
      <c r="F34" s="428"/>
      <c r="G34" s="422" t="s">
        <v>293</v>
      </c>
    </row>
    <row r="35" spans="1:8" s="409" customFormat="1" ht="15" customHeight="1" thickBot="1" x14ac:dyDescent="0.35">
      <c r="C35" s="412"/>
      <c r="D35" s="412"/>
      <c r="E35" s="423" t="s">
        <v>294</v>
      </c>
      <c r="F35" s="428"/>
      <c r="G35" s="422" t="s">
        <v>295</v>
      </c>
    </row>
    <row r="36" spans="1:8" s="409" customFormat="1" ht="15" customHeight="1" thickBot="1" x14ac:dyDescent="0.35">
      <c r="C36" s="412"/>
      <c r="D36" s="412"/>
      <c r="E36" s="423" t="s">
        <v>296</v>
      </c>
      <c r="F36" s="428"/>
      <c r="G36" s="414" t="s">
        <v>332</v>
      </c>
    </row>
    <row r="37" spans="1:8" ht="15" customHeight="1" x14ac:dyDescent="0.3">
      <c r="A37" s="409"/>
      <c r="B37" s="409"/>
      <c r="C37" s="412"/>
      <c r="H37" s="409"/>
    </row>
    <row r="38" spans="1:8" ht="15" customHeight="1" x14ac:dyDescent="0.3">
      <c r="A38" s="409"/>
      <c r="B38" s="411" t="s">
        <v>297</v>
      </c>
      <c r="C38" s="411"/>
      <c r="D38" s="411"/>
      <c r="E38" s="411"/>
      <c r="F38" s="411"/>
      <c r="G38" s="411"/>
      <c r="H38" s="409"/>
    </row>
    <row r="39" spans="1:8" ht="15" customHeight="1" x14ac:dyDescent="0.3"/>
  </sheetData>
  <mergeCells count="2">
    <mergeCell ref="A1:XFD1"/>
    <mergeCell ref="C4:G4"/>
  </mergeCells>
  <hyperlinks>
    <hyperlink ref="E19" location="Pipe_Eq.Chal_Summary!A1" display="Pipeline Equally Challenging Summary"/>
    <hyperlink ref="E17" location="Cover!A1" display="Cover"/>
    <hyperlink ref="E20" location="'1.1_RAW_Data_Orig'!A1" display="1.1 Pipeline Original Targets RAW"/>
    <hyperlink ref="E36" location="'0.2_MR_Weighting'!A1" display="0.2 Montised Risk Weighting"/>
    <hyperlink ref="E18" location="'Version Control'!A1" display="Version Control"/>
    <hyperlink ref="E25" location="'2.1_Input_Data_Orig'!A1" display="2.1 Pipeline Original Targets INPUT"/>
    <hyperlink ref="E21" location="'1.2_RAW_Data_MatChange'!A1" display="1.2 Pipeline Material Change RAW"/>
    <hyperlink ref="E22" location="'1.3_RAW_Data_Orig_MC'!A1" display="1.3 Pipeline Original Targets with Material Change RAW"/>
    <hyperlink ref="E23" location="'1.4_RAW_Data_Rebase'!A1" display="1.4 Pipeline Rebased Targets RAW"/>
    <hyperlink ref="E24" location="'1.5_RAW_Data_MR'!A1" display="1.5 Pipeline Monetised Risk RAW"/>
    <hyperlink ref="E26" location="'2.2_Input_Data_MatChange'!A1" display="2.2 Pipeline Material Change INPUT"/>
    <hyperlink ref="E27" location="'2.3_Input_Data_Orig_MC'!A1" display="2.3 Pipeline Original Targets with Material Change INPUT"/>
    <hyperlink ref="E28" location="'2.4_Input_Data_Rebase'!A1" display="2.4 Pipeline Rebased Targets INPUT"/>
    <hyperlink ref="E29" location="'2.5_Input_Data_MR'!A1" display="2.5 Pipeline Monetised Risk INPUT"/>
    <hyperlink ref="E30" location="'3.1_Check_1_Volume_Summary'!A1" display="3.1 Check 1 Volume Summary"/>
    <hyperlink ref="E31" location="'3.2_Check_1_Volume'!A1" display="3.2 Check 1 Volume"/>
    <hyperlink ref="E32" location="'4.0_MJ_Check_2_Impact&gt;&gt;&gt;'!A1" display="4.0 Check 2"/>
    <hyperlink ref="E33" location="'5.1_Check_3_PTO_Summary'!A1" display="5.1 Check 3 PTO Summary"/>
    <hyperlink ref="E34" location="'5.2_Check_3.1_Crit_PTO'!A1" display="5.2 Check 3.1 Criticality PTO"/>
    <hyperlink ref="E35" location="'5.3_Check_3.2_AH_PTO'!A1" display="5.3 Check 3.2 Asset Health PTO"/>
  </hyperlinks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8"/>
  <sheetViews>
    <sheetView zoomScaleNormal="100" workbookViewId="0">
      <pane ySplit="2" topLeftCell="A3" activePane="bottomLeft" state="frozen"/>
      <selection sqref="A1:XFD1048576"/>
      <selection pane="bottomLeft" activeCell="A2" sqref="A2"/>
    </sheetView>
  </sheetViews>
  <sheetFormatPr defaultColWidth="0" defaultRowHeight="13.15" customHeight="1" zeroHeight="1" x14ac:dyDescent="0.3"/>
  <cols>
    <col min="1" max="1" width="2.234375" style="429" customWidth="1"/>
    <col min="2" max="2" width="11" style="429" bestFit="1" customWidth="1"/>
    <col min="3" max="3" width="13.3515625" style="429" customWidth="1"/>
    <col min="4" max="4" width="14.1171875" style="429" customWidth="1"/>
    <col min="5" max="5" width="20.703125" style="429" customWidth="1"/>
    <col min="6" max="6" width="8.64453125" style="429" bestFit="1" customWidth="1"/>
    <col min="7" max="7" width="15.29296875" style="429" bestFit="1" customWidth="1"/>
    <col min="8" max="8" width="14.5859375" style="429" bestFit="1" customWidth="1"/>
    <col min="9" max="9" width="13.9375" style="429" bestFit="1" customWidth="1"/>
    <col min="10" max="10" width="17.234375" style="429" customWidth="1"/>
    <col min="11" max="11" width="13.87890625" style="429" customWidth="1"/>
    <col min="12" max="12" width="13.9375" style="429" customWidth="1"/>
    <col min="13" max="13" width="2.234375" style="430" customWidth="1"/>
    <col min="14" max="16" width="0" style="429" hidden="1" customWidth="1"/>
    <col min="17" max="16384" width="9" style="429" hidden="1"/>
  </cols>
  <sheetData>
    <row r="1" spans="1:13" ht="12.75" x14ac:dyDescent="0.3"/>
    <row r="2" spans="1:13" s="433" customFormat="1" ht="26.45" customHeight="1" x14ac:dyDescent="0.3">
      <c r="A2" s="431"/>
      <c r="B2" s="431" t="s">
        <v>298</v>
      </c>
      <c r="C2" s="431" t="s">
        <v>299</v>
      </c>
      <c r="D2" s="431" t="s">
        <v>300</v>
      </c>
      <c r="E2" s="431" t="s">
        <v>301</v>
      </c>
      <c r="F2" s="431" t="s">
        <v>302</v>
      </c>
      <c r="G2" s="431" t="s">
        <v>303</v>
      </c>
      <c r="H2" s="431" t="s">
        <v>304</v>
      </c>
      <c r="I2" s="431" t="s">
        <v>305</v>
      </c>
      <c r="J2" s="431" t="s">
        <v>306</v>
      </c>
      <c r="K2" s="431" t="s">
        <v>307</v>
      </c>
      <c r="L2" s="431" t="s">
        <v>308</v>
      </c>
      <c r="M2" s="432"/>
    </row>
    <row r="3" spans="1:13" s="434" customFormat="1" x14ac:dyDescent="0.3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0"/>
    </row>
    <row r="4" spans="1:13" ht="12.75" x14ac:dyDescent="0.3">
      <c r="B4" s="436">
        <v>1</v>
      </c>
      <c r="C4" s="436" t="s">
        <v>336</v>
      </c>
      <c r="D4" s="436" t="s">
        <v>336</v>
      </c>
      <c r="E4" s="438" t="s">
        <v>309</v>
      </c>
      <c r="F4" s="439">
        <v>43881</v>
      </c>
      <c r="G4" s="436" t="s">
        <v>336</v>
      </c>
      <c r="H4" s="436" t="s">
        <v>336</v>
      </c>
      <c r="I4" s="436" t="s">
        <v>336</v>
      </c>
      <c r="J4" s="436" t="s">
        <v>336</v>
      </c>
      <c r="K4" s="436" t="s">
        <v>336</v>
      </c>
      <c r="L4" s="436" t="s">
        <v>336</v>
      </c>
    </row>
    <row r="5" spans="1:13" ht="12.75" x14ac:dyDescent="0.3">
      <c r="B5" s="436"/>
      <c r="C5" s="436"/>
      <c r="D5" s="437"/>
      <c r="E5" s="438"/>
      <c r="F5" s="439"/>
      <c r="G5" s="436"/>
      <c r="H5" s="436"/>
      <c r="I5" s="440"/>
      <c r="J5" s="436"/>
      <c r="K5" s="436"/>
      <c r="L5" s="436"/>
    </row>
    <row r="6" spans="1:13" ht="12.75" x14ac:dyDescent="0.3">
      <c r="B6" s="436"/>
      <c r="C6" s="436"/>
      <c r="D6" s="437"/>
      <c r="E6" s="438"/>
      <c r="F6" s="439"/>
      <c r="G6" s="436"/>
      <c r="H6" s="436"/>
      <c r="I6" s="440"/>
      <c r="J6" s="436"/>
      <c r="K6" s="436"/>
      <c r="L6" s="436"/>
    </row>
    <row r="7" spans="1:13" ht="12.75" x14ac:dyDescent="0.3">
      <c r="B7" s="436"/>
      <c r="C7" s="436"/>
      <c r="D7" s="437"/>
      <c r="E7" s="438"/>
      <c r="F7" s="439"/>
      <c r="G7" s="436"/>
      <c r="H7" s="436"/>
      <c r="I7" s="440"/>
      <c r="J7" s="436"/>
      <c r="K7" s="436"/>
      <c r="L7" s="436"/>
    </row>
    <row r="8" spans="1:13" ht="12.75" x14ac:dyDescent="0.3">
      <c r="B8" s="436"/>
      <c r="C8" s="436"/>
      <c r="D8" s="437"/>
      <c r="E8" s="438"/>
      <c r="F8" s="439"/>
      <c r="G8" s="436"/>
      <c r="H8" s="436"/>
      <c r="I8" s="440"/>
      <c r="J8" s="436"/>
      <c r="K8" s="436"/>
      <c r="L8" s="436"/>
    </row>
    <row r="9" spans="1:13" ht="12.75" x14ac:dyDescent="0.3">
      <c r="B9" s="436"/>
      <c r="C9" s="436"/>
      <c r="D9" s="437"/>
      <c r="E9" s="438"/>
      <c r="F9" s="439"/>
      <c r="G9" s="436"/>
      <c r="H9" s="436"/>
      <c r="I9" s="440"/>
      <c r="J9" s="436"/>
      <c r="K9" s="436"/>
      <c r="L9" s="436"/>
    </row>
    <row r="10" spans="1:13" ht="12.75" x14ac:dyDescent="0.3">
      <c r="B10" s="436"/>
      <c r="C10" s="436"/>
      <c r="D10" s="437"/>
      <c r="E10" s="438"/>
      <c r="F10" s="439"/>
      <c r="G10" s="436"/>
      <c r="H10" s="436"/>
      <c r="I10" s="440"/>
      <c r="J10" s="436"/>
      <c r="K10" s="436"/>
      <c r="L10" s="436"/>
    </row>
    <row r="11" spans="1:13" ht="12.75" x14ac:dyDescent="0.3">
      <c r="B11" s="436"/>
      <c r="C11" s="436"/>
      <c r="D11" s="437"/>
      <c r="E11" s="438"/>
      <c r="F11" s="439"/>
      <c r="G11" s="436"/>
      <c r="H11" s="436"/>
      <c r="I11" s="440"/>
      <c r="J11" s="436"/>
      <c r="K11" s="436"/>
      <c r="L11" s="436"/>
    </row>
    <row r="12" spans="1:13" ht="12.75" x14ac:dyDescent="0.3">
      <c r="B12" s="436"/>
      <c r="C12" s="436"/>
      <c r="D12" s="437"/>
      <c r="E12" s="438"/>
      <c r="F12" s="439"/>
      <c r="G12" s="436"/>
      <c r="H12" s="436"/>
      <c r="I12" s="440"/>
      <c r="J12" s="436"/>
      <c r="K12" s="436"/>
      <c r="L12" s="436"/>
    </row>
    <row r="13" spans="1:13" ht="13.15" customHeight="1" x14ac:dyDescent="0.3"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L13" s="441"/>
    </row>
    <row r="14" spans="1:13" ht="12.75" x14ac:dyDescent="0.3"/>
    <row r="15" spans="1:13" ht="12.75" hidden="1" x14ac:dyDescent="0.3"/>
    <row r="16" spans="1:13" ht="12.75" hidden="1" x14ac:dyDescent="0.3"/>
    <row r="17" ht="13.15" hidden="1" customHeight="1" x14ac:dyDescent="0.3"/>
    <row r="18" ht="13.15" hidden="1" customHeight="1" x14ac:dyDescent="0.3"/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autoPageBreaks="0"/>
  </sheetPr>
  <dimension ref="A1:AB131"/>
  <sheetViews>
    <sheetView topLeftCell="R1" zoomScale="45" zoomScaleNormal="85" workbookViewId="0">
      <selection activeCell="AA14" activeCellId="5" sqref="P14:P122 R14:R122 T14:T122 W14:W122 Y14:Y122 AA14:AA122"/>
    </sheetView>
  </sheetViews>
  <sheetFormatPr defaultRowHeight="12.75" x14ac:dyDescent="0.35"/>
  <cols>
    <col min="1" max="1" width="13.3515625" style="116" customWidth="1"/>
    <col min="2" max="2" width="10.1171875" style="116" customWidth="1"/>
    <col min="3" max="3" width="28.64453125" style="116" bestFit="1" customWidth="1"/>
    <col min="4" max="4" width="2" style="116" customWidth="1"/>
    <col min="5" max="7" width="17.703125" style="116" customWidth="1"/>
    <col min="8" max="8" width="15.234375" style="116" customWidth="1"/>
    <col min="9" max="9" width="16.46875" style="116" customWidth="1"/>
    <col min="10" max="10" width="2.46875" style="116" customWidth="1"/>
    <col min="11" max="11" width="17.703125" style="117" customWidth="1"/>
    <col min="12" max="12" width="17.703125" style="116" customWidth="1"/>
    <col min="13" max="13" width="3.41015625" style="116" customWidth="1"/>
    <col min="14" max="14" width="18.87890625" style="116" customWidth="1"/>
    <col min="15" max="15" width="3.41015625" style="116" customWidth="1"/>
    <col min="16" max="16" width="23.5859375" style="116" bestFit="1" customWidth="1"/>
    <col min="17" max="17" width="17.3515625" style="118" bestFit="1" customWidth="1"/>
    <col min="18" max="18" width="22.87890625" style="116" bestFit="1" customWidth="1"/>
    <col min="19" max="19" width="19.5859375" style="118" bestFit="1" customWidth="1"/>
    <col min="20" max="20" width="22.87890625" style="116" bestFit="1" customWidth="1"/>
    <col min="21" max="21" width="17" style="118" bestFit="1" customWidth="1"/>
    <col min="22" max="22" width="3.41015625" style="116" customWidth="1"/>
    <col min="23" max="23" width="26.29296875" style="116" bestFit="1" customWidth="1"/>
    <col min="24" max="24" width="18.9375" style="118" bestFit="1" customWidth="1"/>
    <col min="25" max="25" width="29.46875" style="116" bestFit="1" customWidth="1"/>
    <col min="26" max="26" width="25.3515625" style="118" customWidth="1"/>
    <col min="27" max="27" width="25.8203125" style="116" bestFit="1" customWidth="1"/>
    <col min="28" max="28" width="18.76171875" style="118" bestFit="1" customWidth="1"/>
    <col min="29" max="16384" width="8.9375" style="116"/>
  </cols>
  <sheetData>
    <row r="1" spans="1:28" s="442" customFormat="1" x14ac:dyDescent="0.35">
      <c r="K1" s="443"/>
      <c r="P1" s="444"/>
      <c r="Q1" s="445"/>
      <c r="R1" s="444"/>
      <c r="S1" s="445"/>
      <c r="T1" s="444"/>
      <c r="U1" s="445"/>
      <c r="W1" s="444"/>
      <c r="X1" s="445"/>
      <c r="Y1" s="444"/>
      <c r="Z1" s="445"/>
      <c r="AA1" s="444"/>
      <c r="AB1" s="445"/>
    </row>
    <row r="2" spans="1:28" s="442" customFormat="1" ht="13.15" x14ac:dyDescent="0.4">
      <c r="E2" s="446" t="s">
        <v>61</v>
      </c>
      <c r="J2" s="446"/>
      <c r="K2" s="443"/>
      <c r="M2" s="446"/>
      <c r="O2" s="446"/>
      <c r="P2" s="444"/>
      <c r="Q2" s="445"/>
      <c r="R2" s="444"/>
      <c r="S2" s="445"/>
      <c r="T2" s="444"/>
      <c r="U2" s="445"/>
      <c r="V2" s="446"/>
      <c r="W2" s="444"/>
      <c r="X2" s="445"/>
      <c r="Y2" s="444"/>
      <c r="Z2" s="445"/>
      <c r="AA2" s="444"/>
      <c r="AB2" s="445"/>
    </row>
    <row r="3" spans="1:28" s="442" customFormat="1" ht="13.15" x14ac:dyDescent="0.4">
      <c r="E3" s="447" t="s">
        <v>62</v>
      </c>
      <c r="J3" s="447"/>
      <c r="K3" s="443"/>
      <c r="M3" s="447"/>
      <c r="O3" s="447"/>
      <c r="P3" s="444"/>
      <c r="Q3" s="445"/>
      <c r="R3" s="444"/>
      <c r="S3" s="445"/>
      <c r="T3" s="444"/>
      <c r="U3" s="445"/>
      <c r="V3" s="447"/>
      <c r="W3" s="444"/>
      <c r="X3" s="445"/>
      <c r="Y3" s="444"/>
      <c r="Z3" s="445"/>
      <c r="AA3" s="444"/>
      <c r="AB3" s="445"/>
    </row>
    <row r="4" spans="1:28" s="442" customFormat="1" x14ac:dyDescent="0.35">
      <c r="K4" s="443"/>
      <c r="P4" s="444"/>
      <c r="Q4" s="445"/>
      <c r="R4" s="444"/>
      <c r="S4" s="445"/>
      <c r="T4" s="444"/>
      <c r="U4" s="445"/>
      <c r="W4" s="444"/>
      <c r="X4" s="445"/>
      <c r="Y4" s="444"/>
      <c r="Z4" s="445"/>
      <c r="AA4" s="444"/>
      <c r="AB4" s="445"/>
    </row>
    <row r="5" spans="1:28" ht="13.15" thickBot="1" x14ac:dyDescent="0.4"/>
    <row r="6" spans="1:28" ht="13.5" thickBot="1" x14ac:dyDescent="0.45">
      <c r="A6" s="276" t="s">
        <v>230</v>
      </c>
      <c r="B6" s="212"/>
      <c r="C6" s="119"/>
      <c r="Q6" s="116"/>
      <c r="S6" s="116"/>
      <c r="U6" s="116"/>
      <c r="X6" s="116"/>
      <c r="Z6" s="116"/>
      <c r="AB6" s="116"/>
    </row>
    <row r="7" spans="1:28" ht="28.5" customHeight="1" thickBot="1" x14ac:dyDescent="0.45">
      <c r="E7" s="120" t="s">
        <v>106</v>
      </c>
      <c r="F7" s="121"/>
      <c r="G7" s="121"/>
      <c r="H7" s="121"/>
      <c r="I7" s="122"/>
      <c r="K7" s="123" t="s">
        <v>107</v>
      </c>
      <c r="L7" s="122"/>
      <c r="N7" s="124" t="s">
        <v>232</v>
      </c>
      <c r="P7" s="120" t="s">
        <v>223</v>
      </c>
      <c r="Q7" s="121"/>
      <c r="R7" s="121"/>
      <c r="S7" s="121"/>
      <c r="T7" s="121"/>
      <c r="U7" s="122"/>
      <c r="W7" s="120" t="s">
        <v>253</v>
      </c>
      <c r="X7" s="121"/>
      <c r="Y7" s="121"/>
      <c r="Z7" s="121"/>
      <c r="AA7" s="121"/>
      <c r="AB7" s="122"/>
    </row>
    <row r="8" spans="1:28" x14ac:dyDescent="0.35">
      <c r="E8" s="125"/>
      <c r="F8" s="126"/>
      <c r="G8" s="126"/>
      <c r="H8" s="126"/>
      <c r="I8" s="127"/>
      <c r="K8" s="128"/>
      <c r="L8" s="127"/>
      <c r="N8" s="129"/>
      <c r="P8" s="130"/>
      <c r="Q8" s="131"/>
      <c r="R8" s="132"/>
      <c r="S8" s="131"/>
      <c r="T8" s="132"/>
      <c r="U8" s="133"/>
      <c r="W8" s="130"/>
      <c r="X8" s="131"/>
      <c r="Y8" s="132"/>
      <c r="Z8" s="131"/>
      <c r="AA8" s="132"/>
      <c r="AB8" s="133"/>
    </row>
    <row r="9" spans="1:28" ht="12.75" customHeight="1" thickBot="1" x14ac:dyDescent="0.45">
      <c r="E9" s="134" t="s">
        <v>108</v>
      </c>
      <c r="F9" s="135" t="s">
        <v>109</v>
      </c>
      <c r="G9" s="136" t="s">
        <v>110</v>
      </c>
      <c r="H9" s="137"/>
      <c r="I9" s="138"/>
      <c r="K9" s="139" t="s">
        <v>111</v>
      </c>
      <c r="L9" s="140" t="s">
        <v>112</v>
      </c>
      <c r="N9" s="129"/>
      <c r="P9" s="629" t="s">
        <v>171</v>
      </c>
      <c r="Q9" s="627"/>
      <c r="R9" s="627" t="s">
        <v>173</v>
      </c>
      <c r="S9" s="627"/>
      <c r="T9" s="627" t="s">
        <v>224</v>
      </c>
      <c r="U9" s="628"/>
      <c r="W9" s="629" t="s">
        <v>176</v>
      </c>
      <c r="X9" s="627"/>
      <c r="Y9" s="627" t="s">
        <v>178</v>
      </c>
      <c r="Z9" s="627"/>
      <c r="AA9" s="627" t="s">
        <v>180</v>
      </c>
      <c r="AB9" s="628"/>
    </row>
    <row r="10" spans="1:28" ht="39.4" customHeight="1" thickBot="1" x14ac:dyDescent="0.4">
      <c r="A10" s="277" t="s">
        <v>33</v>
      </c>
      <c r="B10" s="278" t="s">
        <v>0</v>
      </c>
      <c r="C10" s="279" t="s">
        <v>1</v>
      </c>
      <c r="E10" s="280" t="s">
        <v>247</v>
      </c>
      <c r="F10" s="281" t="s">
        <v>248</v>
      </c>
      <c r="G10" s="281" t="s">
        <v>266</v>
      </c>
      <c r="H10" s="281" t="s">
        <v>267</v>
      </c>
      <c r="I10" s="282" t="s">
        <v>268</v>
      </c>
      <c r="K10" s="283" t="s">
        <v>246</v>
      </c>
      <c r="L10" s="282" t="s">
        <v>113</v>
      </c>
      <c r="N10" s="284" t="s">
        <v>233</v>
      </c>
      <c r="P10" s="280" t="s">
        <v>225</v>
      </c>
      <c r="Q10" s="285" t="s">
        <v>226</v>
      </c>
      <c r="R10" s="281" t="s">
        <v>227</v>
      </c>
      <c r="S10" s="285" t="s">
        <v>227</v>
      </c>
      <c r="T10" s="281" t="s">
        <v>228</v>
      </c>
      <c r="U10" s="286" t="s">
        <v>229</v>
      </c>
      <c r="W10" s="280" t="s">
        <v>254</v>
      </c>
      <c r="X10" s="285" t="s">
        <v>255</v>
      </c>
      <c r="Y10" s="281" t="s">
        <v>256</v>
      </c>
      <c r="Z10" s="285" t="s">
        <v>256</v>
      </c>
      <c r="AA10" s="281" t="s">
        <v>257</v>
      </c>
      <c r="AB10" s="286" t="s">
        <v>258</v>
      </c>
    </row>
    <row r="11" spans="1:28" ht="7.9" customHeight="1" x14ac:dyDescent="0.35">
      <c r="A11" s="130"/>
      <c r="B11" s="132"/>
      <c r="C11" s="141"/>
      <c r="E11" s="130"/>
      <c r="F11" s="132"/>
      <c r="G11" s="132"/>
      <c r="H11" s="132"/>
      <c r="I11" s="141"/>
      <c r="K11" s="142"/>
      <c r="L11" s="141"/>
      <c r="P11" s="130"/>
      <c r="Q11" s="131"/>
      <c r="R11" s="132"/>
      <c r="S11" s="131"/>
      <c r="T11" s="132"/>
      <c r="U11" s="133"/>
      <c r="W11" s="130"/>
      <c r="X11" s="131"/>
      <c r="Y11" s="132"/>
      <c r="Z11" s="131"/>
      <c r="AA11" s="132"/>
      <c r="AB11" s="133"/>
    </row>
    <row r="12" spans="1:28" s="143" customFormat="1" ht="39.4" customHeight="1" x14ac:dyDescent="0.4">
      <c r="A12" s="287" t="s">
        <v>218</v>
      </c>
      <c r="B12" s="288" t="s">
        <v>218</v>
      </c>
      <c r="C12" s="289" t="s">
        <v>218</v>
      </c>
      <c r="E12" s="290">
        <f>'3.1_Check_1_Volume_Summary'!E12</f>
        <v>0</v>
      </c>
      <c r="F12" s="290">
        <f>'3.1_Check_1_Volume_Summary'!F12</f>
        <v>0</v>
      </c>
      <c r="G12" s="290">
        <f>'3.1_Check_1_Volume_Summary'!G12</f>
        <v>0</v>
      </c>
      <c r="H12" s="290">
        <f>'3.1_Check_1_Volume_Summary'!H12</f>
        <v>0</v>
      </c>
      <c r="I12" s="291">
        <f>'3.1_Check_1_Volume_Summary'!I12</f>
        <v>0</v>
      </c>
      <c r="K12" s="290">
        <f>'3.1_Check_1_Volume_Summary'!K12</f>
        <v>0</v>
      </c>
      <c r="L12" s="292">
        <f>'3.1_Check_1_Volume_Summary'!L12</f>
        <v>0</v>
      </c>
      <c r="P12" s="144">
        <f>'5.1_Check_3_PTO_Summary'!I13</f>
        <v>-0.39540735930689941</v>
      </c>
      <c r="Q12" s="145">
        <f>'5.1_Check_3_PTO_Summary'!J13</f>
        <v>-2.2363031913910432E-2</v>
      </c>
      <c r="R12" s="146">
        <f>'5.1_Check_3_PTO_Summary'!N13</f>
        <v>-0.38323579653722761</v>
      </c>
      <c r="S12" s="145">
        <f>'5.1_Check_3_PTO_Summary'!O13</f>
        <v>-2.1674645518833073E-2</v>
      </c>
      <c r="T12" s="146">
        <f>'5.1_Check_3_PTO_Summary'!S13</f>
        <v>-0.38641719340116726</v>
      </c>
      <c r="U12" s="147">
        <f>'5.1_Check_3_PTO_Summary'!T13</f>
        <v>-2.1854575603401569E-2</v>
      </c>
      <c r="W12" s="144">
        <f>'5.1_Check_3_PTO_Summary'!X13</f>
        <v>0.19147409332130536</v>
      </c>
      <c r="X12" s="145">
        <f>'5.1_Check_3_PTO_Summary'!Y13</f>
        <v>1.082918959105145E-2</v>
      </c>
      <c r="Y12" s="146">
        <f>'5.1_Check_3_PTO_Summary'!AC13</f>
        <v>-2.289703912443098E-2</v>
      </c>
      <c r="Z12" s="145">
        <f>'5.1_Check_3_PTO_Summary'!AD13</f>
        <v>-1.2949865616342137E-3</v>
      </c>
      <c r="AA12" s="146">
        <f>'5.1_Check_3_PTO_Summary'!AH13</f>
        <v>-2.289703912443098E-2</v>
      </c>
      <c r="AB12" s="147">
        <f>'5.1_Check_3_PTO_Summary'!AI13</f>
        <v>-1.2949865616342137E-3</v>
      </c>
    </row>
    <row r="13" spans="1:28" ht="7.9" customHeight="1" x14ac:dyDescent="0.35">
      <c r="A13" s="130"/>
      <c r="B13" s="132"/>
      <c r="C13" s="141"/>
      <c r="E13" s="130"/>
      <c r="F13" s="132"/>
      <c r="G13" s="132"/>
      <c r="H13" s="132"/>
      <c r="I13" s="141"/>
      <c r="K13" s="142"/>
      <c r="L13" s="141"/>
      <c r="P13" s="148"/>
      <c r="Q13" s="149"/>
      <c r="R13" s="150"/>
      <c r="S13" s="149"/>
      <c r="T13" s="150"/>
      <c r="U13" s="151"/>
      <c r="W13" s="148"/>
      <c r="X13" s="149"/>
      <c r="Y13" s="150"/>
      <c r="Z13" s="149"/>
      <c r="AA13" s="150"/>
      <c r="AB13" s="151"/>
    </row>
    <row r="14" spans="1:28" ht="12.85" customHeight="1" x14ac:dyDescent="0.35">
      <c r="A14" s="293" t="s">
        <v>55</v>
      </c>
      <c r="B14" s="294">
        <v>45</v>
      </c>
      <c r="C14" s="295" t="s">
        <v>9</v>
      </c>
      <c r="E14" s="152" t="str">
        <f>'3.1_Check_1_Volume_Summary'!E14</f>
        <v>-</v>
      </c>
      <c r="F14" s="153" t="str">
        <f>'3.1_Check_1_Volume_Summary'!F14</f>
        <v>-</v>
      </c>
      <c r="G14" s="153" t="str">
        <f>'3.1_Check_1_Volume_Summary'!G14</f>
        <v>-</v>
      </c>
      <c r="H14" s="153" t="str">
        <f>'3.1_Check_1_Volume_Summary'!H14</f>
        <v>-</v>
      </c>
      <c r="I14" s="154" t="str">
        <f>'3.1_Check_1_Volume_Summary'!I14</f>
        <v>-</v>
      </c>
      <c r="K14" s="152" t="str">
        <f>'3.1_Check_1_Volume_Summary'!K14</f>
        <v>-</v>
      </c>
      <c r="L14" s="155" t="str">
        <f>'3.1_Check_1_Volume_Summary'!L14</f>
        <v>Acceptable</v>
      </c>
      <c r="P14" s="453">
        <f>'5.1_Check_3_PTO_Summary'!I15</f>
        <v>-0.36244948291520995</v>
      </c>
      <c r="Q14" s="156">
        <f>'5.1_Check_3_PTO_Summary'!J15</f>
        <v>-2.0499035141432542E-2</v>
      </c>
      <c r="R14" s="456">
        <f>'5.1_Check_3_PTO_Summary'!N15</f>
        <v>-0.35705673510024433</v>
      </c>
      <c r="S14" s="156">
        <f>'5.1_Check_3_PTO_Summary'!O15</f>
        <v>-2.0194037804758935E-2</v>
      </c>
      <c r="T14" s="459">
        <f>'5.1_Check_3_PTO_Summary'!S15</f>
        <v>-0.37710600645659403</v>
      </c>
      <c r="U14" s="157">
        <f>'5.1_Check_3_PTO_Summary'!T15</f>
        <v>-2.1327963323946601E-2</v>
      </c>
      <c r="W14" s="453">
        <f>'5.1_Check_3_PTO_Summary'!X15</f>
        <v>0.2085241131156326</v>
      </c>
      <c r="X14" s="156">
        <f>'5.1_Check_3_PTO_Summary'!Y15</f>
        <v>1.1793486607327777E-2</v>
      </c>
      <c r="Y14" s="456">
        <f>'5.1_Check_3_PTO_Summary'!AC15</f>
        <v>0</v>
      </c>
      <c r="Z14" s="156">
        <f>'5.1_Check_3_PTO_Summary'!AD15</f>
        <v>0</v>
      </c>
      <c r="AA14" s="459">
        <f>'5.1_Check_3_PTO_Summary'!AH15</f>
        <v>0</v>
      </c>
      <c r="AB14" s="157">
        <f>'5.1_Check_3_PTO_Summary'!AI15</f>
        <v>0</v>
      </c>
    </row>
    <row r="15" spans="1:28" ht="12.85" hidden="1" customHeight="1" thickBot="1" x14ac:dyDescent="0.4">
      <c r="A15" s="296"/>
      <c r="B15" s="294"/>
      <c r="C15" s="295"/>
      <c r="E15" s="152">
        <f>'3.1_Check_1_Volume_Summary'!E15</f>
        <v>0</v>
      </c>
      <c r="F15" s="153">
        <f>'3.1_Check_1_Volume_Summary'!F15</f>
        <v>0</v>
      </c>
      <c r="G15" s="153">
        <f>'3.1_Check_1_Volume_Summary'!G15</f>
        <v>0</v>
      </c>
      <c r="H15" s="153">
        <f>'3.1_Check_1_Volume_Summary'!H15</f>
        <v>0</v>
      </c>
      <c r="I15" s="154">
        <f>'3.1_Check_1_Volume_Summary'!I15</f>
        <v>0</v>
      </c>
      <c r="K15" s="152">
        <f>'3.1_Check_1_Volume_Summary'!K15</f>
        <v>0</v>
      </c>
      <c r="L15" s="155">
        <f>'3.1_Check_1_Volume_Summary'!L15</f>
        <v>0</v>
      </c>
      <c r="P15" s="454">
        <f>'5.1_Check_3_PTO_Summary'!I16</f>
        <v>0</v>
      </c>
      <c r="Q15" s="297">
        <f>'5.1_Check_3_PTO_Summary'!J16</f>
        <v>0</v>
      </c>
      <c r="R15" s="457">
        <f>'5.1_Check_3_PTO_Summary'!N16</f>
        <v>0</v>
      </c>
      <c r="S15" s="156">
        <f>'5.1_Check_3_PTO_Summary'!O16</f>
        <v>0</v>
      </c>
      <c r="T15" s="459">
        <f>'5.1_Check_3_PTO_Summary'!S16</f>
        <v>0</v>
      </c>
      <c r="U15" s="298">
        <f>'5.1_Check_3_PTO_Summary'!T16</f>
        <v>0</v>
      </c>
      <c r="W15" s="454">
        <f>'5.1_Check_3_PTO_Summary'!X16</f>
        <v>0</v>
      </c>
      <c r="X15" s="297">
        <f>'5.1_Check_3_PTO_Summary'!Y16</f>
        <v>0</v>
      </c>
      <c r="Y15" s="457">
        <f>'5.1_Check_3_PTO_Summary'!AC16</f>
        <v>0</v>
      </c>
      <c r="Z15" s="156">
        <f>'5.1_Check_3_PTO_Summary'!AD16</f>
        <v>0</v>
      </c>
      <c r="AA15" s="459">
        <f>'5.1_Check_3_PTO_Summary'!AH16</f>
        <v>0</v>
      </c>
      <c r="AB15" s="298">
        <f>'5.1_Check_3_PTO_Summary'!AI16</f>
        <v>0</v>
      </c>
    </row>
    <row r="16" spans="1:28" ht="12.85" hidden="1" customHeight="1" thickBot="1" x14ac:dyDescent="0.4">
      <c r="A16" s="296"/>
      <c r="B16" s="294"/>
      <c r="C16" s="295"/>
      <c r="E16" s="152">
        <f>'3.1_Check_1_Volume_Summary'!E16</f>
        <v>0</v>
      </c>
      <c r="F16" s="153">
        <f>'3.1_Check_1_Volume_Summary'!F16</f>
        <v>0</v>
      </c>
      <c r="G16" s="153">
        <f>'3.1_Check_1_Volume_Summary'!G16</f>
        <v>0</v>
      </c>
      <c r="H16" s="153">
        <f>'3.1_Check_1_Volume_Summary'!H16</f>
        <v>0</v>
      </c>
      <c r="I16" s="154">
        <f>'3.1_Check_1_Volume_Summary'!I16</f>
        <v>0</v>
      </c>
      <c r="K16" s="152">
        <f>'3.1_Check_1_Volume_Summary'!K16</f>
        <v>0</v>
      </c>
      <c r="L16" s="155">
        <f>'3.1_Check_1_Volume_Summary'!L16</f>
        <v>0</v>
      </c>
      <c r="P16" s="454">
        <f>'5.1_Check_3_PTO_Summary'!I17</f>
        <v>0</v>
      </c>
      <c r="Q16" s="297">
        <f>'5.1_Check_3_PTO_Summary'!J17</f>
        <v>0</v>
      </c>
      <c r="R16" s="457">
        <f>'5.1_Check_3_PTO_Summary'!N17</f>
        <v>0</v>
      </c>
      <c r="S16" s="156">
        <f>'5.1_Check_3_PTO_Summary'!O17</f>
        <v>0</v>
      </c>
      <c r="T16" s="459">
        <f>'5.1_Check_3_PTO_Summary'!S17</f>
        <v>0</v>
      </c>
      <c r="U16" s="298">
        <f>'5.1_Check_3_PTO_Summary'!T17</f>
        <v>0</v>
      </c>
      <c r="W16" s="454">
        <f>'5.1_Check_3_PTO_Summary'!X17</f>
        <v>0</v>
      </c>
      <c r="X16" s="297">
        <f>'5.1_Check_3_PTO_Summary'!Y17</f>
        <v>0</v>
      </c>
      <c r="Y16" s="457">
        <f>'5.1_Check_3_PTO_Summary'!AC17</f>
        <v>0</v>
      </c>
      <c r="Z16" s="156">
        <f>'5.1_Check_3_PTO_Summary'!AD17</f>
        <v>0</v>
      </c>
      <c r="AA16" s="459">
        <f>'5.1_Check_3_PTO_Summary'!AH17</f>
        <v>0</v>
      </c>
      <c r="AB16" s="298">
        <f>'5.1_Check_3_PTO_Summary'!AI17</f>
        <v>0</v>
      </c>
    </row>
    <row r="17" spans="1:28" ht="12.85" hidden="1" customHeight="1" thickBot="1" x14ac:dyDescent="0.4">
      <c r="A17" s="296"/>
      <c r="B17" s="294"/>
      <c r="C17" s="295"/>
      <c r="E17" s="152">
        <f>'3.1_Check_1_Volume_Summary'!E17</f>
        <v>0</v>
      </c>
      <c r="F17" s="153">
        <f>'3.1_Check_1_Volume_Summary'!F17</f>
        <v>0</v>
      </c>
      <c r="G17" s="153">
        <f>'3.1_Check_1_Volume_Summary'!G17</f>
        <v>0</v>
      </c>
      <c r="H17" s="153">
        <f>'3.1_Check_1_Volume_Summary'!H17</f>
        <v>0</v>
      </c>
      <c r="I17" s="154">
        <f>'3.1_Check_1_Volume_Summary'!I17</f>
        <v>0</v>
      </c>
      <c r="K17" s="152">
        <f>'3.1_Check_1_Volume_Summary'!K17</f>
        <v>0</v>
      </c>
      <c r="L17" s="155">
        <f>'3.1_Check_1_Volume_Summary'!L17</f>
        <v>0</v>
      </c>
      <c r="P17" s="454">
        <f>'5.1_Check_3_PTO_Summary'!I18</f>
        <v>0</v>
      </c>
      <c r="Q17" s="297">
        <f>'5.1_Check_3_PTO_Summary'!J18</f>
        <v>0</v>
      </c>
      <c r="R17" s="457">
        <f>'5.1_Check_3_PTO_Summary'!N18</f>
        <v>0</v>
      </c>
      <c r="S17" s="156">
        <f>'5.1_Check_3_PTO_Summary'!O18</f>
        <v>0</v>
      </c>
      <c r="T17" s="459">
        <f>'5.1_Check_3_PTO_Summary'!S18</f>
        <v>0</v>
      </c>
      <c r="U17" s="298">
        <f>'5.1_Check_3_PTO_Summary'!T18</f>
        <v>0</v>
      </c>
      <c r="W17" s="454">
        <f>'5.1_Check_3_PTO_Summary'!X18</f>
        <v>0</v>
      </c>
      <c r="X17" s="297">
        <f>'5.1_Check_3_PTO_Summary'!Y18</f>
        <v>0</v>
      </c>
      <c r="Y17" s="457">
        <f>'5.1_Check_3_PTO_Summary'!AC18</f>
        <v>0</v>
      </c>
      <c r="Z17" s="156">
        <f>'5.1_Check_3_PTO_Summary'!AD18</f>
        <v>0</v>
      </c>
      <c r="AA17" s="459">
        <f>'5.1_Check_3_PTO_Summary'!AH18</f>
        <v>0</v>
      </c>
      <c r="AB17" s="298">
        <f>'5.1_Check_3_PTO_Summary'!AI18</f>
        <v>0</v>
      </c>
    </row>
    <row r="18" spans="1:28" ht="12.85" customHeight="1" x14ac:dyDescent="0.35">
      <c r="A18" s="296" t="s">
        <v>55</v>
      </c>
      <c r="B18" s="294">
        <v>29</v>
      </c>
      <c r="C18" s="295" t="s">
        <v>50</v>
      </c>
      <c r="E18" s="152" t="str">
        <f>'3.1_Check_1_Volume_Summary'!E18</f>
        <v>-</v>
      </c>
      <c r="F18" s="153" t="str">
        <f>'3.1_Check_1_Volume_Summary'!F18</f>
        <v>-</v>
      </c>
      <c r="G18" s="153" t="str">
        <f>'3.1_Check_1_Volume_Summary'!G18</f>
        <v>-</v>
      </c>
      <c r="H18" s="153" t="str">
        <f>'3.1_Check_1_Volume_Summary'!H18</f>
        <v>-</v>
      </c>
      <c r="I18" s="154" t="str">
        <f>'3.1_Check_1_Volume_Summary'!I18</f>
        <v>-</v>
      </c>
      <c r="K18" s="152" t="str">
        <f>'3.1_Check_1_Volume_Summary'!K18</f>
        <v>-</v>
      </c>
      <c r="L18" s="155" t="str">
        <f>'3.1_Check_1_Volume_Summary'!L18</f>
        <v>Acceptable</v>
      </c>
      <c r="P18" s="453">
        <f>'5.1_Check_3_PTO_Summary'!I19</f>
        <v>0</v>
      </c>
      <c r="Q18" s="156">
        <f>'5.1_Check_3_PTO_Summary'!J19</f>
        <v>0</v>
      </c>
      <c r="R18" s="456">
        <f>'5.1_Check_3_PTO_Summary'!N19</f>
        <v>0</v>
      </c>
      <c r="S18" s="156">
        <f>'5.1_Check_3_PTO_Summary'!O19</f>
        <v>0</v>
      </c>
      <c r="T18" s="459">
        <f>'5.1_Check_3_PTO_Summary'!S19</f>
        <v>0</v>
      </c>
      <c r="U18" s="157">
        <f>'5.1_Check_3_PTO_Summary'!T19</f>
        <v>0</v>
      </c>
      <c r="W18" s="453">
        <f>'5.1_Check_3_PTO_Summary'!X19</f>
        <v>0</v>
      </c>
      <c r="X18" s="156">
        <f>'5.1_Check_3_PTO_Summary'!Y19</f>
        <v>0</v>
      </c>
      <c r="Y18" s="456">
        <f>'5.1_Check_3_PTO_Summary'!AC19</f>
        <v>0</v>
      </c>
      <c r="Z18" s="156">
        <f>'5.1_Check_3_PTO_Summary'!AD19</f>
        <v>0</v>
      </c>
      <c r="AA18" s="459">
        <f>'5.1_Check_3_PTO_Summary'!AH19</f>
        <v>0</v>
      </c>
      <c r="AB18" s="157">
        <f>'5.1_Check_3_PTO_Summary'!AI19</f>
        <v>0</v>
      </c>
    </row>
    <row r="19" spans="1:28" ht="12.85" hidden="1" customHeight="1" thickBot="1" x14ac:dyDescent="0.4">
      <c r="A19" s="296"/>
      <c r="B19" s="294"/>
      <c r="C19" s="295"/>
      <c r="E19" s="152">
        <f>'3.1_Check_1_Volume_Summary'!E19</f>
        <v>0</v>
      </c>
      <c r="F19" s="153">
        <f>'3.1_Check_1_Volume_Summary'!F19</f>
        <v>0</v>
      </c>
      <c r="G19" s="153">
        <f>'3.1_Check_1_Volume_Summary'!G19</f>
        <v>0</v>
      </c>
      <c r="H19" s="153">
        <f>'3.1_Check_1_Volume_Summary'!H19</f>
        <v>0</v>
      </c>
      <c r="I19" s="154">
        <f>'3.1_Check_1_Volume_Summary'!I19</f>
        <v>0</v>
      </c>
      <c r="K19" s="152">
        <f>'3.1_Check_1_Volume_Summary'!K19</f>
        <v>0</v>
      </c>
      <c r="L19" s="154">
        <f>'3.1_Check_1_Volume_Summary'!L19</f>
        <v>0</v>
      </c>
      <c r="P19" s="454">
        <f>'5.1_Check_3_PTO_Summary'!I20</f>
        <v>0</v>
      </c>
      <c r="Q19" s="297">
        <f>'5.1_Check_3_PTO_Summary'!J20</f>
        <v>0</v>
      </c>
      <c r="R19" s="457">
        <f>'5.1_Check_3_PTO_Summary'!N20</f>
        <v>0</v>
      </c>
      <c r="S19" s="156">
        <f>'5.1_Check_3_PTO_Summary'!O20</f>
        <v>0</v>
      </c>
      <c r="T19" s="459">
        <f>'5.1_Check_3_PTO_Summary'!S20</f>
        <v>0</v>
      </c>
      <c r="U19" s="298">
        <f>'5.1_Check_3_PTO_Summary'!T20</f>
        <v>0</v>
      </c>
      <c r="W19" s="454">
        <f>'5.1_Check_3_PTO_Summary'!X20</f>
        <v>0</v>
      </c>
      <c r="X19" s="297">
        <f>'5.1_Check_3_PTO_Summary'!Y20</f>
        <v>0</v>
      </c>
      <c r="Y19" s="457">
        <f>'5.1_Check_3_PTO_Summary'!AC20</f>
        <v>0</v>
      </c>
      <c r="Z19" s="156">
        <f>'5.1_Check_3_PTO_Summary'!AD20</f>
        <v>0</v>
      </c>
      <c r="AA19" s="459">
        <f>'5.1_Check_3_PTO_Summary'!AH20</f>
        <v>0</v>
      </c>
      <c r="AB19" s="298">
        <f>'5.1_Check_3_PTO_Summary'!AI20</f>
        <v>0</v>
      </c>
    </row>
    <row r="20" spans="1:28" ht="12.85" hidden="1" customHeight="1" thickBot="1" x14ac:dyDescent="0.4">
      <c r="A20" s="296"/>
      <c r="B20" s="294"/>
      <c r="C20" s="295"/>
      <c r="E20" s="152">
        <f>'3.1_Check_1_Volume_Summary'!E20</f>
        <v>0</v>
      </c>
      <c r="F20" s="153">
        <f>'3.1_Check_1_Volume_Summary'!F20</f>
        <v>0</v>
      </c>
      <c r="G20" s="153">
        <f>'3.1_Check_1_Volume_Summary'!G20</f>
        <v>0</v>
      </c>
      <c r="H20" s="153">
        <f>'3.1_Check_1_Volume_Summary'!H20</f>
        <v>0</v>
      </c>
      <c r="I20" s="154">
        <f>'3.1_Check_1_Volume_Summary'!I20</f>
        <v>0</v>
      </c>
      <c r="K20" s="152">
        <f>'3.1_Check_1_Volume_Summary'!K20</f>
        <v>0</v>
      </c>
      <c r="L20" s="154">
        <f>'3.1_Check_1_Volume_Summary'!L20</f>
        <v>0</v>
      </c>
      <c r="P20" s="454">
        <f>'5.1_Check_3_PTO_Summary'!I21</f>
        <v>0</v>
      </c>
      <c r="Q20" s="297">
        <f>'5.1_Check_3_PTO_Summary'!J21</f>
        <v>0</v>
      </c>
      <c r="R20" s="457">
        <f>'5.1_Check_3_PTO_Summary'!N21</f>
        <v>0</v>
      </c>
      <c r="S20" s="156">
        <f>'5.1_Check_3_PTO_Summary'!O21</f>
        <v>0</v>
      </c>
      <c r="T20" s="459">
        <f>'5.1_Check_3_PTO_Summary'!S21</f>
        <v>0</v>
      </c>
      <c r="U20" s="298">
        <f>'5.1_Check_3_PTO_Summary'!T21</f>
        <v>0</v>
      </c>
      <c r="W20" s="454">
        <f>'5.1_Check_3_PTO_Summary'!X21</f>
        <v>0</v>
      </c>
      <c r="X20" s="297">
        <f>'5.1_Check_3_PTO_Summary'!Y21</f>
        <v>0</v>
      </c>
      <c r="Y20" s="457">
        <f>'5.1_Check_3_PTO_Summary'!AC21</f>
        <v>0</v>
      </c>
      <c r="Z20" s="156">
        <f>'5.1_Check_3_PTO_Summary'!AD21</f>
        <v>0</v>
      </c>
      <c r="AA20" s="459">
        <f>'5.1_Check_3_PTO_Summary'!AH21</f>
        <v>0</v>
      </c>
      <c r="AB20" s="298">
        <f>'5.1_Check_3_PTO_Summary'!AI21</f>
        <v>0</v>
      </c>
    </row>
    <row r="21" spans="1:28" ht="12.85" hidden="1" customHeight="1" thickBot="1" x14ac:dyDescent="0.4">
      <c r="A21" s="296"/>
      <c r="B21" s="294"/>
      <c r="C21" s="295"/>
      <c r="E21" s="152">
        <f>'3.1_Check_1_Volume_Summary'!E21</f>
        <v>0</v>
      </c>
      <c r="F21" s="153">
        <f>'3.1_Check_1_Volume_Summary'!F21</f>
        <v>0</v>
      </c>
      <c r="G21" s="153">
        <f>'3.1_Check_1_Volume_Summary'!G21</f>
        <v>0</v>
      </c>
      <c r="H21" s="153">
        <f>'3.1_Check_1_Volume_Summary'!H21</f>
        <v>0</v>
      </c>
      <c r="I21" s="154">
        <f>'3.1_Check_1_Volume_Summary'!I21</f>
        <v>0</v>
      </c>
      <c r="K21" s="152">
        <f>'3.1_Check_1_Volume_Summary'!K21</f>
        <v>0</v>
      </c>
      <c r="L21" s="154">
        <f>'3.1_Check_1_Volume_Summary'!L21</f>
        <v>0</v>
      </c>
      <c r="P21" s="454">
        <f>'5.1_Check_3_PTO_Summary'!I22</f>
        <v>0</v>
      </c>
      <c r="Q21" s="297">
        <f>'5.1_Check_3_PTO_Summary'!J22</f>
        <v>0</v>
      </c>
      <c r="R21" s="457">
        <f>'5.1_Check_3_PTO_Summary'!N22</f>
        <v>0</v>
      </c>
      <c r="S21" s="156">
        <f>'5.1_Check_3_PTO_Summary'!O22</f>
        <v>0</v>
      </c>
      <c r="T21" s="459">
        <f>'5.1_Check_3_PTO_Summary'!S22</f>
        <v>0</v>
      </c>
      <c r="U21" s="298">
        <f>'5.1_Check_3_PTO_Summary'!T22</f>
        <v>0</v>
      </c>
      <c r="W21" s="454">
        <f>'5.1_Check_3_PTO_Summary'!X22</f>
        <v>0</v>
      </c>
      <c r="X21" s="297">
        <f>'5.1_Check_3_PTO_Summary'!Y22</f>
        <v>0</v>
      </c>
      <c r="Y21" s="457">
        <f>'5.1_Check_3_PTO_Summary'!AC22</f>
        <v>0</v>
      </c>
      <c r="Z21" s="156">
        <f>'5.1_Check_3_PTO_Summary'!AD22</f>
        <v>0</v>
      </c>
      <c r="AA21" s="459">
        <f>'5.1_Check_3_PTO_Summary'!AH22</f>
        <v>0</v>
      </c>
      <c r="AB21" s="298">
        <f>'5.1_Check_3_PTO_Summary'!AI22</f>
        <v>0</v>
      </c>
    </row>
    <row r="22" spans="1:28" ht="12.85" customHeight="1" x14ac:dyDescent="0.35">
      <c r="A22" s="296" t="s">
        <v>55</v>
      </c>
      <c r="B22" s="294">
        <v>17</v>
      </c>
      <c r="C22" s="295" t="s">
        <v>13</v>
      </c>
      <c r="E22" s="152" t="str">
        <f>'3.1_Check_1_Volume_Summary'!E22</f>
        <v>-</v>
      </c>
      <c r="F22" s="153" t="str">
        <f>'3.1_Check_1_Volume_Summary'!F22</f>
        <v>-</v>
      </c>
      <c r="G22" s="153" t="str">
        <f>'3.1_Check_1_Volume_Summary'!G22</f>
        <v>-</v>
      </c>
      <c r="H22" s="153" t="str">
        <f>'3.1_Check_1_Volume_Summary'!H22</f>
        <v>-</v>
      </c>
      <c r="I22" s="154" t="str">
        <f>'3.1_Check_1_Volume_Summary'!I22</f>
        <v>-</v>
      </c>
      <c r="K22" s="152" t="str">
        <f>'3.1_Check_1_Volume_Summary'!K22</f>
        <v>-</v>
      </c>
      <c r="L22" s="155" t="str">
        <f>'3.1_Check_1_Volume_Summary'!L22</f>
        <v>Acceptable</v>
      </c>
      <c r="P22" s="453">
        <f>'5.1_Check_3_PTO_Summary'!I23</f>
        <v>0</v>
      </c>
      <c r="Q22" s="156">
        <f>'5.1_Check_3_PTO_Summary'!J23</f>
        <v>0</v>
      </c>
      <c r="R22" s="456">
        <f>'5.1_Check_3_PTO_Summary'!N23</f>
        <v>-2.6479374108350144E-3</v>
      </c>
      <c r="S22" s="156">
        <f>'5.1_Check_3_PTO_Summary'!O23</f>
        <v>-1.49759248103877E-4</v>
      </c>
      <c r="T22" s="459">
        <f>'5.1_Check_3_PTO_Summary'!S23</f>
        <v>-3.6258376269404043E-3</v>
      </c>
      <c r="U22" s="157">
        <f>'5.1_Check_3_PTO_Summary'!T23</f>
        <v>-2.0506629595376551E-4</v>
      </c>
      <c r="W22" s="453">
        <f>'5.1_Check_3_PTO_Summary'!X23</f>
        <v>-2.289703912443098E-2</v>
      </c>
      <c r="X22" s="156">
        <f>'5.1_Check_3_PTO_Summary'!Y23</f>
        <v>-1.2949865616342137E-3</v>
      </c>
      <c r="Y22" s="456">
        <f>'5.1_Check_3_PTO_Summary'!AC23</f>
        <v>-2.289703912443098E-2</v>
      </c>
      <c r="Z22" s="156">
        <f>'5.1_Check_3_PTO_Summary'!AD23</f>
        <v>-1.2949865616342137E-3</v>
      </c>
      <c r="AA22" s="459">
        <f>'5.1_Check_3_PTO_Summary'!AH23</f>
        <v>-2.289703912443098E-2</v>
      </c>
      <c r="AB22" s="157">
        <f>'5.1_Check_3_PTO_Summary'!AI23</f>
        <v>-1.2949865616342137E-3</v>
      </c>
    </row>
    <row r="23" spans="1:28" ht="12.85" hidden="1" customHeight="1" thickBot="1" x14ac:dyDescent="0.4">
      <c r="A23" s="296"/>
      <c r="B23" s="294"/>
      <c r="C23" s="295"/>
      <c r="E23" s="152">
        <f>'3.1_Check_1_Volume_Summary'!E23</f>
        <v>0</v>
      </c>
      <c r="F23" s="153">
        <f>'3.1_Check_1_Volume_Summary'!F23</f>
        <v>0</v>
      </c>
      <c r="G23" s="153">
        <f>'3.1_Check_1_Volume_Summary'!G23</f>
        <v>0</v>
      </c>
      <c r="H23" s="153">
        <f>'3.1_Check_1_Volume_Summary'!H23</f>
        <v>0</v>
      </c>
      <c r="I23" s="154">
        <f>'3.1_Check_1_Volume_Summary'!I23</f>
        <v>0</v>
      </c>
      <c r="K23" s="152">
        <f>'3.1_Check_1_Volume_Summary'!K23</f>
        <v>0</v>
      </c>
      <c r="L23" s="154">
        <f>'3.1_Check_1_Volume_Summary'!L23</f>
        <v>0</v>
      </c>
      <c r="P23" s="454">
        <f>'5.1_Check_3_PTO_Summary'!I24</f>
        <v>0</v>
      </c>
      <c r="Q23" s="297">
        <f>'5.1_Check_3_PTO_Summary'!J24</f>
        <v>0</v>
      </c>
      <c r="R23" s="457">
        <f>'5.1_Check_3_PTO_Summary'!N24</f>
        <v>0</v>
      </c>
      <c r="S23" s="156">
        <f>'5.1_Check_3_PTO_Summary'!O24</f>
        <v>0</v>
      </c>
      <c r="T23" s="459">
        <f>'5.1_Check_3_PTO_Summary'!S24</f>
        <v>0</v>
      </c>
      <c r="U23" s="298">
        <f>'5.1_Check_3_PTO_Summary'!T24</f>
        <v>0</v>
      </c>
      <c r="W23" s="454">
        <f>'5.1_Check_3_PTO_Summary'!X24</f>
        <v>0</v>
      </c>
      <c r="X23" s="297">
        <f>'5.1_Check_3_PTO_Summary'!Y24</f>
        <v>0</v>
      </c>
      <c r="Y23" s="457">
        <f>'5.1_Check_3_PTO_Summary'!AC24</f>
        <v>0</v>
      </c>
      <c r="Z23" s="156">
        <f>'5.1_Check_3_PTO_Summary'!AD24</f>
        <v>0</v>
      </c>
      <c r="AA23" s="459">
        <f>'5.1_Check_3_PTO_Summary'!AH24</f>
        <v>0</v>
      </c>
      <c r="AB23" s="298">
        <f>'5.1_Check_3_PTO_Summary'!AI24</f>
        <v>0</v>
      </c>
    </row>
    <row r="24" spans="1:28" ht="12.85" hidden="1" customHeight="1" thickBot="1" x14ac:dyDescent="0.4">
      <c r="A24" s="296"/>
      <c r="B24" s="294"/>
      <c r="C24" s="295"/>
      <c r="E24" s="152">
        <f>'3.1_Check_1_Volume_Summary'!E24</f>
        <v>0</v>
      </c>
      <c r="F24" s="153">
        <f>'3.1_Check_1_Volume_Summary'!F24</f>
        <v>0</v>
      </c>
      <c r="G24" s="153">
        <f>'3.1_Check_1_Volume_Summary'!G24</f>
        <v>0</v>
      </c>
      <c r="H24" s="153">
        <f>'3.1_Check_1_Volume_Summary'!H24</f>
        <v>0</v>
      </c>
      <c r="I24" s="154">
        <f>'3.1_Check_1_Volume_Summary'!I24</f>
        <v>0</v>
      </c>
      <c r="K24" s="152">
        <f>'3.1_Check_1_Volume_Summary'!K24</f>
        <v>0</v>
      </c>
      <c r="L24" s="154">
        <f>'3.1_Check_1_Volume_Summary'!L24</f>
        <v>0</v>
      </c>
      <c r="P24" s="454">
        <f>'5.1_Check_3_PTO_Summary'!I25</f>
        <v>0</v>
      </c>
      <c r="Q24" s="297">
        <f>'5.1_Check_3_PTO_Summary'!J25</f>
        <v>0</v>
      </c>
      <c r="R24" s="457">
        <f>'5.1_Check_3_PTO_Summary'!N25</f>
        <v>0</v>
      </c>
      <c r="S24" s="156">
        <f>'5.1_Check_3_PTO_Summary'!O25</f>
        <v>0</v>
      </c>
      <c r="T24" s="459">
        <f>'5.1_Check_3_PTO_Summary'!S25</f>
        <v>0</v>
      </c>
      <c r="U24" s="298">
        <f>'5.1_Check_3_PTO_Summary'!T25</f>
        <v>0</v>
      </c>
      <c r="W24" s="454">
        <f>'5.1_Check_3_PTO_Summary'!X25</f>
        <v>0</v>
      </c>
      <c r="X24" s="297">
        <f>'5.1_Check_3_PTO_Summary'!Y25</f>
        <v>0</v>
      </c>
      <c r="Y24" s="457">
        <f>'5.1_Check_3_PTO_Summary'!AC25</f>
        <v>0</v>
      </c>
      <c r="Z24" s="156">
        <f>'5.1_Check_3_PTO_Summary'!AD25</f>
        <v>0</v>
      </c>
      <c r="AA24" s="459">
        <f>'5.1_Check_3_PTO_Summary'!AH25</f>
        <v>0</v>
      </c>
      <c r="AB24" s="298">
        <f>'5.1_Check_3_PTO_Summary'!AI25</f>
        <v>0</v>
      </c>
    </row>
    <row r="25" spans="1:28" ht="12.85" hidden="1" customHeight="1" thickBot="1" x14ac:dyDescent="0.4">
      <c r="A25" s="296"/>
      <c r="B25" s="294"/>
      <c r="C25" s="295"/>
      <c r="E25" s="152">
        <f>'3.1_Check_1_Volume_Summary'!E25</f>
        <v>0</v>
      </c>
      <c r="F25" s="153">
        <f>'3.1_Check_1_Volume_Summary'!F25</f>
        <v>0</v>
      </c>
      <c r="G25" s="153">
        <f>'3.1_Check_1_Volume_Summary'!G25</f>
        <v>0</v>
      </c>
      <c r="H25" s="153">
        <f>'3.1_Check_1_Volume_Summary'!H25</f>
        <v>0</v>
      </c>
      <c r="I25" s="154">
        <f>'3.1_Check_1_Volume_Summary'!I25</f>
        <v>0</v>
      </c>
      <c r="K25" s="152">
        <f>'3.1_Check_1_Volume_Summary'!K25</f>
        <v>0</v>
      </c>
      <c r="L25" s="154">
        <f>'3.1_Check_1_Volume_Summary'!L25</f>
        <v>0</v>
      </c>
      <c r="P25" s="454">
        <f>'5.1_Check_3_PTO_Summary'!I26</f>
        <v>0</v>
      </c>
      <c r="Q25" s="297">
        <f>'5.1_Check_3_PTO_Summary'!J26</f>
        <v>0</v>
      </c>
      <c r="R25" s="457">
        <f>'5.1_Check_3_PTO_Summary'!N26</f>
        <v>0</v>
      </c>
      <c r="S25" s="156">
        <f>'5.1_Check_3_PTO_Summary'!O26</f>
        <v>0</v>
      </c>
      <c r="T25" s="459">
        <f>'5.1_Check_3_PTO_Summary'!S26</f>
        <v>0</v>
      </c>
      <c r="U25" s="298">
        <f>'5.1_Check_3_PTO_Summary'!T26</f>
        <v>0</v>
      </c>
      <c r="W25" s="454">
        <f>'5.1_Check_3_PTO_Summary'!X26</f>
        <v>0</v>
      </c>
      <c r="X25" s="297">
        <f>'5.1_Check_3_PTO_Summary'!Y26</f>
        <v>0</v>
      </c>
      <c r="Y25" s="457">
        <f>'5.1_Check_3_PTO_Summary'!AC26</f>
        <v>0</v>
      </c>
      <c r="Z25" s="156">
        <f>'5.1_Check_3_PTO_Summary'!AD26</f>
        <v>0</v>
      </c>
      <c r="AA25" s="459">
        <f>'5.1_Check_3_PTO_Summary'!AH26</f>
        <v>0</v>
      </c>
      <c r="AB25" s="298">
        <f>'5.1_Check_3_PTO_Summary'!AI26</f>
        <v>0</v>
      </c>
    </row>
    <row r="26" spans="1:28" ht="12.85" customHeight="1" x14ac:dyDescent="0.35">
      <c r="A26" s="296" t="s">
        <v>55</v>
      </c>
      <c r="B26" s="294">
        <v>16</v>
      </c>
      <c r="C26" s="295" t="s">
        <v>52</v>
      </c>
      <c r="E26" s="152" t="str">
        <f>'3.1_Check_1_Volume_Summary'!E26</f>
        <v>-</v>
      </c>
      <c r="F26" s="153" t="str">
        <f>'3.1_Check_1_Volume_Summary'!F26</f>
        <v>-</v>
      </c>
      <c r="G26" s="153" t="str">
        <f>'3.1_Check_1_Volume_Summary'!G26</f>
        <v>-</v>
      </c>
      <c r="H26" s="153" t="str">
        <f>'3.1_Check_1_Volume_Summary'!H26</f>
        <v>-</v>
      </c>
      <c r="I26" s="154" t="str">
        <f>'3.1_Check_1_Volume_Summary'!I26</f>
        <v>-</v>
      </c>
      <c r="K26" s="152" t="str">
        <f>'3.1_Check_1_Volume_Summary'!K26</f>
        <v>-</v>
      </c>
      <c r="L26" s="155" t="str">
        <f>'3.1_Check_1_Volume_Summary'!L26</f>
        <v>Acceptable</v>
      </c>
      <c r="P26" s="453">
        <f>'5.1_Check_3_PTO_Summary'!I27</f>
        <v>0</v>
      </c>
      <c r="Q26" s="156">
        <f>'5.1_Check_3_PTO_Summary'!J27</f>
        <v>0</v>
      </c>
      <c r="R26" s="456">
        <f>'5.1_Check_3_PTO_Summary'!N27</f>
        <v>0</v>
      </c>
      <c r="S26" s="156">
        <f>'5.1_Check_3_PTO_Summary'!O27</f>
        <v>0</v>
      </c>
      <c r="T26" s="459">
        <f>'5.1_Check_3_PTO_Summary'!S27</f>
        <v>0</v>
      </c>
      <c r="U26" s="157">
        <f>'5.1_Check_3_PTO_Summary'!T27</f>
        <v>0</v>
      </c>
      <c r="W26" s="453">
        <f>'5.1_Check_3_PTO_Summary'!X27</f>
        <v>0</v>
      </c>
      <c r="X26" s="156">
        <f>'5.1_Check_3_PTO_Summary'!Y27</f>
        <v>0</v>
      </c>
      <c r="Y26" s="456">
        <f>'5.1_Check_3_PTO_Summary'!AC27</f>
        <v>0</v>
      </c>
      <c r="Z26" s="156">
        <f>'5.1_Check_3_PTO_Summary'!AD27</f>
        <v>0</v>
      </c>
      <c r="AA26" s="459">
        <f>'5.1_Check_3_PTO_Summary'!AH27</f>
        <v>0</v>
      </c>
      <c r="AB26" s="157">
        <f>'5.1_Check_3_PTO_Summary'!AI27</f>
        <v>0</v>
      </c>
    </row>
    <row r="27" spans="1:28" ht="12.85" hidden="1" customHeight="1" thickBot="1" x14ac:dyDescent="0.4">
      <c r="A27" s="296"/>
      <c r="B27" s="294"/>
      <c r="C27" s="295"/>
      <c r="E27" s="152">
        <f>'3.1_Check_1_Volume_Summary'!E27</f>
        <v>0</v>
      </c>
      <c r="F27" s="153">
        <f>'3.1_Check_1_Volume_Summary'!F27</f>
        <v>0</v>
      </c>
      <c r="G27" s="153">
        <f>'3.1_Check_1_Volume_Summary'!G27</f>
        <v>0</v>
      </c>
      <c r="H27" s="153">
        <f>'3.1_Check_1_Volume_Summary'!H27</f>
        <v>0</v>
      </c>
      <c r="I27" s="154">
        <f>'3.1_Check_1_Volume_Summary'!I27</f>
        <v>0</v>
      </c>
      <c r="K27" s="152">
        <f>'3.1_Check_1_Volume_Summary'!K27</f>
        <v>0</v>
      </c>
      <c r="L27" s="154">
        <f>'3.1_Check_1_Volume_Summary'!L27</f>
        <v>0</v>
      </c>
      <c r="P27" s="454">
        <f>'5.1_Check_3_PTO_Summary'!I28</f>
        <v>0</v>
      </c>
      <c r="Q27" s="297">
        <f>'5.1_Check_3_PTO_Summary'!J28</f>
        <v>0</v>
      </c>
      <c r="R27" s="457">
        <f>'5.1_Check_3_PTO_Summary'!N28</f>
        <v>0</v>
      </c>
      <c r="S27" s="156">
        <f>'5.1_Check_3_PTO_Summary'!O28</f>
        <v>0</v>
      </c>
      <c r="T27" s="459">
        <f>'5.1_Check_3_PTO_Summary'!S28</f>
        <v>0</v>
      </c>
      <c r="U27" s="298">
        <f>'5.1_Check_3_PTO_Summary'!T28</f>
        <v>0</v>
      </c>
      <c r="W27" s="454">
        <f>'5.1_Check_3_PTO_Summary'!X28</f>
        <v>0</v>
      </c>
      <c r="X27" s="297">
        <f>'5.1_Check_3_PTO_Summary'!Y28</f>
        <v>0</v>
      </c>
      <c r="Y27" s="457">
        <f>'5.1_Check_3_PTO_Summary'!AC28</f>
        <v>0</v>
      </c>
      <c r="Z27" s="156">
        <f>'5.1_Check_3_PTO_Summary'!AD28</f>
        <v>0</v>
      </c>
      <c r="AA27" s="459">
        <f>'5.1_Check_3_PTO_Summary'!AH28</f>
        <v>0</v>
      </c>
      <c r="AB27" s="298">
        <f>'5.1_Check_3_PTO_Summary'!AI28</f>
        <v>0</v>
      </c>
    </row>
    <row r="28" spans="1:28" ht="12.85" hidden="1" customHeight="1" thickBot="1" x14ac:dyDescent="0.4">
      <c r="A28" s="296"/>
      <c r="B28" s="294"/>
      <c r="C28" s="295"/>
      <c r="E28" s="152">
        <f>'3.1_Check_1_Volume_Summary'!E28</f>
        <v>0</v>
      </c>
      <c r="F28" s="153">
        <f>'3.1_Check_1_Volume_Summary'!F28</f>
        <v>0</v>
      </c>
      <c r="G28" s="153">
        <f>'3.1_Check_1_Volume_Summary'!G28</f>
        <v>0</v>
      </c>
      <c r="H28" s="153">
        <f>'3.1_Check_1_Volume_Summary'!H28</f>
        <v>0</v>
      </c>
      <c r="I28" s="154">
        <f>'3.1_Check_1_Volume_Summary'!I28</f>
        <v>0</v>
      </c>
      <c r="K28" s="152">
        <f>'3.1_Check_1_Volume_Summary'!K28</f>
        <v>0</v>
      </c>
      <c r="L28" s="154">
        <f>'3.1_Check_1_Volume_Summary'!L28</f>
        <v>0</v>
      </c>
      <c r="P28" s="454">
        <f>'5.1_Check_3_PTO_Summary'!I29</f>
        <v>0</v>
      </c>
      <c r="Q28" s="297">
        <f>'5.1_Check_3_PTO_Summary'!J29</f>
        <v>0</v>
      </c>
      <c r="R28" s="457">
        <f>'5.1_Check_3_PTO_Summary'!N29</f>
        <v>0</v>
      </c>
      <c r="S28" s="156">
        <f>'5.1_Check_3_PTO_Summary'!O29</f>
        <v>0</v>
      </c>
      <c r="T28" s="459">
        <f>'5.1_Check_3_PTO_Summary'!S29</f>
        <v>0</v>
      </c>
      <c r="U28" s="298">
        <f>'5.1_Check_3_PTO_Summary'!T29</f>
        <v>0</v>
      </c>
      <c r="W28" s="454">
        <f>'5.1_Check_3_PTO_Summary'!X29</f>
        <v>0</v>
      </c>
      <c r="X28" s="297">
        <f>'5.1_Check_3_PTO_Summary'!Y29</f>
        <v>0</v>
      </c>
      <c r="Y28" s="457">
        <f>'5.1_Check_3_PTO_Summary'!AC29</f>
        <v>0</v>
      </c>
      <c r="Z28" s="156">
        <f>'5.1_Check_3_PTO_Summary'!AD29</f>
        <v>0</v>
      </c>
      <c r="AA28" s="459">
        <f>'5.1_Check_3_PTO_Summary'!AH29</f>
        <v>0</v>
      </c>
      <c r="AB28" s="298">
        <f>'5.1_Check_3_PTO_Summary'!AI29</f>
        <v>0</v>
      </c>
    </row>
    <row r="29" spans="1:28" ht="12.85" hidden="1" customHeight="1" thickBot="1" x14ac:dyDescent="0.4">
      <c r="A29" s="296"/>
      <c r="B29" s="294"/>
      <c r="C29" s="295"/>
      <c r="E29" s="152">
        <f>'3.1_Check_1_Volume_Summary'!E29</f>
        <v>0</v>
      </c>
      <c r="F29" s="153">
        <f>'3.1_Check_1_Volume_Summary'!F29</f>
        <v>0</v>
      </c>
      <c r="G29" s="153">
        <f>'3.1_Check_1_Volume_Summary'!G29</f>
        <v>0</v>
      </c>
      <c r="H29" s="153">
        <f>'3.1_Check_1_Volume_Summary'!H29</f>
        <v>0</v>
      </c>
      <c r="I29" s="154">
        <f>'3.1_Check_1_Volume_Summary'!I29</f>
        <v>0</v>
      </c>
      <c r="K29" s="152">
        <f>'3.1_Check_1_Volume_Summary'!K29</f>
        <v>0</v>
      </c>
      <c r="L29" s="154">
        <f>'3.1_Check_1_Volume_Summary'!L29</f>
        <v>0</v>
      </c>
      <c r="P29" s="454">
        <f>'5.1_Check_3_PTO_Summary'!I30</f>
        <v>0</v>
      </c>
      <c r="Q29" s="297">
        <f>'5.1_Check_3_PTO_Summary'!J30</f>
        <v>0</v>
      </c>
      <c r="R29" s="457">
        <f>'5.1_Check_3_PTO_Summary'!N30</f>
        <v>0</v>
      </c>
      <c r="S29" s="156">
        <f>'5.1_Check_3_PTO_Summary'!O30</f>
        <v>0</v>
      </c>
      <c r="T29" s="459">
        <f>'5.1_Check_3_PTO_Summary'!S30</f>
        <v>0</v>
      </c>
      <c r="U29" s="298">
        <f>'5.1_Check_3_PTO_Summary'!T30</f>
        <v>0</v>
      </c>
      <c r="W29" s="454">
        <f>'5.1_Check_3_PTO_Summary'!X30</f>
        <v>0</v>
      </c>
      <c r="X29" s="297">
        <f>'5.1_Check_3_PTO_Summary'!Y30</f>
        <v>0</v>
      </c>
      <c r="Y29" s="457">
        <f>'5.1_Check_3_PTO_Summary'!AC30</f>
        <v>0</v>
      </c>
      <c r="Z29" s="156">
        <f>'5.1_Check_3_PTO_Summary'!AD30</f>
        <v>0</v>
      </c>
      <c r="AA29" s="459">
        <f>'5.1_Check_3_PTO_Summary'!AH30</f>
        <v>0</v>
      </c>
      <c r="AB29" s="298">
        <f>'5.1_Check_3_PTO_Summary'!AI30</f>
        <v>0</v>
      </c>
    </row>
    <row r="30" spans="1:28" ht="12.85" customHeight="1" x14ac:dyDescent="0.35">
      <c r="A30" s="296" t="s">
        <v>55</v>
      </c>
      <c r="B30" s="294">
        <v>7</v>
      </c>
      <c r="C30" s="295" t="s">
        <v>11</v>
      </c>
      <c r="E30" s="152" t="str">
        <f>'3.1_Check_1_Volume_Summary'!E30</f>
        <v>-</v>
      </c>
      <c r="F30" s="153" t="str">
        <f>'3.1_Check_1_Volume_Summary'!F30</f>
        <v>-</v>
      </c>
      <c r="G30" s="153" t="str">
        <f>'3.1_Check_1_Volume_Summary'!G30</f>
        <v>-</v>
      </c>
      <c r="H30" s="153" t="str">
        <f>'3.1_Check_1_Volume_Summary'!H30</f>
        <v>-</v>
      </c>
      <c r="I30" s="154" t="str">
        <f>'3.1_Check_1_Volume_Summary'!I30</f>
        <v>-</v>
      </c>
      <c r="K30" s="152" t="str">
        <f>'3.1_Check_1_Volume_Summary'!K30</f>
        <v>-</v>
      </c>
      <c r="L30" s="155" t="str">
        <f>'3.1_Check_1_Volume_Summary'!L30</f>
        <v>-</v>
      </c>
      <c r="P30" s="453" t="str">
        <f>'5.1_Check_3_PTO_Summary'!I31</f>
        <v>Direct to C1 &amp; C2</v>
      </c>
      <c r="Q30" s="156" t="str">
        <f>'5.1_Check_3_PTO_Summary'!J31</f>
        <v>Direct to C1 &amp; C2</v>
      </c>
      <c r="R30" s="456" t="str">
        <f>'5.1_Check_3_PTO_Summary'!N31</f>
        <v>Direct to C1, C2 &amp; C3</v>
      </c>
      <c r="S30" s="156" t="str">
        <f>'5.1_Check_3_PTO_Summary'!O31</f>
        <v>Direct to C1, C2 &amp; C3</v>
      </c>
      <c r="T30" s="459" t="str">
        <f>'5.1_Check_3_PTO_Summary'!S31</f>
        <v>No Intervention</v>
      </c>
      <c r="U30" s="157" t="str">
        <f>'5.1_Check_3_PTO_Summary'!T31</f>
        <v>No Intervention</v>
      </c>
      <c r="W30" s="453" t="str">
        <f>'5.1_Check_3_PTO_Summary'!X31</f>
        <v>Direct to AH4 &amp; AH5</v>
      </c>
      <c r="X30" s="156" t="str">
        <f>'5.1_Check_3_PTO_Summary'!Y31</f>
        <v>Direct to AH4 &amp; AH5</v>
      </c>
      <c r="Y30" s="456" t="str">
        <f>'5.1_Check_3_PTO_Summary'!AC31</f>
        <v>Direct to AH3, AH4 &amp; AH5</v>
      </c>
      <c r="Z30" s="156" t="str">
        <f>'5.1_Check_3_PTO_Summary'!AD31</f>
        <v>Direct to AH3, AH4 &amp; AH5</v>
      </c>
      <c r="AA30" s="459" t="str">
        <f>'5.1_Check_3_PTO_Summary'!AH31</f>
        <v>No Intervention</v>
      </c>
      <c r="AB30" s="157" t="str">
        <f>'5.1_Check_3_PTO_Summary'!AI31</f>
        <v>No Intervention</v>
      </c>
    </row>
    <row r="31" spans="1:28" ht="12.85" hidden="1" customHeight="1" thickBot="1" x14ac:dyDescent="0.4">
      <c r="A31" s="296"/>
      <c r="B31" s="294"/>
      <c r="C31" s="295"/>
      <c r="E31" s="152">
        <f>'3.1_Check_1_Volume_Summary'!E31</f>
        <v>0</v>
      </c>
      <c r="F31" s="153">
        <f>'3.1_Check_1_Volume_Summary'!F31</f>
        <v>0</v>
      </c>
      <c r="G31" s="153">
        <f>'3.1_Check_1_Volume_Summary'!G31</f>
        <v>0</v>
      </c>
      <c r="H31" s="153">
        <f>'3.1_Check_1_Volume_Summary'!H31</f>
        <v>0</v>
      </c>
      <c r="I31" s="154">
        <f>'3.1_Check_1_Volume_Summary'!I31</f>
        <v>0</v>
      </c>
      <c r="K31" s="152">
        <f>'3.1_Check_1_Volume_Summary'!K31</f>
        <v>0</v>
      </c>
      <c r="L31" s="154">
        <f>'3.1_Check_1_Volume_Summary'!L31</f>
        <v>0</v>
      </c>
      <c r="P31" s="454">
        <f>'5.1_Check_3_PTO_Summary'!I32</f>
        <v>0</v>
      </c>
      <c r="Q31" s="297">
        <f>'5.1_Check_3_PTO_Summary'!J32</f>
        <v>0</v>
      </c>
      <c r="R31" s="457">
        <f>'5.1_Check_3_PTO_Summary'!N32</f>
        <v>0</v>
      </c>
      <c r="S31" s="156">
        <f>'5.1_Check_3_PTO_Summary'!O32</f>
        <v>0</v>
      </c>
      <c r="T31" s="459">
        <f>'5.1_Check_3_PTO_Summary'!S32</f>
        <v>0</v>
      </c>
      <c r="U31" s="298">
        <f>'5.1_Check_3_PTO_Summary'!T32</f>
        <v>0</v>
      </c>
      <c r="W31" s="454">
        <f>'5.1_Check_3_PTO_Summary'!X32</f>
        <v>0</v>
      </c>
      <c r="X31" s="297">
        <f>'5.1_Check_3_PTO_Summary'!Y32</f>
        <v>0</v>
      </c>
      <c r="Y31" s="457">
        <f>'5.1_Check_3_PTO_Summary'!AC32</f>
        <v>0</v>
      </c>
      <c r="Z31" s="156">
        <f>'5.1_Check_3_PTO_Summary'!AD32</f>
        <v>0</v>
      </c>
      <c r="AA31" s="459">
        <f>'5.1_Check_3_PTO_Summary'!AH32</f>
        <v>0</v>
      </c>
      <c r="AB31" s="298">
        <f>'5.1_Check_3_PTO_Summary'!AI32</f>
        <v>0</v>
      </c>
    </row>
    <row r="32" spans="1:28" ht="12.85" hidden="1" customHeight="1" thickBot="1" x14ac:dyDescent="0.4">
      <c r="A32" s="296"/>
      <c r="B32" s="294"/>
      <c r="C32" s="295"/>
      <c r="E32" s="152">
        <f>'3.1_Check_1_Volume_Summary'!E32</f>
        <v>0</v>
      </c>
      <c r="F32" s="153">
        <f>'3.1_Check_1_Volume_Summary'!F32</f>
        <v>0</v>
      </c>
      <c r="G32" s="153">
        <f>'3.1_Check_1_Volume_Summary'!G32</f>
        <v>0</v>
      </c>
      <c r="H32" s="153">
        <f>'3.1_Check_1_Volume_Summary'!H32</f>
        <v>0</v>
      </c>
      <c r="I32" s="154">
        <f>'3.1_Check_1_Volume_Summary'!I32</f>
        <v>0</v>
      </c>
      <c r="K32" s="152">
        <f>'3.1_Check_1_Volume_Summary'!K32</f>
        <v>0</v>
      </c>
      <c r="L32" s="154">
        <f>'3.1_Check_1_Volume_Summary'!L32</f>
        <v>0</v>
      </c>
      <c r="P32" s="454">
        <f>'5.1_Check_3_PTO_Summary'!I33</f>
        <v>0</v>
      </c>
      <c r="Q32" s="297">
        <f>'5.1_Check_3_PTO_Summary'!J33</f>
        <v>0</v>
      </c>
      <c r="R32" s="457">
        <f>'5.1_Check_3_PTO_Summary'!N33</f>
        <v>0</v>
      </c>
      <c r="S32" s="156">
        <f>'5.1_Check_3_PTO_Summary'!O33</f>
        <v>0</v>
      </c>
      <c r="T32" s="459">
        <f>'5.1_Check_3_PTO_Summary'!S33</f>
        <v>0</v>
      </c>
      <c r="U32" s="298">
        <f>'5.1_Check_3_PTO_Summary'!T33</f>
        <v>0</v>
      </c>
      <c r="W32" s="454">
        <f>'5.1_Check_3_PTO_Summary'!X33</f>
        <v>0</v>
      </c>
      <c r="X32" s="297">
        <f>'5.1_Check_3_PTO_Summary'!Y33</f>
        <v>0</v>
      </c>
      <c r="Y32" s="457">
        <f>'5.1_Check_3_PTO_Summary'!AC33</f>
        <v>0</v>
      </c>
      <c r="Z32" s="156">
        <f>'5.1_Check_3_PTO_Summary'!AD33</f>
        <v>0</v>
      </c>
      <c r="AA32" s="459">
        <f>'5.1_Check_3_PTO_Summary'!AH33</f>
        <v>0</v>
      </c>
      <c r="AB32" s="298">
        <f>'5.1_Check_3_PTO_Summary'!AI33</f>
        <v>0</v>
      </c>
    </row>
    <row r="33" spans="1:28" ht="12.85" hidden="1" customHeight="1" thickBot="1" x14ac:dyDescent="0.4">
      <c r="A33" s="296"/>
      <c r="B33" s="294"/>
      <c r="C33" s="295"/>
      <c r="E33" s="152">
        <f>'3.1_Check_1_Volume_Summary'!E33</f>
        <v>0</v>
      </c>
      <c r="F33" s="153">
        <f>'3.1_Check_1_Volume_Summary'!F33</f>
        <v>0</v>
      </c>
      <c r="G33" s="153">
        <f>'3.1_Check_1_Volume_Summary'!G33</f>
        <v>0</v>
      </c>
      <c r="H33" s="153">
        <f>'3.1_Check_1_Volume_Summary'!H33</f>
        <v>0</v>
      </c>
      <c r="I33" s="154">
        <f>'3.1_Check_1_Volume_Summary'!I33</f>
        <v>0</v>
      </c>
      <c r="K33" s="152">
        <f>'3.1_Check_1_Volume_Summary'!K33</f>
        <v>0</v>
      </c>
      <c r="L33" s="154">
        <f>'3.1_Check_1_Volume_Summary'!L33</f>
        <v>0</v>
      </c>
      <c r="P33" s="454">
        <f>'5.1_Check_3_PTO_Summary'!I34</f>
        <v>0</v>
      </c>
      <c r="Q33" s="297">
        <f>'5.1_Check_3_PTO_Summary'!J34</f>
        <v>0</v>
      </c>
      <c r="R33" s="457">
        <f>'5.1_Check_3_PTO_Summary'!N34</f>
        <v>0</v>
      </c>
      <c r="S33" s="156">
        <f>'5.1_Check_3_PTO_Summary'!O34</f>
        <v>0</v>
      </c>
      <c r="T33" s="459">
        <f>'5.1_Check_3_PTO_Summary'!S34</f>
        <v>0</v>
      </c>
      <c r="U33" s="298">
        <f>'5.1_Check_3_PTO_Summary'!T34</f>
        <v>0</v>
      </c>
      <c r="W33" s="454">
        <f>'5.1_Check_3_PTO_Summary'!X34</f>
        <v>0</v>
      </c>
      <c r="X33" s="297">
        <f>'5.1_Check_3_PTO_Summary'!Y34</f>
        <v>0</v>
      </c>
      <c r="Y33" s="457">
        <f>'5.1_Check_3_PTO_Summary'!AC34</f>
        <v>0</v>
      </c>
      <c r="Z33" s="156">
        <f>'5.1_Check_3_PTO_Summary'!AD34</f>
        <v>0</v>
      </c>
      <c r="AA33" s="459">
        <f>'5.1_Check_3_PTO_Summary'!AH34</f>
        <v>0</v>
      </c>
      <c r="AB33" s="298">
        <f>'5.1_Check_3_PTO_Summary'!AI34</f>
        <v>0</v>
      </c>
    </row>
    <row r="34" spans="1:28" ht="12.85" customHeight="1" x14ac:dyDescent="0.35">
      <c r="A34" s="296" t="s">
        <v>55</v>
      </c>
      <c r="B34" s="294">
        <v>8</v>
      </c>
      <c r="C34" s="295" t="s">
        <v>12</v>
      </c>
      <c r="E34" s="152" t="str">
        <f>'3.1_Check_1_Volume_Summary'!E34</f>
        <v>-</v>
      </c>
      <c r="F34" s="153" t="str">
        <f>'3.1_Check_1_Volume_Summary'!F34</f>
        <v>-</v>
      </c>
      <c r="G34" s="153" t="str">
        <f>'3.1_Check_1_Volume_Summary'!G34</f>
        <v>-</v>
      </c>
      <c r="H34" s="153" t="str">
        <f>'3.1_Check_1_Volume_Summary'!H34</f>
        <v>-</v>
      </c>
      <c r="I34" s="154" t="str">
        <f>'3.1_Check_1_Volume_Summary'!I34</f>
        <v>-</v>
      </c>
      <c r="K34" s="152" t="str">
        <f>'3.1_Check_1_Volume_Summary'!K34</f>
        <v>-</v>
      </c>
      <c r="L34" s="155" t="str">
        <f>'3.1_Check_1_Volume_Summary'!L34</f>
        <v>-</v>
      </c>
      <c r="P34" s="453" t="str">
        <f>'5.1_Check_3_PTO_Summary'!I35</f>
        <v>Direct to C1 &amp; C2</v>
      </c>
      <c r="Q34" s="156" t="str">
        <f>'5.1_Check_3_PTO_Summary'!J35</f>
        <v>Direct to C1 &amp; C2</v>
      </c>
      <c r="R34" s="456" t="str">
        <f>'5.1_Check_3_PTO_Summary'!N35</f>
        <v>Direct to C1, C2 &amp; C3</v>
      </c>
      <c r="S34" s="156" t="str">
        <f>'5.1_Check_3_PTO_Summary'!O35</f>
        <v>Direct to C1, C2 &amp; C3</v>
      </c>
      <c r="T34" s="459" t="str">
        <f>'5.1_Check_3_PTO_Summary'!S35</f>
        <v>No Intervention</v>
      </c>
      <c r="U34" s="157" t="str">
        <f>'5.1_Check_3_PTO_Summary'!T35</f>
        <v>No Intervention</v>
      </c>
      <c r="W34" s="453" t="str">
        <f>'5.1_Check_3_PTO_Summary'!X35</f>
        <v>Direct to AH4 &amp; AH5</v>
      </c>
      <c r="X34" s="156" t="str">
        <f>'5.1_Check_3_PTO_Summary'!Y35</f>
        <v>Direct to AH4 &amp; AH5</v>
      </c>
      <c r="Y34" s="456" t="str">
        <f>'5.1_Check_3_PTO_Summary'!AC35</f>
        <v>Direct to AH3, AH4 &amp; AH5</v>
      </c>
      <c r="Z34" s="156" t="str">
        <f>'5.1_Check_3_PTO_Summary'!AD35</f>
        <v>Direct to AH3, AH4 &amp; AH5</v>
      </c>
      <c r="AA34" s="459" t="str">
        <f>'5.1_Check_3_PTO_Summary'!AH35</f>
        <v>No Intervention</v>
      </c>
      <c r="AB34" s="157" t="str">
        <f>'5.1_Check_3_PTO_Summary'!AI35</f>
        <v>No Intervention</v>
      </c>
    </row>
    <row r="35" spans="1:28" ht="12.85" hidden="1" customHeight="1" thickBot="1" x14ac:dyDescent="0.4">
      <c r="A35" s="296"/>
      <c r="B35" s="294"/>
      <c r="C35" s="295"/>
      <c r="E35" s="152">
        <f>'3.1_Check_1_Volume_Summary'!E35</f>
        <v>0</v>
      </c>
      <c r="F35" s="153">
        <f>'3.1_Check_1_Volume_Summary'!F35</f>
        <v>0</v>
      </c>
      <c r="G35" s="153">
        <f>'3.1_Check_1_Volume_Summary'!G35</f>
        <v>0</v>
      </c>
      <c r="H35" s="153">
        <f>'3.1_Check_1_Volume_Summary'!H35</f>
        <v>0</v>
      </c>
      <c r="I35" s="154">
        <f>'3.1_Check_1_Volume_Summary'!I35</f>
        <v>0</v>
      </c>
      <c r="K35" s="152">
        <f>'3.1_Check_1_Volume_Summary'!K35</f>
        <v>0</v>
      </c>
      <c r="L35" s="154">
        <f>'3.1_Check_1_Volume_Summary'!L35</f>
        <v>0</v>
      </c>
      <c r="P35" s="454">
        <f>'5.1_Check_3_PTO_Summary'!I36</f>
        <v>0</v>
      </c>
      <c r="Q35" s="297">
        <f>'5.1_Check_3_PTO_Summary'!J36</f>
        <v>0</v>
      </c>
      <c r="R35" s="457">
        <f>'5.1_Check_3_PTO_Summary'!N36</f>
        <v>0</v>
      </c>
      <c r="S35" s="156">
        <f>'5.1_Check_3_PTO_Summary'!O36</f>
        <v>0</v>
      </c>
      <c r="T35" s="459">
        <f>'5.1_Check_3_PTO_Summary'!S36</f>
        <v>0</v>
      </c>
      <c r="U35" s="298">
        <f>'5.1_Check_3_PTO_Summary'!T36</f>
        <v>0</v>
      </c>
      <c r="W35" s="454">
        <f>'5.1_Check_3_PTO_Summary'!X36</f>
        <v>0</v>
      </c>
      <c r="X35" s="297">
        <f>'5.1_Check_3_PTO_Summary'!Y36</f>
        <v>0</v>
      </c>
      <c r="Y35" s="457">
        <f>'5.1_Check_3_PTO_Summary'!AC36</f>
        <v>0</v>
      </c>
      <c r="Z35" s="156">
        <f>'5.1_Check_3_PTO_Summary'!AD36</f>
        <v>0</v>
      </c>
      <c r="AA35" s="459">
        <f>'5.1_Check_3_PTO_Summary'!AH36</f>
        <v>0</v>
      </c>
      <c r="AB35" s="298">
        <f>'5.1_Check_3_PTO_Summary'!AI36</f>
        <v>0</v>
      </c>
    </row>
    <row r="36" spans="1:28" ht="12.85" hidden="1" customHeight="1" thickBot="1" x14ac:dyDescent="0.4">
      <c r="A36" s="296"/>
      <c r="B36" s="294"/>
      <c r="C36" s="295"/>
      <c r="E36" s="152">
        <f>'3.1_Check_1_Volume_Summary'!E36</f>
        <v>0</v>
      </c>
      <c r="F36" s="153">
        <f>'3.1_Check_1_Volume_Summary'!F36</f>
        <v>0</v>
      </c>
      <c r="G36" s="153">
        <f>'3.1_Check_1_Volume_Summary'!G36</f>
        <v>0</v>
      </c>
      <c r="H36" s="153">
        <f>'3.1_Check_1_Volume_Summary'!H36</f>
        <v>0</v>
      </c>
      <c r="I36" s="154">
        <f>'3.1_Check_1_Volume_Summary'!I36</f>
        <v>0</v>
      </c>
      <c r="K36" s="152">
        <f>'3.1_Check_1_Volume_Summary'!K36</f>
        <v>0</v>
      </c>
      <c r="L36" s="154">
        <f>'3.1_Check_1_Volume_Summary'!L36</f>
        <v>0</v>
      </c>
      <c r="P36" s="454">
        <f>'5.1_Check_3_PTO_Summary'!I37</f>
        <v>0</v>
      </c>
      <c r="Q36" s="297">
        <f>'5.1_Check_3_PTO_Summary'!J37</f>
        <v>0</v>
      </c>
      <c r="R36" s="457">
        <f>'5.1_Check_3_PTO_Summary'!N37</f>
        <v>0</v>
      </c>
      <c r="S36" s="156">
        <f>'5.1_Check_3_PTO_Summary'!O37</f>
        <v>0</v>
      </c>
      <c r="T36" s="459">
        <f>'5.1_Check_3_PTO_Summary'!S37</f>
        <v>0</v>
      </c>
      <c r="U36" s="298">
        <f>'5.1_Check_3_PTO_Summary'!T37</f>
        <v>0</v>
      </c>
      <c r="W36" s="454">
        <f>'5.1_Check_3_PTO_Summary'!X37</f>
        <v>0</v>
      </c>
      <c r="X36" s="297">
        <f>'5.1_Check_3_PTO_Summary'!Y37</f>
        <v>0</v>
      </c>
      <c r="Y36" s="457">
        <f>'5.1_Check_3_PTO_Summary'!AC37</f>
        <v>0</v>
      </c>
      <c r="Z36" s="156">
        <f>'5.1_Check_3_PTO_Summary'!AD37</f>
        <v>0</v>
      </c>
      <c r="AA36" s="459">
        <f>'5.1_Check_3_PTO_Summary'!AH37</f>
        <v>0</v>
      </c>
      <c r="AB36" s="298">
        <f>'5.1_Check_3_PTO_Summary'!AI37</f>
        <v>0</v>
      </c>
    </row>
    <row r="37" spans="1:28" ht="12.85" hidden="1" customHeight="1" thickBot="1" x14ac:dyDescent="0.4">
      <c r="A37" s="296"/>
      <c r="B37" s="294"/>
      <c r="C37" s="295"/>
      <c r="E37" s="152">
        <f>'3.1_Check_1_Volume_Summary'!E37</f>
        <v>0</v>
      </c>
      <c r="F37" s="153">
        <f>'3.1_Check_1_Volume_Summary'!F37</f>
        <v>0</v>
      </c>
      <c r="G37" s="153">
        <f>'3.1_Check_1_Volume_Summary'!G37</f>
        <v>0</v>
      </c>
      <c r="H37" s="153">
        <f>'3.1_Check_1_Volume_Summary'!H37</f>
        <v>0</v>
      </c>
      <c r="I37" s="154">
        <f>'3.1_Check_1_Volume_Summary'!I37</f>
        <v>0</v>
      </c>
      <c r="K37" s="152">
        <f>'3.1_Check_1_Volume_Summary'!K37</f>
        <v>0</v>
      </c>
      <c r="L37" s="154">
        <f>'3.1_Check_1_Volume_Summary'!L37</f>
        <v>0</v>
      </c>
      <c r="P37" s="454">
        <f>'5.1_Check_3_PTO_Summary'!I38</f>
        <v>0</v>
      </c>
      <c r="Q37" s="297">
        <f>'5.1_Check_3_PTO_Summary'!J38</f>
        <v>0</v>
      </c>
      <c r="R37" s="457">
        <f>'5.1_Check_3_PTO_Summary'!N38</f>
        <v>0</v>
      </c>
      <c r="S37" s="156">
        <f>'5.1_Check_3_PTO_Summary'!O38</f>
        <v>0</v>
      </c>
      <c r="T37" s="459">
        <f>'5.1_Check_3_PTO_Summary'!S38</f>
        <v>0</v>
      </c>
      <c r="U37" s="298">
        <f>'5.1_Check_3_PTO_Summary'!T38</f>
        <v>0</v>
      </c>
      <c r="W37" s="454">
        <f>'5.1_Check_3_PTO_Summary'!X38</f>
        <v>0</v>
      </c>
      <c r="X37" s="297">
        <f>'5.1_Check_3_PTO_Summary'!Y38</f>
        <v>0</v>
      </c>
      <c r="Y37" s="457">
        <f>'5.1_Check_3_PTO_Summary'!AC38</f>
        <v>0</v>
      </c>
      <c r="Z37" s="156">
        <f>'5.1_Check_3_PTO_Summary'!AD38</f>
        <v>0</v>
      </c>
      <c r="AA37" s="459">
        <f>'5.1_Check_3_PTO_Summary'!AH38</f>
        <v>0</v>
      </c>
      <c r="AB37" s="298">
        <f>'5.1_Check_3_PTO_Summary'!AI38</f>
        <v>0</v>
      </c>
    </row>
    <row r="38" spans="1:28" ht="12.85" customHeight="1" x14ac:dyDescent="0.35">
      <c r="A38" s="296" t="s">
        <v>55</v>
      </c>
      <c r="B38" s="294">
        <v>30</v>
      </c>
      <c r="C38" s="295" t="s">
        <v>45</v>
      </c>
      <c r="E38" s="152" t="str">
        <f>'3.1_Check_1_Volume_Summary'!E38</f>
        <v>-</v>
      </c>
      <c r="F38" s="153" t="str">
        <f>'3.1_Check_1_Volume_Summary'!F38</f>
        <v>-</v>
      </c>
      <c r="G38" s="153" t="str">
        <f>'3.1_Check_1_Volume_Summary'!G38</f>
        <v>-</v>
      </c>
      <c r="H38" s="153" t="str">
        <f>'3.1_Check_1_Volume_Summary'!H38</f>
        <v>-</v>
      </c>
      <c r="I38" s="154" t="str">
        <f>'3.1_Check_1_Volume_Summary'!I38</f>
        <v>-</v>
      </c>
      <c r="K38" s="152" t="str">
        <f>'3.1_Check_1_Volume_Summary'!K38</f>
        <v>-</v>
      </c>
      <c r="L38" s="155" t="str">
        <f>'3.1_Check_1_Volume_Summary'!L38</f>
        <v>-</v>
      </c>
      <c r="P38" s="453" t="str">
        <f>'5.1_Check_3_PTO_Summary'!I39</f>
        <v>Direct to C1 &amp; C2</v>
      </c>
      <c r="Q38" s="156" t="str">
        <f>'5.1_Check_3_PTO_Summary'!J39</f>
        <v>Direct to C1 &amp; C2</v>
      </c>
      <c r="R38" s="456" t="str">
        <f>'5.1_Check_3_PTO_Summary'!N39</f>
        <v>Direct to C1, C2 &amp; C3</v>
      </c>
      <c r="S38" s="156" t="str">
        <f>'5.1_Check_3_PTO_Summary'!O39</f>
        <v>Direct to C1, C2 &amp; C3</v>
      </c>
      <c r="T38" s="459" t="str">
        <f>'5.1_Check_3_PTO_Summary'!S39</f>
        <v>No Intervention</v>
      </c>
      <c r="U38" s="157" t="str">
        <f>'5.1_Check_3_PTO_Summary'!T39</f>
        <v>No Intervention</v>
      </c>
      <c r="W38" s="453" t="str">
        <f>'5.1_Check_3_PTO_Summary'!X39</f>
        <v>Direct to AH4 &amp; AH5</v>
      </c>
      <c r="X38" s="156" t="str">
        <f>'5.1_Check_3_PTO_Summary'!Y39</f>
        <v>Direct to AH4 &amp; AH5</v>
      </c>
      <c r="Y38" s="456" t="str">
        <f>'5.1_Check_3_PTO_Summary'!AC39</f>
        <v>Direct to AH3, AH4 &amp; AH5</v>
      </c>
      <c r="Z38" s="156" t="str">
        <f>'5.1_Check_3_PTO_Summary'!AD39</f>
        <v>Direct to AH3, AH4 &amp; AH5</v>
      </c>
      <c r="AA38" s="459" t="str">
        <f>'5.1_Check_3_PTO_Summary'!AH39</f>
        <v>No Intervention</v>
      </c>
      <c r="AB38" s="157" t="str">
        <f>'5.1_Check_3_PTO_Summary'!AI39</f>
        <v>No Intervention</v>
      </c>
    </row>
    <row r="39" spans="1:28" ht="12.85" hidden="1" customHeight="1" thickBot="1" x14ac:dyDescent="0.4">
      <c r="A39" s="296"/>
      <c r="B39" s="294"/>
      <c r="C39" s="295"/>
      <c r="E39" s="152">
        <f>'3.1_Check_1_Volume_Summary'!E39</f>
        <v>0</v>
      </c>
      <c r="F39" s="153">
        <f>'3.1_Check_1_Volume_Summary'!F39</f>
        <v>0</v>
      </c>
      <c r="G39" s="153">
        <f>'3.1_Check_1_Volume_Summary'!G39</f>
        <v>0</v>
      </c>
      <c r="H39" s="153">
        <f>'3.1_Check_1_Volume_Summary'!H39</f>
        <v>0</v>
      </c>
      <c r="I39" s="154">
        <f>'3.1_Check_1_Volume_Summary'!I39</f>
        <v>0</v>
      </c>
      <c r="K39" s="152">
        <f>'3.1_Check_1_Volume_Summary'!K39</f>
        <v>0</v>
      </c>
      <c r="L39" s="154">
        <f>'3.1_Check_1_Volume_Summary'!L39</f>
        <v>0</v>
      </c>
      <c r="P39" s="454">
        <f>'5.1_Check_3_PTO_Summary'!I40</f>
        <v>0</v>
      </c>
      <c r="Q39" s="297">
        <f>'5.1_Check_3_PTO_Summary'!J40</f>
        <v>0</v>
      </c>
      <c r="R39" s="457">
        <f>'5.1_Check_3_PTO_Summary'!N40</f>
        <v>0</v>
      </c>
      <c r="S39" s="156">
        <f>'5.1_Check_3_PTO_Summary'!O40</f>
        <v>0</v>
      </c>
      <c r="T39" s="459">
        <f>'5.1_Check_3_PTO_Summary'!S40</f>
        <v>0</v>
      </c>
      <c r="U39" s="298">
        <f>'5.1_Check_3_PTO_Summary'!T40</f>
        <v>0</v>
      </c>
      <c r="W39" s="454">
        <f>'5.1_Check_3_PTO_Summary'!X40</f>
        <v>0</v>
      </c>
      <c r="X39" s="297">
        <f>'5.1_Check_3_PTO_Summary'!Y40</f>
        <v>0</v>
      </c>
      <c r="Y39" s="457">
        <f>'5.1_Check_3_PTO_Summary'!AC40</f>
        <v>0</v>
      </c>
      <c r="Z39" s="156">
        <f>'5.1_Check_3_PTO_Summary'!AD40</f>
        <v>0</v>
      </c>
      <c r="AA39" s="459">
        <f>'5.1_Check_3_PTO_Summary'!AH40</f>
        <v>0</v>
      </c>
      <c r="AB39" s="298">
        <f>'5.1_Check_3_PTO_Summary'!AI40</f>
        <v>0</v>
      </c>
    </row>
    <row r="40" spans="1:28" ht="12.85" hidden="1" customHeight="1" thickBot="1" x14ac:dyDescent="0.4">
      <c r="A40" s="296"/>
      <c r="B40" s="294"/>
      <c r="C40" s="295"/>
      <c r="E40" s="152">
        <f>'3.1_Check_1_Volume_Summary'!E40</f>
        <v>0</v>
      </c>
      <c r="F40" s="153">
        <f>'3.1_Check_1_Volume_Summary'!F40</f>
        <v>0</v>
      </c>
      <c r="G40" s="153">
        <f>'3.1_Check_1_Volume_Summary'!G40</f>
        <v>0</v>
      </c>
      <c r="H40" s="153">
        <f>'3.1_Check_1_Volume_Summary'!H40</f>
        <v>0</v>
      </c>
      <c r="I40" s="154">
        <f>'3.1_Check_1_Volume_Summary'!I40</f>
        <v>0</v>
      </c>
      <c r="K40" s="152">
        <f>'3.1_Check_1_Volume_Summary'!K40</f>
        <v>0</v>
      </c>
      <c r="L40" s="154">
        <f>'3.1_Check_1_Volume_Summary'!L40</f>
        <v>0</v>
      </c>
      <c r="P40" s="454">
        <f>'5.1_Check_3_PTO_Summary'!I41</f>
        <v>0</v>
      </c>
      <c r="Q40" s="297">
        <f>'5.1_Check_3_PTO_Summary'!J41</f>
        <v>0</v>
      </c>
      <c r="R40" s="457">
        <f>'5.1_Check_3_PTO_Summary'!N41</f>
        <v>0</v>
      </c>
      <c r="S40" s="156">
        <f>'5.1_Check_3_PTO_Summary'!O41</f>
        <v>0</v>
      </c>
      <c r="T40" s="459">
        <f>'5.1_Check_3_PTO_Summary'!S41</f>
        <v>0</v>
      </c>
      <c r="U40" s="298">
        <f>'5.1_Check_3_PTO_Summary'!T41</f>
        <v>0</v>
      </c>
      <c r="W40" s="454">
        <f>'5.1_Check_3_PTO_Summary'!X41</f>
        <v>0</v>
      </c>
      <c r="X40" s="297">
        <f>'5.1_Check_3_PTO_Summary'!Y41</f>
        <v>0</v>
      </c>
      <c r="Y40" s="457">
        <f>'5.1_Check_3_PTO_Summary'!AC41</f>
        <v>0</v>
      </c>
      <c r="Z40" s="156">
        <f>'5.1_Check_3_PTO_Summary'!AD41</f>
        <v>0</v>
      </c>
      <c r="AA40" s="459">
        <f>'5.1_Check_3_PTO_Summary'!AH41</f>
        <v>0</v>
      </c>
      <c r="AB40" s="298">
        <f>'5.1_Check_3_PTO_Summary'!AI41</f>
        <v>0</v>
      </c>
    </row>
    <row r="41" spans="1:28" ht="12.85" hidden="1" customHeight="1" thickBot="1" x14ac:dyDescent="0.4">
      <c r="A41" s="296"/>
      <c r="B41" s="294"/>
      <c r="C41" s="295"/>
      <c r="E41" s="152">
        <f>'3.1_Check_1_Volume_Summary'!E41</f>
        <v>0</v>
      </c>
      <c r="F41" s="153">
        <f>'3.1_Check_1_Volume_Summary'!F41</f>
        <v>0</v>
      </c>
      <c r="G41" s="153">
        <f>'3.1_Check_1_Volume_Summary'!G41</f>
        <v>0</v>
      </c>
      <c r="H41" s="153">
        <f>'3.1_Check_1_Volume_Summary'!H41</f>
        <v>0</v>
      </c>
      <c r="I41" s="154">
        <f>'3.1_Check_1_Volume_Summary'!I41</f>
        <v>0</v>
      </c>
      <c r="K41" s="152">
        <f>'3.1_Check_1_Volume_Summary'!K41</f>
        <v>0</v>
      </c>
      <c r="L41" s="154">
        <f>'3.1_Check_1_Volume_Summary'!L41</f>
        <v>0</v>
      </c>
      <c r="P41" s="454">
        <f>'5.1_Check_3_PTO_Summary'!I42</f>
        <v>0</v>
      </c>
      <c r="Q41" s="297">
        <f>'5.1_Check_3_PTO_Summary'!J42</f>
        <v>0</v>
      </c>
      <c r="R41" s="457">
        <f>'5.1_Check_3_PTO_Summary'!N42</f>
        <v>0</v>
      </c>
      <c r="S41" s="156">
        <f>'5.1_Check_3_PTO_Summary'!O42</f>
        <v>0</v>
      </c>
      <c r="T41" s="459">
        <f>'5.1_Check_3_PTO_Summary'!S42</f>
        <v>0</v>
      </c>
      <c r="U41" s="298">
        <f>'5.1_Check_3_PTO_Summary'!T42</f>
        <v>0</v>
      </c>
      <c r="W41" s="454">
        <f>'5.1_Check_3_PTO_Summary'!X42</f>
        <v>0</v>
      </c>
      <c r="X41" s="297">
        <f>'5.1_Check_3_PTO_Summary'!Y42</f>
        <v>0</v>
      </c>
      <c r="Y41" s="457">
        <f>'5.1_Check_3_PTO_Summary'!AC42</f>
        <v>0</v>
      </c>
      <c r="Z41" s="156">
        <f>'5.1_Check_3_PTO_Summary'!AD42</f>
        <v>0</v>
      </c>
      <c r="AA41" s="459">
        <f>'5.1_Check_3_PTO_Summary'!AH42</f>
        <v>0</v>
      </c>
      <c r="AB41" s="298">
        <f>'5.1_Check_3_PTO_Summary'!AI42</f>
        <v>0</v>
      </c>
    </row>
    <row r="42" spans="1:28" ht="12.85" customHeight="1" x14ac:dyDescent="0.35">
      <c r="A42" s="296" t="s">
        <v>55</v>
      </c>
      <c r="B42" s="294">
        <v>1</v>
      </c>
      <c r="C42" s="295" t="s">
        <v>10</v>
      </c>
      <c r="E42" s="152" t="str">
        <f>'3.1_Check_1_Volume_Summary'!E42</f>
        <v>-</v>
      </c>
      <c r="F42" s="153" t="str">
        <f>'3.1_Check_1_Volume_Summary'!F42</f>
        <v>-</v>
      </c>
      <c r="G42" s="153" t="str">
        <f>'3.1_Check_1_Volume_Summary'!G42</f>
        <v>-</v>
      </c>
      <c r="H42" s="153" t="str">
        <f>'3.1_Check_1_Volume_Summary'!H42</f>
        <v>-</v>
      </c>
      <c r="I42" s="154" t="str">
        <f>'3.1_Check_1_Volume_Summary'!I42</f>
        <v>-</v>
      </c>
      <c r="K42" s="152" t="str">
        <f>'3.1_Check_1_Volume_Summary'!K42</f>
        <v>-</v>
      </c>
      <c r="L42" s="155" t="str">
        <f>'3.1_Check_1_Volume_Summary'!L42</f>
        <v>Acceptable</v>
      </c>
      <c r="P42" s="453" t="str">
        <f>'5.1_Check_3_PTO_Summary'!I43</f>
        <v>Direct to C1 &amp; C2</v>
      </c>
      <c r="Q42" s="156" t="str">
        <f>'5.1_Check_3_PTO_Summary'!J43</f>
        <v>Direct to C1 &amp; C2</v>
      </c>
      <c r="R42" s="456" t="str">
        <f>'5.1_Check_3_PTO_Summary'!N43</f>
        <v>Direct to C1, C2 &amp; C3</v>
      </c>
      <c r="S42" s="156" t="str">
        <f>'5.1_Check_3_PTO_Summary'!O43</f>
        <v>Direct to C1, C2 &amp; C3</v>
      </c>
      <c r="T42" s="459">
        <f>'5.1_Check_3_PTO_Summary'!S43</f>
        <v>0</v>
      </c>
      <c r="U42" s="157">
        <f>'5.1_Check_3_PTO_Summary'!T43</f>
        <v>0</v>
      </c>
      <c r="W42" s="453">
        <f>'5.1_Check_3_PTO_Summary'!X43</f>
        <v>4.6975435833859899E-4</v>
      </c>
      <c r="X42" s="156">
        <f>'5.1_Check_3_PTO_Summary'!Y43</f>
        <v>2.6567870981558901E-5</v>
      </c>
      <c r="Y42" s="456">
        <f>'5.1_Check_3_PTO_Summary'!AC43</f>
        <v>0</v>
      </c>
      <c r="Z42" s="156">
        <f>'5.1_Check_3_PTO_Summary'!AD43</f>
        <v>0</v>
      </c>
      <c r="AA42" s="459">
        <f>'5.1_Check_3_PTO_Summary'!AH43</f>
        <v>0</v>
      </c>
      <c r="AB42" s="157">
        <f>'5.1_Check_3_PTO_Summary'!AI43</f>
        <v>0</v>
      </c>
    </row>
    <row r="43" spans="1:28" ht="12.85" hidden="1" customHeight="1" thickBot="1" x14ac:dyDescent="0.4">
      <c r="A43" s="296"/>
      <c r="B43" s="294"/>
      <c r="C43" s="295"/>
      <c r="E43" s="152">
        <f>'3.1_Check_1_Volume_Summary'!E43</f>
        <v>0</v>
      </c>
      <c r="F43" s="153">
        <f>'3.1_Check_1_Volume_Summary'!F43</f>
        <v>0</v>
      </c>
      <c r="G43" s="153">
        <f>'3.1_Check_1_Volume_Summary'!G43</f>
        <v>0</v>
      </c>
      <c r="H43" s="153">
        <f>'3.1_Check_1_Volume_Summary'!H43</f>
        <v>0</v>
      </c>
      <c r="I43" s="154">
        <f>'3.1_Check_1_Volume_Summary'!I43</f>
        <v>0</v>
      </c>
      <c r="K43" s="152">
        <f>'3.1_Check_1_Volume_Summary'!K43</f>
        <v>0</v>
      </c>
      <c r="L43" s="154">
        <f>'3.1_Check_1_Volume_Summary'!L43</f>
        <v>0</v>
      </c>
      <c r="P43" s="454">
        <f>'5.1_Check_3_PTO_Summary'!I44</f>
        <v>0</v>
      </c>
      <c r="Q43" s="297">
        <f>'5.1_Check_3_PTO_Summary'!J44</f>
        <v>0</v>
      </c>
      <c r="R43" s="457">
        <f>'5.1_Check_3_PTO_Summary'!N44</f>
        <v>0</v>
      </c>
      <c r="S43" s="156">
        <f>'5.1_Check_3_PTO_Summary'!O44</f>
        <v>0</v>
      </c>
      <c r="T43" s="459">
        <f>'5.1_Check_3_PTO_Summary'!S44</f>
        <v>0</v>
      </c>
      <c r="U43" s="298">
        <f>'5.1_Check_3_PTO_Summary'!T44</f>
        <v>0</v>
      </c>
      <c r="W43" s="454">
        <f>'5.1_Check_3_PTO_Summary'!X44</f>
        <v>0</v>
      </c>
      <c r="X43" s="297">
        <f>'5.1_Check_3_PTO_Summary'!Y44</f>
        <v>0</v>
      </c>
      <c r="Y43" s="457">
        <f>'5.1_Check_3_PTO_Summary'!AC44</f>
        <v>0</v>
      </c>
      <c r="Z43" s="156">
        <f>'5.1_Check_3_PTO_Summary'!AD44</f>
        <v>0</v>
      </c>
      <c r="AA43" s="459">
        <f>'5.1_Check_3_PTO_Summary'!AH44</f>
        <v>0</v>
      </c>
      <c r="AB43" s="298">
        <f>'5.1_Check_3_PTO_Summary'!AI44</f>
        <v>0</v>
      </c>
    </row>
    <row r="44" spans="1:28" ht="12.85" hidden="1" customHeight="1" thickBot="1" x14ac:dyDescent="0.4">
      <c r="A44" s="296"/>
      <c r="B44" s="294"/>
      <c r="C44" s="295"/>
      <c r="E44" s="152">
        <f>'3.1_Check_1_Volume_Summary'!E44</f>
        <v>0</v>
      </c>
      <c r="F44" s="153">
        <f>'3.1_Check_1_Volume_Summary'!F44</f>
        <v>0</v>
      </c>
      <c r="G44" s="153">
        <f>'3.1_Check_1_Volume_Summary'!G44</f>
        <v>0</v>
      </c>
      <c r="H44" s="153">
        <f>'3.1_Check_1_Volume_Summary'!H44</f>
        <v>0</v>
      </c>
      <c r="I44" s="154">
        <f>'3.1_Check_1_Volume_Summary'!I44</f>
        <v>0</v>
      </c>
      <c r="K44" s="152">
        <f>'3.1_Check_1_Volume_Summary'!K44</f>
        <v>0</v>
      </c>
      <c r="L44" s="154">
        <f>'3.1_Check_1_Volume_Summary'!L44</f>
        <v>0</v>
      </c>
      <c r="P44" s="454">
        <f>'5.1_Check_3_PTO_Summary'!I45</f>
        <v>0</v>
      </c>
      <c r="Q44" s="297">
        <f>'5.1_Check_3_PTO_Summary'!J45</f>
        <v>0</v>
      </c>
      <c r="R44" s="457">
        <f>'5.1_Check_3_PTO_Summary'!N45</f>
        <v>0</v>
      </c>
      <c r="S44" s="156">
        <f>'5.1_Check_3_PTO_Summary'!O45</f>
        <v>0</v>
      </c>
      <c r="T44" s="459">
        <f>'5.1_Check_3_PTO_Summary'!S45</f>
        <v>0</v>
      </c>
      <c r="U44" s="298">
        <f>'5.1_Check_3_PTO_Summary'!T45</f>
        <v>0</v>
      </c>
      <c r="W44" s="454">
        <f>'5.1_Check_3_PTO_Summary'!X45</f>
        <v>0</v>
      </c>
      <c r="X44" s="297">
        <f>'5.1_Check_3_PTO_Summary'!Y45</f>
        <v>0</v>
      </c>
      <c r="Y44" s="457">
        <f>'5.1_Check_3_PTO_Summary'!AC45</f>
        <v>0</v>
      </c>
      <c r="Z44" s="156">
        <f>'5.1_Check_3_PTO_Summary'!AD45</f>
        <v>0</v>
      </c>
      <c r="AA44" s="459">
        <f>'5.1_Check_3_PTO_Summary'!AH45</f>
        <v>0</v>
      </c>
      <c r="AB44" s="298">
        <f>'5.1_Check_3_PTO_Summary'!AI45</f>
        <v>0</v>
      </c>
    </row>
    <row r="45" spans="1:28" ht="12.85" hidden="1" customHeight="1" thickBot="1" x14ac:dyDescent="0.4">
      <c r="A45" s="296"/>
      <c r="B45" s="294"/>
      <c r="C45" s="295"/>
      <c r="E45" s="152">
        <f>'3.1_Check_1_Volume_Summary'!E45</f>
        <v>0</v>
      </c>
      <c r="F45" s="153">
        <f>'3.1_Check_1_Volume_Summary'!F45</f>
        <v>0</v>
      </c>
      <c r="G45" s="153">
        <f>'3.1_Check_1_Volume_Summary'!G45</f>
        <v>0</v>
      </c>
      <c r="H45" s="153">
        <f>'3.1_Check_1_Volume_Summary'!H45</f>
        <v>0</v>
      </c>
      <c r="I45" s="154">
        <f>'3.1_Check_1_Volume_Summary'!I45</f>
        <v>0</v>
      </c>
      <c r="K45" s="152">
        <f>'3.1_Check_1_Volume_Summary'!K45</f>
        <v>0</v>
      </c>
      <c r="L45" s="154">
        <f>'3.1_Check_1_Volume_Summary'!L45</f>
        <v>0</v>
      </c>
      <c r="P45" s="454">
        <f>'5.1_Check_3_PTO_Summary'!I46</f>
        <v>0</v>
      </c>
      <c r="Q45" s="297">
        <f>'5.1_Check_3_PTO_Summary'!J46</f>
        <v>0</v>
      </c>
      <c r="R45" s="457">
        <f>'5.1_Check_3_PTO_Summary'!N46</f>
        <v>0</v>
      </c>
      <c r="S45" s="156">
        <f>'5.1_Check_3_PTO_Summary'!O46</f>
        <v>0</v>
      </c>
      <c r="T45" s="459">
        <f>'5.1_Check_3_PTO_Summary'!S46</f>
        <v>0</v>
      </c>
      <c r="U45" s="298">
        <f>'5.1_Check_3_PTO_Summary'!T46</f>
        <v>0</v>
      </c>
      <c r="W45" s="454">
        <f>'5.1_Check_3_PTO_Summary'!X46</f>
        <v>0</v>
      </c>
      <c r="X45" s="297">
        <f>'5.1_Check_3_PTO_Summary'!Y46</f>
        <v>0</v>
      </c>
      <c r="Y45" s="457">
        <f>'5.1_Check_3_PTO_Summary'!AC46</f>
        <v>0</v>
      </c>
      <c r="Z45" s="156">
        <f>'5.1_Check_3_PTO_Summary'!AD46</f>
        <v>0</v>
      </c>
      <c r="AA45" s="459">
        <f>'5.1_Check_3_PTO_Summary'!AH46</f>
        <v>0</v>
      </c>
      <c r="AB45" s="298">
        <f>'5.1_Check_3_PTO_Summary'!AI46</f>
        <v>0</v>
      </c>
    </row>
    <row r="46" spans="1:28" ht="12.85" customHeight="1" x14ac:dyDescent="0.35">
      <c r="A46" s="296" t="s">
        <v>55</v>
      </c>
      <c r="B46" s="294">
        <v>19</v>
      </c>
      <c r="C46" s="295" t="s">
        <v>56</v>
      </c>
      <c r="E46" s="152" t="str">
        <f>'3.1_Check_1_Volume_Summary'!E46</f>
        <v>-</v>
      </c>
      <c r="F46" s="153" t="str">
        <f>'3.1_Check_1_Volume_Summary'!F46</f>
        <v>-</v>
      </c>
      <c r="G46" s="153" t="str">
        <f>'3.1_Check_1_Volume_Summary'!G46</f>
        <v>-</v>
      </c>
      <c r="H46" s="153" t="str">
        <f>'3.1_Check_1_Volume_Summary'!H46</f>
        <v>-</v>
      </c>
      <c r="I46" s="154" t="str">
        <f>'3.1_Check_1_Volume_Summary'!I46</f>
        <v>-</v>
      </c>
      <c r="K46" s="152" t="str">
        <f>'3.1_Check_1_Volume_Summary'!K46</f>
        <v>-</v>
      </c>
      <c r="L46" s="155" t="str">
        <f>'3.1_Check_1_Volume_Summary'!L46</f>
        <v>Acceptable</v>
      </c>
      <c r="P46" s="453">
        <f>'5.1_Check_3_PTO_Summary'!I47</f>
        <v>0</v>
      </c>
      <c r="Q46" s="156">
        <f>'5.1_Check_3_PTO_Summary'!J47</f>
        <v>0</v>
      </c>
      <c r="R46" s="456">
        <f>'5.1_Check_3_PTO_Summary'!N47</f>
        <v>0</v>
      </c>
      <c r="S46" s="156">
        <f>'5.1_Check_3_PTO_Summary'!O47</f>
        <v>0</v>
      </c>
      <c r="T46" s="459">
        <f>'5.1_Check_3_PTO_Summary'!S47</f>
        <v>0</v>
      </c>
      <c r="U46" s="157">
        <f>'5.1_Check_3_PTO_Summary'!T47</f>
        <v>0</v>
      </c>
      <c r="W46" s="453">
        <f>'5.1_Check_3_PTO_Summary'!X47</f>
        <v>0</v>
      </c>
      <c r="X46" s="156">
        <f>'5.1_Check_3_PTO_Summary'!Y47</f>
        <v>0</v>
      </c>
      <c r="Y46" s="456">
        <f>'5.1_Check_3_PTO_Summary'!AC47</f>
        <v>0</v>
      </c>
      <c r="Z46" s="156">
        <f>'5.1_Check_3_PTO_Summary'!AD47</f>
        <v>0</v>
      </c>
      <c r="AA46" s="459">
        <f>'5.1_Check_3_PTO_Summary'!AH47</f>
        <v>0</v>
      </c>
      <c r="AB46" s="157">
        <f>'5.1_Check_3_PTO_Summary'!AI47</f>
        <v>0</v>
      </c>
    </row>
    <row r="47" spans="1:28" ht="12.85" hidden="1" customHeight="1" thickBot="1" x14ac:dyDescent="0.4">
      <c r="A47" s="296"/>
      <c r="B47" s="294"/>
      <c r="C47" s="295"/>
      <c r="E47" s="152">
        <f>'3.1_Check_1_Volume_Summary'!E47</f>
        <v>0</v>
      </c>
      <c r="F47" s="153">
        <f>'3.1_Check_1_Volume_Summary'!F47</f>
        <v>0</v>
      </c>
      <c r="G47" s="153">
        <f>'3.1_Check_1_Volume_Summary'!G47</f>
        <v>0</v>
      </c>
      <c r="H47" s="153">
        <f>'3.1_Check_1_Volume_Summary'!H47</f>
        <v>0</v>
      </c>
      <c r="I47" s="154">
        <f>'3.1_Check_1_Volume_Summary'!I47</f>
        <v>0</v>
      </c>
      <c r="K47" s="152">
        <f>'3.1_Check_1_Volume_Summary'!K47</f>
        <v>0</v>
      </c>
      <c r="L47" s="154">
        <f>'3.1_Check_1_Volume_Summary'!L47</f>
        <v>0</v>
      </c>
      <c r="P47" s="454">
        <f>'5.1_Check_3_PTO_Summary'!I48</f>
        <v>0</v>
      </c>
      <c r="Q47" s="297">
        <f>'5.1_Check_3_PTO_Summary'!J48</f>
        <v>0</v>
      </c>
      <c r="R47" s="457">
        <f>'5.1_Check_3_PTO_Summary'!N48</f>
        <v>0</v>
      </c>
      <c r="S47" s="156">
        <f>'5.1_Check_3_PTO_Summary'!O48</f>
        <v>0</v>
      </c>
      <c r="T47" s="459">
        <f>'5.1_Check_3_PTO_Summary'!S48</f>
        <v>0</v>
      </c>
      <c r="U47" s="298">
        <f>'5.1_Check_3_PTO_Summary'!T48</f>
        <v>0</v>
      </c>
      <c r="W47" s="454">
        <f>'5.1_Check_3_PTO_Summary'!X48</f>
        <v>0</v>
      </c>
      <c r="X47" s="297">
        <f>'5.1_Check_3_PTO_Summary'!Y48</f>
        <v>0</v>
      </c>
      <c r="Y47" s="457">
        <f>'5.1_Check_3_PTO_Summary'!AC48</f>
        <v>0</v>
      </c>
      <c r="Z47" s="156">
        <f>'5.1_Check_3_PTO_Summary'!AD48</f>
        <v>0</v>
      </c>
      <c r="AA47" s="459">
        <f>'5.1_Check_3_PTO_Summary'!AH48</f>
        <v>0</v>
      </c>
      <c r="AB47" s="298">
        <f>'5.1_Check_3_PTO_Summary'!AI48</f>
        <v>0</v>
      </c>
    </row>
    <row r="48" spans="1:28" ht="12.85" hidden="1" customHeight="1" thickBot="1" x14ac:dyDescent="0.4">
      <c r="A48" s="296"/>
      <c r="B48" s="294"/>
      <c r="C48" s="295"/>
      <c r="E48" s="152">
        <f>'3.1_Check_1_Volume_Summary'!E48</f>
        <v>0</v>
      </c>
      <c r="F48" s="153">
        <f>'3.1_Check_1_Volume_Summary'!F48</f>
        <v>0</v>
      </c>
      <c r="G48" s="153">
        <f>'3.1_Check_1_Volume_Summary'!G48</f>
        <v>0</v>
      </c>
      <c r="H48" s="153">
        <f>'3.1_Check_1_Volume_Summary'!H48</f>
        <v>0</v>
      </c>
      <c r="I48" s="154">
        <f>'3.1_Check_1_Volume_Summary'!I48</f>
        <v>0</v>
      </c>
      <c r="K48" s="152">
        <f>'3.1_Check_1_Volume_Summary'!K48</f>
        <v>0</v>
      </c>
      <c r="L48" s="154">
        <f>'3.1_Check_1_Volume_Summary'!L48</f>
        <v>0</v>
      </c>
      <c r="P48" s="454">
        <f>'5.1_Check_3_PTO_Summary'!I49</f>
        <v>0</v>
      </c>
      <c r="Q48" s="297">
        <f>'5.1_Check_3_PTO_Summary'!J49</f>
        <v>0</v>
      </c>
      <c r="R48" s="457">
        <f>'5.1_Check_3_PTO_Summary'!N49</f>
        <v>0</v>
      </c>
      <c r="S48" s="156">
        <f>'5.1_Check_3_PTO_Summary'!O49</f>
        <v>0</v>
      </c>
      <c r="T48" s="459">
        <f>'5.1_Check_3_PTO_Summary'!S49</f>
        <v>0</v>
      </c>
      <c r="U48" s="298">
        <f>'5.1_Check_3_PTO_Summary'!T49</f>
        <v>0</v>
      </c>
      <c r="W48" s="454">
        <f>'5.1_Check_3_PTO_Summary'!X49</f>
        <v>0</v>
      </c>
      <c r="X48" s="297">
        <f>'5.1_Check_3_PTO_Summary'!Y49</f>
        <v>0</v>
      </c>
      <c r="Y48" s="457">
        <f>'5.1_Check_3_PTO_Summary'!AC49</f>
        <v>0</v>
      </c>
      <c r="Z48" s="156">
        <f>'5.1_Check_3_PTO_Summary'!AD49</f>
        <v>0</v>
      </c>
      <c r="AA48" s="459">
        <f>'5.1_Check_3_PTO_Summary'!AH49</f>
        <v>0</v>
      </c>
      <c r="AB48" s="298">
        <f>'5.1_Check_3_PTO_Summary'!AI49</f>
        <v>0</v>
      </c>
    </row>
    <row r="49" spans="1:28" ht="12.85" hidden="1" customHeight="1" thickBot="1" x14ac:dyDescent="0.4">
      <c r="A49" s="296"/>
      <c r="B49" s="294"/>
      <c r="C49" s="295"/>
      <c r="E49" s="152">
        <f>'3.1_Check_1_Volume_Summary'!E49</f>
        <v>0</v>
      </c>
      <c r="F49" s="153">
        <f>'3.1_Check_1_Volume_Summary'!F49</f>
        <v>0</v>
      </c>
      <c r="G49" s="153">
        <f>'3.1_Check_1_Volume_Summary'!G49</f>
        <v>0</v>
      </c>
      <c r="H49" s="153">
        <f>'3.1_Check_1_Volume_Summary'!H49</f>
        <v>0</v>
      </c>
      <c r="I49" s="154">
        <f>'3.1_Check_1_Volume_Summary'!I49</f>
        <v>0</v>
      </c>
      <c r="K49" s="152">
        <f>'3.1_Check_1_Volume_Summary'!K49</f>
        <v>0</v>
      </c>
      <c r="L49" s="154">
        <f>'3.1_Check_1_Volume_Summary'!L49</f>
        <v>0</v>
      </c>
      <c r="P49" s="454">
        <f>'5.1_Check_3_PTO_Summary'!I50</f>
        <v>0</v>
      </c>
      <c r="Q49" s="297">
        <f>'5.1_Check_3_PTO_Summary'!J50</f>
        <v>0</v>
      </c>
      <c r="R49" s="457">
        <f>'5.1_Check_3_PTO_Summary'!N50</f>
        <v>0</v>
      </c>
      <c r="S49" s="156">
        <f>'5.1_Check_3_PTO_Summary'!O50</f>
        <v>0</v>
      </c>
      <c r="T49" s="459">
        <f>'5.1_Check_3_PTO_Summary'!S50</f>
        <v>0</v>
      </c>
      <c r="U49" s="298">
        <f>'5.1_Check_3_PTO_Summary'!T50</f>
        <v>0</v>
      </c>
      <c r="W49" s="454">
        <f>'5.1_Check_3_PTO_Summary'!X50</f>
        <v>0</v>
      </c>
      <c r="X49" s="297">
        <f>'5.1_Check_3_PTO_Summary'!Y50</f>
        <v>0</v>
      </c>
      <c r="Y49" s="457">
        <f>'5.1_Check_3_PTO_Summary'!AC50</f>
        <v>0</v>
      </c>
      <c r="Z49" s="156">
        <f>'5.1_Check_3_PTO_Summary'!AD50</f>
        <v>0</v>
      </c>
      <c r="AA49" s="459">
        <f>'5.1_Check_3_PTO_Summary'!AH50</f>
        <v>0</v>
      </c>
      <c r="AB49" s="298">
        <f>'5.1_Check_3_PTO_Summary'!AI50</f>
        <v>0</v>
      </c>
    </row>
    <row r="50" spans="1:28" ht="12.85" customHeight="1" x14ac:dyDescent="0.35">
      <c r="A50" s="296" t="s">
        <v>55</v>
      </c>
      <c r="B50" s="294">
        <v>47</v>
      </c>
      <c r="C50" s="295" t="s">
        <v>16</v>
      </c>
      <c r="E50" s="152" t="str">
        <f>'3.1_Check_1_Volume_Summary'!E50</f>
        <v>-</v>
      </c>
      <c r="F50" s="153" t="str">
        <f>'3.1_Check_1_Volume_Summary'!F50</f>
        <v>-</v>
      </c>
      <c r="G50" s="153" t="str">
        <f>'3.1_Check_1_Volume_Summary'!G50</f>
        <v>-</v>
      </c>
      <c r="H50" s="153" t="str">
        <f>'3.1_Check_1_Volume_Summary'!H50</f>
        <v>-</v>
      </c>
      <c r="I50" s="154" t="str">
        <f>'3.1_Check_1_Volume_Summary'!I50</f>
        <v>-</v>
      </c>
      <c r="K50" s="152" t="str">
        <f>'3.1_Check_1_Volume_Summary'!K50</f>
        <v>-</v>
      </c>
      <c r="L50" s="155" t="str">
        <f>'3.1_Check_1_Volume_Summary'!L50</f>
        <v>-</v>
      </c>
      <c r="P50" s="453" t="str">
        <f>'5.1_Check_3_PTO_Summary'!I51</f>
        <v>Direct to C1 &amp; C2</v>
      </c>
      <c r="Q50" s="156" t="str">
        <f>'5.1_Check_3_PTO_Summary'!J51</f>
        <v>Direct to C1 &amp; C2</v>
      </c>
      <c r="R50" s="456" t="str">
        <f>'5.1_Check_3_PTO_Summary'!N51</f>
        <v>Direct to C1, C2 &amp; C3</v>
      </c>
      <c r="S50" s="156" t="str">
        <f>'5.1_Check_3_PTO_Summary'!O51</f>
        <v>Direct to C1, C2 &amp; C3</v>
      </c>
      <c r="T50" s="459" t="str">
        <f>'5.1_Check_3_PTO_Summary'!S51</f>
        <v>No Intervention</v>
      </c>
      <c r="U50" s="157" t="str">
        <f>'5.1_Check_3_PTO_Summary'!T51</f>
        <v>No Intervention</v>
      </c>
      <c r="W50" s="453" t="str">
        <f>'5.1_Check_3_PTO_Summary'!X51</f>
        <v>Direct to AH4 &amp; AH5</v>
      </c>
      <c r="X50" s="156" t="str">
        <f>'5.1_Check_3_PTO_Summary'!Y51</f>
        <v>Direct to AH4 &amp; AH5</v>
      </c>
      <c r="Y50" s="456" t="str">
        <f>'5.1_Check_3_PTO_Summary'!AC51</f>
        <v>Direct to AH3, AH4 &amp; AH5</v>
      </c>
      <c r="Z50" s="156" t="str">
        <f>'5.1_Check_3_PTO_Summary'!AD51</f>
        <v>Direct to AH3, AH4 &amp; AH5</v>
      </c>
      <c r="AA50" s="459" t="str">
        <f>'5.1_Check_3_PTO_Summary'!AH51</f>
        <v>No Intervention</v>
      </c>
      <c r="AB50" s="157" t="str">
        <f>'5.1_Check_3_PTO_Summary'!AI51</f>
        <v>No Intervention</v>
      </c>
    </row>
    <row r="51" spans="1:28" ht="12.85" hidden="1" customHeight="1" thickBot="1" x14ac:dyDescent="0.4">
      <c r="A51" s="296"/>
      <c r="B51" s="294"/>
      <c r="C51" s="295"/>
      <c r="E51" s="152">
        <f>'3.1_Check_1_Volume_Summary'!E51</f>
        <v>0</v>
      </c>
      <c r="F51" s="153">
        <f>'3.1_Check_1_Volume_Summary'!F51</f>
        <v>0</v>
      </c>
      <c r="G51" s="153">
        <f>'3.1_Check_1_Volume_Summary'!G51</f>
        <v>0</v>
      </c>
      <c r="H51" s="153">
        <f>'3.1_Check_1_Volume_Summary'!H51</f>
        <v>0</v>
      </c>
      <c r="I51" s="154">
        <f>'3.1_Check_1_Volume_Summary'!I51</f>
        <v>0</v>
      </c>
      <c r="K51" s="152">
        <f>'3.1_Check_1_Volume_Summary'!K51</f>
        <v>0</v>
      </c>
      <c r="L51" s="154">
        <f>'3.1_Check_1_Volume_Summary'!L51</f>
        <v>0</v>
      </c>
      <c r="P51" s="454">
        <f>'5.1_Check_3_PTO_Summary'!I52</f>
        <v>0</v>
      </c>
      <c r="Q51" s="297">
        <f>'5.1_Check_3_PTO_Summary'!J52</f>
        <v>0</v>
      </c>
      <c r="R51" s="457">
        <f>'5.1_Check_3_PTO_Summary'!N52</f>
        <v>0</v>
      </c>
      <c r="S51" s="156">
        <f>'5.1_Check_3_PTO_Summary'!O52</f>
        <v>0</v>
      </c>
      <c r="T51" s="459">
        <f>'5.1_Check_3_PTO_Summary'!S52</f>
        <v>0</v>
      </c>
      <c r="U51" s="298">
        <f>'5.1_Check_3_PTO_Summary'!T52</f>
        <v>0</v>
      </c>
      <c r="W51" s="454">
        <f>'5.1_Check_3_PTO_Summary'!X52</f>
        <v>0</v>
      </c>
      <c r="X51" s="297">
        <f>'5.1_Check_3_PTO_Summary'!Y52</f>
        <v>0</v>
      </c>
      <c r="Y51" s="457">
        <f>'5.1_Check_3_PTO_Summary'!AC52</f>
        <v>0</v>
      </c>
      <c r="Z51" s="156">
        <f>'5.1_Check_3_PTO_Summary'!AD52</f>
        <v>0</v>
      </c>
      <c r="AA51" s="459">
        <f>'5.1_Check_3_PTO_Summary'!AH52</f>
        <v>0</v>
      </c>
      <c r="AB51" s="298">
        <f>'5.1_Check_3_PTO_Summary'!AI52</f>
        <v>0</v>
      </c>
    </row>
    <row r="52" spans="1:28" ht="12.85" hidden="1" customHeight="1" thickBot="1" x14ac:dyDescent="0.4">
      <c r="A52" s="296"/>
      <c r="B52" s="294"/>
      <c r="C52" s="295"/>
      <c r="E52" s="152">
        <f>'3.1_Check_1_Volume_Summary'!E52</f>
        <v>0</v>
      </c>
      <c r="F52" s="153">
        <f>'3.1_Check_1_Volume_Summary'!F52</f>
        <v>0</v>
      </c>
      <c r="G52" s="153">
        <f>'3.1_Check_1_Volume_Summary'!G52</f>
        <v>0</v>
      </c>
      <c r="H52" s="153">
        <f>'3.1_Check_1_Volume_Summary'!H52</f>
        <v>0</v>
      </c>
      <c r="I52" s="154">
        <f>'3.1_Check_1_Volume_Summary'!I52</f>
        <v>0</v>
      </c>
      <c r="K52" s="152">
        <f>'3.1_Check_1_Volume_Summary'!K52</f>
        <v>0</v>
      </c>
      <c r="L52" s="154">
        <f>'3.1_Check_1_Volume_Summary'!L52</f>
        <v>0</v>
      </c>
      <c r="P52" s="454">
        <f>'5.1_Check_3_PTO_Summary'!I53</f>
        <v>0</v>
      </c>
      <c r="Q52" s="297">
        <f>'5.1_Check_3_PTO_Summary'!J53</f>
        <v>0</v>
      </c>
      <c r="R52" s="457">
        <f>'5.1_Check_3_PTO_Summary'!N53</f>
        <v>0</v>
      </c>
      <c r="S52" s="156">
        <f>'5.1_Check_3_PTO_Summary'!O53</f>
        <v>0</v>
      </c>
      <c r="T52" s="459">
        <f>'5.1_Check_3_PTO_Summary'!S53</f>
        <v>0</v>
      </c>
      <c r="U52" s="298">
        <f>'5.1_Check_3_PTO_Summary'!T53</f>
        <v>0</v>
      </c>
      <c r="W52" s="454">
        <f>'5.1_Check_3_PTO_Summary'!X53</f>
        <v>0</v>
      </c>
      <c r="X52" s="297">
        <f>'5.1_Check_3_PTO_Summary'!Y53</f>
        <v>0</v>
      </c>
      <c r="Y52" s="457">
        <f>'5.1_Check_3_PTO_Summary'!AC53</f>
        <v>0</v>
      </c>
      <c r="Z52" s="156">
        <f>'5.1_Check_3_PTO_Summary'!AD53</f>
        <v>0</v>
      </c>
      <c r="AA52" s="459">
        <f>'5.1_Check_3_PTO_Summary'!AH53</f>
        <v>0</v>
      </c>
      <c r="AB52" s="298">
        <f>'5.1_Check_3_PTO_Summary'!AI53</f>
        <v>0</v>
      </c>
    </row>
    <row r="53" spans="1:28" ht="12.85" hidden="1" customHeight="1" thickBot="1" x14ac:dyDescent="0.4">
      <c r="A53" s="296"/>
      <c r="B53" s="294"/>
      <c r="C53" s="295"/>
      <c r="E53" s="152">
        <f>'3.1_Check_1_Volume_Summary'!E53</f>
        <v>0</v>
      </c>
      <c r="F53" s="153">
        <f>'3.1_Check_1_Volume_Summary'!F53</f>
        <v>0</v>
      </c>
      <c r="G53" s="153">
        <f>'3.1_Check_1_Volume_Summary'!G53</f>
        <v>0</v>
      </c>
      <c r="H53" s="153">
        <f>'3.1_Check_1_Volume_Summary'!H53</f>
        <v>0</v>
      </c>
      <c r="I53" s="154">
        <f>'3.1_Check_1_Volume_Summary'!I53</f>
        <v>0</v>
      </c>
      <c r="K53" s="152">
        <f>'3.1_Check_1_Volume_Summary'!K53</f>
        <v>0</v>
      </c>
      <c r="L53" s="154">
        <f>'3.1_Check_1_Volume_Summary'!L53</f>
        <v>0</v>
      </c>
      <c r="P53" s="454">
        <f>'5.1_Check_3_PTO_Summary'!I54</f>
        <v>0</v>
      </c>
      <c r="Q53" s="297">
        <f>'5.1_Check_3_PTO_Summary'!J54</f>
        <v>0</v>
      </c>
      <c r="R53" s="457">
        <f>'5.1_Check_3_PTO_Summary'!N54</f>
        <v>0</v>
      </c>
      <c r="S53" s="156">
        <f>'5.1_Check_3_PTO_Summary'!O54</f>
        <v>0</v>
      </c>
      <c r="T53" s="459">
        <f>'5.1_Check_3_PTO_Summary'!S54</f>
        <v>0</v>
      </c>
      <c r="U53" s="298">
        <f>'5.1_Check_3_PTO_Summary'!T54</f>
        <v>0</v>
      </c>
      <c r="W53" s="454">
        <f>'5.1_Check_3_PTO_Summary'!X54</f>
        <v>0</v>
      </c>
      <c r="X53" s="297">
        <f>'5.1_Check_3_PTO_Summary'!Y54</f>
        <v>0</v>
      </c>
      <c r="Y53" s="457">
        <f>'5.1_Check_3_PTO_Summary'!AC54</f>
        <v>0</v>
      </c>
      <c r="Z53" s="156">
        <f>'5.1_Check_3_PTO_Summary'!AD54</f>
        <v>0</v>
      </c>
      <c r="AA53" s="459">
        <f>'5.1_Check_3_PTO_Summary'!AH54</f>
        <v>0</v>
      </c>
      <c r="AB53" s="298">
        <f>'5.1_Check_3_PTO_Summary'!AI54</f>
        <v>0</v>
      </c>
    </row>
    <row r="54" spans="1:28" ht="12.85" customHeight="1" x14ac:dyDescent="0.35">
      <c r="A54" s="296" t="s">
        <v>55</v>
      </c>
      <c r="B54" s="294">
        <v>22</v>
      </c>
      <c r="C54" s="295" t="s">
        <v>14</v>
      </c>
      <c r="E54" s="152" t="str">
        <f>'3.1_Check_1_Volume_Summary'!E54</f>
        <v>-</v>
      </c>
      <c r="F54" s="153" t="str">
        <f>'3.1_Check_1_Volume_Summary'!F54</f>
        <v>-</v>
      </c>
      <c r="G54" s="153" t="str">
        <f>'3.1_Check_1_Volume_Summary'!G54</f>
        <v>-</v>
      </c>
      <c r="H54" s="153" t="str">
        <f>'3.1_Check_1_Volume_Summary'!H54</f>
        <v>-</v>
      </c>
      <c r="I54" s="154" t="str">
        <f>'3.1_Check_1_Volume_Summary'!I54</f>
        <v>-</v>
      </c>
      <c r="K54" s="152" t="str">
        <f>'3.1_Check_1_Volume_Summary'!K54</f>
        <v>-</v>
      </c>
      <c r="L54" s="155" t="str">
        <f>'3.1_Check_1_Volume_Summary'!L54</f>
        <v>Acceptable</v>
      </c>
      <c r="P54" s="453">
        <f>'5.1_Check_3_PTO_Summary'!I55</f>
        <v>0</v>
      </c>
      <c r="Q54" s="156">
        <f>'5.1_Check_3_PTO_Summary'!J55</f>
        <v>0</v>
      </c>
      <c r="R54" s="456">
        <f>'5.1_Check_3_PTO_Summary'!N55</f>
        <v>0</v>
      </c>
      <c r="S54" s="156">
        <f>'5.1_Check_3_PTO_Summary'!O55</f>
        <v>0</v>
      </c>
      <c r="T54" s="459">
        <f>'5.1_Check_3_PTO_Summary'!S55</f>
        <v>0</v>
      </c>
      <c r="U54" s="157">
        <f>'5.1_Check_3_PTO_Summary'!T55</f>
        <v>0</v>
      </c>
      <c r="W54" s="453">
        <f>'5.1_Check_3_PTO_Summary'!X55</f>
        <v>0</v>
      </c>
      <c r="X54" s="156">
        <f>'5.1_Check_3_PTO_Summary'!Y55</f>
        <v>0</v>
      </c>
      <c r="Y54" s="456">
        <f>'5.1_Check_3_PTO_Summary'!AC55</f>
        <v>0</v>
      </c>
      <c r="Z54" s="156">
        <f>'5.1_Check_3_PTO_Summary'!AD55</f>
        <v>0</v>
      </c>
      <c r="AA54" s="459">
        <f>'5.1_Check_3_PTO_Summary'!AH55</f>
        <v>0</v>
      </c>
      <c r="AB54" s="157">
        <f>'5.1_Check_3_PTO_Summary'!AI55</f>
        <v>0</v>
      </c>
    </row>
    <row r="55" spans="1:28" ht="12.85" hidden="1" customHeight="1" thickBot="1" x14ac:dyDescent="0.4">
      <c r="A55" s="296"/>
      <c r="B55" s="294"/>
      <c r="C55" s="295"/>
      <c r="E55" s="152">
        <f>'3.1_Check_1_Volume_Summary'!E55</f>
        <v>0</v>
      </c>
      <c r="F55" s="153">
        <f>'3.1_Check_1_Volume_Summary'!F55</f>
        <v>0</v>
      </c>
      <c r="G55" s="153">
        <f>'3.1_Check_1_Volume_Summary'!G55</f>
        <v>0</v>
      </c>
      <c r="H55" s="153">
        <f>'3.1_Check_1_Volume_Summary'!H55</f>
        <v>0</v>
      </c>
      <c r="I55" s="154">
        <f>'3.1_Check_1_Volume_Summary'!I55</f>
        <v>0</v>
      </c>
      <c r="K55" s="152">
        <f>'3.1_Check_1_Volume_Summary'!K55</f>
        <v>0</v>
      </c>
      <c r="L55" s="154">
        <f>'3.1_Check_1_Volume_Summary'!L55</f>
        <v>0</v>
      </c>
      <c r="P55" s="454">
        <f>'5.1_Check_3_PTO_Summary'!I56</f>
        <v>0</v>
      </c>
      <c r="Q55" s="297">
        <f>'5.1_Check_3_PTO_Summary'!J56</f>
        <v>0</v>
      </c>
      <c r="R55" s="457">
        <f>'5.1_Check_3_PTO_Summary'!N56</f>
        <v>0</v>
      </c>
      <c r="S55" s="156">
        <f>'5.1_Check_3_PTO_Summary'!O56</f>
        <v>0</v>
      </c>
      <c r="T55" s="459">
        <f>'5.1_Check_3_PTO_Summary'!S56</f>
        <v>0</v>
      </c>
      <c r="U55" s="298">
        <f>'5.1_Check_3_PTO_Summary'!T56</f>
        <v>0</v>
      </c>
      <c r="W55" s="454">
        <f>'5.1_Check_3_PTO_Summary'!X56</f>
        <v>0</v>
      </c>
      <c r="X55" s="297">
        <f>'5.1_Check_3_PTO_Summary'!Y56</f>
        <v>0</v>
      </c>
      <c r="Y55" s="457">
        <f>'5.1_Check_3_PTO_Summary'!AC56</f>
        <v>0</v>
      </c>
      <c r="Z55" s="156">
        <f>'5.1_Check_3_PTO_Summary'!AD56</f>
        <v>0</v>
      </c>
      <c r="AA55" s="459">
        <f>'5.1_Check_3_PTO_Summary'!AH56</f>
        <v>0</v>
      </c>
      <c r="AB55" s="298">
        <f>'5.1_Check_3_PTO_Summary'!AI56</f>
        <v>0</v>
      </c>
    </row>
    <row r="56" spans="1:28" ht="12.85" hidden="1" customHeight="1" thickBot="1" x14ac:dyDescent="0.4">
      <c r="A56" s="296"/>
      <c r="B56" s="294"/>
      <c r="C56" s="295"/>
      <c r="E56" s="152">
        <f>'3.1_Check_1_Volume_Summary'!E56</f>
        <v>0</v>
      </c>
      <c r="F56" s="153">
        <f>'3.1_Check_1_Volume_Summary'!F56</f>
        <v>0</v>
      </c>
      <c r="G56" s="153">
        <f>'3.1_Check_1_Volume_Summary'!G56</f>
        <v>0</v>
      </c>
      <c r="H56" s="153">
        <f>'3.1_Check_1_Volume_Summary'!H56</f>
        <v>0</v>
      </c>
      <c r="I56" s="154">
        <f>'3.1_Check_1_Volume_Summary'!I56</f>
        <v>0</v>
      </c>
      <c r="K56" s="152">
        <f>'3.1_Check_1_Volume_Summary'!K56</f>
        <v>0</v>
      </c>
      <c r="L56" s="154">
        <f>'3.1_Check_1_Volume_Summary'!L56</f>
        <v>0</v>
      </c>
      <c r="P56" s="454">
        <f>'5.1_Check_3_PTO_Summary'!I57</f>
        <v>0</v>
      </c>
      <c r="Q56" s="297">
        <f>'5.1_Check_3_PTO_Summary'!J57</f>
        <v>0</v>
      </c>
      <c r="R56" s="457">
        <f>'5.1_Check_3_PTO_Summary'!N57</f>
        <v>0</v>
      </c>
      <c r="S56" s="156">
        <f>'5.1_Check_3_PTO_Summary'!O57</f>
        <v>0</v>
      </c>
      <c r="T56" s="459">
        <f>'5.1_Check_3_PTO_Summary'!S57</f>
        <v>0</v>
      </c>
      <c r="U56" s="298">
        <f>'5.1_Check_3_PTO_Summary'!T57</f>
        <v>0</v>
      </c>
      <c r="W56" s="454">
        <f>'5.1_Check_3_PTO_Summary'!X57</f>
        <v>0</v>
      </c>
      <c r="X56" s="297">
        <f>'5.1_Check_3_PTO_Summary'!Y57</f>
        <v>0</v>
      </c>
      <c r="Y56" s="457">
        <f>'5.1_Check_3_PTO_Summary'!AC57</f>
        <v>0</v>
      </c>
      <c r="Z56" s="156">
        <f>'5.1_Check_3_PTO_Summary'!AD57</f>
        <v>0</v>
      </c>
      <c r="AA56" s="459">
        <f>'5.1_Check_3_PTO_Summary'!AH57</f>
        <v>0</v>
      </c>
      <c r="AB56" s="298">
        <f>'5.1_Check_3_PTO_Summary'!AI57</f>
        <v>0</v>
      </c>
    </row>
    <row r="57" spans="1:28" ht="12.85" hidden="1" customHeight="1" thickBot="1" x14ac:dyDescent="0.4">
      <c r="A57" s="296"/>
      <c r="B57" s="294"/>
      <c r="C57" s="295"/>
      <c r="E57" s="152">
        <f>'3.1_Check_1_Volume_Summary'!E57</f>
        <v>0</v>
      </c>
      <c r="F57" s="153">
        <f>'3.1_Check_1_Volume_Summary'!F57</f>
        <v>0</v>
      </c>
      <c r="G57" s="153">
        <f>'3.1_Check_1_Volume_Summary'!G57</f>
        <v>0</v>
      </c>
      <c r="H57" s="153">
        <f>'3.1_Check_1_Volume_Summary'!H57</f>
        <v>0</v>
      </c>
      <c r="I57" s="154">
        <f>'3.1_Check_1_Volume_Summary'!I57</f>
        <v>0</v>
      </c>
      <c r="K57" s="152">
        <f>'3.1_Check_1_Volume_Summary'!K57</f>
        <v>0</v>
      </c>
      <c r="L57" s="154">
        <f>'3.1_Check_1_Volume_Summary'!L57</f>
        <v>0</v>
      </c>
      <c r="P57" s="454">
        <f>'5.1_Check_3_PTO_Summary'!I58</f>
        <v>0</v>
      </c>
      <c r="Q57" s="297">
        <f>'5.1_Check_3_PTO_Summary'!J58</f>
        <v>0</v>
      </c>
      <c r="R57" s="457">
        <f>'5.1_Check_3_PTO_Summary'!N58</f>
        <v>0</v>
      </c>
      <c r="S57" s="156">
        <f>'5.1_Check_3_PTO_Summary'!O58</f>
        <v>0</v>
      </c>
      <c r="T57" s="459">
        <f>'5.1_Check_3_PTO_Summary'!S58</f>
        <v>0</v>
      </c>
      <c r="U57" s="298">
        <f>'5.1_Check_3_PTO_Summary'!T58</f>
        <v>0</v>
      </c>
      <c r="W57" s="454">
        <f>'5.1_Check_3_PTO_Summary'!X58</f>
        <v>0</v>
      </c>
      <c r="X57" s="297">
        <f>'5.1_Check_3_PTO_Summary'!Y58</f>
        <v>0</v>
      </c>
      <c r="Y57" s="457">
        <f>'5.1_Check_3_PTO_Summary'!AC58</f>
        <v>0</v>
      </c>
      <c r="Z57" s="156">
        <f>'5.1_Check_3_PTO_Summary'!AD58</f>
        <v>0</v>
      </c>
      <c r="AA57" s="459">
        <f>'5.1_Check_3_PTO_Summary'!AH58</f>
        <v>0</v>
      </c>
      <c r="AB57" s="298">
        <f>'5.1_Check_3_PTO_Summary'!AI58</f>
        <v>0</v>
      </c>
    </row>
    <row r="58" spans="1:28" ht="12.85" customHeight="1" x14ac:dyDescent="0.35">
      <c r="A58" s="296" t="s">
        <v>55</v>
      </c>
      <c r="B58" s="294">
        <v>21</v>
      </c>
      <c r="C58" s="295" t="s">
        <v>57</v>
      </c>
      <c r="E58" s="152" t="str">
        <f>'3.1_Check_1_Volume_Summary'!E58</f>
        <v>-</v>
      </c>
      <c r="F58" s="153" t="str">
        <f>'3.1_Check_1_Volume_Summary'!F58</f>
        <v>-</v>
      </c>
      <c r="G58" s="153" t="str">
        <f>'3.1_Check_1_Volume_Summary'!G58</f>
        <v>-</v>
      </c>
      <c r="H58" s="153" t="str">
        <f>'3.1_Check_1_Volume_Summary'!H58</f>
        <v>-</v>
      </c>
      <c r="I58" s="154" t="str">
        <f>'3.1_Check_1_Volume_Summary'!I58</f>
        <v>-</v>
      </c>
      <c r="K58" s="152" t="str">
        <f>'3.1_Check_1_Volume_Summary'!K58</f>
        <v>-</v>
      </c>
      <c r="L58" s="155" t="str">
        <f>'3.1_Check_1_Volume_Summary'!L58</f>
        <v>Acceptable</v>
      </c>
      <c r="P58" s="453">
        <f>'5.1_Check_3_PTO_Summary'!I59</f>
        <v>-3.0415310881677628E-2</v>
      </c>
      <c r="Q58" s="156">
        <f>'5.1_Check_3_PTO_Summary'!J59</f>
        <v>-1.7201970370777457E-3</v>
      </c>
      <c r="R58" s="456">
        <f>'5.1_Check_3_PTO_Summary'!N59</f>
        <v>-2.0988558516136464E-2</v>
      </c>
      <c r="S58" s="156">
        <f>'5.1_Check_3_PTO_Summary'!O59</f>
        <v>-1.187048730570115E-3</v>
      </c>
      <c r="T58" s="459">
        <f>'5.1_Check_3_PTO_Summary'!S59</f>
        <v>0</v>
      </c>
      <c r="U58" s="157">
        <f>'5.1_Check_3_PTO_Summary'!T59</f>
        <v>0</v>
      </c>
      <c r="W58" s="453">
        <f>'5.1_Check_3_PTO_Summary'!X59</f>
        <v>0</v>
      </c>
      <c r="X58" s="156">
        <f>'5.1_Check_3_PTO_Summary'!Y59</f>
        <v>0</v>
      </c>
      <c r="Y58" s="456">
        <f>'5.1_Check_3_PTO_Summary'!AC59</f>
        <v>0</v>
      </c>
      <c r="Z58" s="156">
        <f>'5.1_Check_3_PTO_Summary'!AD59</f>
        <v>0</v>
      </c>
      <c r="AA58" s="459">
        <f>'5.1_Check_3_PTO_Summary'!AH59</f>
        <v>0</v>
      </c>
      <c r="AB58" s="157">
        <f>'5.1_Check_3_PTO_Summary'!AI59</f>
        <v>0</v>
      </c>
    </row>
    <row r="59" spans="1:28" ht="12.85" hidden="1" customHeight="1" thickBot="1" x14ac:dyDescent="0.4">
      <c r="A59" s="296"/>
      <c r="B59" s="294"/>
      <c r="C59" s="295"/>
      <c r="E59" s="152">
        <f>'3.1_Check_1_Volume_Summary'!E59</f>
        <v>0</v>
      </c>
      <c r="F59" s="153">
        <f>'3.1_Check_1_Volume_Summary'!F59</f>
        <v>0</v>
      </c>
      <c r="G59" s="153">
        <f>'3.1_Check_1_Volume_Summary'!G59</f>
        <v>0</v>
      </c>
      <c r="H59" s="153">
        <f>'3.1_Check_1_Volume_Summary'!H59</f>
        <v>0</v>
      </c>
      <c r="I59" s="154">
        <f>'3.1_Check_1_Volume_Summary'!I59</f>
        <v>0</v>
      </c>
      <c r="K59" s="152">
        <f>'3.1_Check_1_Volume_Summary'!K59</f>
        <v>0</v>
      </c>
      <c r="L59" s="154">
        <f>'3.1_Check_1_Volume_Summary'!L59</f>
        <v>0</v>
      </c>
      <c r="P59" s="454">
        <f>'5.1_Check_3_PTO_Summary'!I60</f>
        <v>0</v>
      </c>
      <c r="Q59" s="297">
        <f>'5.1_Check_3_PTO_Summary'!J60</f>
        <v>0</v>
      </c>
      <c r="R59" s="457">
        <f>'5.1_Check_3_PTO_Summary'!N60</f>
        <v>0</v>
      </c>
      <c r="S59" s="156">
        <f>'5.1_Check_3_PTO_Summary'!O60</f>
        <v>0</v>
      </c>
      <c r="T59" s="459">
        <f>'5.1_Check_3_PTO_Summary'!S60</f>
        <v>0</v>
      </c>
      <c r="U59" s="298">
        <f>'5.1_Check_3_PTO_Summary'!T60</f>
        <v>0</v>
      </c>
      <c r="W59" s="454">
        <f>'5.1_Check_3_PTO_Summary'!X60</f>
        <v>0</v>
      </c>
      <c r="X59" s="297">
        <f>'5.1_Check_3_PTO_Summary'!Y60</f>
        <v>0</v>
      </c>
      <c r="Y59" s="457">
        <f>'5.1_Check_3_PTO_Summary'!AC60</f>
        <v>0</v>
      </c>
      <c r="Z59" s="156">
        <f>'5.1_Check_3_PTO_Summary'!AD60</f>
        <v>0</v>
      </c>
      <c r="AA59" s="459">
        <f>'5.1_Check_3_PTO_Summary'!AH60</f>
        <v>0</v>
      </c>
      <c r="AB59" s="298">
        <f>'5.1_Check_3_PTO_Summary'!AI60</f>
        <v>0</v>
      </c>
    </row>
    <row r="60" spans="1:28" ht="12.85" hidden="1" customHeight="1" thickBot="1" x14ac:dyDescent="0.4">
      <c r="A60" s="296"/>
      <c r="B60" s="294"/>
      <c r="C60" s="295"/>
      <c r="E60" s="152">
        <f>'3.1_Check_1_Volume_Summary'!E60</f>
        <v>0</v>
      </c>
      <c r="F60" s="153">
        <f>'3.1_Check_1_Volume_Summary'!F60</f>
        <v>0</v>
      </c>
      <c r="G60" s="153">
        <f>'3.1_Check_1_Volume_Summary'!G60</f>
        <v>0</v>
      </c>
      <c r="H60" s="153">
        <f>'3.1_Check_1_Volume_Summary'!H60</f>
        <v>0</v>
      </c>
      <c r="I60" s="154">
        <f>'3.1_Check_1_Volume_Summary'!I60</f>
        <v>0</v>
      </c>
      <c r="K60" s="152">
        <f>'3.1_Check_1_Volume_Summary'!K60</f>
        <v>0</v>
      </c>
      <c r="L60" s="154">
        <f>'3.1_Check_1_Volume_Summary'!L60</f>
        <v>0</v>
      </c>
      <c r="P60" s="454">
        <f>'5.1_Check_3_PTO_Summary'!I61</f>
        <v>0</v>
      </c>
      <c r="Q60" s="297">
        <f>'5.1_Check_3_PTO_Summary'!J61</f>
        <v>0</v>
      </c>
      <c r="R60" s="457">
        <f>'5.1_Check_3_PTO_Summary'!N61</f>
        <v>0</v>
      </c>
      <c r="S60" s="156">
        <f>'5.1_Check_3_PTO_Summary'!O61</f>
        <v>0</v>
      </c>
      <c r="T60" s="459">
        <f>'5.1_Check_3_PTO_Summary'!S61</f>
        <v>0</v>
      </c>
      <c r="U60" s="298">
        <f>'5.1_Check_3_PTO_Summary'!T61</f>
        <v>0</v>
      </c>
      <c r="W60" s="454">
        <f>'5.1_Check_3_PTO_Summary'!X61</f>
        <v>0</v>
      </c>
      <c r="X60" s="297">
        <f>'5.1_Check_3_PTO_Summary'!Y61</f>
        <v>0</v>
      </c>
      <c r="Y60" s="457">
        <f>'5.1_Check_3_PTO_Summary'!AC61</f>
        <v>0</v>
      </c>
      <c r="Z60" s="156">
        <f>'5.1_Check_3_PTO_Summary'!AD61</f>
        <v>0</v>
      </c>
      <c r="AA60" s="459">
        <f>'5.1_Check_3_PTO_Summary'!AH61</f>
        <v>0</v>
      </c>
      <c r="AB60" s="298">
        <f>'5.1_Check_3_PTO_Summary'!AI61</f>
        <v>0</v>
      </c>
    </row>
    <row r="61" spans="1:28" ht="12.85" hidden="1" customHeight="1" thickBot="1" x14ac:dyDescent="0.4">
      <c r="A61" s="296"/>
      <c r="B61" s="294"/>
      <c r="C61" s="295"/>
      <c r="E61" s="152">
        <f>'3.1_Check_1_Volume_Summary'!E61</f>
        <v>0</v>
      </c>
      <c r="F61" s="153">
        <f>'3.1_Check_1_Volume_Summary'!F61</f>
        <v>0</v>
      </c>
      <c r="G61" s="153">
        <f>'3.1_Check_1_Volume_Summary'!G61</f>
        <v>0</v>
      </c>
      <c r="H61" s="153">
        <f>'3.1_Check_1_Volume_Summary'!H61</f>
        <v>0</v>
      </c>
      <c r="I61" s="154">
        <f>'3.1_Check_1_Volume_Summary'!I61</f>
        <v>0</v>
      </c>
      <c r="K61" s="152">
        <f>'3.1_Check_1_Volume_Summary'!K61</f>
        <v>0</v>
      </c>
      <c r="L61" s="154">
        <f>'3.1_Check_1_Volume_Summary'!L61</f>
        <v>0</v>
      </c>
      <c r="P61" s="454">
        <f>'5.1_Check_3_PTO_Summary'!I62</f>
        <v>0</v>
      </c>
      <c r="Q61" s="297">
        <f>'5.1_Check_3_PTO_Summary'!J62</f>
        <v>0</v>
      </c>
      <c r="R61" s="457">
        <f>'5.1_Check_3_PTO_Summary'!N62</f>
        <v>0</v>
      </c>
      <c r="S61" s="156">
        <f>'5.1_Check_3_PTO_Summary'!O62</f>
        <v>0</v>
      </c>
      <c r="T61" s="459">
        <f>'5.1_Check_3_PTO_Summary'!S62</f>
        <v>0</v>
      </c>
      <c r="U61" s="298">
        <f>'5.1_Check_3_PTO_Summary'!T62</f>
        <v>0</v>
      </c>
      <c r="W61" s="454">
        <f>'5.1_Check_3_PTO_Summary'!X62</f>
        <v>0</v>
      </c>
      <c r="X61" s="297">
        <f>'5.1_Check_3_PTO_Summary'!Y62</f>
        <v>0</v>
      </c>
      <c r="Y61" s="457">
        <f>'5.1_Check_3_PTO_Summary'!AC62</f>
        <v>0</v>
      </c>
      <c r="Z61" s="156">
        <f>'5.1_Check_3_PTO_Summary'!AD62</f>
        <v>0</v>
      </c>
      <c r="AA61" s="459">
        <f>'5.1_Check_3_PTO_Summary'!AH62</f>
        <v>0</v>
      </c>
      <c r="AB61" s="298">
        <f>'5.1_Check_3_PTO_Summary'!AI62</f>
        <v>0</v>
      </c>
    </row>
    <row r="62" spans="1:28" ht="12.85" customHeight="1" x14ac:dyDescent="0.35">
      <c r="A62" s="296" t="s">
        <v>55</v>
      </c>
      <c r="B62" s="294">
        <v>27</v>
      </c>
      <c r="C62" s="295" t="s">
        <v>15</v>
      </c>
      <c r="E62" s="152" t="str">
        <f>'3.1_Check_1_Volume_Summary'!E62</f>
        <v>-</v>
      </c>
      <c r="F62" s="153" t="str">
        <f>'3.1_Check_1_Volume_Summary'!F62</f>
        <v>-</v>
      </c>
      <c r="G62" s="153" t="str">
        <f>'3.1_Check_1_Volume_Summary'!G62</f>
        <v>-</v>
      </c>
      <c r="H62" s="153" t="str">
        <f>'3.1_Check_1_Volume_Summary'!H62</f>
        <v>-</v>
      </c>
      <c r="I62" s="154" t="str">
        <f>'3.1_Check_1_Volume_Summary'!I62</f>
        <v>-</v>
      </c>
      <c r="K62" s="152" t="str">
        <f>'3.1_Check_1_Volume_Summary'!K62</f>
        <v>-</v>
      </c>
      <c r="L62" s="155" t="str">
        <f>'3.1_Check_1_Volume_Summary'!L62</f>
        <v>Acceptable</v>
      </c>
      <c r="P62" s="453" t="str">
        <f>'5.1_Check_3_PTO_Summary'!I63</f>
        <v>Direct to C1 &amp; C2</v>
      </c>
      <c r="Q62" s="156" t="str">
        <f>'5.1_Check_3_PTO_Summary'!J63</f>
        <v>Direct to C1 &amp; C2</v>
      </c>
      <c r="R62" s="456" t="str">
        <f>'5.1_Check_3_PTO_Summary'!N63</f>
        <v>Direct to C1, C2 &amp; C3</v>
      </c>
      <c r="S62" s="156" t="str">
        <f>'5.1_Check_3_PTO_Summary'!O63</f>
        <v>Direct to C1, C2 &amp; C3</v>
      </c>
      <c r="T62" s="459" t="str">
        <f>'5.1_Check_3_PTO_Summary'!S63</f>
        <v>No Intervention</v>
      </c>
      <c r="U62" s="157" t="str">
        <f>'5.1_Check_3_PTO_Summary'!T63</f>
        <v>No Intervention</v>
      </c>
      <c r="W62" s="453">
        <f>'5.1_Check_3_PTO_Summary'!X63</f>
        <v>0</v>
      </c>
      <c r="X62" s="156">
        <f>'5.1_Check_3_PTO_Summary'!Y63</f>
        <v>0</v>
      </c>
      <c r="Y62" s="456">
        <f>'5.1_Check_3_PTO_Summary'!AC63</f>
        <v>0</v>
      </c>
      <c r="Z62" s="156">
        <f>'5.1_Check_3_PTO_Summary'!AD63</f>
        <v>0</v>
      </c>
      <c r="AA62" s="459">
        <f>'5.1_Check_3_PTO_Summary'!AH63</f>
        <v>0</v>
      </c>
      <c r="AB62" s="157">
        <f>'5.1_Check_3_PTO_Summary'!AI63</f>
        <v>0</v>
      </c>
    </row>
    <row r="63" spans="1:28" ht="12.85" hidden="1" customHeight="1" thickBot="1" x14ac:dyDescent="0.4">
      <c r="A63" s="296"/>
      <c r="B63" s="294"/>
      <c r="C63" s="295"/>
      <c r="E63" s="152">
        <f>'3.1_Check_1_Volume_Summary'!E63</f>
        <v>0</v>
      </c>
      <c r="F63" s="153">
        <f>'3.1_Check_1_Volume_Summary'!F63</f>
        <v>0</v>
      </c>
      <c r="G63" s="153">
        <f>'3.1_Check_1_Volume_Summary'!G63</f>
        <v>0</v>
      </c>
      <c r="H63" s="153">
        <f>'3.1_Check_1_Volume_Summary'!H63</f>
        <v>0</v>
      </c>
      <c r="I63" s="154">
        <f>'3.1_Check_1_Volume_Summary'!I63</f>
        <v>0</v>
      </c>
      <c r="K63" s="152">
        <f>'3.1_Check_1_Volume_Summary'!K63</f>
        <v>0</v>
      </c>
      <c r="L63" s="154">
        <f>'3.1_Check_1_Volume_Summary'!L63</f>
        <v>0</v>
      </c>
      <c r="P63" s="454">
        <f>'5.1_Check_3_PTO_Summary'!I64</f>
        <v>0</v>
      </c>
      <c r="Q63" s="297">
        <f>'5.1_Check_3_PTO_Summary'!J64</f>
        <v>0</v>
      </c>
      <c r="R63" s="457">
        <f>'5.1_Check_3_PTO_Summary'!N64</f>
        <v>0</v>
      </c>
      <c r="S63" s="156">
        <f>'5.1_Check_3_PTO_Summary'!O64</f>
        <v>0</v>
      </c>
      <c r="T63" s="459">
        <f>'5.1_Check_3_PTO_Summary'!S64</f>
        <v>0</v>
      </c>
      <c r="U63" s="298">
        <f>'5.1_Check_3_PTO_Summary'!T64</f>
        <v>0</v>
      </c>
      <c r="W63" s="454">
        <f>'5.1_Check_3_PTO_Summary'!X64</f>
        <v>0</v>
      </c>
      <c r="X63" s="297">
        <f>'5.1_Check_3_PTO_Summary'!Y64</f>
        <v>0</v>
      </c>
      <c r="Y63" s="457">
        <f>'5.1_Check_3_PTO_Summary'!AC64</f>
        <v>0</v>
      </c>
      <c r="Z63" s="156">
        <f>'5.1_Check_3_PTO_Summary'!AD64</f>
        <v>0</v>
      </c>
      <c r="AA63" s="459">
        <f>'5.1_Check_3_PTO_Summary'!AH64</f>
        <v>0</v>
      </c>
      <c r="AB63" s="298">
        <f>'5.1_Check_3_PTO_Summary'!AI64</f>
        <v>0</v>
      </c>
    </row>
    <row r="64" spans="1:28" ht="12.85" hidden="1" customHeight="1" thickBot="1" x14ac:dyDescent="0.4">
      <c r="A64" s="296"/>
      <c r="B64" s="294"/>
      <c r="C64" s="295"/>
      <c r="E64" s="152">
        <f>'3.1_Check_1_Volume_Summary'!E64</f>
        <v>0</v>
      </c>
      <c r="F64" s="153">
        <f>'3.1_Check_1_Volume_Summary'!F64</f>
        <v>0</v>
      </c>
      <c r="G64" s="153">
        <f>'3.1_Check_1_Volume_Summary'!G64</f>
        <v>0</v>
      </c>
      <c r="H64" s="153">
        <f>'3.1_Check_1_Volume_Summary'!H64</f>
        <v>0</v>
      </c>
      <c r="I64" s="154">
        <f>'3.1_Check_1_Volume_Summary'!I64</f>
        <v>0</v>
      </c>
      <c r="K64" s="152">
        <f>'3.1_Check_1_Volume_Summary'!K64</f>
        <v>0</v>
      </c>
      <c r="L64" s="154">
        <f>'3.1_Check_1_Volume_Summary'!L64</f>
        <v>0</v>
      </c>
      <c r="P64" s="454">
        <f>'5.1_Check_3_PTO_Summary'!I65</f>
        <v>0</v>
      </c>
      <c r="Q64" s="297">
        <f>'5.1_Check_3_PTO_Summary'!J65</f>
        <v>0</v>
      </c>
      <c r="R64" s="457">
        <f>'5.1_Check_3_PTO_Summary'!N65</f>
        <v>0</v>
      </c>
      <c r="S64" s="156">
        <f>'5.1_Check_3_PTO_Summary'!O65</f>
        <v>0</v>
      </c>
      <c r="T64" s="459">
        <f>'5.1_Check_3_PTO_Summary'!S65</f>
        <v>0</v>
      </c>
      <c r="U64" s="298">
        <f>'5.1_Check_3_PTO_Summary'!T65</f>
        <v>0</v>
      </c>
      <c r="W64" s="454">
        <f>'5.1_Check_3_PTO_Summary'!X65</f>
        <v>0</v>
      </c>
      <c r="X64" s="297">
        <f>'5.1_Check_3_PTO_Summary'!Y65</f>
        <v>0</v>
      </c>
      <c r="Y64" s="457">
        <f>'5.1_Check_3_PTO_Summary'!AC65</f>
        <v>0</v>
      </c>
      <c r="Z64" s="156">
        <f>'5.1_Check_3_PTO_Summary'!AD65</f>
        <v>0</v>
      </c>
      <c r="AA64" s="459">
        <f>'5.1_Check_3_PTO_Summary'!AH65</f>
        <v>0</v>
      </c>
      <c r="AB64" s="298">
        <f>'5.1_Check_3_PTO_Summary'!AI65</f>
        <v>0</v>
      </c>
    </row>
    <row r="65" spans="1:28" ht="12.85" hidden="1" customHeight="1" thickBot="1" x14ac:dyDescent="0.4">
      <c r="A65" s="296"/>
      <c r="B65" s="294"/>
      <c r="C65" s="295"/>
      <c r="E65" s="152">
        <f>'3.1_Check_1_Volume_Summary'!E65</f>
        <v>0</v>
      </c>
      <c r="F65" s="153">
        <f>'3.1_Check_1_Volume_Summary'!F65</f>
        <v>0</v>
      </c>
      <c r="G65" s="153">
        <f>'3.1_Check_1_Volume_Summary'!G65</f>
        <v>0</v>
      </c>
      <c r="H65" s="153">
        <f>'3.1_Check_1_Volume_Summary'!H65</f>
        <v>0</v>
      </c>
      <c r="I65" s="154">
        <f>'3.1_Check_1_Volume_Summary'!I65</f>
        <v>0</v>
      </c>
      <c r="K65" s="152">
        <f>'3.1_Check_1_Volume_Summary'!K65</f>
        <v>0</v>
      </c>
      <c r="L65" s="154">
        <f>'3.1_Check_1_Volume_Summary'!L65</f>
        <v>0</v>
      </c>
      <c r="P65" s="454">
        <f>'5.1_Check_3_PTO_Summary'!I66</f>
        <v>0</v>
      </c>
      <c r="Q65" s="297">
        <f>'5.1_Check_3_PTO_Summary'!J66</f>
        <v>0</v>
      </c>
      <c r="R65" s="457">
        <f>'5.1_Check_3_PTO_Summary'!N66</f>
        <v>0</v>
      </c>
      <c r="S65" s="156">
        <f>'5.1_Check_3_PTO_Summary'!O66</f>
        <v>0</v>
      </c>
      <c r="T65" s="459">
        <f>'5.1_Check_3_PTO_Summary'!S66</f>
        <v>0</v>
      </c>
      <c r="U65" s="298">
        <f>'5.1_Check_3_PTO_Summary'!T66</f>
        <v>0</v>
      </c>
      <c r="W65" s="454">
        <f>'5.1_Check_3_PTO_Summary'!X66</f>
        <v>0</v>
      </c>
      <c r="X65" s="297">
        <f>'5.1_Check_3_PTO_Summary'!Y66</f>
        <v>0</v>
      </c>
      <c r="Y65" s="457">
        <f>'5.1_Check_3_PTO_Summary'!AC66</f>
        <v>0</v>
      </c>
      <c r="Z65" s="156">
        <f>'5.1_Check_3_PTO_Summary'!AD66</f>
        <v>0</v>
      </c>
      <c r="AA65" s="459">
        <f>'5.1_Check_3_PTO_Summary'!AH66</f>
        <v>0</v>
      </c>
      <c r="AB65" s="298">
        <f>'5.1_Check_3_PTO_Summary'!AI66</f>
        <v>0</v>
      </c>
    </row>
    <row r="66" spans="1:28" ht="12.85" customHeight="1" x14ac:dyDescent="0.35">
      <c r="A66" s="296" t="s">
        <v>55</v>
      </c>
      <c r="B66" s="294">
        <v>44</v>
      </c>
      <c r="C66" s="295" t="s">
        <v>58</v>
      </c>
      <c r="E66" s="152" t="str">
        <f>'3.1_Check_1_Volume_Summary'!E66</f>
        <v>-</v>
      </c>
      <c r="F66" s="153" t="str">
        <f>'3.1_Check_1_Volume_Summary'!F66</f>
        <v>-</v>
      </c>
      <c r="G66" s="153" t="str">
        <f>'3.1_Check_1_Volume_Summary'!G66</f>
        <v>-</v>
      </c>
      <c r="H66" s="153" t="str">
        <f>'3.1_Check_1_Volume_Summary'!H66</f>
        <v>-</v>
      </c>
      <c r="I66" s="154" t="str">
        <f>'3.1_Check_1_Volume_Summary'!I66</f>
        <v>-</v>
      </c>
      <c r="K66" s="152" t="str">
        <f>'3.1_Check_1_Volume_Summary'!K66</f>
        <v>-</v>
      </c>
      <c r="L66" s="155" t="str">
        <f>'3.1_Check_1_Volume_Summary'!L66</f>
        <v>Acceptable</v>
      </c>
      <c r="P66" s="453">
        <f>'5.1_Check_3_PTO_Summary'!I67</f>
        <v>0</v>
      </c>
      <c r="Q66" s="156">
        <f>'5.1_Check_3_PTO_Summary'!J67</f>
        <v>0</v>
      </c>
      <c r="R66" s="456">
        <f>'5.1_Check_3_PTO_Summary'!N67</f>
        <v>0</v>
      </c>
      <c r="S66" s="156">
        <f>'5.1_Check_3_PTO_Summary'!O67</f>
        <v>0</v>
      </c>
      <c r="T66" s="459">
        <f>'5.1_Check_3_PTO_Summary'!S67</f>
        <v>0</v>
      </c>
      <c r="U66" s="157">
        <f>'5.1_Check_3_PTO_Summary'!T67</f>
        <v>0</v>
      </c>
      <c r="W66" s="453">
        <f>'5.1_Check_3_PTO_Summary'!X67</f>
        <v>0</v>
      </c>
      <c r="X66" s="156">
        <f>'5.1_Check_3_PTO_Summary'!Y67</f>
        <v>0</v>
      </c>
      <c r="Y66" s="456">
        <f>'5.1_Check_3_PTO_Summary'!AC67</f>
        <v>0</v>
      </c>
      <c r="Z66" s="156">
        <f>'5.1_Check_3_PTO_Summary'!AD67</f>
        <v>0</v>
      </c>
      <c r="AA66" s="459">
        <f>'5.1_Check_3_PTO_Summary'!AH67</f>
        <v>0</v>
      </c>
      <c r="AB66" s="157">
        <f>'5.1_Check_3_PTO_Summary'!AI67</f>
        <v>0</v>
      </c>
    </row>
    <row r="67" spans="1:28" ht="12.85" hidden="1" customHeight="1" thickBot="1" x14ac:dyDescent="0.4">
      <c r="A67" s="296"/>
      <c r="B67" s="294"/>
      <c r="C67" s="295"/>
      <c r="E67" s="152">
        <f>'3.1_Check_1_Volume_Summary'!E67</f>
        <v>0</v>
      </c>
      <c r="F67" s="153">
        <f>'3.1_Check_1_Volume_Summary'!F67</f>
        <v>0</v>
      </c>
      <c r="G67" s="153">
        <f>'3.1_Check_1_Volume_Summary'!G67</f>
        <v>0</v>
      </c>
      <c r="H67" s="153">
        <f>'3.1_Check_1_Volume_Summary'!H67</f>
        <v>0</v>
      </c>
      <c r="I67" s="154">
        <f>'3.1_Check_1_Volume_Summary'!I67</f>
        <v>0</v>
      </c>
      <c r="K67" s="152">
        <f>'3.1_Check_1_Volume_Summary'!K67</f>
        <v>0</v>
      </c>
      <c r="L67" s="154">
        <f>'3.1_Check_1_Volume_Summary'!L67</f>
        <v>0</v>
      </c>
      <c r="P67" s="454">
        <f>'5.1_Check_3_PTO_Summary'!I68</f>
        <v>0</v>
      </c>
      <c r="Q67" s="297">
        <f>'5.1_Check_3_PTO_Summary'!J68</f>
        <v>0</v>
      </c>
      <c r="R67" s="457">
        <f>'5.1_Check_3_PTO_Summary'!N68</f>
        <v>0</v>
      </c>
      <c r="S67" s="156">
        <f>'5.1_Check_3_PTO_Summary'!O68</f>
        <v>0</v>
      </c>
      <c r="T67" s="459">
        <f>'5.1_Check_3_PTO_Summary'!S68</f>
        <v>0</v>
      </c>
      <c r="U67" s="298">
        <f>'5.1_Check_3_PTO_Summary'!T68</f>
        <v>0</v>
      </c>
      <c r="W67" s="454">
        <f>'5.1_Check_3_PTO_Summary'!X68</f>
        <v>0</v>
      </c>
      <c r="X67" s="297">
        <f>'5.1_Check_3_PTO_Summary'!Y68</f>
        <v>0</v>
      </c>
      <c r="Y67" s="457">
        <f>'5.1_Check_3_PTO_Summary'!AC68</f>
        <v>0</v>
      </c>
      <c r="Z67" s="156">
        <f>'5.1_Check_3_PTO_Summary'!AD68</f>
        <v>0</v>
      </c>
      <c r="AA67" s="459">
        <f>'5.1_Check_3_PTO_Summary'!AH68</f>
        <v>0</v>
      </c>
      <c r="AB67" s="298">
        <f>'5.1_Check_3_PTO_Summary'!AI68</f>
        <v>0</v>
      </c>
    </row>
    <row r="68" spans="1:28" ht="12.85" hidden="1" customHeight="1" thickBot="1" x14ac:dyDescent="0.4">
      <c r="A68" s="296"/>
      <c r="B68" s="294"/>
      <c r="C68" s="295"/>
      <c r="E68" s="152">
        <f>'3.1_Check_1_Volume_Summary'!E68</f>
        <v>0</v>
      </c>
      <c r="F68" s="153">
        <f>'3.1_Check_1_Volume_Summary'!F68</f>
        <v>0</v>
      </c>
      <c r="G68" s="153">
        <f>'3.1_Check_1_Volume_Summary'!G68</f>
        <v>0</v>
      </c>
      <c r="H68" s="153">
        <f>'3.1_Check_1_Volume_Summary'!H68</f>
        <v>0</v>
      </c>
      <c r="I68" s="154">
        <f>'3.1_Check_1_Volume_Summary'!I68</f>
        <v>0</v>
      </c>
      <c r="K68" s="152">
        <f>'3.1_Check_1_Volume_Summary'!K68</f>
        <v>0</v>
      </c>
      <c r="L68" s="154">
        <f>'3.1_Check_1_Volume_Summary'!L68</f>
        <v>0</v>
      </c>
      <c r="P68" s="454">
        <f>'5.1_Check_3_PTO_Summary'!I69</f>
        <v>0</v>
      </c>
      <c r="Q68" s="297">
        <f>'5.1_Check_3_PTO_Summary'!J69</f>
        <v>0</v>
      </c>
      <c r="R68" s="457">
        <f>'5.1_Check_3_PTO_Summary'!N69</f>
        <v>0</v>
      </c>
      <c r="S68" s="156">
        <f>'5.1_Check_3_PTO_Summary'!O69</f>
        <v>0</v>
      </c>
      <c r="T68" s="459">
        <f>'5.1_Check_3_PTO_Summary'!S69</f>
        <v>0</v>
      </c>
      <c r="U68" s="298">
        <f>'5.1_Check_3_PTO_Summary'!T69</f>
        <v>0</v>
      </c>
      <c r="W68" s="454">
        <f>'5.1_Check_3_PTO_Summary'!X69</f>
        <v>0</v>
      </c>
      <c r="X68" s="297">
        <f>'5.1_Check_3_PTO_Summary'!Y69</f>
        <v>0</v>
      </c>
      <c r="Y68" s="457">
        <f>'5.1_Check_3_PTO_Summary'!AC69</f>
        <v>0</v>
      </c>
      <c r="Z68" s="156">
        <f>'5.1_Check_3_PTO_Summary'!AD69</f>
        <v>0</v>
      </c>
      <c r="AA68" s="459">
        <f>'5.1_Check_3_PTO_Summary'!AH69</f>
        <v>0</v>
      </c>
      <c r="AB68" s="298">
        <f>'5.1_Check_3_PTO_Summary'!AI69</f>
        <v>0</v>
      </c>
    </row>
    <row r="69" spans="1:28" ht="12.85" hidden="1" customHeight="1" thickBot="1" x14ac:dyDescent="0.4">
      <c r="A69" s="296"/>
      <c r="B69" s="294"/>
      <c r="C69" s="295"/>
      <c r="E69" s="152">
        <f>'3.1_Check_1_Volume_Summary'!E69</f>
        <v>0</v>
      </c>
      <c r="F69" s="153">
        <f>'3.1_Check_1_Volume_Summary'!F69</f>
        <v>0</v>
      </c>
      <c r="G69" s="153">
        <f>'3.1_Check_1_Volume_Summary'!G69</f>
        <v>0</v>
      </c>
      <c r="H69" s="153">
        <f>'3.1_Check_1_Volume_Summary'!H69</f>
        <v>0</v>
      </c>
      <c r="I69" s="154">
        <f>'3.1_Check_1_Volume_Summary'!I69</f>
        <v>0</v>
      </c>
      <c r="K69" s="152">
        <f>'3.1_Check_1_Volume_Summary'!K69</f>
        <v>0</v>
      </c>
      <c r="L69" s="154">
        <f>'3.1_Check_1_Volume_Summary'!L69</f>
        <v>0</v>
      </c>
      <c r="P69" s="454">
        <f>'5.1_Check_3_PTO_Summary'!I70</f>
        <v>0</v>
      </c>
      <c r="Q69" s="297">
        <f>'5.1_Check_3_PTO_Summary'!J70</f>
        <v>0</v>
      </c>
      <c r="R69" s="457">
        <f>'5.1_Check_3_PTO_Summary'!N70</f>
        <v>0</v>
      </c>
      <c r="S69" s="156">
        <f>'5.1_Check_3_PTO_Summary'!O70</f>
        <v>0</v>
      </c>
      <c r="T69" s="459">
        <f>'5.1_Check_3_PTO_Summary'!S70</f>
        <v>0</v>
      </c>
      <c r="U69" s="298">
        <f>'5.1_Check_3_PTO_Summary'!T70</f>
        <v>0</v>
      </c>
      <c r="W69" s="454">
        <f>'5.1_Check_3_PTO_Summary'!X70</f>
        <v>0</v>
      </c>
      <c r="X69" s="297">
        <f>'5.1_Check_3_PTO_Summary'!Y70</f>
        <v>0</v>
      </c>
      <c r="Y69" s="457">
        <f>'5.1_Check_3_PTO_Summary'!AC70</f>
        <v>0</v>
      </c>
      <c r="Z69" s="156">
        <f>'5.1_Check_3_PTO_Summary'!AD70</f>
        <v>0</v>
      </c>
      <c r="AA69" s="459">
        <f>'5.1_Check_3_PTO_Summary'!AH70</f>
        <v>0</v>
      </c>
      <c r="AB69" s="298">
        <f>'5.1_Check_3_PTO_Summary'!AI70</f>
        <v>0</v>
      </c>
    </row>
    <row r="70" spans="1:28" ht="12.85" customHeight="1" x14ac:dyDescent="0.35">
      <c r="A70" s="296" t="s">
        <v>55</v>
      </c>
      <c r="B70" s="294">
        <v>5</v>
      </c>
      <c r="C70" s="295" t="s">
        <v>53</v>
      </c>
      <c r="E70" s="152" t="str">
        <f>'3.1_Check_1_Volume_Summary'!E70</f>
        <v>-</v>
      </c>
      <c r="F70" s="153" t="str">
        <f>'3.1_Check_1_Volume_Summary'!F70</f>
        <v>-</v>
      </c>
      <c r="G70" s="153" t="str">
        <f>'3.1_Check_1_Volume_Summary'!G70</f>
        <v>-</v>
      </c>
      <c r="H70" s="153" t="str">
        <f>'3.1_Check_1_Volume_Summary'!H70</f>
        <v>-</v>
      </c>
      <c r="I70" s="154" t="str">
        <f>'3.1_Check_1_Volume_Summary'!I70</f>
        <v>-</v>
      </c>
      <c r="K70" s="152" t="str">
        <f>'3.1_Check_1_Volume_Summary'!K70</f>
        <v>-</v>
      </c>
      <c r="L70" s="155" t="str">
        <f>'3.1_Check_1_Volume_Summary'!L70</f>
        <v>-</v>
      </c>
      <c r="P70" s="453" t="str">
        <f>'5.1_Check_3_PTO_Summary'!I71</f>
        <v>Direct to C1 &amp; C2</v>
      </c>
      <c r="Q70" s="156" t="str">
        <f>'5.1_Check_3_PTO_Summary'!J71</f>
        <v>Direct to C1 &amp; C2</v>
      </c>
      <c r="R70" s="456" t="str">
        <f>'5.1_Check_3_PTO_Summary'!N71</f>
        <v>Direct to C1, C2 &amp; C3</v>
      </c>
      <c r="S70" s="156" t="str">
        <f>'5.1_Check_3_PTO_Summary'!O71</f>
        <v>Direct to C1, C2 &amp; C3</v>
      </c>
      <c r="T70" s="459" t="str">
        <f>'5.1_Check_3_PTO_Summary'!S71</f>
        <v>No Intervention</v>
      </c>
      <c r="U70" s="157" t="str">
        <f>'5.1_Check_3_PTO_Summary'!T71</f>
        <v>No Intervention</v>
      </c>
      <c r="W70" s="453" t="str">
        <f>'5.1_Check_3_PTO_Summary'!X71</f>
        <v>Direct to AH4 &amp; AH5</v>
      </c>
      <c r="X70" s="156" t="str">
        <f>'5.1_Check_3_PTO_Summary'!Y71</f>
        <v>Direct to AH4 &amp; AH5</v>
      </c>
      <c r="Y70" s="456" t="str">
        <f>'5.1_Check_3_PTO_Summary'!AC71</f>
        <v>Direct to AH3, AH4 &amp; AH5</v>
      </c>
      <c r="Z70" s="156" t="str">
        <f>'5.1_Check_3_PTO_Summary'!AD71</f>
        <v>Direct to AH3, AH4 &amp; AH5</v>
      </c>
      <c r="AA70" s="459" t="str">
        <f>'5.1_Check_3_PTO_Summary'!AH71</f>
        <v>No Intervention</v>
      </c>
      <c r="AB70" s="157" t="str">
        <f>'5.1_Check_3_PTO_Summary'!AI71</f>
        <v>No Intervention</v>
      </c>
    </row>
    <row r="71" spans="1:28" ht="12.85" hidden="1" customHeight="1" thickBot="1" x14ac:dyDescent="0.4">
      <c r="A71" s="296"/>
      <c r="B71" s="294"/>
      <c r="C71" s="295"/>
      <c r="E71" s="152">
        <f>'3.1_Check_1_Volume_Summary'!E71</f>
        <v>0</v>
      </c>
      <c r="F71" s="153">
        <f>'3.1_Check_1_Volume_Summary'!F71</f>
        <v>0</v>
      </c>
      <c r="G71" s="153">
        <f>'3.1_Check_1_Volume_Summary'!G71</f>
        <v>0</v>
      </c>
      <c r="H71" s="153">
        <f>'3.1_Check_1_Volume_Summary'!H71</f>
        <v>0</v>
      </c>
      <c r="I71" s="154">
        <f>'3.1_Check_1_Volume_Summary'!I71</f>
        <v>0</v>
      </c>
      <c r="K71" s="152">
        <f>'3.1_Check_1_Volume_Summary'!K71</f>
        <v>0</v>
      </c>
      <c r="L71" s="154">
        <f>'3.1_Check_1_Volume_Summary'!L71</f>
        <v>0</v>
      </c>
      <c r="P71" s="454">
        <f>'5.1_Check_3_PTO_Summary'!I72</f>
        <v>0</v>
      </c>
      <c r="Q71" s="297">
        <f>'5.1_Check_3_PTO_Summary'!J72</f>
        <v>0</v>
      </c>
      <c r="R71" s="457">
        <f>'5.1_Check_3_PTO_Summary'!N72</f>
        <v>0</v>
      </c>
      <c r="S71" s="156">
        <f>'5.1_Check_3_PTO_Summary'!O72</f>
        <v>0</v>
      </c>
      <c r="T71" s="459">
        <f>'5.1_Check_3_PTO_Summary'!S72</f>
        <v>0</v>
      </c>
      <c r="U71" s="298">
        <f>'5.1_Check_3_PTO_Summary'!T72</f>
        <v>0</v>
      </c>
      <c r="W71" s="454">
        <f>'5.1_Check_3_PTO_Summary'!X72</f>
        <v>0</v>
      </c>
      <c r="X71" s="297">
        <f>'5.1_Check_3_PTO_Summary'!Y72</f>
        <v>0</v>
      </c>
      <c r="Y71" s="457">
        <f>'5.1_Check_3_PTO_Summary'!AC72</f>
        <v>0</v>
      </c>
      <c r="Z71" s="156">
        <f>'5.1_Check_3_PTO_Summary'!AD72</f>
        <v>0</v>
      </c>
      <c r="AA71" s="459">
        <f>'5.1_Check_3_PTO_Summary'!AH72</f>
        <v>0</v>
      </c>
      <c r="AB71" s="298">
        <f>'5.1_Check_3_PTO_Summary'!AI72</f>
        <v>0</v>
      </c>
    </row>
    <row r="72" spans="1:28" ht="12.85" hidden="1" customHeight="1" thickBot="1" x14ac:dyDescent="0.4">
      <c r="A72" s="296"/>
      <c r="B72" s="294"/>
      <c r="C72" s="295"/>
      <c r="E72" s="152">
        <f>'3.1_Check_1_Volume_Summary'!E72</f>
        <v>0</v>
      </c>
      <c r="F72" s="153">
        <f>'3.1_Check_1_Volume_Summary'!F72</f>
        <v>0</v>
      </c>
      <c r="G72" s="153">
        <f>'3.1_Check_1_Volume_Summary'!G72</f>
        <v>0</v>
      </c>
      <c r="H72" s="153">
        <f>'3.1_Check_1_Volume_Summary'!H72</f>
        <v>0</v>
      </c>
      <c r="I72" s="154">
        <f>'3.1_Check_1_Volume_Summary'!I72</f>
        <v>0</v>
      </c>
      <c r="K72" s="152">
        <f>'3.1_Check_1_Volume_Summary'!K72</f>
        <v>0</v>
      </c>
      <c r="L72" s="154">
        <f>'3.1_Check_1_Volume_Summary'!L72</f>
        <v>0</v>
      </c>
      <c r="P72" s="454">
        <f>'5.1_Check_3_PTO_Summary'!I73</f>
        <v>0</v>
      </c>
      <c r="Q72" s="297">
        <f>'5.1_Check_3_PTO_Summary'!J73</f>
        <v>0</v>
      </c>
      <c r="R72" s="457">
        <f>'5.1_Check_3_PTO_Summary'!N73</f>
        <v>0</v>
      </c>
      <c r="S72" s="156">
        <f>'5.1_Check_3_PTO_Summary'!O73</f>
        <v>0</v>
      </c>
      <c r="T72" s="459">
        <f>'5.1_Check_3_PTO_Summary'!S73</f>
        <v>0</v>
      </c>
      <c r="U72" s="298">
        <f>'5.1_Check_3_PTO_Summary'!T73</f>
        <v>0</v>
      </c>
      <c r="W72" s="454">
        <f>'5.1_Check_3_PTO_Summary'!X73</f>
        <v>0</v>
      </c>
      <c r="X72" s="297">
        <f>'5.1_Check_3_PTO_Summary'!Y73</f>
        <v>0</v>
      </c>
      <c r="Y72" s="457">
        <f>'5.1_Check_3_PTO_Summary'!AC73</f>
        <v>0</v>
      </c>
      <c r="Z72" s="156">
        <f>'5.1_Check_3_PTO_Summary'!AD73</f>
        <v>0</v>
      </c>
      <c r="AA72" s="459">
        <f>'5.1_Check_3_PTO_Summary'!AH73</f>
        <v>0</v>
      </c>
      <c r="AB72" s="298">
        <f>'5.1_Check_3_PTO_Summary'!AI73</f>
        <v>0</v>
      </c>
    </row>
    <row r="73" spans="1:28" ht="12.85" hidden="1" customHeight="1" thickBot="1" x14ac:dyDescent="0.4">
      <c r="A73" s="296"/>
      <c r="B73" s="294"/>
      <c r="C73" s="295"/>
      <c r="E73" s="152">
        <f>'3.1_Check_1_Volume_Summary'!E73</f>
        <v>0</v>
      </c>
      <c r="F73" s="153">
        <f>'3.1_Check_1_Volume_Summary'!F73</f>
        <v>0</v>
      </c>
      <c r="G73" s="153">
        <f>'3.1_Check_1_Volume_Summary'!G73</f>
        <v>0</v>
      </c>
      <c r="H73" s="153">
        <f>'3.1_Check_1_Volume_Summary'!H73</f>
        <v>0</v>
      </c>
      <c r="I73" s="154">
        <f>'3.1_Check_1_Volume_Summary'!I73</f>
        <v>0</v>
      </c>
      <c r="K73" s="152">
        <f>'3.1_Check_1_Volume_Summary'!K73</f>
        <v>0</v>
      </c>
      <c r="L73" s="154">
        <f>'3.1_Check_1_Volume_Summary'!L73</f>
        <v>0</v>
      </c>
      <c r="P73" s="454">
        <f>'5.1_Check_3_PTO_Summary'!I74</f>
        <v>0</v>
      </c>
      <c r="Q73" s="297">
        <f>'5.1_Check_3_PTO_Summary'!J74</f>
        <v>0</v>
      </c>
      <c r="R73" s="457">
        <f>'5.1_Check_3_PTO_Summary'!N74</f>
        <v>0</v>
      </c>
      <c r="S73" s="156">
        <f>'5.1_Check_3_PTO_Summary'!O74</f>
        <v>0</v>
      </c>
      <c r="T73" s="459">
        <f>'5.1_Check_3_PTO_Summary'!S74</f>
        <v>0</v>
      </c>
      <c r="U73" s="298">
        <f>'5.1_Check_3_PTO_Summary'!T74</f>
        <v>0</v>
      </c>
      <c r="W73" s="454">
        <f>'5.1_Check_3_PTO_Summary'!X74</f>
        <v>0</v>
      </c>
      <c r="X73" s="297">
        <f>'5.1_Check_3_PTO_Summary'!Y74</f>
        <v>0</v>
      </c>
      <c r="Y73" s="457">
        <f>'5.1_Check_3_PTO_Summary'!AC74</f>
        <v>0</v>
      </c>
      <c r="Z73" s="156">
        <f>'5.1_Check_3_PTO_Summary'!AD74</f>
        <v>0</v>
      </c>
      <c r="AA73" s="459">
        <f>'5.1_Check_3_PTO_Summary'!AH74</f>
        <v>0</v>
      </c>
      <c r="AB73" s="298">
        <f>'5.1_Check_3_PTO_Summary'!AI74</f>
        <v>0</v>
      </c>
    </row>
    <row r="74" spans="1:28" ht="12.85" customHeight="1" x14ac:dyDescent="0.35">
      <c r="A74" s="296" t="s">
        <v>55</v>
      </c>
      <c r="B74" s="294">
        <v>15</v>
      </c>
      <c r="C74" s="295" t="s">
        <v>48</v>
      </c>
      <c r="E74" s="152" t="str">
        <f>'3.1_Check_1_Volume_Summary'!E74</f>
        <v>-</v>
      </c>
      <c r="F74" s="153" t="str">
        <f>'3.1_Check_1_Volume_Summary'!F74</f>
        <v>-</v>
      </c>
      <c r="G74" s="153" t="str">
        <f>'3.1_Check_1_Volume_Summary'!G74</f>
        <v>-</v>
      </c>
      <c r="H74" s="153" t="str">
        <f>'3.1_Check_1_Volume_Summary'!H74</f>
        <v>-</v>
      </c>
      <c r="I74" s="154" t="str">
        <f>'3.1_Check_1_Volume_Summary'!I74</f>
        <v>-</v>
      </c>
      <c r="K74" s="152" t="str">
        <f>'3.1_Check_1_Volume_Summary'!K74</f>
        <v>-</v>
      </c>
      <c r="L74" s="155" t="str">
        <f>'3.1_Check_1_Volume_Summary'!L74</f>
        <v>Acceptable</v>
      </c>
      <c r="P74" s="453">
        <f>'5.1_Check_3_PTO_Summary'!I75</f>
        <v>-2.5425655100117998E-3</v>
      </c>
      <c r="Q74" s="156">
        <f>'5.1_Check_3_PTO_Summary'!J75</f>
        <v>-1.4379973540014408E-4</v>
      </c>
      <c r="R74" s="456">
        <f>'5.1_Check_3_PTO_Summary'!N75</f>
        <v>-2.5425655100117998E-3</v>
      </c>
      <c r="S74" s="156">
        <f>'5.1_Check_3_PTO_Summary'!O75</f>
        <v>-1.4379973540014408E-4</v>
      </c>
      <c r="T74" s="459">
        <f>'5.1_Check_3_PTO_Summary'!S75</f>
        <v>-5.6853493176328056E-3</v>
      </c>
      <c r="U74" s="157">
        <f>'5.1_Check_3_PTO_Summary'!T75</f>
        <v>-3.2154598350120502E-4</v>
      </c>
      <c r="W74" s="453">
        <f>'5.1_Check_3_PTO_Summary'!X75</f>
        <v>0</v>
      </c>
      <c r="X74" s="156">
        <f>'5.1_Check_3_PTO_Summary'!Y75</f>
        <v>0</v>
      </c>
      <c r="Y74" s="456">
        <f>'5.1_Check_3_PTO_Summary'!AC75</f>
        <v>0</v>
      </c>
      <c r="Z74" s="156">
        <f>'5.1_Check_3_PTO_Summary'!AD75</f>
        <v>0</v>
      </c>
      <c r="AA74" s="459">
        <f>'5.1_Check_3_PTO_Summary'!AH75</f>
        <v>0</v>
      </c>
      <c r="AB74" s="157">
        <f>'5.1_Check_3_PTO_Summary'!AI75</f>
        <v>0</v>
      </c>
    </row>
    <row r="75" spans="1:28" ht="12.85" hidden="1" customHeight="1" thickBot="1" x14ac:dyDescent="0.4">
      <c r="A75" s="296"/>
      <c r="B75" s="294"/>
      <c r="C75" s="295"/>
      <c r="E75" s="152">
        <f>'3.1_Check_1_Volume_Summary'!E75</f>
        <v>0</v>
      </c>
      <c r="F75" s="153">
        <f>'3.1_Check_1_Volume_Summary'!F75</f>
        <v>0</v>
      </c>
      <c r="G75" s="153">
        <f>'3.1_Check_1_Volume_Summary'!G75</f>
        <v>0</v>
      </c>
      <c r="H75" s="153">
        <f>'3.1_Check_1_Volume_Summary'!H75</f>
        <v>0</v>
      </c>
      <c r="I75" s="154">
        <f>'3.1_Check_1_Volume_Summary'!I75</f>
        <v>0</v>
      </c>
      <c r="K75" s="152">
        <f>'3.1_Check_1_Volume_Summary'!K75</f>
        <v>0</v>
      </c>
      <c r="L75" s="154">
        <f>'3.1_Check_1_Volume_Summary'!L75</f>
        <v>0</v>
      </c>
      <c r="P75" s="454">
        <f>'5.1_Check_3_PTO_Summary'!I76</f>
        <v>0</v>
      </c>
      <c r="Q75" s="297">
        <f>'5.1_Check_3_PTO_Summary'!J76</f>
        <v>0</v>
      </c>
      <c r="R75" s="457">
        <f>'5.1_Check_3_PTO_Summary'!N76</f>
        <v>0</v>
      </c>
      <c r="S75" s="156">
        <f>'5.1_Check_3_PTO_Summary'!O76</f>
        <v>0</v>
      </c>
      <c r="T75" s="459">
        <f>'5.1_Check_3_PTO_Summary'!S76</f>
        <v>0</v>
      </c>
      <c r="U75" s="298">
        <f>'5.1_Check_3_PTO_Summary'!T76</f>
        <v>0</v>
      </c>
      <c r="W75" s="454">
        <f>'5.1_Check_3_PTO_Summary'!X76</f>
        <v>0</v>
      </c>
      <c r="X75" s="297">
        <f>'5.1_Check_3_PTO_Summary'!Y76</f>
        <v>0</v>
      </c>
      <c r="Y75" s="457">
        <f>'5.1_Check_3_PTO_Summary'!AC76</f>
        <v>0</v>
      </c>
      <c r="Z75" s="156">
        <f>'5.1_Check_3_PTO_Summary'!AD76</f>
        <v>0</v>
      </c>
      <c r="AA75" s="459">
        <f>'5.1_Check_3_PTO_Summary'!AH76</f>
        <v>0</v>
      </c>
      <c r="AB75" s="298">
        <f>'5.1_Check_3_PTO_Summary'!AI76</f>
        <v>0</v>
      </c>
    </row>
    <row r="76" spans="1:28" ht="12.85" hidden="1" customHeight="1" thickBot="1" x14ac:dyDescent="0.4">
      <c r="A76" s="296"/>
      <c r="B76" s="294"/>
      <c r="C76" s="295"/>
      <c r="E76" s="152">
        <f>'3.1_Check_1_Volume_Summary'!E76</f>
        <v>0</v>
      </c>
      <c r="F76" s="153">
        <f>'3.1_Check_1_Volume_Summary'!F76</f>
        <v>0</v>
      </c>
      <c r="G76" s="153">
        <f>'3.1_Check_1_Volume_Summary'!G76</f>
        <v>0</v>
      </c>
      <c r="H76" s="153">
        <f>'3.1_Check_1_Volume_Summary'!H76</f>
        <v>0</v>
      </c>
      <c r="I76" s="154">
        <f>'3.1_Check_1_Volume_Summary'!I76</f>
        <v>0</v>
      </c>
      <c r="K76" s="152">
        <f>'3.1_Check_1_Volume_Summary'!K76</f>
        <v>0</v>
      </c>
      <c r="L76" s="154">
        <f>'3.1_Check_1_Volume_Summary'!L76</f>
        <v>0</v>
      </c>
      <c r="P76" s="454">
        <f>'5.1_Check_3_PTO_Summary'!I77</f>
        <v>0</v>
      </c>
      <c r="Q76" s="297">
        <f>'5.1_Check_3_PTO_Summary'!J77</f>
        <v>0</v>
      </c>
      <c r="R76" s="457">
        <f>'5.1_Check_3_PTO_Summary'!N77</f>
        <v>0</v>
      </c>
      <c r="S76" s="156">
        <f>'5.1_Check_3_PTO_Summary'!O77</f>
        <v>0</v>
      </c>
      <c r="T76" s="459">
        <f>'5.1_Check_3_PTO_Summary'!S77</f>
        <v>0</v>
      </c>
      <c r="U76" s="298">
        <f>'5.1_Check_3_PTO_Summary'!T77</f>
        <v>0</v>
      </c>
      <c r="W76" s="454">
        <f>'5.1_Check_3_PTO_Summary'!X77</f>
        <v>0</v>
      </c>
      <c r="X76" s="297">
        <f>'5.1_Check_3_PTO_Summary'!Y77</f>
        <v>0</v>
      </c>
      <c r="Y76" s="457">
        <f>'5.1_Check_3_PTO_Summary'!AC77</f>
        <v>0</v>
      </c>
      <c r="Z76" s="156">
        <f>'5.1_Check_3_PTO_Summary'!AD77</f>
        <v>0</v>
      </c>
      <c r="AA76" s="459">
        <f>'5.1_Check_3_PTO_Summary'!AH77</f>
        <v>0</v>
      </c>
      <c r="AB76" s="298">
        <f>'5.1_Check_3_PTO_Summary'!AI77</f>
        <v>0</v>
      </c>
    </row>
    <row r="77" spans="1:28" ht="12.85" hidden="1" customHeight="1" thickBot="1" x14ac:dyDescent="0.4">
      <c r="A77" s="296"/>
      <c r="B77" s="294"/>
      <c r="C77" s="295"/>
      <c r="E77" s="152">
        <f>'3.1_Check_1_Volume_Summary'!E77</f>
        <v>0</v>
      </c>
      <c r="F77" s="153">
        <f>'3.1_Check_1_Volume_Summary'!F77</f>
        <v>0</v>
      </c>
      <c r="G77" s="153">
        <f>'3.1_Check_1_Volume_Summary'!G77</f>
        <v>0</v>
      </c>
      <c r="H77" s="153">
        <f>'3.1_Check_1_Volume_Summary'!H77</f>
        <v>0</v>
      </c>
      <c r="I77" s="154">
        <f>'3.1_Check_1_Volume_Summary'!I77</f>
        <v>0</v>
      </c>
      <c r="K77" s="152">
        <f>'3.1_Check_1_Volume_Summary'!K77</f>
        <v>0</v>
      </c>
      <c r="L77" s="154">
        <f>'3.1_Check_1_Volume_Summary'!L77</f>
        <v>0</v>
      </c>
      <c r="P77" s="454">
        <f>'5.1_Check_3_PTO_Summary'!I78</f>
        <v>0</v>
      </c>
      <c r="Q77" s="297">
        <f>'5.1_Check_3_PTO_Summary'!J78</f>
        <v>0</v>
      </c>
      <c r="R77" s="457">
        <f>'5.1_Check_3_PTO_Summary'!N78</f>
        <v>0</v>
      </c>
      <c r="S77" s="156">
        <f>'5.1_Check_3_PTO_Summary'!O78</f>
        <v>0</v>
      </c>
      <c r="T77" s="459">
        <f>'5.1_Check_3_PTO_Summary'!S78</f>
        <v>0</v>
      </c>
      <c r="U77" s="298">
        <f>'5.1_Check_3_PTO_Summary'!T78</f>
        <v>0</v>
      </c>
      <c r="W77" s="454">
        <f>'5.1_Check_3_PTO_Summary'!X78</f>
        <v>0</v>
      </c>
      <c r="X77" s="297">
        <f>'5.1_Check_3_PTO_Summary'!Y78</f>
        <v>0</v>
      </c>
      <c r="Y77" s="457">
        <f>'5.1_Check_3_PTO_Summary'!AC78</f>
        <v>0</v>
      </c>
      <c r="Z77" s="156">
        <f>'5.1_Check_3_PTO_Summary'!AD78</f>
        <v>0</v>
      </c>
      <c r="AA77" s="459">
        <f>'5.1_Check_3_PTO_Summary'!AH78</f>
        <v>0</v>
      </c>
      <c r="AB77" s="298">
        <f>'5.1_Check_3_PTO_Summary'!AI78</f>
        <v>0</v>
      </c>
    </row>
    <row r="78" spans="1:28" ht="12.85" customHeight="1" x14ac:dyDescent="0.35">
      <c r="A78" s="296" t="s">
        <v>55</v>
      </c>
      <c r="B78" s="294">
        <v>33</v>
      </c>
      <c r="C78" s="295" t="s">
        <v>20</v>
      </c>
      <c r="E78" s="152" t="str">
        <f>'3.1_Check_1_Volume_Summary'!E78</f>
        <v>-</v>
      </c>
      <c r="F78" s="153" t="str">
        <f>'3.1_Check_1_Volume_Summary'!F78</f>
        <v>-</v>
      </c>
      <c r="G78" s="153" t="str">
        <f>'3.1_Check_1_Volume_Summary'!G78</f>
        <v>-</v>
      </c>
      <c r="H78" s="153" t="str">
        <f>'3.1_Check_1_Volume_Summary'!H78</f>
        <v>-</v>
      </c>
      <c r="I78" s="154" t="str">
        <f>'3.1_Check_1_Volume_Summary'!I78</f>
        <v>-</v>
      </c>
      <c r="K78" s="152" t="str">
        <f>'3.1_Check_1_Volume_Summary'!K78</f>
        <v>-</v>
      </c>
      <c r="L78" s="155" t="str">
        <f>'3.1_Check_1_Volume_Summary'!L78</f>
        <v>Acceptable</v>
      </c>
      <c r="P78" s="453">
        <f>'5.1_Check_3_PTO_Summary'!I79</f>
        <v>0</v>
      </c>
      <c r="Q78" s="156">
        <f>'5.1_Check_3_PTO_Summary'!J79</f>
        <v>0</v>
      </c>
      <c r="R78" s="456">
        <f>'5.1_Check_3_PTO_Summary'!N79</f>
        <v>0</v>
      </c>
      <c r="S78" s="156">
        <f>'5.1_Check_3_PTO_Summary'!O79</f>
        <v>0</v>
      </c>
      <c r="T78" s="459">
        <f>'5.1_Check_3_PTO_Summary'!S79</f>
        <v>0</v>
      </c>
      <c r="U78" s="157">
        <f>'5.1_Check_3_PTO_Summary'!T79</f>
        <v>0</v>
      </c>
      <c r="W78" s="453">
        <f>'5.1_Check_3_PTO_Summary'!X79</f>
        <v>0</v>
      </c>
      <c r="X78" s="156">
        <f>'5.1_Check_3_PTO_Summary'!Y79</f>
        <v>0</v>
      </c>
      <c r="Y78" s="456">
        <f>'5.1_Check_3_PTO_Summary'!AC79</f>
        <v>0</v>
      </c>
      <c r="Z78" s="156">
        <f>'5.1_Check_3_PTO_Summary'!AD79</f>
        <v>0</v>
      </c>
      <c r="AA78" s="459">
        <f>'5.1_Check_3_PTO_Summary'!AH79</f>
        <v>0</v>
      </c>
      <c r="AB78" s="157">
        <f>'5.1_Check_3_PTO_Summary'!AI79</f>
        <v>0</v>
      </c>
    </row>
    <row r="79" spans="1:28" ht="12.85" hidden="1" customHeight="1" thickBot="1" x14ac:dyDescent="0.4">
      <c r="A79" s="296"/>
      <c r="B79" s="294"/>
      <c r="C79" s="295"/>
      <c r="E79" s="152">
        <f>'3.1_Check_1_Volume_Summary'!E79</f>
        <v>0</v>
      </c>
      <c r="F79" s="153">
        <f>'3.1_Check_1_Volume_Summary'!F79</f>
        <v>0</v>
      </c>
      <c r="G79" s="153">
        <f>'3.1_Check_1_Volume_Summary'!G79</f>
        <v>0</v>
      </c>
      <c r="H79" s="153">
        <f>'3.1_Check_1_Volume_Summary'!H79</f>
        <v>0</v>
      </c>
      <c r="I79" s="154">
        <f>'3.1_Check_1_Volume_Summary'!I79</f>
        <v>0</v>
      </c>
      <c r="K79" s="152">
        <f>'3.1_Check_1_Volume_Summary'!K79</f>
        <v>0</v>
      </c>
      <c r="L79" s="154">
        <f>'3.1_Check_1_Volume_Summary'!L79</f>
        <v>0</v>
      </c>
      <c r="P79" s="454">
        <f>'5.1_Check_3_PTO_Summary'!I80</f>
        <v>0</v>
      </c>
      <c r="Q79" s="297">
        <f>'5.1_Check_3_PTO_Summary'!J80</f>
        <v>0</v>
      </c>
      <c r="R79" s="457">
        <f>'5.1_Check_3_PTO_Summary'!N80</f>
        <v>0</v>
      </c>
      <c r="S79" s="156">
        <f>'5.1_Check_3_PTO_Summary'!O80</f>
        <v>0</v>
      </c>
      <c r="T79" s="459">
        <f>'5.1_Check_3_PTO_Summary'!S80</f>
        <v>0</v>
      </c>
      <c r="U79" s="298">
        <f>'5.1_Check_3_PTO_Summary'!T80</f>
        <v>0</v>
      </c>
      <c r="W79" s="454">
        <f>'5.1_Check_3_PTO_Summary'!X80</f>
        <v>0</v>
      </c>
      <c r="X79" s="297">
        <f>'5.1_Check_3_PTO_Summary'!Y80</f>
        <v>0</v>
      </c>
      <c r="Y79" s="457">
        <f>'5.1_Check_3_PTO_Summary'!AC80</f>
        <v>0</v>
      </c>
      <c r="Z79" s="156">
        <f>'5.1_Check_3_PTO_Summary'!AD80</f>
        <v>0</v>
      </c>
      <c r="AA79" s="459">
        <f>'5.1_Check_3_PTO_Summary'!AH80</f>
        <v>0</v>
      </c>
      <c r="AB79" s="298">
        <f>'5.1_Check_3_PTO_Summary'!AI80</f>
        <v>0</v>
      </c>
    </row>
    <row r="80" spans="1:28" ht="12.85" hidden="1" customHeight="1" thickBot="1" x14ac:dyDescent="0.4">
      <c r="A80" s="296"/>
      <c r="B80" s="294"/>
      <c r="C80" s="295"/>
      <c r="E80" s="152">
        <f>'3.1_Check_1_Volume_Summary'!E80</f>
        <v>0</v>
      </c>
      <c r="F80" s="153">
        <f>'3.1_Check_1_Volume_Summary'!F80</f>
        <v>0</v>
      </c>
      <c r="G80" s="153">
        <f>'3.1_Check_1_Volume_Summary'!G80</f>
        <v>0</v>
      </c>
      <c r="H80" s="153">
        <f>'3.1_Check_1_Volume_Summary'!H80</f>
        <v>0</v>
      </c>
      <c r="I80" s="154">
        <f>'3.1_Check_1_Volume_Summary'!I80</f>
        <v>0</v>
      </c>
      <c r="K80" s="152">
        <f>'3.1_Check_1_Volume_Summary'!K80</f>
        <v>0</v>
      </c>
      <c r="L80" s="154">
        <f>'3.1_Check_1_Volume_Summary'!L80</f>
        <v>0</v>
      </c>
      <c r="P80" s="454">
        <f>'5.1_Check_3_PTO_Summary'!I81</f>
        <v>0</v>
      </c>
      <c r="Q80" s="297">
        <f>'5.1_Check_3_PTO_Summary'!J81</f>
        <v>0</v>
      </c>
      <c r="R80" s="457">
        <f>'5.1_Check_3_PTO_Summary'!N81</f>
        <v>0</v>
      </c>
      <c r="S80" s="156">
        <f>'5.1_Check_3_PTO_Summary'!O81</f>
        <v>0</v>
      </c>
      <c r="T80" s="459">
        <f>'5.1_Check_3_PTO_Summary'!S81</f>
        <v>0</v>
      </c>
      <c r="U80" s="298">
        <f>'5.1_Check_3_PTO_Summary'!T81</f>
        <v>0</v>
      </c>
      <c r="W80" s="454">
        <f>'5.1_Check_3_PTO_Summary'!X81</f>
        <v>0</v>
      </c>
      <c r="X80" s="297">
        <f>'5.1_Check_3_PTO_Summary'!Y81</f>
        <v>0</v>
      </c>
      <c r="Y80" s="457">
        <f>'5.1_Check_3_PTO_Summary'!AC81</f>
        <v>0</v>
      </c>
      <c r="Z80" s="156">
        <f>'5.1_Check_3_PTO_Summary'!AD81</f>
        <v>0</v>
      </c>
      <c r="AA80" s="459">
        <f>'5.1_Check_3_PTO_Summary'!AH81</f>
        <v>0</v>
      </c>
      <c r="AB80" s="298">
        <f>'5.1_Check_3_PTO_Summary'!AI81</f>
        <v>0</v>
      </c>
    </row>
    <row r="81" spans="1:28" ht="12.85" hidden="1" customHeight="1" thickBot="1" x14ac:dyDescent="0.4">
      <c r="A81" s="296"/>
      <c r="B81" s="294"/>
      <c r="C81" s="295"/>
      <c r="E81" s="152">
        <f>'3.1_Check_1_Volume_Summary'!E81</f>
        <v>0</v>
      </c>
      <c r="F81" s="153">
        <f>'3.1_Check_1_Volume_Summary'!F81</f>
        <v>0</v>
      </c>
      <c r="G81" s="153">
        <f>'3.1_Check_1_Volume_Summary'!G81</f>
        <v>0</v>
      </c>
      <c r="H81" s="153">
        <f>'3.1_Check_1_Volume_Summary'!H81</f>
        <v>0</v>
      </c>
      <c r="I81" s="154">
        <f>'3.1_Check_1_Volume_Summary'!I81</f>
        <v>0</v>
      </c>
      <c r="K81" s="152">
        <f>'3.1_Check_1_Volume_Summary'!K81</f>
        <v>0</v>
      </c>
      <c r="L81" s="154">
        <f>'3.1_Check_1_Volume_Summary'!L81</f>
        <v>0</v>
      </c>
      <c r="P81" s="454">
        <f>'5.1_Check_3_PTO_Summary'!I82</f>
        <v>0</v>
      </c>
      <c r="Q81" s="297">
        <f>'5.1_Check_3_PTO_Summary'!J82</f>
        <v>0</v>
      </c>
      <c r="R81" s="457">
        <f>'5.1_Check_3_PTO_Summary'!N82</f>
        <v>0</v>
      </c>
      <c r="S81" s="156">
        <f>'5.1_Check_3_PTO_Summary'!O82</f>
        <v>0</v>
      </c>
      <c r="T81" s="459">
        <f>'5.1_Check_3_PTO_Summary'!S82</f>
        <v>0</v>
      </c>
      <c r="U81" s="298">
        <f>'5.1_Check_3_PTO_Summary'!T82</f>
        <v>0</v>
      </c>
      <c r="W81" s="454">
        <f>'5.1_Check_3_PTO_Summary'!X82</f>
        <v>0</v>
      </c>
      <c r="X81" s="297">
        <f>'5.1_Check_3_PTO_Summary'!Y82</f>
        <v>0</v>
      </c>
      <c r="Y81" s="457">
        <f>'5.1_Check_3_PTO_Summary'!AC82</f>
        <v>0</v>
      </c>
      <c r="Z81" s="156">
        <f>'5.1_Check_3_PTO_Summary'!AD82</f>
        <v>0</v>
      </c>
      <c r="AA81" s="459">
        <f>'5.1_Check_3_PTO_Summary'!AH82</f>
        <v>0</v>
      </c>
      <c r="AB81" s="298">
        <f>'5.1_Check_3_PTO_Summary'!AI82</f>
        <v>0</v>
      </c>
    </row>
    <row r="82" spans="1:28" ht="12.85" customHeight="1" x14ac:dyDescent="0.35">
      <c r="A82" s="296" t="s">
        <v>55</v>
      </c>
      <c r="B82" s="294">
        <v>32</v>
      </c>
      <c r="C82" s="295" t="s">
        <v>19</v>
      </c>
      <c r="E82" s="152" t="str">
        <f>'3.1_Check_1_Volume_Summary'!E82</f>
        <v>-</v>
      </c>
      <c r="F82" s="153" t="str">
        <f>'3.1_Check_1_Volume_Summary'!F82</f>
        <v>-</v>
      </c>
      <c r="G82" s="153" t="str">
        <f>'3.1_Check_1_Volume_Summary'!G82</f>
        <v>-</v>
      </c>
      <c r="H82" s="153" t="str">
        <f>'3.1_Check_1_Volume_Summary'!H82</f>
        <v>-</v>
      </c>
      <c r="I82" s="154" t="str">
        <f>'3.1_Check_1_Volume_Summary'!I82</f>
        <v>-</v>
      </c>
      <c r="K82" s="152" t="str">
        <f>'3.1_Check_1_Volume_Summary'!K82</f>
        <v>-</v>
      </c>
      <c r="L82" s="155" t="str">
        <f>'3.1_Check_1_Volume_Summary'!L82</f>
        <v>Acceptable</v>
      </c>
      <c r="P82" s="453">
        <f>'5.1_Check_3_PTO_Summary'!I83</f>
        <v>0</v>
      </c>
      <c r="Q82" s="156">
        <f>'5.1_Check_3_PTO_Summary'!J83</f>
        <v>0</v>
      </c>
      <c r="R82" s="456">
        <f>'5.1_Check_3_PTO_Summary'!N83</f>
        <v>0</v>
      </c>
      <c r="S82" s="156">
        <f>'5.1_Check_3_PTO_Summary'!O83</f>
        <v>0</v>
      </c>
      <c r="T82" s="459">
        <f>'5.1_Check_3_PTO_Summary'!S83</f>
        <v>0</v>
      </c>
      <c r="U82" s="157">
        <f>'5.1_Check_3_PTO_Summary'!T83</f>
        <v>0</v>
      </c>
      <c r="W82" s="453">
        <f>'5.1_Check_3_PTO_Summary'!X83</f>
        <v>3.89200907075589E-3</v>
      </c>
      <c r="X82" s="156">
        <f>'5.1_Check_3_PTO_Summary'!Y83</f>
        <v>2.2012013942054152E-4</v>
      </c>
      <c r="Y82" s="456">
        <f>'5.1_Check_3_PTO_Summary'!AC83</f>
        <v>0</v>
      </c>
      <c r="Z82" s="156">
        <f>'5.1_Check_3_PTO_Summary'!AD83</f>
        <v>0</v>
      </c>
      <c r="AA82" s="459">
        <f>'5.1_Check_3_PTO_Summary'!AH83</f>
        <v>0</v>
      </c>
      <c r="AB82" s="157">
        <f>'5.1_Check_3_PTO_Summary'!AI83</f>
        <v>0</v>
      </c>
    </row>
    <row r="83" spans="1:28" ht="12.85" hidden="1" customHeight="1" thickBot="1" x14ac:dyDescent="0.4">
      <c r="A83" s="296"/>
      <c r="B83" s="294"/>
      <c r="C83" s="295"/>
      <c r="E83" s="152">
        <f>'3.1_Check_1_Volume_Summary'!E83</f>
        <v>0</v>
      </c>
      <c r="F83" s="153">
        <f>'3.1_Check_1_Volume_Summary'!F83</f>
        <v>0</v>
      </c>
      <c r="G83" s="153">
        <f>'3.1_Check_1_Volume_Summary'!G83</f>
        <v>0</v>
      </c>
      <c r="H83" s="153">
        <f>'3.1_Check_1_Volume_Summary'!H83</f>
        <v>0</v>
      </c>
      <c r="I83" s="154">
        <f>'3.1_Check_1_Volume_Summary'!I83</f>
        <v>0</v>
      </c>
      <c r="K83" s="152">
        <f>'3.1_Check_1_Volume_Summary'!K83</f>
        <v>0</v>
      </c>
      <c r="L83" s="154">
        <f>'3.1_Check_1_Volume_Summary'!L83</f>
        <v>0</v>
      </c>
      <c r="P83" s="454">
        <f>'5.1_Check_3_PTO_Summary'!I84</f>
        <v>0</v>
      </c>
      <c r="Q83" s="297">
        <f>'5.1_Check_3_PTO_Summary'!J84</f>
        <v>0</v>
      </c>
      <c r="R83" s="457">
        <f>'5.1_Check_3_PTO_Summary'!N84</f>
        <v>0</v>
      </c>
      <c r="S83" s="156">
        <f>'5.1_Check_3_PTO_Summary'!O84</f>
        <v>0</v>
      </c>
      <c r="T83" s="459">
        <f>'5.1_Check_3_PTO_Summary'!S84</f>
        <v>0</v>
      </c>
      <c r="U83" s="298">
        <f>'5.1_Check_3_PTO_Summary'!T84</f>
        <v>0</v>
      </c>
      <c r="W83" s="454">
        <f>'5.1_Check_3_PTO_Summary'!X84</f>
        <v>0</v>
      </c>
      <c r="X83" s="297">
        <f>'5.1_Check_3_PTO_Summary'!Y84</f>
        <v>0</v>
      </c>
      <c r="Y83" s="457">
        <f>'5.1_Check_3_PTO_Summary'!AC84</f>
        <v>0</v>
      </c>
      <c r="Z83" s="156">
        <f>'5.1_Check_3_PTO_Summary'!AD84</f>
        <v>0</v>
      </c>
      <c r="AA83" s="459">
        <f>'5.1_Check_3_PTO_Summary'!AH84</f>
        <v>0</v>
      </c>
      <c r="AB83" s="298">
        <f>'5.1_Check_3_PTO_Summary'!AI84</f>
        <v>0</v>
      </c>
    </row>
    <row r="84" spans="1:28" ht="12.85" hidden="1" customHeight="1" thickBot="1" x14ac:dyDescent="0.4">
      <c r="A84" s="296"/>
      <c r="B84" s="294"/>
      <c r="C84" s="295"/>
      <c r="E84" s="152">
        <f>'3.1_Check_1_Volume_Summary'!E84</f>
        <v>0</v>
      </c>
      <c r="F84" s="153">
        <f>'3.1_Check_1_Volume_Summary'!F84</f>
        <v>0</v>
      </c>
      <c r="G84" s="153">
        <f>'3.1_Check_1_Volume_Summary'!G84</f>
        <v>0</v>
      </c>
      <c r="H84" s="153">
        <f>'3.1_Check_1_Volume_Summary'!H84</f>
        <v>0</v>
      </c>
      <c r="I84" s="154">
        <f>'3.1_Check_1_Volume_Summary'!I84</f>
        <v>0</v>
      </c>
      <c r="K84" s="152">
        <f>'3.1_Check_1_Volume_Summary'!K84</f>
        <v>0</v>
      </c>
      <c r="L84" s="154">
        <f>'3.1_Check_1_Volume_Summary'!L84</f>
        <v>0</v>
      </c>
      <c r="P84" s="454">
        <f>'5.1_Check_3_PTO_Summary'!I85</f>
        <v>0</v>
      </c>
      <c r="Q84" s="297">
        <f>'5.1_Check_3_PTO_Summary'!J85</f>
        <v>0</v>
      </c>
      <c r="R84" s="457">
        <f>'5.1_Check_3_PTO_Summary'!N85</f>
        <v>0</v>
      </c>
      <c r="S84" s="156">
        <f>'5.1_Check_3_PTO_Summary'!O85</f>
        <v>0</v>
      </c>
      <c r="T84" s="459">
        <f>'5.1_Check_3_PTO_Summary'!S85</f>
        <v>0</v>
      </c>
      <c r="U84" s="298">
        <f>'5.1_Check_3_PTO_Summary'!T85</f>
        <v>0</v>
      </c>
      <c r="W84" s="454">
        <f>'5.1_Check_3_PTO_Summary'!X85</f>
        <v>0</v>
      </c>
      <c r="X84" s="297">
        <f>'5.1_Check_3_PTO_Summary'!Y85</f>
        <v>0</v>
      </c>
      <c r="Y84" s="457">
        <f>'5.1_Check_3_PTO_Summary'!AC85</f>
        <v>0</v>
      </c>
      <c r="Z84" s="156">
        <f>'5.1_Check_3_PTO_Summary'!AD85</f>
        <v>0</v>
      </c>
      <c r="AA84" s="459">
        <f>'5.1_Check_3_PTO_Summary'!AH85</f>
        <v>0</v>
      </c>
      <c r="AB84" s="298">
        <f>'5.1_Check_3_PTO_Summary'!AI85</f>
        <v>0</v>
      </c>
    </row>
    <row r="85" spans="1:28" ht="12.85" hidden="1" customHeight="1" thickBot="1" x14ac:dyDescent="0.4">
      <c r="A85" s="296"/>
      <c r="B85" s="294"/>
      <c r="C85" s="295"/>
      <c r="E85" s="152">
        <f>'3.1_Check_1_Volume_Summary'!E85</f>
        <v>0</v>
      </c>
      <c r="F85" s="153">
        <f>'3.1_Check_1_Volume_Summary'!F85</f>
        <v>0</v>
      </c>
      <c r="G85" s="153">
        <f>'3.1_Check_1_Volume_Summary'!G85</f>
        <v>0</v>
      </c>
      <c r="H85" s="153">
        <f>'3.1_Check_1_Volume_Summary'!H85</f>
        <v>0</v>
      </c>
      <c r="I85" s="154">
        <f>'3.1_Check_1_Volume_Summary'!I85</f>
        <v>0</v>
      </c>
      <c r="K85" s="152">
        <f>'3.1_Check_1_Volume_Summary'!K85</f>
        <v>0</v>
      </c>
      <c r="L85" s="154">
        <f>'3.1_Check_1_Volume_Summary'!L85</f>
        <v>0</v>
      </c>
      <c r="P85" s="454">
        <f>'5.1_Check_3_PTO_Summary'!I86</f>
        <v>0</v>
      </c>
      <c r="Q85" s="297">
        <f>'5.1_Check_3_PTO_Summary'!J86</f>
        <v>0</v>
      </c>
      <c r="R85" s="457">
        <f>'5.1_Check_3_PTO_Summary'!N86</f>
        <v>0</v>
      </c>
      <c r="S85" s="156">
        <f>'5.1_Check_3_PTO_Summary'!O86</f>
        <v>0</v>
      </c>
      <c r="T85" s="459">
        <f>'5.1_Check_3_PTO_Summary'!S86</f>
        <v>0</v>
      </c>
      <c r="U85" s="298">
        <f>'5.1_Check_3_PTO_Summary'!T86</f>
        <v>0</v>
      </c>
      <c r="W85" s="454">
        <f>'5.1_Check_3_PTO_Summary'!X86</f>
        <v>0</v>
      </c>
      <c r="X85" s="297">
        <f>'5.1_Check_3_PTO_Summary'!Y86</f>
        <v>0</v>
      </c>
      <c r="Y85" s="457">
        <f>'5.1_Check_3_PTO_Summary'!AC86</f>
        <v>0</v>
      </c>
      <c r="Z85" s="156">
        <f>'5.1_Check_3_PTO_Summary'!AD86</f>
        <v>0</v>
      </c>
      <c r="AA85" s="459">
        <f>'5.1_Check_3_PTO_Summary'!AH86</f>
        <v>0</v>
      </c>
      <c r="AB85" s="298">
        <f>'5.1_Check_3_PTO_Summary'!AI86</f>
        <v>0</v>
      </c>
    </row>
    <row r="86" spans="1:28" ht="12.85" customHeight="1" x14ac:dyDescent="0.35">
      <c r="A86" s="296" t="s">
        <v>55</v>
      </c>
      <c r="B86" s="294">
        <v>26</v>
      </c>
      <c r="C86" s="295" t="s">
        <v>46</v>
      </c>
      <c r="E86" s="152" t="str">
        <f>'3.1_Check_1_Volume_Summary'!E86</f>
        <v>-</v>
      </c>
      <c r="F86" s="153" t="str">
        <f>'3.1_Check_1_Volume_Summary'!F86</f>
        <v>-</v>
      </c>
      <c r="G86" s="153" t="str">
        <f>'3.1_Check_1_Volume_Summary'!G86</f>
        <v>-</v>
      </c>
      <c r="H86" s="153" t="str">
        <f>'3.1_Check_1_Volume_Summary'!H86</f>
        <v>-</v>
      </c>
      <c r="I86" s="154" t="str">
        <f>'3.1_Check_1_Volume_Summary'!I86</f>
        <v>-</v>
      </c>
      <c r="K86" s="152" t="str">
        <f>'3.1_Check_1_Volume_Summary'!K86</f>
        <v>-</v>
      </c>
      <c r="L86" s="155" t="str">
        <f>'3.1_Check_1_Volume_Summary'!L86</f>
        <v>-</v>
      </c>
      <c r="P86" s="453" t="str">
        <f>'5.1_Check_3_PTO_Summary'!I87</f>
        <v>Direct to C1 &amp; C2</v>
      </c>
      <c r="Q86" s="156" t="str">
        <f>'5.1_Check_3_PTO_Summary'!J87</f>
        <v>Direct to C1 &amp; C2</v>
      </c>
      <c r="R86" s="456" t="str">
        <f>'5.1_Check_3_PTO_Summary'!N87</f>
        <v>Direct to C1, C2 &amp; C3</v>
      </c>
      <c r="S86" s="156" t="str">
        <f>'5.1_Check_3_PTO_Summary'!O87</f>
        <v>Direct to C1, C2 &amp; C3</v>
      </c>
      <c r="T86" s="459" t="str">
        <f>'5.1_Check_3_PTO_Summary'!S87</f>
        <v>No Intervention</v>
      </c>
      <c r="U86" s="157" t="str">
        <f>'5.1_Check_3_PTO_Summary'!T87</f>
        <v>No Intervention</v>
      </c>
      <c r="W86" s="453" t="str">
        <f>'5.1_Check_3_PTO_Summary'!X87</f>
        <v>Direct to AH4 &amp; AH5</v>
      </c>
      <c r="X86" s="156" t="str">
        <f>'5.1_Check_3_PTO_Summary'!Y87</f>
        <v>Direct to AH4 &amp; AH5</v>
      </c>
      <c r="Y86" s="456" t="str">
        <f>'5.1_Check_3_PTO_Summary'!AC87</f>
        <v>Direct to AH3, AH4 &amp; AH5</v>
      </c>
      <c r="Z86" s="156" t="str">
        <f>'5.1_Check_3_PTO_Summary'!AD87</f>
        <v>Direct to AH3, AH4 &amp; AH5</v>
      </c>
      <c r="AA86" s="459" t="str">
        <f>'5.1_Check_3_PTO_Summary'!AH87</f>
        <v>No Intervention</v>
      </c>
      <c r="AB86" s="157" t="str">
        <f>'5.1_Check_3_PTO_Summary'!AI87</f>
        <v>No Intervention</v>
      </c>
    </row>
    <row r="87" spans="1:28" ht="12.85" hidden="1" customHeight="1" thickBot="1" x14ac:dyDescent="0.4">
      <c r="A87" s="296"/>
      <c r="B87" s="294"/>
      <c r="C87" s="295"/>
      <c r="E87" s="152">
        <f>'3.1_Check_1_Volume_Summary'!E87</f>
        <v>0</v>
      </c>
      <c r="F87" s="153">
        <f>'3.1_Check_1_Volume_Summary'!F87</f>
        <v>0</v>
      </c>
      <c r="G87" s="153">
        <f>'3.1_Check_1_Volume_Summary'!G87</f>
        <v>0</v>
      </c>
      <c r="H87" s="153">
        <f>'3.1_Check_1_Volume_Summary'!H87</f>
        <v>0</v>
      </c>
      <c r="I87" s="154">
        <f>'3.1_Check_1_Volume_Summary'!I87</f>
        <v>0</v>
      </c>
      <c r="K87" s="152">
        <f>'3.1_Check_1_Volume_Summary'!K87</f>
        <v>0</v>
      </c>
      <c r="L87" s="154">
        <f>'3.1_Check_1_Volume_Summary'!L87</f>
        <v>0</v>
      </c>
      <c r="P87" s="454">
        <f>'5.1_Check_3_PTO_Summary'!I88</f>
        <v>0</v>
      </c>
      <c r="Q87" s="297">
        <f>'5.1_Check_3_PTO_Summary'!J88</f>
        <v>0</v>
      </c>
      <c r="R87" s="457">
        <f>'5.1_Check_3_PTO_Summary'!N88</f>
        <v>0</v>
      </c>
      <c r="S87" s="156">
        <f>'5.1_Check_3_PTO_Summary'!O88</f>
        <v>0</v>
      </c>
      <c r="T87" s="459">
        <f>'5.1_Check_3_PTO_Summary'!S88</f>
        <v>0</v>
      </c>
      <c r="U87" s="298">
        <f>'5.1_Check_3_PTO_Summary'!T88</f>
        <v>0</v>
      </c>
      <c r="W87" s="454">
        <f>'5.1_Check_3_PTO_Summary'!X88</f>
        <v>0</v>
      </c>
      <c r="X87" s="297">
        <f>'5.1_Check_3_PTO_Summary'!Y88</f>
        <v>0</v>
      </c>
      <c r="Y87" s="457">
        <f>'5.1_Check_3_PTO_Summary'!AC88</f>
        <v>0</v>
      </c>
      <c r="Z87" s="156">
        <f>'5.1_Check_3_PTO_Summary'!AD88</f>
        <v>0</v>
      </c>
      <c r="AA87" s="459">
        <f>'5.1_Check_3_PTO_Summary'!AH88</f>
        <v>0</v>
      </c>
      <c r="AB87" s="298">
        <f>'5.1_Check_3_PTO_Summary'!AI88</f>
        <v>0</v>
      </c>
    </row>
    <row r="88" spans="1:28" ht="12.85" hidden="1" customHeight="1" thickBot="1" x14ac:dyDescent="0.4">
      <c r="A88" s="296"/>
      <c r="B88" s="294"/>
      <c r="C88" s="295"/>
      <c r="E88" s="152">
        <f>'3.1_Check_1_Volume_Summary'!E88</f>
        <v>0</v>
      </c>
      <c r="F88" s="153">
        <f>'3.1_Check_1_Volume_Summary'!F88</f>
        <v>0</v>
      </c>
      <c r="G88" s="153">
        <f>'3.1_Check_1_Volume_Summary'!G88</f>
        <v>0</v>
      </c>
      <c r="H88" s="153">
        <f>'3.1_Check_1_Volume_Summary'!H88</f>
        <v>0</v>
      </c>
      <c r="I88" s="154">
        <f>'3.1_Check_1_Volume_Summary'!I88</f>
        <v>0</v>
      </c>
      <c r="K88" s="152">
        <f>'3.1_Check_1_Volume_Summary'!K88</f>
        <v>0</v>
      </c>
      <c r="L88" s="154">
        <f>'3.1_Check_1_Volume_Summary'!L88</f>
        <v>0</v>
      </c>
      <c r="P88" s="454">
        <f>'5.1_Check_3_PTO_Summary'!I89</f>
        <v>0</v>
      </c>
      <c r="Q88" s="297">
        <f>'5.1_Check_3_PTO_Summary'!J89</f>
        <v>0</v>
      </c>
      <c r="R88" s="457">
        <f>'5.1_Check_3_PTO_Summary'!N89</f>
        <v>0</v>
      </c>
      <c r="S88" s="156">
        <f>'5.1_Check_3_PTO_Summary'!O89</f>
        <v>0</v>
      </c>
      <c r="T88" s="459">
        <f>'5.1_Check_3_PTO_Summary'!S89</f>
        <v>0</v>
      </c>
      <c r="U88" s="298">
        <f>'5.1_Check_3_PTO_Summary'!T89</f>
        <v>0</v>
      </c>
      <c r="W88" s="454">
        <f>'5.1_Check_3_PTO_Summary'!X89</f>
        <v>0</v>
      </c>
      <c r="X88" s="297">
        <f>'5.1_Check_3_PTO_Summary'!Y89</f>
        <v>0</v>
      </c>
      <c r="Y88" s="457">
        <f>'5.1_Check_3_PTO_Summary'!AC89</f>
        <v>0</v>
      </c>
      <c r="Z88" s="156">
        <f>'5.1_Check_3_PTO_Summary'!AD89</f>
        <v>0</v>
      </c>
      <c r="AA88" s="459">
        <f>'5.1_Check_3_PTO_Summary'!AH89</f>
        <v>0</v>
      </c>
      <c r="AB88" s="298">
        <f>'5.1_Check_3_PTO_Summary'!AI89</f>
        <v>0</v>
      </c>
    </row>
    <row r="89" spans="1:28" ht="12.85" hidden="1" customHeight="1" thickBot="1" x14ac:dyDescent="0.4">
      <c r="A89" s="296"/>
      <c r="B89" s="294"/>
      <c r="C89" s="295"/>
      <c r="E89" s="152">
        <f>'3.1_Check_1_Volume_Summary'!E89</f>
        <v>0</v>
      </c>
      <c r="F89" s="153">
        <f>'3.1_Check_1_Volume_Summary'!F89</f>
        <v>0</v>
      </c>
      <c r="G89" s="153">
        <f>'3.1_Check_1_Volume_Summary'!G89</f>
        <v>0</v>
      </c>
      <c r="H89" s="153">
        <f>'3.1_Check_1_Volume_Summary'!H89</f>
        <v>0</v>
      </c>
      <c r="I89" s="154">
        <f>'3.1_Check_1_Volume_Summary'!I89</f>
        <v>0</v>
      </c>
      <c r="K89" s="152">
        <f>'3.1_Check_1_Volume_Summary'!K89</f>
        <v>0</v>
      </c>
      <c r="L89" s="154">
        <f>'3.1_Check_1_Volume_Summary'!L89</f>
        <v>0</v>
      </c>
      <c r="P89" s="454">
        <f>'5.1_Check_3_PTO_Summary'!I90</f>
        <v>0</v>
      </c>
      <c r="Q89" s="297">
        <f>'5.1_Check_3_PTO_Summary'!J90</f>
        <v>0</v>
      </c>
      <c r="R89" s="457">
        <f>'5.1_Check_3_PTO_Summary'!N90</f>
        <v>0</v>
      </c>
      <c r="S89" s="156">
        <f>'5.1_Check_3_PTO_Summary'!O90</f>
        <v>0</v>
      </c>
      <c r="T89" s="459">
        <f>'5.1_Check_3_PTO_Summary'!S90</f>
        <v>0</v>
      </c>
      <c r="U89" s="298">
        <f>'5.1_Check_3_PTO_Summary'!T90</f>
        <v>0</v>
      </c>
      <c r="W89" s="454">
        <f>'5.1_Check_3_PTO_Summary'!X90</f>
        <v>0</v>
      </c>
      <c r="X89" s="297">
        <f>'5.1_Check_3_PTO_Summary'!Y90</f>
        <v>0</v>
      </c>
      <c r="Y89" s="457">
        <f>'5.1_Check_3_PTO_Summary'!AC90</f>
        <v>0</v>
      </c>
      <c r="Z89" s="156">
        <f>'5.1_Check_3_PTO_Summary'!AD90</f>
        <v>0</v>
      </c>
      <c r="AA89" s="459">
        <f>'5.1_Check_3_PTO_Summary'!AH90</f>
        <v>0</v>
      </c>
      <c r="AB89" s="298">
        <f>'5.1_Check_3_PTO_Summary'!AI90</f>
        <v>0</v>
      </c>
    </row>
    <row r="90" spans="1:28" ht="12.85" customHeight="1" x14ac:dyDescent="0.35">
      <c r="A90" s="296" t="s">
        <v>55</v>
      </c>
      <c r="B90" s="294">
        <v>18</v>
      </c>
      <c r="C90" s="295" t="s">
        <v>18</v>
      </c>
      <c r="E90" s="152" t="str">
        <f>'3.1_Check_1_Volume_Summary'!E90</f>
        <v>-</v>
      </c>
      <c r="F90" s="153" t="str">
        <f>'3.1_Check_1_Volume_Summary'!F90</f>
        <v>-</v>
      </c>
      <c r="G90" s="153" t="str">
        <f>'3.1_Check_1_Volume_Summary'!G90</f>
        <v>-</v>
      </c>
      <c r="H90" s="153" t="str">
        <f>'3.1_Check_1_Volume_Summary'!H90</f>
        <v>-</v>
      </c>
      <c r="I90" s="154" t="str">
        <f>'3.1_Check_1_Volume_Summary'!I90</f>
        <v>-</v>
      </c>
      <c r="K90" s="152" t="str">
        <f>'3.1_Check_1_Volume_Summary'!K90</f>
        <v>-</v>
      </c>
      <c r="L90" s="155" t="str">
        <f>'3.1_Check_1_Volume_Summary'!L90</f>
        <v>Acceptable</v>
      </c>
      <c r="P90" s="453">
        <f>'5.1_Check_3_PTO_Summary'!I91</f>
        <v>0</v>
      </c>
      <c r="Q90" s="156">
        <f>'5.1_Check_3_PTO_Summary'!J91</f>
        <v>0</v>
      </c>
      <c r="R90" s="456">
        <f>'5.1_Check_3_PTO_Summary'!N91</f>
        <v>0</v>
      </c>
      <c r="S90" s="156">
        <f>'5.1_Check_3_PTO_Summary'!O91</f>
        <v>0</v>
      </c>
      <c r="T90" s="459">
        <f>'5.1_Check_3_PTO_Summary'!S91</f>
        <v>0</v>
      </c>
      <c r="U90" s="157">
        <f>'5.1_Check_3_PTO_Summary'!T91</f>
        <v>0</v>
      </c>
      <c r="W90" s="453">
        <f>'5.1_Check_3_PTO_Summary'!X91</f>
        <v>0</v>
      </c>
      <c r="X90" s="156">
        <f>'5.1_Check_3_PTO_Summary'!Y91</f>
        <v>0</v>
      </c>
      <c r="Y90" s="456">
        <f>'5.1_Check_3_PTO_Summary'!AC91</f>
        <v>0</v>
      </c>
      <c r="Z90" s="156">
        <f>'5.1_Check_3_PTO_Summary'!AD91</f>
        <v>0</v>
      </c>
      <c r="AA90" s="459">
        <f>'5.1_Check_3_PTO_Summary'!AH91</f>
        <v>0</v>
      </c>
      <c r="AB90" s="157">
        <f>'5.1_Check_3_PTO_Summary'!AI91</f>
        <v>0</v>
      </c>
    </row>
    <row r="91" spans="1:28" ht="12.85" hidden="1" customHeight="1" thickBot="1" x14ac:dyDescent="0.4">
      <c r="A91" s="296"/>
      <c r="B91" s="294"/>
      <c r="C91" s="295"/>
      <c r="E91" s="152">
        <f>'3.1_Check_1_Volume_Summary'!E91</f>
        <v>0</v>
      </c>
      <c r="F91" s="153">
        <f>'3.1_Check_1_Volume_Summary'!F91</f>
        <v>0</v>
      </c>
      <c r="G91" s="153">
        <f>'3.1_Check_1_Volume_Summary'!G91</f>
        <v>0</v>
      </c>
      <c r="H91" s="153">
        <f>'3.1_Check_1_Volume_Summary'!H91</f>
        <v>0</v>
      </c>
      <c r="I91" s="154">
        <f>'3.1_Check_1_Volume_Summary'!I91</f>
        <v>0</v>
      </c>
      <c r="K91" s="152">
        <f>'3.1_Check_1_Volume_Summary'!K91</f>
        <v>0</v>
      </c>
      <c r="L91" s="154">
        <f>'3.1_Check_1_Volume_Summary'!L91</f>
        <v>0</v>
      </c>
      <c r="P91" s="454">
        <f>'5.1_Check_3_PTO_Summary'!I92</f>
        <v>0</v>
      </c>
      <c r="Q91" s="297">
        <f>'5.1_Check_3_PTO_Summary'!J92</f>
        <v>0</v>
      </c>
      <c r="R91" s="457">
        <f>'5.1_Check_3_PTO_Summary'!N92</f>
        <v>0</v>
      </c>
      <c r="S91" s="156">
        <f>'5.1_Check_3_PTO_Summary'!O92</f>
        <v>0</v>
      </c>
      <c r="T91" s="459">
        <f>'5.1_Check_3_PTO_Summary'!S92</f>
        <v>0</v>
      </c>
      <c r="U91" s="298">
        <f>'5.1_Check_3_PTO_Summary'!T92</f>
        <v>0</v>
      </c>
      <c r="W91" s="454">
        <f>'5.1_Check_3_PTO_Summary'!X92</f>
        <v>0</v>
      </c>
      <c r="X91" s="297">
        <f>'5.1_Check_3_PTO_Summary'!Y92</f>
        <v>0</v>
      </c>
      <c r="Y91" s="457">
        <f>'5.1_Check_3_PTO_Summary'!AC92</f>
        <v>0</v>
      </c>
      <c r="Z91" s="156">
        <f>'5.1_Check_3_PTO_Summary'!AD92</f>
        <v>0</v>
      </c>
      <c r="AA91" s="459">
        <f>'5.1_Check_3_PTO_Summary'!AH92</f>
        <v>0</v>
      </c>
      <c r="AB91" s="298">
        <f>'5.1_Check_3_PTO_Summary'!AI92</f>
        <v>0</v>
      </c>
    </row>
    <row r="92" spans="1:28" ht="12.85" hidden="1" customHeight="1" thickBot="1" x14ac:dyDescent="0.4">
      <c r="A92" s="296"/>
      <c r="B92" s="294"/>
      <c r="C92" s="295"/>
      <c r="E92" s="152">
        <f>'3.1_Check_1_Volume_Summary'!E92</f>
        <v>0</v>
      </c>
      <c r="F92" s="153">
        <f>'3.1_Check_1_Volume_Summary'!F92</f>
        <v>0</v>
      </c>
      <c r="G92" s="153">
        <f>'3.1_Check_1_Volume_Summary'!G92</f>
        <v>0</v>
      </c>
      <c r="H92" s="153">
        <f>'3.1_Check_1_Volume_Summary'!H92</f>
        <v>0</v>
      </c>
      <c r="I92" s="154">
        <f>'3.1_Check_1_Volume_Summary'!I92</f>
        <v>0</v>
      </c>
      <c r="K92" s="152">
        <f>'3.1_Check_1_Volume_Summary'!K92</f>
        <v>0</v>
      </c>
      <c r="L92" s="154">
        <f>'3.1_Check_1_Volume_Summary'!L92</f>
        <v>0</v>
      </c>
      <c r="P92" s="454">
        <f>'5.1_Check_3_PTO_Summary'!I93</f>
        <v>0</v>
      </c>
      <c r="Q92" s="297">
        <f>'5.1_Check_3_PTO_Summary'!J93</f>
        <v>0</v>
      </c>
      <c r="R92" s="457">
        <f>'5.1_Check_3_PTO_Summary'!N93</f>
        <v>0</v>
      </c>
      <c r="S92" s="156">
        <f>'5.1_Check_3_PTO_Summary'!O93</f>
        <v>0</v>
      </c>
      <c r="T92" s="459">
        <f>'5.1_Check_3_PTO_Summary'!S93</f>
        <v>0</v>
      </c>
      <c r="U92" s="298">
        <f>'5.1_Check_3_PTO_Summary'!T93</f>
        <v>0</v>
      </c>
      <c r="W92" s="454">
        <f>'5.1_Check_3_PTO_Summary'!X93</f>
        <v>0</v>
      </c>
      <c r="X92" s="297">
        <f>'5.1_Check_3_PTO_Summary'!Y93</f>
        <v>0</v>
      </c>
      <c r="Y92" s="457">
        <f>'5.1_Check_3_PTO_Summary'!AC93</f>
        <v>0</v>
      </c>
      <c r="Z92" s="156">
        <f>'5.1_Check_3_PTO_Summary'!AD93</f>
        <v>0</v>
      </c>
      <c r="AA92" s="459">
        <f>'5.1_Check_3_PTO_Summary'!AH93</f>
        <v>0</v>
      </c>
      <c r="AB92" s="298">
        <f>'5.1_Check_3_PTO_Summary'!AI93</f>
        <v>0</v>
      </c>
    </row>
    <row r="93" spans="1:28" ht="12.85" hidden="1" customHeight="1" thickBot="1" x14ac:dyDescent="0.4">
      <c r="A93" s="296"/>
      <c r="B93" s="294"/>
      <c r="C93" s="295"/>
      <c r="E93" s="152">
        <f>'3.1_Check_1_Volume_Summary'!E93</f>
        <v>0</v>
      </c>
      <c r="F93" s="153">
        <f>'3.1_Check_1_Volume_Summary'!F93</f>
        <v>0</v>
      </c>
      <c r="G93" s="153">
        <f>'3.1_Check_1_Volume_Summary'!G93</f>
        <v>0</v>
      </c>
      <c r="H93" s="153">
        <f>'3.1_Check_1_Volume_Summary'!H93</f>
        <v>0</v>
      </c>
      <c r="I93" s="154">
        <f>'3.1_Check_1_Volume_Summary'!I93</f>
        <v>0</v>
      </c>
      <c r="K93" s="152">
        <f>'3.1_Check_1_Volume_Summary'!K93</f>
        <v>0</v>
      </c>
      <c r="L93" s="154">
        <f>'3.1_Check_1_Volume_Summary'!L93</f>
        <v>0</v>
      </c>
      <c r="P93" s="454">
        <f>'5.1_Check_3_PTO_Summary'!I94</f>
        <v>0</v>
      </c>
      <c r="Q93" s="297">
        <f>'5.1_Check_3_PTO_Summary'!J94</f>
        <v>0</v>
      </c>
      <c r="R93" s="457">
        <f>'5.1_Check_3_PTO_Summary'!N94</f>
        <v>0</v>
      </c>
      <c r="S93" s="156">
        <f>'5.1_Check_3_PTO_Summary'!O94</f>
        <v>0</v>
      </c>
      <c r="T93" s="459">
        <f>'5.1_Check_3_PTO_Summary'!S94</f>
        <v>0</v>
      </c>
      <c r="U93" s="298">
        <f>'5.1_Check_3_PTO_Summary'!T94</f>
        <v>0</v>
      </c>
      <c r="W93" s="454">
        <f>'5.1_Check_3_PTO_Summary'!X94</f>
        <v>0</v>
      </c>
      <c r="X93" s="297">
        <f>'5.1_Check_3_PTO_Summary'!Y94</f>
        <v>0</v>
      </c>
      <c r="Y93" s="457">
        <f>'5.1_Check_3_PTO_Summary'!AC94</f>
        <v>0</v>
      </c>
      <c r="Z93" s="156">
        <f>'5.1_Check_3_PTO_Summary'!AD94</f>
        <v>0</v>
      </c>
      <c r="AA93" s="459">
        <f>'5.1_Check_3_PTO_Summary'!AH94</f>
        <v>0</v>
      </c>
      <c r="AB93" s="298">
        <f>'5.1_Check_3_PTO_Summary'!AI94</f>
        <v>0</v>
      </c>
    </row>
    <row r="94" spans="1:28" ht="12.85" customHeight="1" x14ac:dyDescent="0.35">
      <c r="A94" s="296" t="s">
        <v>55</v>
      </c>
      <c r="B94" s="294">
        <v>39</v>
      </c>
      <c r="C94" s="295" t="s">
        <v>22</v>
      </c>
      <c r="E94" s="152" t="str">
        <f>'3.1_Check_1_Volume_Summary'!E94</f>
        <v>-</v>
      </c>
      <c r="F94" s="153" t="str">
        <f>'3.1_Check_1_Volume_Summary'!F94</f>
        <v>-</v>
      </c>
      <c r="G94" s="153" t="str">
        <f>'3.1_Check_1_Volume_Summary'!G94</f>
        <v>-</v>
      </c>
      <c r="H94" s="153" t="str">
        <f>'3.1_Check_1_Volume_Summary'!H94</f>
        <v>-</v>
      </c>
      <c r="I94" s="154" t="str">
        <f>'3.1_Check_1_Volume_Summary'!I94</f>
        <v>-</v>
      </c>
      <c r="K94" s="152" t="str">
        <f>'3.1_Check_1_Volume_Summary'!K94</f>
        <v>-</v>
      </c>
      <c r="L94" s="155" t="str">
        <f>'3.1_Check_1_Volume_Summary'!L94</f>
        <v>-</v>
      </c>
      <c r="P94" s="453" t="str">
        <f>'5.1_Check_3_PTO_Summary'!I95</f>
        <v>Direct to C1 &amp; C2</v>
      </c>
      <c r="Q94" s="156" t="str">
        <f>'5.1_Check_3_PTO_Summary'!J95</f>
        <v>Direct to C1 &amp; C2</v>
      </c>
      <c r="R94" s="456" t="str">
        <f>'5.1_Check_3_PTO_Summary'!N95</f>
        <v>Direct to C1, C2 &amp; C3</v>
      </c>
      <c r="S94" s="156" t="str">
        <f>'5.1_Check_3_PTO_Summary'!O95</f>
        <v>Direct to C1, C2 &amp; C3</v>
      </c>
      <c r="T94" s="459" t="str">
        <f>'5.1_Check_3_PTO_Summary'!S95</f>
        <v>No Intervention</v>
      </c>
      <c r="U94" s="157" t="str">
        <f>'5.1_Check_3_PTO_Summary'!T95</f>
        <v>No Intervention</v>
      </c>
      <c r="W94" s="453" t="str">
        <f>'5.1_Check_3_PTO_Summary'!X95</f>
        <v>Direct to AH4 &amp; AH5</v>
      </c>
      <c r="X94" s="156" t="str">
        <f>'5.1_Check_3_PTO_Summary'!Y95</f>
        <v>Direct to AH4 &amp; AH5</v>
      </c>
      <c r="Y94" s="456" t="str">
        <f>'5.1_Check_3_PTO_Summary'!AC95</f>
        <v>Direct to AH3, AH4 &amp; AH5</v>
      </c>
      <c r="Z94" s="156" t="str">
        <f>'5.1_Check_3_PTO_Summary'!AD95</f>
        <v>Direct to AH3, AH4 &amp; AH5</v>
      </c>
      <c r="AA94" s="459" t="str">
        <f>'5.1_Check_3_PTO_Summary'!AH95</f>
        <v>No Intervention</v>
      </c>
      <c r="AB94" s="157" t="str">
        <f>'5.1_Check_3_PTO_Summary'!AI95</f>
        <v>No Intervention</v>
      </c>
    </row>
    <row r="95" spans="1:28" ht="12.85" hidden="1" customHeight="1" x14ac:dyDescent="0.35">
      <c r="A95" s="296"/>
      <c r="B95" s="294"/>
      <c r="C95" s="295"/>
      <c r="E95" s="152">
        <f>'3.1_Check_1_Volume_Summary'!E95</f>
        <v>0</v>
      </c>
      <c r="F95" s="153">
        <f>'3.1_Check_1_Volume_Summary'!F95</f>
        <v>0</v>
      </c>
      <c r="G95" s="153">
        <f>'3.1_Check_1_Volume_Summary'!G95</f>
        <v>0</v>
      </c>
      <c r="H95" s="153">
        <f>'3.1_Check_1_Volume_Summary'!H95</f>
        <v>0</v>
      </c>
      <c r="I95" s="154">
        <f>'3.1_Check_1_Volume_Summary'!I95</f>
        <v>0</v>
      </c>
      <c r="K95" s="152">
        <f>'3.1_Check_1_Volume_Summary'!K95</f>
        <v>0</v>
      </c>
      <c r="L95" s="154">
        <f>'3.1_Check_1_Volume_Summary'!L95</f>
        <v>0</v>
      </c>
      <c r="P95" s="454">
        <f>'5.1_Check_3_PTO_Summary'!I96</f>
        <v>0</v>
      </c>
      <c r="Q95" s="297">
        <f>'5.1_Check_3_PTO_Summary'!J96</f>
        <v>0</v>
      </c>
      <c r="R95" s="457">
        <f>'5.1_Check_3_PTO_Summary'!N96</f>
        <v>0</v>
      </c>
      <c r="S95" s="156">
        <f>'5.1_Check_3_PTO_Summary'!O96</f>
        <v>0</v>
      </c>
      <c r="T95" s="459">
        <f>'5.1_Check_3_PTO_Summary'!S96</f>
        <v>0</v>
      </c>
      <c r="U95" s="298">
        <f>'5.1_Check_3_PTO_Summary'!T96</f>
        <v>0</v>
      </c>
      <c r="W95" s="454">
        <f>'5.1_Check_3_PTO_Summary'!X96</f>
        <v>0</v>
      </c>
      <c r="X95" s="297">
        <f>'5.1_Check_3_PTO_Summary'!Y96</f>
        <v>0</v>
      </c>
      <c r="Y95" s="457">
        <f>'5.1_Check_3_PTO_Summary'!AC96</f>
        <v>0</v>
      </c>
      <c r="Z95" s="156">
        <f>'5.1_Check_3_PTO_Summary'!AD96</f>
        <v>0</v>
      </c>
      <c r="AA95" s="459">
        <f>'5.1_Check_3_PTO_Summary'!AH96</f>
        <v>0</v>
      </c>
      <c r="AB95" s="298">
        <f>'5.1_Check_3_PTO_Summary'!AI96</f>
        <v>0</v>
      </c>
    </row>
    <row r="96" spans="1:28" ht="12.85" hidden="1" customHeight="1" thickBot="1" x14ac:dyDescent="0.4">
      <c r="A96" s="296"/>
      <c r="B96" s="294"/>
      <c r="C96" s="295"/>
      <c r="E96" s="152">
        <f>'3.1_Check_1_Volume_Summary'!E96</f>
        <v>0</v>
      </c>
      <c r="F96" s="153">
        <f>'3.1_Check_1_Volume_Summary'!F96</f>
        <v>0</v>
      </c>
      <c r="G96" s="153">
        <f>'3.1_Check_1_Volume_Summary'!G96</f>
        <v>0</v>
      </c>
      <c r="H96" s="153">
        <f>'3.1_Check_1_Volume_Summary'!H96</f>
        <v>0</v>
      </c>
      <c r="I96" s="154">
        <f>'3.1_Check_1_Volume_Summary'!I96</f>
        <v>0</v>
      </c>
      <c r="K96" s="152">
        <f>'3.1_Check_1_Volume_Summary'!K96</f>
        <v>0</v>
      </c>
      <c r="L96" s="154">
        <f>'3.1_Check_1_Volume_Summary'!L96</f>
        <v>0</v>
      </c>
      <c r="P96" s="454">
        <f>'5.1_Check_3_PTO_Summary'!I97</f>
        <v>0</v>
      </c>
      <c r="Q96" s="297">
        <f>'5.1_Check_3_PTO_Summary'!J97</f>
        <v>0</v>
      </c>
      <c r="R96" s="457">
        <f>'5.1_Check_3_PTO_Summary'!N97</f>
        <v>0</v>
      </c>
      <c r="S96" s="156">
        <f>'5.1_Check_3_PTO_Summary'!O97</f>
        <v>0</v>
      </c>
      <c r="T96" s="459">
        <f>'5.1_Check_3_PTO_Summary'!S97</f>
        <v>0</v>
      </c>
      <c r="U96" s="298">
        <f>'5.1_Check_3_PTO_Summary'!T97</f>
        <v>0</v>
      </c>
      <c r="W96" s="454">
        <f>'5.1_Check_3_PTO_Summary'!X97</f>
        <v>0</v>
      </c>
      <c r="X96" s="297">
        <f>'5.1_Check_3_PTO_Summary'!Y97</f>
        <v>0</v>
      </c>
      <c r="Y96" s="457">
        <f>'5.1_Check_3_PTO_Summary'!AC97</f>
        <v>0</v>
      </c>
      <c r="Z96" s="156">
        <f>'5.1_Check_3_PTO_Summary'!AD97</f>
        <v>0</v>
      </c>
      <c r="AA96" s="459">
        <f>'5.1_Check_3_PTO_Summary'!AH97</f>
        <v>0</v>
      </c>
      <c r="AB96" s="298">
        <f>'5.1_Check_3_PTO_Summary'!AI97</f>
        <v>0</v>
      </c>
    </row>
    <row r="97" spans="1:28" ht="12.85" hidden="1" customHeight="1" thickBot="1" x14ac:dyDescent="0.4">
      <c r="A97" s="296"/>
      <c r="B97" s="294"/>
      <c r="C97" s="295"/>
      <c r="E97" s="152">
        <f>'3.1_Check_1_Volume_Summary'!E97</f>
        <v>0</v>
      </c>
      <c r="F97" s="153">
        <f>'3.1_Check_1_Volume_Summary'!F97</f>
        <v>0</v>
      </c>
      <c r="G97" s="153">
        <f>'3.1_Check_1_Volume_Summary'!G97</f>
        <v>0</v>
      </c>
      <c r="H97" s="153">
        <f>'3.1_Check_1_Volume_Summary'!H97</f>
        <v>0</v>
      </c>
      <c r="I97" s="154">
        <f>'3.1_Check_1_Volume_Summary'!I97</f>
        <v>0</v>
      </c>
      <c r="K97" s="152">
        <f>'3.1_Check_1_Volume_Summary'!K97</f>
        <v>0</v>
      </c>
      <c r="L97" s="154">
        <f>'3.1_Check_1_Volume_Summary'!L97</f>
        <v>0</v>
      </c>
      <c r="P97" s="454">
        <f>'5.1_Check_3_PTO_Summary'!I98</f>
        <v>0</v>
      </c>
      <c r="Q97" s="297">
        <f>'5.1_Check_3_PTO_Summary'!J98</f>
        <v>0</v>
      </c>
      <c r="R97" s="457">
        <f>'5.1_Check_3_PTO_Summary'!N98</f>
        <v>0</v>
      </c>
      <c r="S97" s="156">
        <f>'5.1_Check_3_PTO_Summary'!O98</f>
        <v>0</v>
      </c>
      <c r="T97" s="459">
        <f>'5.1_Check_3_PTO_Summary'!S98</f>
        <v>0</v>
      </c>
      <c r="U97" s="298">
        <f>'5.1_Check_3_PTO_Summary'!T98</f>
        <v>0</v>
      </c>
      <c r="W97" s="454">
        <f>'5.1_Check_3_PTO_Summary'!X98</f>
        <v>0</v>
      </c>
      <c r="X97" s="297">
        <f>'5.1_Check_3_PTO_Summary'!Y98</f>
        <v>0</v>
      </c>
      <c r="Y97" s="457">
        <f>'5.1_Check_3_PTO_Summary'!AC98</f>
        <v>0</v>
      </c>
      <c r="Z97" s="156">
        <f>'5.1_Check_3_PTO_Summary'!AD98</f>
        <v>0</v>
      </c>
      <c r="AA97" s="459">
        <f>'5.1_Check_3_PTO_Summary'!AH98</f>
        <v>0</v>
      </c>
      <c r="AB97" s="298">
        <f>'5.1_Check_3_PTO_Summary'!AI98</f>
        <v>0</v>
      </c>
    </row>
    <row r="98" spans="1:28" ht="12.85" customHeight="1" x14ac:dyDescent="0.35">
      <c r="A98" s="296" t="s">
        <v>55</v>
      </c>
      <c r="B98" s="294">
        <v>12</v>
      </c>
      <c r="C98" s="295" t="s">
        <v>17</v>
      </c>
      <c r="E98" s="152" t="str">
        <f>'3.1_Check_1_Volume_Summary'!E98</f>
        <v>-</v>
      </c>
      <c r="F98" s="153" t="str">
        <f>'3.1_Check_1_Volume_Summary'!F98</f>
        <v>-</v>
      </c>
      <c r="G98" s="153" t="str">
        <f>'3.1_Check_1_Volume_Summary'!G98</f>
        <v>-</v>
      </c>
      <c r="H98" s="153" t="str">
        <f>'3.1_Check_1_Volume_Summary'!H98</f>
        <v>-</v>
      </c>
      <c r="I98" s="154" t="str">
        <f>'3.1_Check_1_Volume_Summary'!I98</f>
        <v>-</v>
      </c>
      <c r="K98" s="152" t="str">
        <f>'3.1_Check_1_Volume_Summary'!K98</f>
        <v>-</v>
      </c>
      <c r="L98" s="155" t="str">
        <f>'3.1_Check_1_Volume_Summary'!L98</f>
        <v>-</v>
      </c>
      <c r="P98" s="453" t="str">
        <f>'5.1_Check_3_PTO_Summary'!I99</f>
        <v>Direct to C1 &amp; C2</v>
      </c>
      <c r="Q98" s="156" t="str">
        <f>'5.1_Check_3_PTO_Summary'!J99</f>
        <v>Direct to C1 &amp; C2</v>
      </c>
      <c r="R98" s="456" t="str">
        <f>'5.1_Check_3_PTO_Summary'!N99</f>
        <v>Direct to C1, C2 &amp; C3</v>
      </c>
      <c r="S98" s="156" t="str">
        <f>'5.1_Check_3_PTO_Summary'!O99</f>
        <v>Direct to C1, C2 &amp; C3</v>
      </c>
      <c r="T98" s="459" t="str">
        <f>'5.1_Check_3_PTO_Summary'!S99</f>
        <v>No Intervention</v>
      </c>
      <c r="U98" s="157" t="str">
        <f>'5.1_Check_3_PTO_Summary'!T99</f>
        <v>No Intervention</v>
      </c>
      <c r="W98" s="453" t="str">
        <f>'5.1_Check_3_PTO_Summary'!X99</f>
        <v>Direct to AH4 &amp; AH5</v>
      </c>
      <c r="X98" s="156" t="str">
        <f>'5.1_Check_3_PTO_Summary'!Y99</f>
        <v>Direct to AH4 &amp; AH5</v>
      </c>
      <c r="Y98" s="456" t="str">
        <f>'5.1_Check_3_PTO_Summary'!AC99</f>
        <v>Direct to AH3, AH4 &amp; AH5</v>
      </c>
      <c r="Z98" s="156" t="str">
        <f>'5.1_Check_3_PTO_Summary'!AD99</f>
        <v>Direct to AH3, AH4 &amp; AH5</v>
      </c>
      <c r="AA98" s="459" t="str">
        <f>'5.1_Check_3_PTO_Summary'!AH99</f>
        <v>No Intervention</v>
      </c>
      <c r="AB98" s="157" t="str">
        <f>'5.1_Check_3_PTO_Summary'!AI99</f>
        <v>No Intervention</v>
      </c>
    </row>
    <row r="99" spans="1:28" ht="12.85" hidden="1" customHeight="1" thickBot="1" x14ac:dyDescent="0.4">
      <c r="A99" s="296"/>
      <c r="B99" s="294"/>
      <c r="C99" s="295"/>
      <c r="E99" s="152">
        <f>'3.1_Check_1_Volume_Summary'!E99</f>
        <v>0</v>
      </c>
      <c r="F99" s="153">
        <f>'3.1_Check_1_Volume_Summary'!F99</f>
        <v>0</v>
      </c>
      <c r="G99" s="153">
        <f>'3.1_Check_1_Volume_Summary'!G99</f>
        <v>0</v>
      </c>
      <c r="H99" s="153">
        <f>'3.1_Check_1_Volume_Summary'!H99</f>
        <v>0</v>
      </c>
      <c r="I99" s="154">
        <f>'3.1_Check_1_Volume_Summary'!I99</f>
        <v>0</v>
      </c>
      <c r="K99" s="152">
        <f>'3.1_Check_1_Volume_Summary'!K99</f>
        <v>0</v>
      </c>
      <c r="L99" s="154">
        <f>'3.1_Check_1_Volume_Summary'!L99</f>
        <v>0</v>
      </c>
      <c r="P99" s="454">
        <f>'5.1_Check_3_PTO_Summary'!I100</f>
        <v>0</v>
      </c>
      <c r="Q99" s="297">
        <f>'5.1_Check_3_PTO_Summary'!J100</f>
        <v>0</v>
      </c>
      <c r="R99" s="457">
        <f>'5.1_Check_3_PTO_Summary'!N100</f>
        <v>0</v>
      </c>
      <c r="S99" s="156">
        <f>'5.1_Check_3_PTO_Summary'!O100</f>
        <v>0</v>
      </c>
      <c r="T99" s="459">
        <f>'5.1_Check_3_PTO_Summary'!S100</f>
        <v>0</v>
      </c>
      <c r="U99" s="298">
        <f>'5.1_Check_3_PTO_Summary'!T100</f>
        <v>0</v>
      </c>
      <c r="W99" s="454">
        <f>'5.1_Check_3_PTO_Summary'!X100</f>
        <v>0</v>
      </c>
      <c r="X99" s="297">
        <f>'5.1_Check_3_PTO_Summary'!Y100</f>
        <v>0</v>
      </c>
      <c r="Y99" s="457">
        <f>'5.1_Check_3_PTO_Summary'!AC100</f>
        <v>0</v>
      </c>
      <c r="Z99" s="156">
        <f>'5.1_Check_3_PTO_Summary'!AD100</f>
        <v>0</v>
      </c>
      <c r="AA99" s="459">
        <f>'5.1_Check_3_PTO_Summary'!AH100</f>
        <v>0</v>
      </c>
      <c r="AB99" s="298">
        <f>'5.1_Check_3_PTO_Summary'!AI100</f>
        <v>0</v>
      </c>
    </row>
    <row r="100" spans="1:28" ht="12.85" hidden="1" customHeight="1" thickBot="1" x14ac:dyDescent="0.4">
      <c r="A100" s="296"/>
      <c r="B100" s="294"/>
      <c r="C100" s="295"/>
      <c r="E100" s="152">
        <f>'3.1_Check_1_Volume_Summary'!E100</f>
        <v>0</v>
      </c>
      <c r="F100" s="153">
        <f>'3.1_Check_1_Volume_Summary'!F100</f>
        <v>0</v>
      </c>
      <c r="G100" s="153">
        <f>'3.1_Check_1_Volume_Summary'!G100</f>
        <v>0</v>
      </c>
      <c r="H100" s="153">
        <f>'3.1_Check_1_Volume_Summary'!H100</f>
        <v>0</v>
      </c>
      <c r="I100" s="154">
        <f>'3.1_Check_1_Volume_Summary'!I100</f>
        <v>0</v>
      </c>
      <c r="K100" s="152">
        <f>'3.1_Check_1_Volume_Summary'!K100</f>
        <v>0</v>
      </c>
      <c r="L100" s="154">
        <f>'3.1_Check_1_Volume_Summary'!L100</f>
        <v>0</v>
      </c>
      <c r="P100" s="454">
        <f>'5.1_Check_3_PTO_Summary'!I101</f>
        <v>0</v>
      </c>
      <c r="Q100" s="297">
        <f>'5.1_Check_3_PTO_Summary'!J101</f>
        <v>0</v>
      </c>
      <c r="R100" s="457">
        <f>'5.1_Check_3_PTO_Summary'!N101</f>
        <v>0</v>
      </c>
      <c r="S100" s="156">
        <f>'5.1_Check_3_PTO_Summary'!O101</f>
        <v>0</v>
      </c>
      <c r="T100" s="459">
        <f>'5.1_Check_3_PTO_Summary'!S101</f>
        <v>0</v>
      </c>
      <c r="U100" s="298">
        <f>'5.1_Check_3_PTO_Summary'!T101</f>
        <v>0</v>
      </c>
      <c r="W100" s="454">
        <f>'5.1_Check_3_PTO_Summary'!X101</f>
        <v>0</v>
      </c>
      <c r="X100" s="297">
        <f>'5.1_Check_3_PTO_Summary'!Y101</f>
        <v>0</v>
      </c>
      <c r="Y100" s="457">
        <f>'5.1_Check_3_PTO_Summary'!AC101</f>
        <v>0</v>
      </c>
      <c r="Z100" s="156">
        <f>'5.1_Check_3_PTO_Summary'!AD101</f>
        <v>0</v>
      </c>
      <c r="AA100" s="459">
        <f>'5.1_Check_3_PTO_Summary'!AH101</f>
        <v>0</v>
      </c>
      <c r="AB100" s="298">
        <f>'5.1_Check_3_PTO_Summary'!AI101</f>
        <v>0</v>
      </c>
    </row>
    <row r="101" spans="1:28" ht="12.85" hidden="1" customHeight="1" thickBot="1" x14ac:dyDescent="0.4">
      <c r="A101" s="296"/>
      <c r="B101" s="294"/>
      <c r="C101" s="295"/>
      <c r="E101" s="152">
        <f>'3.1_Check_1_Volume_Summary'!E101</f>
        <v>0</v>
      </c>
      <c r="F101" s="153">
        <f>'3.1_Check_1_Volume_Summary'!F101</f>
        <v>0</v>
      </c>
      <c r="G101" s="153">
        <f>'3.1_Check_1_Volume_Summary'!G101</f>
        <v>0</v>
      </c>
      <c r="H101" s="153">
        <f>'3.1_Check_1_Volume_Summary'!H101</f>
        <v>0</v>
      </c>
      <c r="I101" s="154">
        <f>'3.1_Check_1_Volume_Summary'!I101</f>
        <v>0</v>
      </c>
      <c r="K101" s="152">
        <f>'3.1_Check_1_Volume_Summary'!K101</f>
        <v>0</v>
      </c>
      <c r="L101" s="154">
        <f>'3.1_Check_1_Volume_Summary'!L101</f>
        <v>0</v>
      </c>
      <c r="P101" s="454">
        <f>'5.1_Check_3_PTO_Summary'!I102</f>
        <v>0</v>
      </c>
      <c r="Q101" s="297">
        <f>'5.1_Check_3_PTO_Summary'!J102</f>
        <v>0</v>
      </c>
      <c r="R101" s="457">
        <f>'5.1_Check_3_PTO_Summary'!N102</f>
        <v>0</v>
      </c>
      <c r="S101" s="156">
        <f>'5.1_Check_3_PTO_Summary'!O102</f>
        <v>0</v>
      </c>
      <c r="T101" s="459">
        <f>'5.1_Check_3_PTO_Summary'!S102</f>
        <v>0</v>
      </c>
      <c r="U101" s="298">
        <f>'5.1_Check_3_PTO_Summary'!T102</f>
        <v>0</v>
      </c>
      <c r="W101" s="454">
        <f>'5.1_Check_3_PTO_Summary'!X102</f>
        <v>0</v>
      </c>
      <c r="X101" s="297">
        <f>'5.1_Check_3_PTO_Summary'!Y102</f>
        <v>0</v>
      </c>
      <c r="Y101" s="457">
        <f>'5.1_Check_3_PTO_Summary'!AC102</f>
        <v>0</v>
      </c>
      <c r="Z101" s="156">
        <f>'5.1_Check_3_PTO_Summary'!AD102</f>
        <v>0</v>
      </c>
      <c r="AA101" s="459">
        <f>'5.1_Check_3_PTO_Summary'!AH102</f>
        <v>0</v>
      </c>
      <c r="AB101" s="298">
        <f>'5.1_Check_3_PTO_Summary'!AI102</f>
        <v>0</v>
      </c>
    </row>
    <row r="102" spans="1:28" ht="12.85" customHeight="1" x14ac:dyDescent="0.35">
      <c r="A102" s="296" t="s">
        <v>55</v>
      </c>
      <c r="B102" s="294">
        <v>10</v>
      </c>
      <c r="C102" s="295" t="s">
        <v>47</v>
      </c>
      <c r="E102" s="152" t="str">
        <f>'3.1_Check_1_Volume_Summary'!E102</f>
        <v>-</v>
      </c>
      <c r="F102" s="153" t="str">
        <f>'3.1_Check_1_Volume_Summary'!F102</f>
        <v>-</v>
      </c>
      <c r="G102" s="153" t="str">
        <f>'3.1_Check_1_Volume_Summary'!G102</f>
        <v>-</v>
      </c>
      <c r="H102" s="153" t="str">
        <f>'3.1_Check_1_Volume_Summary'!H102</f>
        <v>-</v>
      </c>
      <c r="I102" s="154" t="str">
        <f>'3.1_Check_1_Volume_Summary'!I102</f>
        <v>-</v>
      </c>
      <c r="K102" s="152" t="str">
        <f>'3.1_Check_1_Volume_Summary'!K102</f>
        <v>-</v>
      </c>
      <c r="L102" s="155" t="str">
        <f>'3.1_Check_1_Volume_Summary'!L102</f>
        <v>-</v>
      </c>
      <c r="P102" s="453" t="str">
        <f>'5.1_Check_3_PTO_Summary'!I103</f>
        <v>Direct to C1 &amp; C2</v>
      </c>
      <c r="Q102" s="156" t="str">
        <f>'5.1_Check_3_PTO_Summary'!J103</f>
        <v>Direct to C1 &amp; C2</v>
      </c>
      <c r="R102" s="456" t="str">
        <f>'5.1_Check_3_PTO_Summary'!N103</f>
        <v>Direct to C1, C2 &amp; C3</v>
      </c>
      <c r="S102" s="156" t="str">
        <f>'5.1_Check_3_PTO_Summary'!O103</f>
        <v>Direct to C1, C2 &amp; C3</v>
      </c>
      <c r="T102" s="459" t="str">
        <f>'5.1_Check_3_PTO_Summary'!S103</f>
        <v>No Intervention</v>
      </c>
      <c r="U102" s="157" t="str">
        <f>'5.1_Check_3_PTO_Summary'!T103</f>
        <v>No Intervention</v>
      </c>
      <c r="W102" s="453" t="str">
        <f>'5.1_Check_3_PTO_Summary'!X103</f>
        <v>Direct to AH4 &amp; AH5</v>
      </c>
      <c r="X102" s="156" t="str">
        <f>'5.1_Check_3_PTO_Summary'!Y103</f>
        <v>Direct to AH4 &amp; AH5</v>
      </c>
      <c r="Y102" s="456" t="str">
        <f>'5.1_Check_3_PTO_Summary'!AC103</f>
        <v>Direct to AH3, AH4 &amp; AH5</v>
      </c>
      <c r="Z102" s="156" t="str">
        <f>'5.1_Check_3_PTO_Summary'!AD103</f>
        <v>Direct to AH3, AH4 &amp; AH5</v>
      </c>
      <c r="AA102" s="459" t="str">
        <f>'5.1_Check_3_PTO_Summary'!AH103</f>
        <v>No Intervention</v>
      </c>
      <c r="AB102" s="157" t="str">
        <f>'5.1_Check_3_PTO_Summary'!AI103</f>
        <v>No Intervention</v>
      </c>
    </row>
    <row r="103" spans="1:28" ht="12.85" hidden="1" customHeight="1" thickBot="1" x14ac:dyDescent="0.4">
      <c r="A103" s="296"/>
      <c r="B103" s="294"/>
      <c r="C103" s="295"/>
      <c r="E103" s="152">
        <f>'3.1_Check_1_Volume_Summary'!E103</f>
        <v>0</v>
      </c>
      <c r="F103" s="153">
        <f>'3.1_Check_1_Volume_Summary'!F103</f>
        <v>0</v>
      </c>
      <c r="G103" s="153">
        <f>'3.1_Check_1_Volume_Summary'!G103</f>
        <v>0</v>
      </c>
      <c r="H103" s="153">
        <f>'3.1_Check_1_Volume_Summary'!H103</f>
        <v>0</v>
      </c>
      <c r="I103" s="154">
        <f>'3.1_Check_1_Volume_Summary'!I103</f>
        <v>0</v>
      </c>
      <c r="K103" s="152">
        <f>'3.1_Check_1_Volume_Summary'!K103</f>
        <v>0</v>
      </c>
      <c r="L103" s="154">
        <f>'3.1_Check_1_Volume_Summary'!L103</f>
        <v>0</v>
      </c>
      <c r="P103" s="454">
        <f>'5.1_Check_3_PTO_Summary'!I104</f>
        <v>0</v>
      </c>
      <c r="Q103" s="297">
        <f>'5.1_Check_3_PTO_Summary'!J104</f>
        <v>0</v>
      </c>
      <c r="R103" s="457">
        <f>'5.1_Check_3_PTO_Summary'!N104</f>
        <v>0</v>
      </c>
      <c r="S103" s="156">
        <f>'5.1_Check_3_PTO_Summary'!O104</f>
        <v>0</v>
      </c>
      <c r="T103" s="459">
        <f>'5.1_Check_3_PTO_Summary'!S104</f>
        <v>0</v>
      </c>
      <c r="U103" s="298">
        <f>'5.1_Check_3_PTO_Summary'!T104</f>
        <v>0</v>
      </c>
      <c r="W103" s="454">
        <f>'5.1_Check_3_PTO_Summary'!X104</f>
        <v>0</v>
      </c>
      <c r="X103" s="297">
        <f>'5.1_Check_3_PTO_Summary'!Y104</f>
        <v>0</v>
      </c>
      <c r="Y103" s="457">
        <f>'5.1_Check_3_PTO_Summary'!AC104</f>
        <v>0</v>
      </c>
      <c r="Z103" s="156">
        <f>'5.1_Check_3_PTO_Summary'!AD104</f>
        <v>0</v>
      </c>
      <c r="AA103" s="459">
        <f>'5.1_Check_3_PTO_Summary'!AH104</f>
        <v>0</v>
      </c>
      <c r="AB103" s="298">
        <f>'5.1_Check_3_PTO_Summary'!AI104</f>
        <v>0</v>
      </c>
    </row>
    <row r="104" spans="1:28" ht="12.85" hidden="1" customHeight="1" thickBot="1" x14ac:dyDescent="0.4">
      <c r="A104" s="296"/>
      <c r="B104" s="294"/>
      <c r="C104" s="295"/>
      <c r="E104" s="152">
        <f>'3.1_Check_1_Volume_Summary'!E104</f>
        <v>0</v>
      </c>
      <c r="F104" s="153">
        <f>'3.1_Check_1_Volume_Summary'!F104</f>
        <v>0</v>
      </c>
      <c r="G104" s="153">
        <f>'3.1_Check_1_Volume_Summary'!G104</f>
        <v>0</v>
      </c>
      <c r="H104" s="153">
        <f>'3.1_Check_1_Volume_Summary'!H104</f>
        <v>0</v>
      </c>
      <c r="I104" s="154">
        <f>'3.1_Check_1_Volume_Summary'!I104</f>
        <v>0</v>
      </c>
      <c r="K104" s="152">
        <f>'3.1_Check_1_Volume_Summary'!K104</f>
        <v>0</v>
      </c>
      <c r="L104" s="154">
        <f>'3.1_Check_1_Volume_Summary'!L104</f>
        <v>0</v>
      </c>
      <c r="P104" s="454">
        <f>'5.1_Check_3_PTO_Summary'!I105</f>
        <v>0</v>
      </c>
      <c r="Q104" s="297">
        <f>'5.1_Check_3_PTO_Summary'!J105</f>
        <v>0</v>
      </c>
      <c r="R104" s="457">
        <f>'5.1_Check_3_PTO_Summary'!N105</f>
        <v>0</v>
      </c>
      <c r="S104" s="156">
        <f>'5.1_Check_3_PTO_Summary'!O105</f>
        <v>0</v>
      </c>
      <c r="T104" s="459">
        <f>'5.1_Check_3_PTO_Summary'!S105</f>
        <v>0</v>
      </c>
      <c r="U104" s="298">
        <f>'5.1_Check_3_PTO_Summary'!T105</f>
        <v>0</v>
      </c>
      <c r="W104" s="454">
        <f>'5.1_Check_3_PTO_Summary'!X105</f>
        <v>0</v>
      </c>
      <c r="X104" s="297">
        <f>'5.1_Check_3_PTO_Summary'!Y105</f>
        <v>0</v>
      </c>
      <c r="Y104" s="457">
        <f>'5.1_Check_3_PTO_Summary'!AC105</f>
        <v>0</v>
      </c>
      <c r="Z104" s="156">
        <f>'5.1_Check_3_PTO_Summary'!AD105</f>
        <v>0</v>
      </c>
      <c r="AA104" s="459">
        <f>'5.1_Check_3_PTO_Summary'!AH105</f>
        <v>0</v>
      </c>
      <c r="AB104" s="298">
        <f>'5.1_Check_3_PTO_Summary'!AI105</f>
        <v>0</v>
      </c>
    </row>
    <row r="105" spans="1:28" ht="12.85" hidden="1" customHeight="1" thickBot="1" x14ac:dyDescent="0.4">
      <c r="A105" s="296"/>
      <c r="B105" s="294"/>
      <c r="C105" s="295"/>
      <c r="E105" s="152">
        <f>'3.1_Check_1_Volume_Summary'!E105</f>
        <v>0</v>
      </c>
      <c r="F105" s="153">
        <f>'3.1_Check_1_Volume_Summary'!F105</f>
        <v>0</v>
      </c>
      <c r="G105" s="153">
        <f>'3.1_Check_1_Volume_Summary'!G105</f>
        <v>0</v>
      </c>
      <c r="H105" s="153">
        <f>'3.1_Check_1_Volume_Summary'!H105</f>
        <v>0</v>
      </c>
      <c r="I105" s="154">
        <f>'3.1_Check_1_Volume_Summary'!I105</f>
        <v>0</v>
      </c>
      <c r="K105" s="152">
        <f>'3.1_Check_1_Volume_Summary'!K105</f>
        <v>0</v>
      </c>
      <c r="L105" s="154">
        <f>'3.1_Check_1_Volume_Summary'!L105</f>
        <v>0</v>
      </c>
      <c r="P105" s="454">
        <f>'5.1_Check_3_PTO_Summary'!I106</f>
        <v>0</v>
      </c>
      <c r="Q105" s="297">
        <f>'5.1_Check_3_PTO_Summary'!J106</f>
        <v>0</v>
      </c>
      <c r="R105" s="457">
        <f>'5.1_Check_3_PTO_Summary'!N106</f>
        <v>0</v>
      </c>
      <c r="S105" s="156">
        <f>'5.1_Check_3_PTO_Summary'!O106</f>
        <v>0</v>
      </c>
      <c r="T105" s="459">
        <f>'5.1_Check_3_PTO_Summary'!S106</f>
        <v>0</v>
      </c>
      <c r="U105" s="298">
        <f>'5.1_Check_3_PTO_Summary'!T106</f>
        <v>0</v>
      </c>
      <c r="W105" s="454">
        <f>'5.1_Check_3_PTO_Summary'!X106</f>
        <v>0</v>
      </c>
      <c r="X105" s="297">
        <f>'5.1_Check_3_PTO_Summary'!Y106</f>
        <v>0</v>
      </c>
      <c r="Y105" s="457">
        <f>'5.1_Check_3_PTO_Summary'!AC106</f>
        <v>0</v>
      </c>
      <c r="Z105" s="156">
        <f>'5.1_Check_3_PTO_Summary'!AD106</f>
        <v>0</v>
      </c>
      <c r="AA105" s="459">
        <f>'5.1_Check_3_PTO_Summary'!AH106</f>
        <v>0</v>
      </c>
      <c r="AB105" s="298">
        <f>'5.1_Check_3_PTO_Summary'!AI106</f>
        <v>0</v>
      </c>
    </row>
    <row r="106" spans="1:28" ht="12.85" customHeight="1" x14ac:dyDescent="0.35">
      <c r="A106" s="296" t="s">
        <v>55</v>
      </c>
      <c r="B106" s="294">
        <v>9</v>
      </c>
      <c r="C106" s="295" t="s">
        <v>54</v>
      </c>
      <c r="E106" s="152" t="str">
        <f>'3.1_Check_1_Volume_Summary'!E106</f>
        <v>-</v>
      </c>
      <c r="F106" s="153" t="str">
        <f>'3.1_Check_1_Volume_Summary'!F106</f>
        <v>-</v>
      </c>
      <c r="G106" s="153" t="str">
        <f>'3.1_Check_1_Volume_Summary'!G106</f>
        <v>-</v>
      </c>
      <c r="H106" s="153" t="str">
        <f>'3.1_Check_1_Volume_Summary'!H106</f>
        <v>-</v>
      </c>
      <c r="I106" s="154" t="str">
        <f>'3.1_Check_1_Volume_Summary'!I106</f>
        <v>-</v>
      </c>
      <c r="K106" s="152" t="str">
        <f>'3.1_Check_1_Volume_Summary'!K106</f>
        <v>-</v>
      </c>
      <c r="L106" s="155" t="str">
        <f>'3.1_Check_1_Volume_Summary'!L106</f>
        <v>-</v>
      </c>
      <c r="P106" s="453" t="str">
        <f>'5.1_Check_3_PTO_Summary'!I107</f>
        <v>Direct to C1 &amp; C2</v>
      </c>
      <c r="Q106" s="156" t="str">
        <f>'5.1_Check_3_PTO_Summary'!J107</f>
        <v>Direct to C1 &amp; C2</v>
      </c>
      <c r="R106" s="456" t="str">
        <f>'5.1_Check_3_PTO_Summary'!N107</f>
        <v>Direct to C1, C2 &amp; C3</v>
      </c>
      <c r="S106" s="156" t="str">
        <f>'5.1_Check_3_PTO_Summary'!O107</f>
        <v>Direct to C1, C2 &amp; C3</v>
      </c>
      <c r="T106" s="459" t="str">
        <f>'5.1_Check_3_PTO_Summary'!S107</f>
        <v>No Intervention</v>
      </c>
      <c r="U106" s="157" t="str">
        <f>'5.1_Check_3_PTO_Summary'!T107</f>
        <v>No Intervention</v>
      </c>
      <c r="W106" s="453" t="str">
        <f>'5.1_Check_3_PTO_Summary'!X107</f>
        <v>Direct to AH4 &amp; AH5</v>
      </c>
      <c r="X106" s="156" t="str">
        <f>'5.1_Check_3_PTO_Summary'!Y107</f>
        <v>Direct to AH4 &amp; AH5</v>
      </c>
      <c r="Y106" s="456" t="str">
        <f>'5.1_Check_3_PTO_Summary'!AC107</f>
        <v>Direct to AH3, AH4 &amp; AH5</v>
      </c>
      <c r="Z106" s="156" t="str">
        <f>'5.1_Check_3_PTO_Summary'!AD107</f>
        <v>Direct to AH3, AH4 &amp; AH5</v>
      </c>
      <c r="AA106" s="459" t="str">
        <f>'5.1_Check_3_PTO_Summary'!AH107</f>
        <v>No Intervention</v>
      </c>
      <c r="AB106" s="157" t="str">
        <f>'5.1_Check_3_PTO_Summary'!AI107</f>
        <v>No Intervention</v>
      </c>
    </row>
    <row r="107" spans="1:28" ht="12.85" hidden="1" customHeight="1" thickBot="1" x14ac:dyDescent="0.4">
      <c r="A107" s="296"/>
      <c r="B107" s="294"/>
      <c r="C107" s="295"/>
      <c r="E107" s="152">
        <f>'3.1_Check_1_Volume_Summary'!E107</f>
        <v>0</v>
      </c>
      <c r="F107" s="153">
        <f>'3.1_Check_1_Volume_Summary'!F107</f>
        <v>0</v>
      </c>
      <c r="G107" s="153">
        <f>'3.1_Check_1_Volume_Summary'!G107</f>
        <v>0</v>
      </c>
      <c r="H107" s="153">
        <f>'3.1_Check_1_Volume_Summary'!H107</f>
        <v>0</v>
      </c>
      <c r="I107" s="154">
        <f>'3.1_Check_1_Volume_Summary'!I107</f>
        <v>0</v>
      </c>
      <c r="K107" s="152">
        <f>'3.1_Check_1_Volume_Summary'!K107</f>
        <v>0</v>
      </c>
      <c r="L107" s="154">
        <f>'3.1_Check_1_Volume_Summary'!L107</f>
        <v>0</v>
      </c>
      <c r="P107" s="454">
        <f>'5.1_Check_3_PTO_Summary'!I108</f>
        <v>0</v>
      </c>
      <c r="Q107" s="297">
        <f>'5.1_Check_3_PTO_Summary'!J108</f>
        <v>0</v>
      </c>
      <c r="R107" s="457">
        <f>'5.1_Check_3_PTO_Summary'!N108</f>
        <v>0</v>
      </c>
      <c r="S107" s="156">
        <f>'5.1_Check_3_PTO_Summary'!O108</f>
        <v>0</v>
      </c>
      <c r="T107" s="459">
        <f>'5.1_Check_3_PTO_Summary'!S108</f>
        <v>0</v>
      </c>
      <c r="U107" s="298">
        <f>'5.1_Check_3_PTO_Summary'!T108</f>
        <v>0</v>
      </c>
      <c r="W107" s="454">
        <f>'5.1_Check_3_PTO_Summary'!X108</f>
        <v>0</v>
      </c>
      <c r="X107" s="297">
        <f>'5.1_Check_3_PTO_Summary'!Y108</f>
        <v>0</v>
      </c>
      <c r="Y107" s="457">
        <f>'5.1_Check_3_PTO_Summary'!AC108</f>
        <v>0</v>
      </c>
      <c r="Z107" s="156">
        <f>'5.1_Check_3_PTO_Summary'!AD108</f>
        <v>0</v>
      </c>
      <c r="AA107" s="459">
        <f>'5.1_Check_3_PTO_Summary'!AH108</f>
        <v>0</v>
      </c>
      <c r="AB107" s="298">
        <f>'5.1_Check_3_PTO_Summary'!AI108</f>
        <v>0</v>
      </c>
    </row>
    <row r="108" spans="1:28" ht="12.85" hidden="1" customHeight="1" thickBot="1" x14ac:dyDescent="0.4">
      <c r="A108" s="296"/>
      <c r="B108" s="294"/>
      <c r="C108" s="295"/>
      <c r="E108" s="152">
        <f>'3.1_Check_1_Volume_Summary'!E108</f>
        <v>0</v>
      </c>
      <c r="F108" s="153">
        <f>'3.1_Check_1_Volume_Summary'!F108</f>
        <v>0</v>
      </c>
      <c r="G108" s="153">
        <f>'3.1_Check_1_Volume_Summary'!G108</f>
        <v>0</v>
      </c>
      <c r="H108" s="153">
        <f>'3.1_Check_1_Volume_Summary'!H108</f>
        <v>0</v>
      </c>
      <c r="I108" s="154">
        <f>'3.1_Check_1_Volume_Summary'!I108</f>
        <v>0</v>
      </c>
      <c r="K108" s="152">
        <f>'3.1_Check_1_Volume_Summary'!K108</f>
        <v>0</v>
      </c>
      <c r="L108" s="154">
        <f>'3.1_Check_1_Volume_Summary'!L108</f>
        <v>0</v>
      </c>
      <c r="P108" s="454">
        <f>'5.1_Check_3_PTO_Summary'!I109</f>
        <v>0</v>
      </c>
      <c r="Q108" s="297">
        <f>'5.1_Check_3_PTO_Summary'!J109</f>
        <v>0</v>
      </c>
      <c r="R108" s="457">
        <f>'5.1_Check_3_PTO_Summary'!N109</f>
        <v>0</v>
      </c>
      <c r="S108" s="156">
        <f>'5.1_Check_3_PTO_Summary'!O109</f>
        <v>0</v>
      </c>
      <c r="T108" s="459">
        <f>'5.1_Check_3_PTO_Summary'!S109</f>
        <v>0</v>
      </c>
      <c r="U108" s="298">
        <f>'5.1_Check_3_PTO_Summary'!T109</f>
        <v>0</v>
      </c>
      <c r="W108" s="454">
        <f>'5.1_Check_3_PTO_Summary'!X109</f>
        <v>0</v>
      </c>
      <c r="X108" s="297">
        <f>'5.1_Check_3_PTO_Summary'!Y109</f>
        <v>0</v>
      </c>
      <c r="Y108" s="457">
        <f>'5.1_Check_3_PTO_Summary'!AC109</f>
        <v>0</v>
      </c>
      <c r="Z108" s="156">
        <f>'5.1_Check_3_PTO_Summary'!AD109</f>
        <v>0</v>
      </c>
      <c r="AA108" s="459">
        <f>'5.1_Check_3_PTO_Summary'!AH109</f>
        <v>0</v>
      </c>
      <c r="AB108" s="298">
        <f>'5.1_Check_3_PTO_Summary'!AI109</f>
        <v>0</v>
      </c>
    </row>
    <row r="109" spans="1:28" ht="12.85" hidden="1" customHeight="1" thickBot="1" x14ac:dyDescent="0.4">
      <c r="A109" s="296"/>
      <c r="B109" s="294"/>
      <c r="C109" s="295"/>
      <c r="E109" s="152">
        <f>'3.1_Check_1_Volume_Summary'!E109</f>
        <v>0</v>
      </c>
      <c r="F109" s="153">
        <f>'3.1_Check_1_Volume_Summary'!F109</f>
        <v>0</v>
      </c>
      <c r="G109" s="153">
        <f>'3.1_Check_1_Volume_Summary'!G109</f>
        <v>0</v>
      </c>
      <c r="H109" s="153">
        <f>'3.1_Check_1_Volume_Summary'!H109</f>
        <v>0</v>
      </c>
      <c r="I109" s="154">
        <f>'3.1_Check_1_Volume_Summary'!I109</f>
        <v>0</v>
      </c>
      <c r="K109" s="152">
        <f>'3.1_Check_1_Volume_Summary'!K109</f>
        <v>0</v>
      </c>
      <c r="L109" s="154">
        <f>'3.1_Check_1_Volume_Summary'!L109</f>
        <v>0</v>
      </c>
      <c r="P109" s="454">
        <f>'5.1_Check_3_PTO_Summary'!I110</f>
        <v>0</v>
      </c>
      <c r="Q109" s="297">
        <f>'5.1_Check_3_PTO_Summary'!J110</f>
        <v>0</v>
      </c>
      <c r="R109" s="457">
        <f>'5.1_Check_3_PTO_Summary'!N110</f>
        <v>0</v>
      </c>
      <c r="S109" s="156">
        <f>'5.1_Check_3_PTO_Summary'!O110</f>
        <v>0</v>
      </c>
      <c r="T109" s="459">
        <f>'5.1_Check_3_PTO_Summary'!S110</f>
        <v>0</v>
      </c>
      <c r="U109" s="298">
        <f>'5.1_Check_3_PTO_Summary'!T110</f>
        <v>0</v>
      </c>
      <c r="W109" s="454">
        <f>'5.1_Check_3_PTO_Summary'!X110</f>
        <v>0</v>
      </c>
      <c r="X109" s="297">
        <f>'5.1_Check_3_PTO_Summary'!Y110</f>
        <v>0</v>
      </c>
      <c r="Y109" s="457">
        <f>'5.1_Check_3_PTO_Summary'!AC110</f>
        <v>0</v>
      </c>
      <c r="Z109" s="156">
        <f>'5.1_Check_3_PTO_Summary'!AD110</f>
        <v>0</v>
      </c>
      <c r="AA109" s="459">
        <f>'5.1_Check_3_PTO_Summary'!AH110</f>
        <v>0</v>
      </c>
      <c r="AB109" s="298">
        <f>'5.1_Check_3_PTO_Summary'!AI110</f>
        <v>0</v>
      </c>
    </row>
    <row r="110" spans="1:28" ht="12.85" customHeight="1" x14ac:dyDescent="0.35">
      <c r="A110" s="296" t="s">
        <v>55</v>
      </c>
      <c r="B110" s="294">
        <v>20</v>
      </c>
      <c r="C110" s="295" t="s">
        <v>51</v>
      </c>
      <c r="E110" s="152" t="str">
        <f>'3.1_Check_1_Volume_Summary'!E110</f>
        <v>-</v>
      </c>
      <c r="F110" s="153" t="str">
        <f>'3.1_Check_1_Volume_Summary'!F110</f>
        <v>-</v>
      </c>
      <c r="G110" s="153" t="str">
        <f>'3.1_Check_1_Volume_Summary'!G110</f>
        <v>-</v>
      </c>
      <c r="H110" s="153" t="str">
        <f>'3.1_Check_1_Volume_Summary'!H110</f>
        <v>-</v>
      </c>
      <c r="I110" s="154" t="str">
        <f>'3.1_Check_1_Volume_Summary'!I110</f>
        <v>-</v>
      </c>
      <c r="K110" s="152" t="str">
        <f>'3.1_Check_1_Volume_Summary'!K110</f>
        <v>-</v>
      </c>
      <c r="L110" s="155" t="str">
        <f>'3.1_Check_1_Volume_Summary'!L110</f>
        <v>-</v>
      </c>
      <c r="P110" s="453" t="str">
        <f>'5.1_Check_3_PTO_Summary'!I111</f>
        <v>Direct to C1 &amp; C2</v>
      </c>
      <c r="Q110" s="156" t="str">
        <f>'5.1_Check_3_PTO_Summary'!J111</f>
        <v>Direct to C1 &amp; C2</v>
      </c>
      <c r="R110" s="456" t="str">
        <f>'5.1_Check_3_PTO_Summary'!N111</f>
        <v>Direct to C1, C2 &amp; C3</v>
      </c>
      <c r="S110" s="156" t="str">
        <f>'5.1_Check_3_PTO_Summary'!O111</f>
        <v>Direct to C1, C2 &amp; C3</v>
      </c>
      <c r="T110" s="459" t="str">
        <f>'5.1_Check_3_PTO_Summary'!S111</f>
        <v>No Intervention</v>
      </c>
      <c r="U110" s="157" t="str">
        <f>'5.1_Check_3_PTO_Summary'!T111</f>
        <v>No Intervention</v>
      </c>
      <c r="W110" s="453" t="str">
        <f>'5.1_Check_3_PTO_Summary'!X111</f>
        <v>Direct to AH4 &amp; AH5</v>
      </c>
      <c r="X110" s="156" t="str">
        <f>'5.1_Check_3_PTO_Summary'!Y111</f>
        <v>Direct to AH4 &amp; AH5</v>
      </c>
      <c r="Y110" s="456" t="str">
        <f>'5.1_Check_3_PTO_Summary'!AC111</f>
        <v>Direct to AH3, AH4 &amp; AH5</v>
      </c>
      <c r="Z110" s="156" t="str">
        <f>'5.1_Check_3_PTO_Summary'!AD111</f>
        <v>Direct to AH3, AH4 &amp; AH5</v>
      </c>
      <c r="AA110" s="459" t="str">
        <f>'5.1_Check_3_PTO_Summary'!AH111</f>
        <v>No Intervention</v>
      </c>
      <c r="AB110" s="157" t="str">
        <f>'5.1_Check_3_PTO_Summary'!AI111</f>
        <v>No Intervention</v>
      </c>
    </row>
    <row r="111" spans="1:28" ht="12.85" hidden="1" customHeight="1" thickBot="1" x14ac:dyDescent="0.4">
      <c r="A111" s="296"/>
      <c r="B111" s="294"/>
      <c r="C111" s="295"/>
      <c r="E111" s="152">
        <f>'3.1_Check_1_Volume_Summary'!E111</f>
        <v>0</v>
      </c>
      <c r="F111" s="153">
        <f>'3.1_Check_1_Volume_Summary'!F111</f>
        <v>0</v>
      </c>
      <c r="G111" s="153">
        <f>'3.1_Check_1_Volume_Summary'!G111</f>
        <v>0</v>
      </c>
      <c r="H111" s="153">
        <f>'3.1_Check_1_Volume_Summary'!H111</f>
        <v>0</v>
      </c>
      <c r="I111" s="154">
        <f>'3.1_Check_1_Volume_Summary'!I111</f>
        <v>0</v>
      </c>
      <c r="K111" s="152">
        <f>'3.1_Check_1_Volume_Summary'!K111</f>
        <v>0</v>
      </c>
      <c r="L111" s="154">
        <f>'3.1_Check_1_Volume_Summary'!L111</f>
        <v>0</v>
      </c>
      <c r="P111" s="454">
        <f>'5.1_Check_3_PTO_Summary'!I112</f>
        <v>0</v>
      </c>
      <c r="Q111" s="297">
        <f>'5.1_Check_3_PTO_Summary'!J112</f>
        <v>0</v>
      </c>
      <c r="R111" s="457">
        <f>'5.1_Check_3_PTO_Summary'!N112</f>
        <v>0</v>
      </c>
      <c r="S111" s="156">
        <f>'5.1_Check_3_PTO_Summary'!O112</f>
        <v>0</v>
      </c>
      <c r="T111" s="459">
        <f>'5.1_Check_3_PTO_Summary'!S112</f>
        <v>0</v>
      </c>
      <c r="U111" s="298">
        <f>'5.1_Check_3_PTO_Summary'!T112</f>
        <v>0</v>
      </c>
      <c r="W111" s="454">
        <f>'5.1_Check_3_PTO_Summary'!X112</f>
        <v>0</v>
      </c>
      <c r="X111" s="297">
        <f>'5.1_Check_3_PTO_Summary'!Y112</f>
        <v>0</v>
      </c>
      <c r="Y111" s="457">
        <f>'5.1_Check_3_PTO_Summary'!AC112</f>
        <v>0</v>
      </c>
      <c r="Z111" s="156">
        <f>'5.1_Check_3_PTO_Summary'!AD112</f>
        <v>0</v>
      </c>
      <c r="AA111" s="459">
        <f>'5.1_Check_3_PTO_Summary'!AH112</f>
        <v>0</v>
      </c>
      <c r="AB111" s="298">
        <f>'5.1_Check_3_PTO_Summary'!AI112</f>
        <v>0</v>
      </c>
    </row>
    <row r="112" spans="1:28" ht="12.85" hidden="1" customHeight="1" thickBot="1" x14ac:dyDescent="0.4">
      <c r="A112" s="296"/>
      <c r="B112" s="294"/>
      <c r="C112" s="295"/>
      <c r="E112" s="152">
        <f>'3.1_Check_1_Volume_Summary'!E112</f>
        <v>0</v>
      </c>
      <c r="F112" s="153">
        <f>'3.1_Check_1_Volume_Summary'!F112</f>
        <v>0</v>
      </c>
      <c r="G112" s="153">
        <f>'3.1_Check_1_Volume_Summary'!G112</f>
        <v>0</v>
      </c>
      <c r="H112" s="153">
        <f>'3.1_Check_1_Volume_Summary'!H112</f>
        <v>0</v>
      </c>
      <c r="I112" s="154">
        <f>'3.1_Check_1_Volume_Summary'!I112</f>
        <v>0</v>
      </c>
      <c r="K112" s="152">
        <f>'3.1_Check_1_Volume_Summary'!K112</f>
        <v>0</v>
      </c>
      <c r="L112" s="154">
        <f>'3.1_Check_1_Volume_Summary'!L112</f>
        <v>0</v>
      </c>
      <c r="P112" s="454">
        <f>'5.1_Check_3_PTO_Summary'!I113</f>
        <v>0</v>
      </c>
      <c r="Q112" s="297">
        <f>'5.1_Check_3_PTO_Summary'!J113</f>
        <v>0</v>
      </c>
      <c r="R112" s="457">
        <f>'5.1_Check_3_PTO_Summary'!N113</f>
        <v>0</v>
      </c>
      <c r="S112" s="156">
        <f>'5.1_Check_3_PTO_Summary'!O113</f>
        <v>0</v>
      </c>
      <c r="T112" s="459">
        <f>'5.1_Check_3_PTO_Summary'!S113</f>
        <v>0</v>
      </c>
      <c r="U112" s="298">
        <f>'5.1_Check_3_PTO_Summary'!T113</f>
        <v>0</v>
      </c>
      <c r="W112" s="454">
        <f>'5.1_Check_3_PTO_Summary'!X113</f>
        <v>0</v>
      </c>
      <c r="X112" s="297">
        <f>'5.1_Check_3_PTO_Summary'!Y113</f>
        <v>0</v>
      </c>
      <c r="Y112" s="457">
        <f>'5.1_Check_3_PTO_Summary'!AC113</f>
        <v>0</v>
      </c>
      <c r="Z112" s="156">
        <f>'5.1_Check_3_PTO_Summary'!AD113</f>
        <v>0</v>
      </c>
      <c r="AA112" s="459">
        <f>'5.1_Check_3_PTO_Summary'!AH113</f>
        <v>0</v>
      </c>
      <c r="AB112" s="298">
        <f>'5.1_Check_3_PTO_Summary'!AI113</f>
        <v>0</v>
      </c>
    </row>
    <row r="113" spans="1:28" ht="12.85" hidden="1" customHeight="1" thickBot="1" x14ac:dyDescent="0.4">
      <c r="A113" s="296"/>
      <c r="B113" s="294"/>
      <c r="C113" s="295"/>
      <c r="E113" s="152">
        <f>'3.1_Check_1_Volume_Summary'!E113</f>
        <v>0</v>
      </c>
      <c r="F113" s="153">
        <f>'3.1_Check_1_Volume_Summary'!F113</f>
        <v>0</v>
      </c>
      <c r="G113" s="153">
        <f>'3.1_Check_1_Volume_Summary'!G113</f>
        <v>0</v>
      </c>
      <c r="H113" s="153">
        <f>'3.1_Check_1_Volume_Summary'!H113</f>
        <v>0</v>
      </c>
      <c r="I113" s="154">
        <f>'3.1_Check_1_Volume_Summary'!I113</f>
        <v>0</v>
      </c>
      <c r="K113" s="152">
        <f>'3.1_Check_1_Volume_Summary'!K113</f>
        <v>0</v>
      </c>
      <c r="L113" s="154">
        <f>'3.1_Check_1_Volume_Summary'!L113</f>
        <v>0</v>
      </c>
      <c r="P113" s="454">
        <f>'5.1_Check_3_PTO_Summary'!I114</f>
        <v>0</v>
      </c>
      <c r="Q113" s="297">
        <f>'5.1_Check_3_PTO_Summary'!J114</f>
        <v>0</v>
      </c>
      <c r="R113" s="457">
        <f>'5.1_Check_3_PTO_Summary'!N114</f>
        <v>0</v>
      </c>
      <c r="S113" s="156">
        <f>'5.1_Check_3_PTO_Summary'!O114</f>
        <v>0</v>
      </c>
      <c r="T113" s="459">
        <f>'5.1_Check_3_PTO_Summary'!S114</f>
        <v>0</v>
      </c>
      <c r="U113" s="298">
        <f>'5.1_Check_3_PTO_Summary'!T114</f>
        <v>0</v>
      </c>
      <c r="W113" s="454">
        <f>'5.1_Check_3_PTO_Summary'!X114</f>
        <v>0</v>
      </c>
      <c r="X113" s="297">
        <f>'5.1_Check_3_PTO_Summary'!Y114</f>
        <v>0</v>
      </c>
      <c r="Y113" s="457">
        <f>'5.1_Check_3_PTO_Summary'!AC114</f>
        <v>0</v>
      </c>
      <c r="Z113" s="156">
        <f>'5.1_Check_3_PTO_Summary'!AD114</f>
        <v>0</v>
      </c>
      <c r="AA113" s="459">
        <f>'5.1_Check_3_PTO_Summary'!AH114</f>
        <v>0</v>
      </c>
      <c r="AB113" s="298">
        <f>'5.1_Check_3_PTO_Summary'!AI114</f>
        <v>0</v>
      </c>
    </row>
    <row r="114" spans="1:28" ht="12.85" customHeight="1" x14ac:dyDescent="0.35">
      <c r="A114" s="296" t="s">
        <v>55</v>
      </c>
      <c r="B114" s="294">
        <v>31</v>
      </c>
      <c r="C114" s="295" t="s">
        <v>23</v>
      </c>
      <c r="E114" s="152" t="str">
        <f>'3.1_Check_1_Volume_Summary'!E114</f>
        <v>-</v>
      </c>
      <c r="F114" s="153" t="str">
        <f>'3.1_Check_1_Volume_Summary'!F114</f>
        <v>-</v>
      </c>
      <c r="G114" s="153" t="str">
        <f>'3.1_Check_1_Volume_Summary'!G114</f>
        <v>-</v>
      </c>
      <c r="H114" s="153" t="str">
        <f>'3.1_Check_1_Volume_Summary'!H114</f>
        <v>-</v>
      </c>
      <c r="I114" s="154" t="str">
        <f>'3.1_Check_1_Volume_Summary'!I114</f>
        <v>-</v>
      </c>
      <c r="K114" s="152" t="str">
        <f>'3.1_Check_1_Volume_Summary'!K114</f>
        <v>-</v>
      </c>
      <c r="L114" s="155" t="str">
        <f>'3.1_Check_1_Volume_Summary'!L114</f>
        <v>Acceptable</v>
      </c>
      <c r="P114" s="453" t="str">
        <f>'5.1_Check_3_PTO_Summary'!I115</f>
        <v>Direct to C1 &amp; C2</v>
      </c>
      <c r="Q114" s="156" t="str">
        <f>'5.1_Check_3_PTO_Summary'!J115</f>
        <v>Direct to C1 &amp; C2</v>
      </c>
      <c r="R114" s="456">
        <f>'5.1_Check_3_PTO_Summary'!N115</f>
        <v>0</v>
      </c>
      <c r="S114" s="156">
        <f>'5.1_Check_3_PTO_Summary'!O115</f>
        <v>0</v>
      </c>
      <c r="T114" s="459">
        <f>'5.1_Check_3_PTO_Summary'!S115</f>
        <v>0</v>
      </c>
      <c r="U114" s="157">
        <f>'5.1_Check_3_PTO_Summary'!T115</f>
        <v>0</v>
      </c>
      <c r="W114" s="453">
        <f>'5.1_Check_3_PTO_Summary'!X115</f>
        <v>1.4852559010092405E-3</v>
      </c>
      <c r="X114" s="156">
        <f>'5.1_Check_3_PTO_Summary'!Y115</f>
        <v>8.4001534955785735E-5</v>
      </c>
      <c r="Y114" s="456">
        <f>'5.1_Check_3_PTO_Summary'!AC115</f>
        <v>0</v>
      </c>
      <c r="Z114" s="156">
        <f>'5.1_Check_3_PTO_Summary'!AD115</f>
        <v>0</v>
      </c>
      <c r="AA114" s="459">
        <f>'5.1_Check_3_PTO_Summary'!AH115</f>
        <v>0</v>
      </c>
      <c r="AB114" s="157">
        <f>'5.1_Check_3_PTO_Summary'!AI115</f>
        <v>0</v>
      </c>
    </row>
    <row r="115" spans="1:28" ht="12.85" hidden="1" customHeight="1" thickBot="1" x14ac:dyDescent="0.4">
      <c r="A115" s="296"/>
      <c r="B115" s="294"/>
      <c r="C115" s="295"/>
      <c r="E115" s="152">
        <f>'3.1_Check_1_Volume_Summary'!E115</f>
        <v>0</v>
      </c>
      <c r="F115" s="153">
        <f>'3.1_Check_1_Volume_Summary'!F115</f>
        <v>0</v>
      </c>
      <c r="G115" s="153">
        <f>'3.1_Check_1_Volume_Summary'!G115</f>
        <v>0</v>
      </c>
      <c r="H115" s="153">
        <f>'3.1_Check_1_Volume_Summary'!H115</f>
        <v>0</v>
      </c>
      <c r="I115" s="154">
        <f>'3.1_Check_1_Volume_Summary'!I115</f>
        <v>0</v>
      </c>
      <c r="K115" s="152">
        <f>'3.1_Check_1_Volume_Summary'!K115</f>
        <v>0</v>
      </c>
      <c r="L115" s="154">
        <f>'3.1_Check_1_Volume_Summary'!L115</f>
        <v>0</v>
      </c>
      <c r="P115" s="454">
        <f>'5.1_Check_3_PTO_Summary'!I116</f>
        <v>0</v>
      </c>
      <c r="Q115" s="297">
        <f>'5.1_Check_3_PTO_Summary'!J116</f>
        <v>0</v>
      </c>
      <c r="R115" s="457">
        <f>'5.1_Check_3_PTO_Summary'!N116</f>
        <v>0</v>
      </c>
      <c r="S115" s="156">
        <f>'5.1_Check_3_PTO_Summary'!O116</f>
        <v>0</v>
      </c>
      <c r="T115" s="459">
        <f>'5.1_Check_3_PTO_Summary'!S116</f>
        <v>0</v>
      </c>
      <c r="U115" s="298">
        <f>'5.1_Check_3_PTO_Summary'!T116</f>
        <v>0</v>
      </c>
      <c r="W115" s="454">
        <f>'5.1_Check_3_PTO_Summary'!X116</f>
        <v>0</v>
      </c>
      <c r="X115" s="297">
        <f>'5.1_Check_3_PTO_Summary'!Y116</f>
        <v>0</v>
      </c>
      <c r="Y115" s="457">
        <f>'5.1_Check_3_PTO_Summary'!AC116</f>
        <v>0</v>
      </c>
      <c r="Z115" s="156">
        <f>'5.1_Check_3_PTO_Summary'!AD116</f>
        <v>0</v>
      </c>
      <c r="AA115" s="459">
        <f>'5.1_Check_3_PTO_Summary'!AH116</f>
        <v>0</v>
      </c>
      <c r="AB115" s="298">
        <f>'5.1_Check_3_PTO_Summary'!AI116</f>
        <v>0</v>
      </c>
    </row>
    <row r="116" spans="1:28" ht="12.85" hidden="1" customHeight="1" thickBot="1" x14ac:dyDescent="0.4">
      <c r="A116" s="296"/>
      <c r="B116" s="294"/>
      <c r="C116" s="295"/>
      <c r="E116" s="152">
        <f>'3.1_Check_1_Volume_Summary'!E116</f>
        <v>0</v>
      </c>
      <c r="F116" s="153">
        <f>'3.1_Check_1_Volume_Summary'!F116</f>
        <v>0</v>
      </c>
      <c r="G116" s="153">
        <f>'3.1_Check_1_Volume_Summary'!G116</f>
        <v>0</v>
      </c>
      <c r="H116" s="153">
        <f>'3.1_Check_1_Volume_Summary'!H116</f>
        <v>0</v>
      </c>
      <c r="I116" s="154">
        <f>'3.1_Check_1_Volume_Summary'!I116</f>
        <v>0</v>
      </c>
      <c r="K116" s="152">
        <f>'3.1_Check_1_Volume_Summary'!K116</f>
        <v>0</v>
      </c>
      <c r="L116" s="154">
        <f>'3.1_Check_1_Volume_Summary'!L116</f>
        <v>0</v>
      </c>
      <c r="P116" s="454">
        <f>'5.1_Check_3_PTO_Summary'!I117</f>
        <v>0</v>
      </c>
      <c r="Q116" s="297">
        <f>'5.1_Check_3_PTO_Summary'!J117</f>
        <v>0</v>
      </c>
      <c r="R116" s="457">
        <f>'5.1_Check_3_PTO_Summary'!N117</f>
        <v>0</v>
      </c>
      <c r="S116" s="156">
        <f>'5.1_Check_3_PTO_Summary'!O117</f>
        <v>0</v>
      </c>
      <c r="T116" s="459">
        <f>'5.1_Check_3_PTO_Summary'!S117</f>
        <v>0</v>
      </c>
      <c r="U116" s="298">
        <f>'5.1_Check_3_PTO_Summary'!T117</f>
        <v>0</v>
      </c>
      <c r="W116" s="454">
        <f>'5.1_Check_3_PTO_Summary'!X117</f>
        <v>0</v>
      </c>
      <c r="X116" s="297">
        <f>'5.1_Check_3_PTO_Summary'!Y117</f>
        <v>0</v>
      </c>
      <c r="Y116" s="457">
        <f>'5.1_Check_3_PTO_Summary'!AC117</f>
        <v>0</v>
      </c>
      <c r="Z116" s="156">
        <f>'5.1_Check_3_PTO_Summary'!AD117</f>
        <v>0</v>
      </c>
      <c r="AA116" s="459">
        <f>'5.1_Check_3_PTO_Summary'!AH117</f>
        <v>0</v>
      </c>
      <c r="AB116" s="298">
        <f>'5.1_Check_3_PTO_Summary'!AI117</f>
        <v>0</v>
      </c>
    </row>
    <row r="117" spans="1:28" ht="12.85" hidden="1" customHeight="1" thickBot="1" x14ac:dyDescent="0.4">
      <c r="A117" s="296"/>
      <c r="B117" s="294"/>
      <c r="C117" s="295"/>
      <c r="E117" s="152">
        <f>'3.1_Check_1_Volume_Summary'!E117</f>
        <v>0</v>
      </c>
      <c r="F117" s="153">
        <f>'3.1_Check_1_Volume_Summary'!F117</f>
        <v>0</v>
      </c>
      <c r="G117" s="153">
        <f>'3.1_Check_1_Volume_Summary'!G117</f>
        <v>0</v>
      </c>
      <c r="H117" s="153">
        <f>'3.1_Check_1_Volume_Summary'!H117</f>
        <v>0</v>
      </c>
      <c r="I117" s="154">
        <f>'3.1_Check_1_Volume_Summary'!I117</f>
        <v>0</v>
      </c>
      <c r="K117" s="152">
        <f>'3.1_Check_1_Volume_Summary'!K117</f>
        <v>0</v>
      </c>
      <c r="L117" s="154">
        <f>'3.1_Check_1_Volume_Summary'!L117</f>
        <v>0</v>
      </c>
      <c r="P117" s="454">
        <f>'5.1_Check_3_PTO_Summary'!I118</f>
        <v>0</v>
      </c>
      <c r="Q117" s="297">
        <f>'5.1_Check_3_PTO_Summary'!J118</f>
        <v>0</v>
      </c>
      <c r="R117" s="457">
        <f>'5.1_Check_3_PTO_Summary'!N118</f>
        <v>0</v>
      </c>
      <c r="S117" s="156">
        <f>'5.1_Check_3_PTO_Summary'!O118</f>
        <v>0</v>
      </c>
      <c r="T117" s="459">
        <f>'5.1_Check_3_PTO_Summary'!S118</f>
        <v>0</v>
      </c>
      <c r="U117" s="298">
        <f>'5.1_Check_3_PTO_Summary'!T118</f>
        <v>0</v>
      </c>
      <c r="W117" s="454">
        <f>'5.1_Check_3_PTO_Summary'!X118</f>
        <v>0</v>
      </c>
      <c r="X117" s="297">
        <f>'5.1_Check_3_PTO_Summary'!Y118</f>
        <v>0</v>
      </c>
      <c r="Y117" s="457">
        <f>'5.1_Check_3_PTO_Summary'!AC118</f>
        <v>0</v>
      </c>
      <c r="Z117" s="156">
        <f>'5.1_Check_3_PTO_Summary'!AD118</f>
        <v>0</v>
      </c>
      <c r="AA117" s="459">
        <f>'5.1_Check_3_PTO_Summary'!AH118</f>
        <v>0</v>
      </c>
      <c r="AB117" s="298">
        <f>'5.1_Check_3_PTO_Summary'!AI118</f>
        <v>0</v>
      </c>
    </row>
    <row r="118" spans="1:28" ht="12.85" customHeight="1" x14ac:dyDescent="0.35">
      <c r="A118" s="296" t="s">
        <v>55</v>
      </c>
      <c r="B118" s="294">
        <v>43</v>
      </c>
      <c r="C118" s="295" t="s">
        <v>49</v>
      </c>
      <c r="E118" s="152" t="str">
        <f>'3.1_Check_1_Volume_Summary'!E118</f>
        <v>-</v>
      </c>
      <c r="F118" s="153" t="str">
        <f>'3.1_Check_1_Volume_Summary'!F118</f>
        <v>-</v>
      </c>
      <c r="G118" s="153" t="str">
        <f>'3.1_Check_1_Volume_Summary'!G118</f>
        <v>-</v>
      </c>
      <c r="H118" s="153" t="str">
        <f>'3.1_Check_1_Volume_Summary'!H118</f>
        <v>-</v>
      </c>
      <c r="I118" s="154" t="str">
        <f>'3.1_Check_1_Volume_Summary'!I118</f>
        <v>-</v>
      </c>
      <c r="K118" s="152" t="str">
        <f>'3.1_Check_1_Volume_Summary'!K118</f>
        <v>-</v>
      </c>
      <c r="L118" s="155" t="str">
        <f>'3.1_Check_1_Volume_Summary'!L118</f>
        <v>Acceptable</v>
      </c>
      <c r="P118" s="453" t="str">
        <f>'5.1_Check_3_PTO_Summary'!I119</f>
        <v>Direct to C1 &amp; C2</v>
      </c>
      <c r="Q118" s="156" t="str">
        <f>'5.1_Check_3_PTO_Summary'!J119</f>
        <v>Direct to C1 &amp; C2</v>
      </c>
      <c r="R118" s="456" t="str">
        <f>'5.1_Check_3_PTO_Summary'!N119</f>
        <v>Direct to C1, C2 &amp; C3</v>
      </c>
      <c r="S118" s="156" t="str">
        <f>'5.1_Check_3_PTO_Summary'!O119</f>
        <v>Direct to C1, C2 &amp; C3</v>
      </c>
      <c r="T118" s="459">
        <f>'5.1_Check_3_PTO_Summary'!S119</f>
        <v>0</v>
      </c>
      <c r="U118" s="157">
        <f>'5.1_Check_3_PTO_Summary'!T119</f>
        <v>0</v>
      </c>
      <c r="W118" s="453">
        <f>'5.1_Check_3_PTO_Summary'!X119</f>
        <v>0</v>
      </c>
      <c r="X118" s="156">
        <f>'5.1_Check_3_PTO_Summary'!Y119</f>
        <v>0</v>
      </c>
      <c r="Y118" s="456">
        <f>'5.1_Check_3_PTO_Summary'!AC119</f>
        <v>0</v>
      </c>
      <c r="Z118" s="156">
        <f>'5.1_Check_3_PTO_Summary'!AD119</f>
        <v>0</v>
      </c>
      <c r="AA118" s="459">
        <f>'5.1_Check_3_PTO_Summary'!AH119</f>
        <v>0</v>
      </c>
      <c r="AB118" s="157">
        <f>'5.1_Check_3_PTO_Summary'!AI119</f>
        <v>0</v>
      </c>
    </row>
    <row r="119" spans="1:28" ht="12.85" hidden="1" customHeight="1" thickBot="1" x14ac:dyDescent="0.4">
      <c r="A119" s="296"/>
      <c r="B119" s="294"/>
      <c r="C119" s="295"/>
      <c r="E119" s="152">
        <f>'3.1_Check_1_Volume_Summary'!E119</f>
        <v>0</v>
      </c>
      <c r="F119" s="153">
        <f>'3.1_Check_1_Volume_Summary'!F119</f>
        <v>0</v>
      </c>
      <c r="G119" s="153">
        <f>'3.1_Check_1_Volume_Summary'!G119</f>
        <v>0</v>
      </c>
      <c r="H119" s="153">
        <f>'3.1_Check_1_Volume_Summary'!H119</f>
        <v>0</v>
      </c>
      <c r="I119" s="154">
        <f>'3.1_Check_1_Volume_Summary'!I119</f>
        <v>0</v>
      </c>
      <c r="K119" s="152">
        <f>'3.1_Check_1_Volume_Summary'!K119</f>
        <v>0</v>
      </c>
      <c r="L119" s="154">
        <f>'3.1_Check_1_Volume_Summary'!L119</f>
        <v>0</v>
      </c>
      <c r="P119" s="454">
        <f>'5.1_Check_3_PTO_Summary'!I120</f>
        <v>0</v>
      </c>
      <c r="Q119" s="297">
        <f>'5.1_Check_3_PTO_Summary'!J120</f>
        <v>0</v>
      </c>
      <c r="R119" s="457">
        <f>'5.1_Check_3_PTO_Summary'!N120</f>
        <v>0</v>
      </c>
      <c r="S119" s="156">
        <f>'5.1_Check_3_PTO_Summary'!O120</f>
        <v>0</v>
      </c>
      <c r="T119" s="459">
        <f>'5.1_Check_3_PTO_Summary'!S120</f>
        <v>0</v>
      </c>
      <c r="U119" s="298">
        <f>'5.1_Check_3_PTO_Summary'!T120</f>
        <v>0</v>
      </c>
      <c r="W119" s="454">
        <f>'5.1_Check_3_PTO_Summary'!X120</f>
        <v>0</v>
      </c>
      <c r="X119" s="297">
        <f>'5.1_Check_3_PTO_Summary'!Y120</f>
        <v>0</v>
      </c>
      <c r="Y119" s="457">
        <f>'5.1_Check_3_PTO_Summary'!AC120</f>
        <v>0</v>
      </c>
      <c r="Z119" s="156">
        <f>'5.1_Check_3_PTO_Summary'!AD120</f>
        <v>0</v>
      </c>
      <c r="AA119" s="459">
        <f>'5.1_Check_3_PTO_Summary'!AH120</f>
        <v>0</v>
      </c>
      <c r="AB119" s="298">
        <f>'5.1_Check_3_PTO_Summary'!AI120</f>
        <v>0</v>
      </c>
    </row>
    <row r="120" spans="1:28" ht="12.85" hidden="1" customHeight="1" thickBot="1" x14ac:dyDescent="0.4">
      <c r="A120" s="296"/>
      <c r="B120" s="294"/>
      <c r="C120" s="295"/>
      <c r="E120" s="152">
        <f>'3.1_Check_1_Volume_Summary'!E120</f>
        <v>0</v>
      </c>
      <c r="F120" s="153">
        <f>'3.1_Check_1_Volume_Summary'!F120</f>
        <v>0</v>
      </c>
      <c r="G120" s="153">
        <f>'3.1_Check_1_Volume_Summary'!G120</f>
        <v>0</v>
      </c>
      <c r="H120" s="153">
        <f>'3.1_Check_1_Volume_Summary'!H120</f>
        <v>0</v>
      </c>
      <c r="I120" s="154">
        <f>'3.1_Check_1_Volume_Summary'!I120</f>
        <v>0</v>
      </c>
      <c r="K120" s="152">
        <f>'3.1_Check_1_Volume_Summary'!K120</f>
        <v>0</v>
      </c>
      <c r="L120" s="154">
        <f>'3.1_Check_1_Volume_Summary'!L120</f>
        <v>0</v>
      </c>
      <c r="P120" s="454">
        <f>'5.1_Check_3_PTO_Summary'!I121</f>
        <v>0</v>
      </c>
      <c r="Q120" s="297">
        <f>'5.1_Check_3_PTO_Summary'!J121</f>
        <v>0</v>
      </c>
      <c r="R120" s="457">
        <f>'5.1_Check_3_PTO_Summary'!N121</f>
        <v>0</v>
      </c>
      <c r="S120" s="156">
        <f>'5.1_Check_3_PTO_Summary'!O121</f>
        <v>0</v>
      </c>
      <c r="T120" s="459">
        <f>'5.1_Check_3_PTO_Summary'!S121</f>
        <v>0</v>
      </c>
      <c r="U120" s="298">
        <f>'5.1_Check_3_PTO_Summary'!T121</f>
        <v>0</v>
      </c>
      <c r="W120" s="454">
        <f>'5.1_Check_3_PTO_Summary'!X121</f>
        <v>0</v>
      </c>
      <c r="X120" s="297">
        <f>'5.1_Check_3_PTO_Summary'!Y121</f>
        <v>0</v>
      </c>
      <c r="Y120" s="457">
        <f>'5.1_Check_3_PTO_Summary'!AC121</f>
        <v>0</v>
      </c>
      <c r="Z120" s="156">
        <f>'5.1_Check_3_PTO_Summary'!AD121</f>
        <v>0</v>
      </c>
      <c r="AA120" s="459">
        <f>'5.1_Check_3_PTO_Summary'!AH121</f>
        <v>0</v>
      </c>
      <c r="AB120" s="298">
        <f>'5.1_Check_3_PTO_Summary'!AI121</f>
        <v>0</v>
      </c>
    </row>
    <row r="121" spans="1:28" ht="12.85" hidden="1" customHeight="1" thickBot="1" x14ac:dyDescent="0.4">
      <c r="A121" s="296"/>
      <c r="B121" s="294"/>
      <c r="C121" s="295"/>
      <c r="E121" s="152">
        <f>'3.1_Check_1_Volume_Summary'!E121</f>
        <v>0</v>
      </c>
      <c r="F121" s="153">
        <f>'3.1_Check_1_Volume_Summary'!F121</f>
        <v>0</v>
      </c>
      <c r="G121" s="153">
        <f>'3.1_Check_1_Volume_Summary'!G121</f>
        <v>0</v>
      </c>
      <c r="H121" s="153">
        <f>'3.1_Check_1_Volume_Summary'!H121</f>
        <v>0</v>
      </c>
      <c r="I121" s="154">
        <f>'3.1_Check_1_Volume_Summary'!I121</f>
        <v>0</v>
      </c>
      <c r="K121" s="152">
        <f>'3.1_Check_1_Volume_Summary'!K121</f>
        <v>0</v>
      </c>
      <c r="L121" s="154">
        <f>'3.1_Check_1_Volume_Summary'!L121</f>
        <v>0</v>
      </c>
      <c r="P121" s="454">
        <f>'5.1_Check_3_PTO_Summary'!I122</f>
        <v>0</v>
      </c>
      <c r="Q121" s="297">
        <f>'5.1_Check_3_PTO_Summary'!J122</f>
        <v>0</v>
      </c>
      <c r="R121" s="457">
        <f>'5.1_Check_3_PTO_Summary'!N122</f>
        <v>0</v>
      </c>
      <c r="S121" s="156">
        <f>'5.1_Check_3_PTO_Summary'!O122</f>
        <v>0</v>
      </c>
      <c r="T121" s="459">
        <f>'5.1_Check_3_PTO_Summary'!S122</f>
        <v>0</v>
      </c>
      <c r="U121" s="298">
        <f>'5.1_Check_3_PTO_Summary'!T122</f>
        <v>0</v>
      </c>
      <c r="W121" s="454">
        <f>'5.1_Check_3_PTO_Summary'!X122</f>
        <v>0</v>
      </c>
      <c r="X121" s="297">
        <f>'5.1_Check_3_PTO_Summary'!Y122</f>
        <v>0</v>
      </c>
      <c r="Y121" s="457">
        <f>'5.1_Check_3_PTO_Summary'!AC122</f>
        <v>0</v>
      </c>
      <c r="Z121" s="156">
        <f>'5.1_Check_3_PTO_Summary'!AD122</f>
        <v>0</v>
      </c>
      <c r="AA121" s="459">
        <f>'5.1_Check_3_PTO_Summary'!AH122</f>
        <v>0</v>
      </c>
      <c r="AB121" s="298">
        <f>'5.1_Check_3_PTO_Summary'!AI122</f>
        <v>0</v>
      </c>
    </row>
    <row r="122" spans="1:28" ht="12.85" customHeight="1" thickBot="1" x14ac:dyDescent="0.4">
      <c r="A122" s="299" t="s">
        <v>55</v>
      </c>
      <c r="B122" s="300">
        <v>35</v>
      </c>
      <c r="C122" s="301" t="s">
        <v>21</v>
      </c>
      <c r="E122" s="158" t="str">
        <f>'3.1_Check_1_Volume_Summary'!E122</f>
        <v>-</v>
      </c>
      <c r="F122" s="159" t="str">
        <f>'3.1_Check_1_Volume_Summary'!F122</f>
        <v>-</v>
      </c>
      <c r="G122" s="159" t="str">
        <f>'3.1_Check_1_Volume_Summary'!G122</f>
        <v>-</v>
      </c>
      <c r="H122" s="159" t="str">
        <f>'3.1_Check_1_Volume_Summary'!H122</f>
        <v>-</v>
      </c>
      <c r="I122" s="160" t="str">
        <f>'3.1_Check_1_Volume_Summary'!I122</f>
        <v>-</v>
      </c>
      <c r="K122" s="158" t="str">
        <f>'3.1_Check_1_Volume_Summary'!K122</f>
        <v>-</v>
      </c>
      <c r="L122" s="161" t="str">
        <f>'3.1_Check_1_Volume_Summary'!L122</f>
        <v>Acceptable</v>
      </c>
      <c r="P122" s="455" t="str">
        <f>'5.1_Check_3_PTO_Summary'!I123</f>
        <v>Direct to C1 &amp; C2</v>
      </c>
      <c r="Q122" s="162" t="str">
        <f>'5.1_Check_3_PTO_Summary'!J123</f>
        <v>Direct to C1 &amp; C2</v>
      </c>
      <c r="R122" s="458" t="str">
        <f>'5.1_Check_3_PTO_Summary'!N123</f>
        <v>Direct to C1, C2 &amp; C3</v>
      </c>
      <c r="S122" s="162" t="str">
        <f>'5.1_Check_3_PTO_Summary'!O123</f>
        <v>Direct to C1, C2 &amp; C3</v>
      </c>
      <c r="T122" s="460">
        <f>'5.1_Check_3_PTO_Summary'!S123</f>
        <v>0</v>
      </c>
      <c r="U122" s="163">
        <f>'5.1_Check_3_PTO_Summary'!T123</f>
        <v>0</v>
      </c>
      <c r="W122" s="455">
        <f>'5.1_Check_3_PTO_Summary'!X123</f>
        <v>0</v>
      </c>
      <c r="X122" s="162">
        <f>'5.1_Check_3_PTO_Summary'!Y123</f>
        <v>0</v>
      </c>
      <c r="Y122" s="458">
        <f>'5.1_Check_3_PTO_Summary'!AC123</f>
        <v>0</v>
      </c>
      <c r="Z122" s="162">
        <f>'5.1_Check_3_PTO_Summary'!AD123</f>
        <v>0</v>
      </c>
      <c r="AA122" s="460">
        <f>'5.1_Check_3_PTO_Summary'!AH123</f>
        <v>0</v>
      </c>
      <c r="AB122" s="163">
        <f>'5.1_Check_3_PTO_Summary'!AI123</f>
        <v>0</v>
      </c>
    </row>
    <row r="123" spans="1:28" ht="12.85" hidden="1" customHeight="1" x14ac:dyDescent="0.35">
      <c r="A123" s="296"/>
      <c r="B123" s="294"/>
      <c r="C123" s="295"/>
      <c r="E123" s="152"/>
      <c r="F123" s="153"/>
      <c r="G123" s="153"/>
      <c r="H123" s="153"/>
      <c r="I123" s="154"/>
      <c r="K123" s="152"/>
      <c r="L123" s="154"/>
      <c r="P123" s="302"/>
      <c r="Q123" s="297"/>
      <c r="R123" s="303"/>
      <c r="S123" s="156"/>
      <c r="T123" s="164"/>
      <c r="U123" s="298"/>
      <c r="W123" s="302"/>
      <c r="X123" s="297"/>
      <c r="Y123" s="303"/>
      <c r="Z123" s="156"/>
      <c r="AA123" s="164"/>
      <c r="AB123" s="298"/>
    </row>
    <row r="124" spans="1:28" ht="12.85" hidden="1" customHeight="1" x14ac:dyDescent="0.35">
      <c r="A124" s="296"/>
      <c r="B124" s="294"/>
      <c r="C124" s="295"/>
      <c r="E124" s="152"/>
      <c r="F124" s="153"/>
      <c r="G124" s="153"/>
      <c r="H124" s="153"/>
      <c r="I124" s="154"/>
      <c r="K124" s="152"/>
      <c r="L124" s="154"/>
      <c r="P124" s="302"/>
      <c r="Q124" s="297"/>
      <c r="R124" s="303"/>
      <c r="S124" s="156"/>
      <c r="T124" s="164"/>
      <c r="U124" s="298"/>
      <c r="W124" s="302"/>
      <c r="X124" s="297"/>
      <c r="Y124" s="303"/>
      <c r="Z124" s="156"/>
      <c r="AA124" s="164"/>
      <c r="AB124" s="298"/>
    </row>
    <row r="125" spans="1:28" ht="12.85" hidden="1" customHeight="1" thickBot="1" x14ac:dyDescent="0.4">
      <c r="A125" s="296"/>
      <c r="B125" s="294"/>
      <c r="C125" s="295"/>
      <c r="E125" s="152"/>
      <c r="F125" s="153"/>
      <c r="G125" s="153"/>
      <c r="H125" s="153"/>
      <c r="I125" s="154"/>
      <c r="K125" s="152"/>
      <c r="L125" s="154"/>
      <c r="P125" s="302"/>
      <c r="Q125" s="297"/>
      <c r="R125" s="303"/>
      <c r="S125" s="156"/>
      <c r="T125" s="164"/>
      <c r="U125" s="298"/>
      <c r="W125" s="302"/>
      <c r="X125" s="297"/>
      <c r="Y125" s="303"/>
      <c r="Z125" s="156"/>
      <c r="AA125" s="164"/>
      <c r="AB125" s="298"/>
    </row>
    <row r="126" spans="1:28" ht="12.85" hidden="1" customHeight="1" x14ac:dyDescent="0.35">
      <c r="A126" s="296"/>
      <c r="B126" s="294"/>
      <c r="C126" s="295"/>
      <c r="E126" s="152"/>
      <c r="F126" s="153"/>
      <c r="G126" s="153"/>
      <c r="H126" s="153"/>
      <c r="I126" s="154"/>
      <c r="K126" s="152"/>
      <c r="L126" s="154"/>
      <c r="P126" s="302"/>
      <c r="Q126" s="297"/>
      <c r="R126" s="303"/>
      <c r="S126" s="156"/>
      <c r="T126" s="164"/>
      <c r="U126" s="298"/>
      <c r="W126" s="302"/>
      <c r="X126" s="297"/>
      <c r="Y126" s="303"/>
      <c r="Z126" s="156"/>
      <c r="AA126" s="164"/>
      <c r="AB126" s="298"/>
    </row>
    <row r="127" spans="1:28" ht="12.85" hidden="1" customHeight="1" x14ac:dyDescent="0.35">
      <c r="A127" s="296"/>
      <c r="B127" s="294"/>
      <c r="C127" s="295"/>
      <c r="E127" s="152"/>
      <c r="F127" s="153"/>
      <c r="G127" s="153"/>
      <c r="H127" s="153"/>
      <c r="I127" s="154"/>
      <c r="K127" s="152"/>
      <c r="L127" s="154"/>
      <c r="P127" s="302"/>
      <c r="Q127" s="297"/>
      <c r="R127" s="303"/>
      <c r="S127" s="156"/>
      <c r="T127" s="164"/>
      <c r="U127" s="298"/>
      <c r="W127" s="302"/>
      <c r="X127" s="297"/>
      <c r="Y127" s="303"/>
      <c r="Z127" s="156"/>
      <c r="AA127" s="164"/>
      <c r="AB127" s="298"/>
    </row>
    <row r="128" spans="1:28" ht="12.85" hidden="1" customHeight="1" x14ac:dyDescent="0.35">
      <c r="A128" s="296"/>
      <c r="B128" s="294"/>
      <c r="C128" s="295"/>
      <c r="E128" s="152"/>
      <c r="F128" s="153"/>
      <c r="G128" s="153"/>
      <c r="H128" s="153"/>
      <c r="I128" s="154"/>
      <c r="K128" s="152"/>
      <c r="L128" s="154"/>
      <c r="P128" s="302"/>
      <c r="Q128" s="297"/>
      <c r="R128" s="303"/>
      <c r="S128" s="156"/>
      <c r="T128" s="164"/>
      <c r="U128" s="298"/>
      <c r="W128" s="302"/>
      <c r="X128" s="297"/>
      <c r="Y128" s="303"/>
      <c r="Z128" s="156"/>
      <c r="AA128" s="164"/>
      <c r="AB128" s="298"/>
    </row>
    <row r="129" spans="1:28" ht="13.15" hidden="1" x14ac:dyDescent="0.35">
      <c r="A129" s="304"/>
      <c r="B129" s="305"/>
      <c r="C129" s="306"/>
      <c r="E129" s="165"/>
      <c r="F129" s="166"/>
      <c r="G129" s="167"/>
      <c r="H129" s="167"/>
      <c r="I129" s="168"/>
      <c r="K129" s="169"/>
      <c r="L129" s="170"/>
      <c r="P129" s="307"/>
      <c r="Q129" s="308"/>
      <c r="R129" s="307"/>
      <c r="S129" s="308"/>
      <c r="T129" s="307"/>
      <c r="U129" s="308"/>
      <c r="W129" s="307"/>
      <c r="X129" s="308"/>
      <c r="Y129" s="307"/>
      <c r="Z129" s="308"/>
      <c r="AA129" s="307"/>
      <c r="AB129" s="308"/>
    </row>
    <row r="130" spans="1:28" ht="13.15" hidden="1" x14ac:dyDescent="0.35">
      <c r="A130" s="304"/>
      <c r="B130" s="305"/>
      <c r="C130" s="306"/>
      <c r="E130" s="165"/>
      <c r="F130" s="166"/>
      <c r="G130" s="167"/>
      <c r="H130" s="166"/>
      <c r="I130" s="170"/>
      <c r="K130" s="169"/>
      <c r="L130" s="170"/>
      <c r="P130" s="307"/>
      <c r="Q130" s="308"/>
      <c r="R130" s="307"/>
      <c r="S130" s="308"/>
      <c r="T130" s="307"/>
      <c r="U130" s="308"/>
      <c r="W130" s="307"/>
      <c r="X130" s="308"/>
      <c r="Y130" s="307"/>
      <c r="Z130" s="308"/>
      <c r="AA130" s="307"/>
      <c r="AB130" s="308"/>
    </row>
    <row r="131" spans="1:28" ht="13.5" hidden="1" thickBot="1" x14ac:dyDescent="0.4">
      <c r="A131" s="309"/>
      <c r="B131" s="310"/>
      <c r="C131" s="311"/>
      <c r="E131" s="171"/>
      <c r="F131" s="172"/>
      <c r="G131" s="173"/>
      <c r="H131" s="172"/>
      <c r="I131" s="174"/>
      <c r="K131" s="175"/>
      <c r="L131" s="174"/>
      <c r="P131" s="312"/>
      <c r="Q131" s="313"/>
      <c r="R131" s="312"/>
      <c r="S131" s="313"/>
      <c r="T131" s="312"/>
      <c r="U131" s="313"/>
      <c r="W131" s="312"/>
      <c r="X131" s="313"/>
      <c r="Y131" s="312"/>
      <c r="Z131" s="313"/>
      <c r="AA131" s="312"/>
      <c r="AB131" s="313"/>
    </row>
  </sheetData>
  <mergeCells count="6">
    <mergeCell ref="AA9:AB9"/>
    <mergeCell ref="P9:Q9"/>
    <mergeCell ref="R9:S9"/>
    <mergeCell ref="T9:U9"/>
    <mergeCell ref="W9:X9"/>
    <mergeCell ref="Y9:Z9"/>
  </mergeCells>
  <conditionalFormatting sqref="E14:I121 G123:I128 E123:F131">
    <cfRule type="containsText" dxfId="271" priority="111" operator="containsText" text="Difference">
      <formula>NOT(ISERROR(SEARCH("Difference",E14)))</formula>
    </cfRule>
  </conditionalFormatting>
  <conditionalFormatting sqref="K129:K131">
    <cfRule type="cellIs" dxfId="270" priority="108" operator="equal">
      <formula>0</formula>
    </cfRule>
    <cfRule type="cellIs" dxfId="269" priority="110" operator="notEqual">
      <formula>0</formula>
    </cfRule>
  </conditionalFormatting>
  <conditionalFormatting sqref="L14:L121 L123:L131">
    <cfRule type="containsText" dxfId="268" priority="107" operator="containsText" text="Acceptable">
      <formula>NOT(ISERROR(SEARCH("Acceptable",L14)))</formula>
    </cfRule>
    <cfRule type="containsText" dxfId="267" priority="109" operator="containsText" text="Request Narrative">
      <formula>NOT(ISERROR(SEARCH("Request Narrative",L14)))</formula>
    </cfRule>
  </conditionalFormatting>
  <conditionalFormatting sqref="Q15:Q17 Q19:Q21 Q23:Q25 Q27:Q29 Q31:Q33 Q35:Q37 Q39:Q41 Q43:Q45 Q47:Q49 Q51:Q53 Q55:Q57 Q59:Q61 Q63:Q65 Q67:Q69 Q71:Q73 Q75:Q77 Q79:Q81 Q83:Q85 Q87:Q89 Q91:Q93 Q95:Q97 Q99:Q101 Q103:Q105 Q107:Q109 Q111:Q113 Q115:Q117 Q119:Q121 Q123:Q131 T14:T121 AA14:AA121 AA123:AA128 T123:T128">
    <cfRule type="containsText" dxfId="266" priority="104" operator="containsText" text="No Intervention">
      <formula>NOT(ISERROR(SEARCH("No Intervention",Q14)))</formula>
    </cfRule>
  </conditionalFormatting>
  <conditionalFormatting sqref="Q12 Q18 Q22 Q26 Q30 Q34 Q38 Q42 Q46 Q50 Q54 Q58 Q62 Q66 Q70 Q74 Q78 Q82 Q86 Q90 Q94 Q98 Q102 Q106 Q110 Q114 Q118 Q14 S14:S121 Z14:Z121 Z123:Z128 S123:S128">
    <cfRule type="containsText" dxfId="265" priority="101" operator="containsText" text="Direct">
      <formula>NOT(ISERROR(SEARCH("Direct",Q12)))</formula>
    </cfRule>
    <cfRule type="cellIs" dxfId="264" priority="102" operator="greaterThanOrEqual">
      <formula>-0.05</formula>
    </cfRule>
    <cfRule type="cellIs" dxfId="263" priority="103" operator="lessThan">
      <formula>-0.05</formula>
    </cfRule>
  </conditionalFormatting>
  <conditionalFormatting sqref="R14:R121 P14:P121 Y14:Y121 W14:W121 W123:W128 Y123:Y128 P123:P128 R123:R131">
    <cfRule type="containsText" dxfId="262" priority="99" operator="containsText" text="Direct">
      <formula>NOT(ISERROR(SEARCH("Direct",P14)))</formula>
    </cfRule>
  </conditionalFormatting>
  <conditionalFormatting sqref="S129:S131">
    <cfRule type="containsText" dxfId="261" priority="95" operator="containsText" text="No Intervention">
      <formula>NOT(ISERROR(SEARCH("No Intervention",S129)))</formula>
    </cfRule>
    <cfRule type="cellIs" dxfId="260" priority="96" operator="greaterThanOrEqual">
      <formula>-0.05</formula>
    </cfRule>
    <cfRule type="cellIs" dxfId="259" priority="97" operator="lessThan">
      <formula>-0.05</formula>
    </cfRule>
  </conditionalFormatting>
  <conditionalFormatting sqref="T129:T131">
    <cfRule type="cellIs" dxfId="258" priority="92" operator="lessThan">
      <formula>0</formula>
    </cfRule>
    <cfRule type="containsText" dxfId="257" priority="93" operator="containsText" text="Direct">
      <formula>NOT(ISERROR(SEARCH("Direct",T129)))</formula>
    </cfRule>
    <cfRule type="cellIs" dxfId="256" priority="94" operator="greaterThanOrEqual">
      <formula>0</formula>
    </cfRule>
  </conditionalFormatting>
  <conditionalFormatting sqref="U129:U131">
    <cfRule type="containsText" dxfId="255" priority="89" operator="containsText" text="No Intervention">
      <formula>NOT(ISERROR(SEARCH("No Intervention",U129)))</formula>
    </cfRule>
    <cfRule type="cellIs" dxfId="254" priority="90" operator="greaterThanOrEqual">
      <formula>-0.05</formula>
    </cfRule>
    <cfRule type="cellIs" dxfId="253" priority="91" operator="lessThan">
      <formula>-0.05</formula>
    </cfRule>
  </conditionalFormatting>
  <conditionalFormatting sqref="W129:W131">
    <cfRule type="cellIs" dxfId="252" priority="86" operator="lessThan">
      <formula>0</formula>
    </cfRule>
    <cfRule type="containsText" dxfId="251" priority="87" operator="containsText" text="Direct">
      <formula>NOT(ISERROR(SEARCH("Direct",W129)))</formula>
    </cfRule>
    <cfRule type="cellIs" dxfId="250" priority="88" operator="greaterThanOrEqual">
      <formula>0</formula>
    </cfRule>
  </conditionalFormatting>
  <conditionalFormatting sqref="X129:X131">
    <cfRule type="containsText" dxfId="249" priority="83" operator="containsText" text="No Intervention">
      <formula>NOT(ISERROR(SEARCH("No Intervention",X129)))</formula>
    </cfRule>
    <cfRule type="cellIs" dxfId="248" priority="84" operator="greaterThanOrEqual">
      <formula>-0.05</formula>
    </cfRule>
    <cfRule type="cellIs" dxfId="247" priority="85" operator="lessThan">
      <formula>-0.05</formula>
    </cfRule>
  </conditionalFormatting>
  <conditionalFormatting sqref="Y129:Y131">
    <cfRule type="cellIs" dxfId="246" priority="80" operator="lessThan">
      <formula>0</formula>
    </cfRule>
    <cfRule type="containsText" dxfId="245" priority="81" operator="containsText" text="Direct">
      <formula>NOT(ISERROR(SEARCH("Direct",Y129)))</formula>
    </cfRule>
    <cfRule type="cellIs" dxfId="244" priority="82" operator="greaterThanOrEqual">
      <formula>0</formula>
    </cfRule>
  </conditionalFormatting>
  <conditionalFormatting sqref="Z129:Z131">
    <cfRule type="containsText" dxfId="243" priority="77" operator="containsText" text="No Intervention">
      <formula>NOT(ISERROR(SEARCH("No Intervention",Z129)))</formula>
    </cfRule>
    <cfRule type="cellIs" dxfId="242" priority="78" operator="greaterThanOrEqual">
      <formula>-0.05</formula>
    </cfRule>
    <cfRule type="cellIs" dxfId="241" priority="79" operator="lessThan">
      <formula>-0.05</formula>
    </cfRule>
  </conditionalFormatting>
  <conditionalFormatting sqref="AA129:AA131">
    <cfRule type="cellIs" dxfId="240" priority="74" operator="lessThan">
      <formula>0</formula>
    </cfRule>
    <cfRule type="containsText" dxfId="239" priority="75" operator="containsText" text="Direct">
      <formula>NOT(ISERROR(SEARCH("Direct",AA129)))</formula>
    </cfRule>
    <cfRule type="cellIs" dxfId="238" priority="76" operator="greaterThanOrEqual">
      <formula>0</formula>
    </cfRule>
  </conditionalFormatting>
  <conditionalFormatting sqref="AB129:AB131">
    <cfRule type="containsText" dxfId="237" priority="71" operator="containsText" text="No Intervention">
      <formula>NOT(ISERROR(SEARCH("No Intervention",AB129)))</formula>
    </cfRule>
    <cfRule type="cellIs" dxfId="236" priority="72" operator="greaterThanOrEqual">
      <formula>-0.05</formula>
    </cfRule>
    <cfRule type="cellIs" dxfId="235" priority="73" operator="lessThan">
      <formula>-0.05</formula>
    </cfRule>
  </conditionalFormatting>
  <conditionalFormatting sqref="G129:I131">
    <cfRule type="cellIs" dxfId="234" priority="69" operator="equal">
      <formula>0</formula>
    </cfRule>
    <cfRule type="cellIs" dxfId="233" priority="70" operator="notEqual">
      <formula>0</formula>
    </cfRule>
  </conditionalFormatting>
  <conditionalFormatting sqref="U15:U17 U19:U21 U23:U25 U27:U29 U31:U33 U35:U37 U39:U41 U43:U45 U47:U49 U51:U53 U55:U57 U59:U61 U63:U65 U67:U69 U71:U73 U75:U77 U79:U81 U83:U85 U87:U89 U91:U93 U95:U97 U99:U101 U103:U105 U107:U109 U111:U113 U115:U117 U119:U121 U123:U128">
    <cfRule type="containsText" dxfId="232" priority="63" operator="containsText" text="No Intervention">
      <formula>NOT(ISERROR(SEARCH("No Intervention",U15)))</formula>
    </cfRule>
    <cfRule type="cellIs" dxfId="231" priority="64" operator="greaterThanOrEqual">
      <formula>-0.05</formula>
    </cfRule>
    <cfRule type="cellIs" dxfId="230" priority="65" operator="lessThan">
      <formula>-0.05</formula>
    </cfRule>
  </conditionalFormatting>
  <conditionalFormatting sqref="S12 U12 U18 U22 U26 U30 U34 U38 U42 U46 U50 U54 U58 U62 U66 U70 U74 U78 U82 U86 U90 U94 U98 U102 U106 U110 U114 U118 U14">
    <cfRule type="containsText" dxfId="229" priority="60" operator="containsText" text="No Intervention">
      <formula>NOT(ISERROR(SEARCH("No Intervention",S12)))</formula>
    </cfRule>
    <cfRule type="cellIs" dxfId="228" priority="61" operator="greaterThanOrEqual">
      <formula>-0.05</formula>
    </cfRule>
    <cfRule type="cellIs" dxfId="227" priority="62" operator="lessThan">
      <formula>-0.05</formula>
    </cfRule>
  </conditionalFormatting>
  <conditionalFormatting sqref="K14:K121 K123:K128">
    <cfRule type="containsText" dxfId="226" priority="58" operator="containsText" text="Difference">
      <formula>NOT(ISERROR(SEARCH("Difference",K14)))</formula>
    </cfRule>
  </conditionalFormatting>
  <conditionalFormatting sqref="E12:I12 K12:L12">
    <cfRule type="cellIs" dxfId="225" priority="50" operator="equal">
      <formula>0</formula>
    </cfRule>
    <cfRule type="cellIs" dxfId="224" priority="51" operator="notEqual">
      <formula>0</formula>
    </cfRule>
  </conditionalFormatting>
  <conditionalFormatting sqref="X15:X17 X19:X21 X23:X25 X27:X29 X31:X33 X35:X37 X39:X41 X43:X45 X47:X49 X51:X53 X55:X57 X59:X61 X63:X65 X67:X69 X71:X73 X75:X77 X79:X81 X83:X85 X87:X89 X91:X93 X95:X97 X99:X101 X103:X105 X107:X109 X111:X113 X115:X117 X119:X121 X123:X128">
    <cfRule type="containsText" dxfId="223" priority="44" operator="containsText" text="No Intervention">
      <formula>NOT(ISERROR(SEARCH("No Intervention",X15)))</formula>
    </cfRule>
    <cfRule type="cellIs" dxfId="222" priority="45" operator="greaterThanOrEqual">
      <formula>-0.05</formula>
    </cfRule>
    <cfRule type="cellIs" dxfId="221" priority="46" operator="lessThan">
      <formula>-0.05</formula>
    </cfRule>
  </conditionalFormatting>
  <conditionalFormatting sqref="X12 X18 X22 X26 X30 X34 X38 X42 X46 X50 X54 X58 X62 X66 X70 X74 X78 X82 X86 X90 X94 X98 X102 X106 X110 X114 X118 X14">
    <cfRule type="containsText" dxfId="220" priority="41" operator="containsText" text="Direct">
      <formula>NOT(ISERROR(SEARCH("Direct",X12)))</formula>
    </cfRule>
    <cfRule type="cellIs" dxfId="219" priority="42" operator="greaterThanOrEqual">
      <formula>-0.05</formula>
    </cfRule>
    <cfRule type="cellIs" dxfId="218" priority="43" operator="lessThan">
      <formula>-0.05</formula>
    </cfRule>
  </conditionalFormatting>
  <conditionalFormatting sqref="AB15:AB17 AB19:AB21 AB23:AB25 AB27:AB29 AB31:AB33 AB35:AB37 AB39:AB41 AB43:AB45 AB47:AB49 AB51:AB53 AB55:AB57 AB59:AB61 AB63:AB65 AB67:AB69 AB71:AB73 AB75:AB77 AB79:AB81 AB83:AB85 AB87:AB89 AB91:AB93 AB95:AB97 AB99:AB101 AB103:AB105 AB107:AB109 AB111:AB113 AB115:AB117 AB119:AB121 AB123:AB128">
    <cfRule type="containsText" dxfId="217" priority="35" operator="containsText" text="No Intervention">
      <formula>NOT(ISERROR(SEARCH("No Intervention",AB15)))</formula>
    </cfRule>
    <cfRule type="cellIs" dxfId="216" priority="36" operator="greaterThanOrEqual">
      <formula>-0.05</formula>
    </cfRule>
    <cfRule type="cellIs" dxfId="215" priority="37" operator="lessThan">
      <formula>-0.05</formula>
    </cfRule>
  </conditionalFormatting>
  <conditionalFormatting sqref="Z12 AB12 AB18 AB22 AB26 AB30 AB34 AB38 AB42 AB46 AB50 AB54 AB58 AB62 AB66 AB70 AB74 AB78 AB82 AB86 AB90 AB94 AB98 AB102 AB106 AB110 AB114 AB118 AB14">
    <cfRule type="containsText" dxfId="214" priority="32" operator="containsText" text="No Intervention">
      <formula>NOT(ISERROR(SEARCH("No Intervention",Z12)))</formula>
    </cfRule>
    <cfRule type="cellIs" dxfId="213" priority="33" operator="greaterThanOrEqual">
      <formula>-0.05</formula>
    </cfRule>
    <cfRule type="cellIs" dxfId="212" priority="34" operator="lessThan">
      <formula>-0.05</formula>
    </cfRule>
  </conditionalFormatting>
  <conditionalFormatting sqref="E122:I122">
    <cfRule type="containsText" dxfId="211" priority="22" operator="containsText" text="Difference">
      <formula>NOT(ISERROR(SEARCH("Difference",E122)))</formula>
    </cfRule>
  </conditionalFormatting>
  <conditionalFormatting sqref="L122">
    <cfRule type="containsText" dxfId="210" priority="20" operator="containsText" text="Acceptable">
      <formula>NOT(ISERROR(SEARCH("Acceptable",L122)))</formula>
    </cfRule>
    <cfRule type="containsText" dxfId="209" priority="21" operator="containsText" text="Request Narrative">
      <formula>NOT(ISERROR(SEARCH("Request Narrative",L122)))</formula>
    </cfRule>
  </conditionalFormatting>
  <conditionalFormatting sqref="AA122 T122">
    <cfRule type="containsText" dxfId="208" priority="17" operator="containsText" text="No Intervention">
      <formula>NOT(ISERROR(SEARCH("No Intervention",T122)))</formula>
    </cfRule>
  </conditionalFormatting>
  <conditionalFormatting sqref="Q122 Z122 S122">
    <cfRule type="containsText" dxfId="207" priority="14" operator="containsText" text="Direct">
      <formula>NOT(ISERROR(SEARCH("Direct",Q122)))</formula>
    </cfRule>
    <cfRule type="cellIs" dxfId="206" priority="15" operator="greaterThanOrEqual">
      <formula>-0.05</formula>
    </cfRule>
    <cfRule type="cellIs" dxfId="205" priority="16" operator="lessThan">
      <formula>-0.05</formula>
    </cfRule>
  </conditionalFormatting>
  <conditionalFormatting sqref="W122 Y122 P122 R122">
    <cfRule type="containsText" dxfId="204" priority="12" operator="containsText" text="Direct">
      <formula>NOT(ISERROR(SEARCH("Direct",P122)))</formula>
    </cfRule>
  </conditionalFormatting>
  <conditionalFormatting sqref="U122">
    <cfRule type="containsText" dxfId="203" priority="8" operator="containsText" text="No Intervention">
      <formula>NOT(ISERROR(SEARCH("No Intervention",U122)))</formula>
    </cfRule>
    <cfRule type="cellIs" dxfId="202" priority="9" operator="greaterThanOrEqual">
      <formula>-0.05</formula>
    </cfRule>
    <cfRule type="cellIs" dxfId="201" priority="10" operator="lessThan">
      <formula>-0.05</formula>
    </cfRule>
  </conditionalFormatting>
  <conditionalFormatting sqref="K122">
    <cfRule type="containsText" dxfId="200" priority="7" operator="containsText" text="Variance">
      <formula>NOT(ISERROR(SEARCH("Variance",K122)))</formula>
    </cfRule>
  </conditionalFormatting>
  <conditionalFormatting sqref="X122">
    <cfRule type="containsText" dxfId="199" priority="4" operator="containsText" text="Direct">
      <formula>NOT(ISERROR(SEARCH("Direct",X122)))</formula>
    </cfRule>
    <cfRule type="cellIs" dxfId="198" priority="5" operator="greaterThanOrEqual">
      <formula>-0.05</formula>
    </cfRule>
    <cfRule type="cellIs" dxfId="197" priority="6" operator="lessThan">
      <formula>-0.05</formula>
    </cfRule>
  </conditionalFormatting>
  <conditionalFormatting sqref="AB122">
    <cfRule type="containsText" dxfId="196" priority="1" operator="containsText" text="No Intervention">
      <formula>NOT(ISERROR(SEARCH("No Intervention",AB122)))</formula>
    </cfRule>
    <cfRule type="cellIs" dxfId="195" priority="2" operator="greaterThanOrEqual">
      <formula>-0.05</formula>
    </cfRule>
    <cfRule type="cellIs" dxfId="194" priority="3" operator="lessThan">
      <formula>-0.05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AG13"/>
  <sheetViews>
    <sheetView workbookViewId="0">
      <selection sqref="A1:XFD1048576"/>
    </sheetView>
  </sheetViews>
  <sheetFormatPr defaultRowHeight="12.75" x14ac:dyDescent="0.35"/>
  <cols>
    <col min="1" max="16384" width="8.9375" style="116"/>
  </cols>
  <sheetData>
    <row r="1" spans="1:33" s="442" customFormat="1" x14ac:dyDescent="0.35">
      <c r="U1" s="448"/>
    </row>
    <row r="2" spans="1:33" s="442" customFormat="1" ht="13.15" x14ac:dyDescent="0.4">
      <c r="E2" s="446" t="s">
        <v>61</v>
      </c>
      <c r="J2" s="446"/>
      <c r="O2" s="446"/>
      <c r="S2" s="446"/>
      <c r="U2" s="448"/>
      <c r="W2" s="446"/>
      <c r="AA2" s="446"/>
      <c r="AE2" s="446"/>
      <c r="AF2" s="446"/>
      <c r="AG2" s="446"/>
    </row>
    <row r="3" spans="1:33" s="442" customFormat="1" ht="13.15" x14ac:dyDescent="0.4">
      <c r="E3" s="447" t="s">
        <v>62</v>
      </c>
      <c r="J3" s="447"/>
      <c r="O3" s="447"/>
      <c r="S3" s="447"/>
      <c r="U3" s="448"/>
      <c r="W3" s="447"/>
      <c r="AA3" s="447"/>
      <c r="AE3" s="447"/>
      <c r="AF3" s="447"/>
      <c r="AG3" s="447"/>
    </row>
    <row r="4" spans="1:33" s="442" customFormat="1" x14ac:dyDescent="0.35">
      <c r="U4" s="448"/>
    </row>
    <row r="7" spans="1:33" ht="13.5" customHeight="1" x14ac:dyDescent="0.4">
      <c r="A7" s="631" t="s">
        <v>34</v>
      </c>
      <c r="B7" s="631"/>
      <c r="C7" s="631"/>
      <c r="D7" s="631"/>
      <c r="E7" s="631"/>
      <c r="F7" s="631"/>
      <c r="G7" s="631"/>
      <c r="H7" s="631"/>
    </row>
    <row r="8" spans="1:33" ht="13.5" customHeight="1" x14ac:dyDescent="0.4">
      <c r="A8" s="631" t="s">
        <v>35</v>
      </c>
      <c r="B8" s="631"/>
      <c r="C8" s="631"/>
      <c r="D8" s="631"/>
      <c r="E8" s="631"/>
      <c r="F8" s="631"/>
      <c r="G8" s="631"/>
      <c r="H8" s="631"/>
    </row>
    <row r="9" spans="1:33" ht="13.5" customHeight="1" x14ac:dyDescent="0.4">
      <c r="A9" s="631" t="s">
        <v>36</v>
      </c>
      <c r="B9" s="631"/>
      <c r="C9" s="631"/>
      <c r="D9" s="631"/>
      <c r="E9" s="631"/>
      <c r="F9" s="631"/>
      <c r="G9" s="631"/>
      <c r="H9" s="631"/>
    </row>
    <row r="11" spans="1:33" ht="13.15" x14ac:dyDescent="0.4">
      <c r="A11" s="630" t="s">
        <v>63</v>
      </c>
      <c r="B11" s="630"/>
      <c r="C11" s="630"/>
      <c r="D11" s="116" t="s">
        <v>79</v>
      </c>
    </row>
    <row r="12" spans="1:33" ht="13.15" x14ac:dyDescent="0.4">
      <c r="A12" s="630" t="s">
        <v>64</v>
      </c>
      <c r="B12" s="630"/>
      <c r="C12" s="630"/>
      <c r="D12" s="116" t="s">
        <v>65</v>
      </c>
    </row>
    <row r="13" spans="1:33" ht="13.15" x14ac:dyDescent="0.4">
      <c r="A13" s="630" t="s">
        <v>66</v>
      </c>
      <c r="B13" s="630"/>
      <c r="C13" s="630"/>
      <c r="D13" s="116" t="s">
        <v>67</v>
      </c>
    </row>
  </sheetData>
  <mergeCells count="6">
    <mergeCell ref="A13:C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26"/>
  <sheetViews>
    <sheetView topLeftCell="A111" workbookViewId="0">
      <selection activeCell="E129" sqref="E129"/>
    </sheetView>
  </sheetViews>
  <sheetFormatPr defaultRowHeight="12.75" x14ac:dyDescent="0.35"/>
  <cols>
    <col min="1" max="1" width="13.3515625" style="475" customWidth="1"/>
    <col min="2" max="2" width="10.1171875" style="475" customWidth="1"/>
    <col min="3" max="3" width="28.64453125" style="475" bestFit="1" customWidth="1"/>
    <col min="4" max="4" width="11.52734375" style="475" bestFit="1" customWidth="1"/>
    <col min="5" max="5" width="9.29296875" style="475" bestFit="1" customWidth="1"/>
    <col min="6" max="6" width="15.3515625" style="475" bestFit="1" customWidth="1"/>
    <col min="7" max="11" width="4.9375" style="475" customWidth="1"/>
    <col min="12" max="12" width="2.234375" style="475" customWidth="1"/>
    <col min="13" max="13" width="15.3515625" style="475" bestFit="1" customWidth="1"/>
    <col min="14" max="18" width="4.9375" style="475" customWidth="1"/>
    <col min="19" max="19" width="2.234375" style="475" customWidth="1"/>
    <col min="20" max="20" width="15.3515625" style="475" bestFit="1" customWidth="1"/>
    <col min="21" max="25" width="4.9375" style="475" customWidth="1"/>
    <col min="26" max="26" width="8.9375" style="475" customWidth="1"/>
    <col min="27" max="27" width="15.3515625" style="475" bestFit="1" customWidth="1"/>
    <col min="28" max="32" width="4.9375" style="475" customWidth="1"/>
    <col min="33" max="33" width="2.234375" style="475" customWidth="1"/>
    <col min="34" max="34" width="15.3515625" style="475" bestFit="1" customWidth="1"/>
    <col min="35" max="39" width="4.9375" style="475" customWidth="1"/>
    <col min="40" max="40" width="2.234375" style="475" customWidth="1"/>
    <col min="41" max="41" width="15.3515625" style="475" bestFit="1" customWidth="1"/>
    <col min="42" max="46" width="4.9375" style="475" customWidth="1"/>
    <col min="47" max="47" width="2.234375" style="475" customWidth="1"/>
    <col min="48" max="48" width="15.3515625" style="475" bestFit="1" customWidth="1"/>
    <col min="49" max="53" width="4.9375" style="475" customWidth="1"/>
    <col min="54" max="16384" width="8.9375" style="475"/>
  </cols>
  <sheetData>
    <row r="1" spans="1:53" s="469" customFormat="1" x14ac:dyDescent="0.35">
      <c r="U1" s="532"/>
    </row>
    <row r="2" spans="1:53" s="469" customFormat="1" ht="13.15" x14ac:dyDescent="0.4">
      <c r="E2" s="471" t="s">
        <v>61</v>
      </c>
      <c r="J2" s="471"/>
      <c r="O2" s="471"/>
      <c r="S2" s="471"/>
      <c r="U2" s="532"/>
      <c r="W2" s="471"/>
      <c r="AA2" s="471"/>
      <c r="AE2" s="471"/>
      <c r="AF2" s="471"/>
      <c r="AG2" s="471"/>
      <c r="AZ2" s="471"/>
    </row>
    <row r="3" spans="1:53" s="469" customFormat="1" ht="13.15" x14ac:dyDescent="0.4">
      <c r="E3" s="473" t="s">
        <v>62</v>
      </c>
      <c r="J3" s="473"/>
      <c r="O3" s="473"/>
      <c r="S3" s="473"/>
      <c r="U3" s="532"/>
      <c r="W3" s="473"/>
      <c r="AA3" s="473"/>
      <c r="AE3" s="473"/>
      <c r="AF3" s="473"/>
      <c r="AG3" s="473"/>
      <c r="AZ3" s="473"/>
    </row>
    <row r="4" spans="1:53" s="469" customFormat="1" x14ac:dyDescent="0.35">
      <c r="U4" s="532"/>
    </row>
    <row r="5" spans="1:53" ht="18" customHeight="1" x14ac:dyDescent="0.35"/>
    <row r="6" spans="1:53" ht="18" customHeight="1" thickBot="1" x14ac:dyDescent="0.4">
      <c r="A6" s="477" t="s">
        <v>59</v>
      </c>
      <c r="B6" s="477"/>
      <c r="C6" s="477" t="s">
        <v>83</v>
      </c>
    </row>
    <row r="7" spans="1:53" ht="12.4" customHeight="1" x14ac:dyDescent="0.4">
      <c r="A7" s="478"/>
      <c r="F7" s="638" t="s">
        <v>38</v>
      </c>
      <c r="G7" s="636"/>
      <c r="H7" s="636"/>
      <c r="I7" s="636"/>
      <c r="J7" s="636"/>
      <c r="K7" s="639"/>
      <c r="M7" s="638" t="s">
        <v>39</v>
      </c>
      <c r="N7" s="636"/>
      <c r="O7" s="636"/>
      <c r="P7" s="636"/>
      <c r="Q7" s="636"/>
      <c r="R7" s="639"/>
      <c r="T7" s="638" t="s">
        <v>40</v>
      </c>
      <c r="U7" s="636"/>
      <c r="V7" s="636"/>
      <c r="W7" s="636"/>
      <c r="X7" s="636"/>
      <c r="Y7" s="639"/>
      <c r="AA7" s="638" t="s">
        <v>43</v>
      </c>
      <c r="AB7" s="636"/>
      <c r="AC7" s="636"/>
      <c r="AD7" s="636"/>
      <c r="AE7" s="636"/>
      <c r="AF7" s="639"/>
      <c r="AH7" s="638" t="s">
        <v>43</v>
      </c>
      <c r="AI7" s="636"/>
      <c r="AJ7" s="636"/>
      <c r="AK7" s="636"/>
      <c r="AL7" s="636"/>
      <c r="AM7" s="639"/>
      <c r="AO7" s="638" t="s">
        <v>43</v>
      </c>
      <c r="AP7" s="636"/>
      <c r="AQ7" s="636"/>
      <c r="AR7" s="636"/>
      <c r="AS7" s="636"/>
      <c r="AT7" s="639"/>
      <c r="AV7" s="632" t="s">
        <v>43</v>
      </c>
      <c r="AW7" s="633"/>
      <c r="AX7" s="633"/>
      <c r="AY7" s="633"/>
      <c r="AZ7" s="633"/>
      <c r="BA7" s="634"/>
    </row>
    <row r="8" spans="1:53" ht="12.75" customHeight="1" thickBot="1" x14ac:dyDescent="0.4">
      <c r="F8" s="635" t="s">
        <v>37</v>
      </c>
      <c r="G8" s="636"/>
      <c r="H8" s="636"/>
      <c r="I8" s="636"/>
      <c r="J8" s="636"/>
      <c r="K8" s="637"/>
      <c r="M8" s="635" t="s">
        <v>68</v>
      </c>
      <c r="N8" s="636"/>
      <c r="O8" s="636"/>
      <c r="P8" s="636"/>
      <c r="Q8" s="636"/>
      <c r="R8" s="637"/>
      <c r="T8" s="635" t="s">
        <v>68</v>
      </c>
      <c r="U8" s="636"/>
      <c r="V8" s="636"/>
      <c r="W8" s="636"/>
      <c r="X8" s="636"/>
      <c r="Y8" s="637"/>
      <c r="AA8" s="635" t="s">
        <v>42</v>
      </c>
      <c r="AB8" s="636"/>
      <c r="AC8" s="636"/>
      <c r="AD8" s="636"/>
      <c r="AE8" s="636"/>
      <c r="AF8" s="637"/>
      <c r="AH8" s="635" t="s">
        <v>44</v>
      </c>
      <c r="AI8" s="636"/>
      <c r="AJ8" s="636"/>
      <c r="AK8" s="636"/>
      <c r="AL8" s="636"/>
      <c r="AM8" s="637"/>
      <c r="AO8" s="635" t="s">
        <v>69</v>
      </c>
      <c r="AP8" s="636"/>
      <c r="AQ8" s="636"/>
      <c r="AR8" s="636"/>
      <c r="AS8" s="636"/>
      <c r="AT8" s="637"/>
      <c r="AV8" s="635" t="s">
        <v>244</v>
      </c>
      <c r="AW8" s="636"/>
      <c r="AX8" s="636"/>
      <c r="AY8" s="636"/>
      <c r="AZ8" s="636"/>
      <c r="BA8" s="637"/>
    </row>
    <row r="9" spans="1:53" ht="24.75" customHeight="1" thickBot="1" x14ac:dyDescent="0.4">
      <c r="A9" s="479" t="s">
        <v>33</v>
      </c>
      <c r="B9" s="480" t="s">
        <v>0</v>
      </c>
      <c r="C9" s="481" t="s">
        <v>1</v>
      </c>
      <c r="D9" s="482" t="s">
        <v>2</v>
      </c>
      <c r="E9" s="483" t="s">
        <v>3</v>
      </c>
      <c r="F9" s="489" t="s">
        <v>32</v>
      </c>
      <c r="G9" s="490" t="s">
        <v>4</v>
      </c>
      <c r="H9" s="491" t="s">
        <v>5</v>
      </c>
      <c r="I9" s="491" t="s">
        <v>6</v>
      </c>
      <c r="J9" s="492" t="s">
        <v>7</v>
      </c>
      <c r="K9" s="493" t="s">
        <v>8</v>
      </c>
      <c r="M9" s="489" t="s">
        <v>32</v>
      </c>
      <c r="N9" s="490" t="s">
        <v>4</v>
      </c>
      <c r="O9" s="491" t="s">
        <v>5</v>
      </c>
      <c r="P9" s="491" t="s">
        <v>6</v>
      </c>
      <c r="Q9" s="492" t="s">
        <v>7</v>
      </c>
      <c r="R9" s="493" t="s">
        <v>8</v>
      </c>
      <c r="T9" s="489" t="s">
        <v>32</v>
      </c>
      <c r="U9" s="490" t="s">
        <v>4</v>
      </c>
      <c r="V9" s="491" t="s">
        <v>5</v>
      </c>
      <c r="W9" s="491" t="s">
        <v>6</v>
      </c>
      <c r="X9" s="492" t="s">
        <v>7</v>
      </c>
      <c r="Y9" s="493" t="s">
        <v>8</v>
      </c>
      <c r="AA9" s="489" t="s">
        <v>41</v>
      </c>
      <c r="AB9" s="490" t="s">
        <v>4</v>
      </c>
      <c r="AC9" s="491" t="s">
        <v>5</v>
      </c>
      <c r="AD9" s="491" t="s">
        <v>6</v>
      </c>
      <c r="AE9" s="492" t="s">
        <v>7</v>
      </c>
      <c r="AF9" s="493" t="s">
        <v>8</v>
      </c>
      <c r="AH9" s="489" t="s">
        <v>70</v>
      </c>
      <c r="AI9" s="490" t="s">
        <v>4</v>
      </c>
      <c r="AJ9" s="491" t="s">
        <v>5</v>
      </c>
      <c r="AK9" s="491" t="s">
        <v>6</v>
      </c>
      <c r="AL9" s="492" t="s">
        <v>7</v>
      </c>
      <c r="AM9" s="493" t="s">
        <v>8</v>
      </c>
      <c r="AO9" s="489" t="s">
        <v>71</v>
      </c>
      <c r="AP9" s="490" t="s">
        <v>4</v>
      </c>
      <c r="AQ9" s="491" t="s">
        <v>5</v>
      </c>
      <c r="AR9" s="491" t="s">
        <v>6</v>
      </c>
      <c r="AS9" s="492" t="s">
        <v>7</v>
      </c>
      <c r="AT9" s="493" t="s">
        <v>8</v>
      </c>
      <c r="AV9" s="533" t="s">
        <v>245</v>
      </c>
      <c r="AW9" s="490" t="s">
        <v>4</v>
      </c>
      <c r="AX9" s="491" t="s">
        <v>5</v>
      </c>
      <c r="AY9" s="491" t="s">
        <v>6</v>
      </c>
      <c r="AZ9" s="492" t="s">
        <v>7</v>
      </c>
      <c r="BA9" s="493" t="s">
        <v>8</v>
      </c>
    </row>
    <row r="10" spans="1:53" ht="25.5" x14ac:dyDescent="0.35">
      <c r="A10" s="494" t="s">
        <v>55</v>
      </c>
      <c r="B10" s="495">
        <v>45</v>
      </c>
      <c r="C10" s="496" t="s">
        <v>9</v>
      </c>
      <c r="D10" s="497" t="s">
        <v>28</v>
      </c>
      <c r="E10" s="498" t="s">
        <v>24</v>
      </c>
      <c r="F10" s="534">
        <f>'[2]1.0_OriginalTargets'!I547</f>
        <v>405</v>
      </c>
      <c r="G10" s="534">
        <f>'[2]1.0_OriginalTargets'!J547</f>
        <v>1</v>
      </c>
      <c r="H10" s="534">
        <f>'[2]1.0_OriginalTargets'!K547</f>
        <v>250</v>
      </c>
      <c r="I10" s="534">
        <f>'[2]1.0_OriginalTargets'!L547</f>
        <v>123</v>
      </c>
      <c r="J10" s="534">
        <f>'[2]1.0_OriginalTargets'!M547</f>
        <v>20</v>
      </c>
      <c r="K10" s="535">
        <f>'[2]1.0_OriginalTargets'!N547</f>
        <v>11</v>
      </c>
      <c r="M10" s="501">
        <f>'[2]1.0_OriginalTargets'!S547</f>
        <v>452</v>
      </c>
      <c r="N10" s="501">
        <f>'[2]1.0_OriginalTargets'!T547</f>
        <v>54</v>
      </c>
      <c r="O10" s="501">
        <f>'[2]1.0_OriginalTargets'!U547</f>
        <v>310</v>
      </c>
      <c r="P10" s="501">
        <f>'[2]1.0_OriginalTargets'!V547</f>
        <v>57</v>
      </c>
      <c r="Q10" s="501">
        <f>'[2]1.0_OriginalTargets'!W547</f>
        <v>0</v>
      </c>
      <c r="R10" s="502">
        <f>'[2]1.0_OriginalTargets'!X547</f>
        <v>31</v>
      </c>
      <c r="T10" s="501">
        <f>'[2]1.0_OriginalTargets'!AC547</f>
        <v>452</v>
      </c>
      <c r="U10" s="501">
        <f>'[2]1.0_OriginalTargets'!AD547</f>
        <v>53</v>
      </c>
      <c r="V10" s="501">
        <f>'[2]1.0_OriginalTargets'!AE547</f>
        <v>249</v>
      </c>
      <c r="W10" s="501">
        <f>'[2]1.0_OriginalTargets'!AF547</f>
        <v>57</v>
      </c>
      <c r="X10" s="501">
        <f>'[2]1.0_OriginalTargets'!AG547</f>
        <v>10</v>
      </c>
      <c r="Y10" s="502">
        <f>'[2]1.0_OriginalTargets'!AH547</f>
        <v>83</v>
      </c>
      <c r="AA10" s="504">
        <f>'[2]1.0_OriginalTargets'!AK547</f>
        <v>62</v>
      </c>
      <c r="AB10" s="504">
        <f>'[2]1.0_OriginalTargets'!AL547</f>
        <v>1</v>
      </c>
      <c r="AC10" s="504">
        <f>'[2]1.0_OriginalTargets'!AM547</f>
        <v>61</v>
      </c>
      <c r="AD10" s="504">
        <f>'[2]1.0_OriginalTargets'!AN547</f>
        <v>0</v>
      </c>
      <c r="AE10" s="504">
        <f>'[2]1.0_OriginalTargets'!AO547</f>
        <v>-10</v>
      </c>
      <c r="AF10" s="505">
        <f>'[2]1.0_OriginalTargets'!AP547</f>
        <v>-52</v>
      </c>
      <c r="AG10" s="503"/>
      <c r="AH10" s="504">
        <f>'[2]1.0_OriginalTargets'!AR547</f>
        <v>62</v>
      </c>
      <c r="AI10" s="504">
        <f>'[2]1.0_OriginalTargets'!AS547</f>
        <v>1</v>
      </c>
      <c r="AJ10" s="504">
        <f>'[2]1.0_OriginalTargets'!AT547</f>
        <v>61</v>
      </c>
      <c r="AK10" s="504">
        <f>'[2]1.0_OriginalTargets'!AU547</f>
        <v>0</v>
      </c>
      <c r="AL10" s="504">
        <f>'[2]1.0_OriginalTargets'!AV547</f>
        <v>-10</v>
      </c>
      <c r="AM10" s="505">
        <f>'[2]1.0_OriginalTargets'!AW547</f>
        <v>-52</v>
      </c>
      <c r="AN10" s="503"/>
      <c r="AO10" s="504">
        <f>'[2]1.0_OriginalTargets'!AY547</f>
        <v>0</v>
      </c>
      <c r="AP10" s="504">
        <f>'[2]1.0_OriginalTargets'!AZ547</f>
        <v>0</v>
      </c>
      <c r="AQ10" s="504">
        <f>'[2]1.0_OriginalTargets'!BA547</f>
        <v>0</v>
      </c>
      <c r="AR10" s="504">
        <f>'[2]1.0_OriginalTargets'!BB547</f>
        <v>0</v>
      </c>
      <c r="AS10" s="504">
        <f>'[2]1.0_OriginalTargets'!BC547</f>
        <v>0</v>
      </c>
      <c r="AT10" s="505">
        <f>'[2]1.0_OriginalTargets'!BD547</f>
        <v>0</v>
      </c>
      <c r="AU10" s="503"/>
      <c r="AV10" s="501">
        <f>'[2]1.0_OriginalTargets'!BF547</f>
        <v>0</v>
      </c>
      <c r="AW10" s="501">
        <f>'[2]1.0_OriginalTargets'!BG547</f>
        <v>0</v>
      </c>
      <c r="AX10" s="501">
        <f>'[2]1.0_OriginalTargets'!BH547</f>
        <v>0</v>
      </c>
      <c r="AY10" s="501">
        <f>'[2]1.0_OriginalTargets'!BI547</f>
        <v>0</v>
      </c>
      <c r="AZ10" s="501">
        <f>'[2]1.0_OriginalTargets'!BJ547</f>
        <v>0</v>
      </c>
      <c r="BA10" s="502">
        <f>'[2]1.0_OriginalTargets'!BK547</f>
        <v>0</v>
      </c>
    </row>
    <row r="11" spans="1:53" ht="13.15" x14ac:dyDescent="0.35">
      <c r="A11" s="506"/>
      <c r="B11" s="507"/>
      <c r="C11" s="508"/>
      <c r="D11" s="509"/>
      <c r="E11" s="498" t="s">
        <v>25</v>
      </c>
      <c r="F11" s="534">
        <f>'[2]1.0_OriginalTargets'!I548</f>
        <v>0</v>
      </c>
      <c r="G11" s="534">
        <f>'[2]1.0_OriginalTargets'!J548</f>
        <v>0</v>
      </c>
      <c r="H11" s="534">
        <f>'[2]1.0_OriginalTargets'!K548</f>
        <v>0</v>
      </c>
      <c r="I11" s="534">
        <f>'[2]1.0_OriginalTargets'!L548</f>
        <v>0</v>
      </c>
      <c r="J11" s="534">
        <f>'[2]1.0_OriginalTargets'!M548</f>
        <v>0</v>
      </c>
      <c r="K11" s="535">
        <f>'[2]1.0_OriginalTargets'!N548</f>
        <v>0</v>
      </c>
      <c r="M11" s="512">
        <f>'[2]1.0_OriginalTargets'!S548</f>
        <v>0</v>
      </c>
      <c r="N11" s="512">
        <f>'[2]1.0_OriginalTargets'!T548</f>
        <v>0</v>
      </c>
      <c r="O11" s="512">
        <f>'[2]1.0_OriginalTargets'!U548</f>
        <v>0</v>
      </c>
      <c r="P11" s="512">
        <f>'[2]1.0_OriginalTargets'!V548</f>
        <v>0</v>
      </c>
      <c r="Q11" s="512">
        <f>'[2]1.0_OriginalTargets'!W548</f>
        <v>0</v>
      </c>
      <c r="R11" s="513">
        <f>'[2]1.0_OriginalTargets'!X548</f>
        <v>0</v>
      </c>
      <c r="T11" s="512">
        <f>'[2]1.0_OriginalTargets'!AC548</f>
        <v>0</v>
      </c>
      <c r="U11" s="512">
        <f>'[2]1.0_OriginalTargets'!AD548</f>
        <v>0</v>
      </c>
      <c r="V11" s="512">
        <f>'[2]1.0_OriginalTargets'!AE548</f>
        <v>0</v>
      </c>
      <c r="W11" s="512">
        <f>'[2]1.0_OriginalTargets'!AF548</f>
        <v>0</v>
      </c>
      <c r="X11" s="512">
        <f>'[2]1.0_OriginalTargets'!AG548</f>
        <v>0</v>
      </c>
      <c r="Y11" s="513">
        <f>'[2]1.0_OriginalTargets'!AH548</f>
        <v>0</v>
      </c>
      <c r="AA11" s="514">
        <f>'[2]1.0_OriginalTargets'!AK548</f>
        <v>0</v>
      </c>
      <c r="AB11" s="514">
        <f>'[2]1.0_OriginalTargets'!AL548</f>
        <v>0</v>
      </c>
      <c r="AC11" s="514">
        <f>'[2]1.0_OriginalTargets'!AM548</f>
        <v>0</v>
      </c>
      <c r="AD11" s="514">
        <f>'[2]1.0_OriginalTargets'!AN548</f>
        <v>0</v>
      </c>
      <c r="AE11" s="514">
        <f>'[2]1.0_OriginalTargets'!AO548</f>
        <v>0</v>
      </c>
      <c r="AF11" s="515">
        <f>'[2]1.0_OriginalTargets'!AP548</f>
        <v>0</v>
      </c>
      <c r="AG11" s="503"/>
      <c r="AH11" s="514">
        <f>'[2]1.0_OriginalTargets'!AR548</f>
        <v>0</v>
      </c>
      <c r="AI11" s="514">
        <f>'[2]1.0_OriginalTargets'!AS548</f>
        <v>0</v>
      </c>
      <c r="AJ11" s="514">
        <f>'[2]1.0_OriginalTargets'!AT548</f>
        <v>0</v>
      </c>
      <c r="AK11" s="514">
        <f>'[2]1.0_OriginalTargets'!AU548</f>
        <v>0</v>
      </c>
      <c r="AL11" s="514">
        <f>'[2]1.0_OriginalTargets'!AV548</f>
        <v>0</v>
      </c>
      <c r="AM11" s="515">
        <f>'[2]1.0_OriginalTargets'!AW548</f>
        <v>0</v>
      </c>
      <c r="AN11" s="503"/>
      <c r="AO11" s="514">
        <f>'[2]1.0_OriginalTargets'!AY548</f>
        <v>0</v>
      </c>
      <c r="AP11" s="514">
        <f>'[2]1.0_OriginalTargets'!AZ548</f>
        <v>0</v>
      </c>
      <c r="AQ11" s="514">
        <f>'[2]1.0_OriginalTargets'!BA548</f>
        <v>0</v>
      </c>
      <c r="AR11" s="514">
        <f>'[2]1.0_OriginalTargets'!BB548</f>
        <v>0</v>
      </c>
      <c r="AS11" s="514">
        <f>'[2]1.0_OriginalTargets'!BC548</f>
        <v>0</v>
      </c>
      <c r="AT11" s="515">
        <f>'[2]1.0_OriginalTargets'!BD548</f>
        <v>0</v>
      </c>
      <c r="AU11" s="503"/>
      <c r="AV11" s="512">
        <f>'[2]1.0_OriginalTargets'!BF548</f>
        <v>0</v>
      </c>
      <c r="AW11" s="512">
        <f>'[2]1.0_OriginalTargets'!BG548</f>
        <v>0</v>
      </c>
      <c r="AX11" s="512">
        <f>'[2]1.0_OriginalTargets'!BH548</f>
        <v>0</v>
      </c>
      <c r="AY11" s="512">
        <f>'[2]1.0_OriginalTargets'!BI548</f>
        <v>0</v>
      </c>
      <c r="AZ11" s="512">
        <f>'[2]1.0_OriginalTargets'!BJ548</f>
        <v>0</v>
      </c>
      <c r="BA11" s="513">
        <f>'[2]1.0_OriginalTargets'!BK548</f>
        <v>0</v>
      </c>
    </row>
    <row r="12" spans="1:53" ht="13.15" x14ac:dyDescent="0.35">
      <c r="A12" s="506"/>
      <c r="B12" s="507"/>
      <c r="C12" s="508"/>
      <c r="D12" s="509"/>
      <c r="E12" s="498" t="s">
        <v>26</v>
      </c>
      <c r="F12" s="534">
        <f>'[2]1.0_OriginalTargets'!I549</f>
        <v>0</v>
      </c>
      <c r="G12" s="534">
        <f>'[2]1.0_OriginalTargets'!J549</f>
        <v>0</v>
      </c>
      <c r="H12" s="534">
        <f>'[2]1.0_OriginalTargets'!K549</f>
        <v>0</v>
      </c>
      <c r="I12" s="534">
        <f>'[2]1.0_OriginalTargets'!L549</f>
        <v>0</v>
      </c>
      <c r="J12" s="534">
        <f>'[2]1.0_OriginalTargets'!M549</f>
        <v>0</v>
      </c>
      <c r="K12" s="535">
        <f>'[2]1.0_OriginalTargets'!N549</f>
        <v>0</v>
      </c>
      <c r="M12" s="512">
        <f>'[2]1.0_OriginalTargets'!S549</f>
        <v>0</v>
      </c>
      <c r="N12" s="512">
        <f>'[2]1.0_OriginalTargets'!T549</f>
        <v>0</v>
      </c>
      <c r="O12" s="512">
        <f>'[2]1.0_OriginalTargets'!U549</f>
        <v>0</v>
      </c>
      <c r="P12" s="512">
        <f>'[2]1.0_OriginalTargets'!V549</f>
        <v>0</v>
      </c>
      <c r="Q12" s="512">
        <f>'[2]1.0_OriginalTargets'!W549</f>
        <v>0</v>
      </c>
      <c r="R12" s="513">
        <f>'[2]1.0_OriginalTargets'!X549</f>
        <v>0</v>
      </c>
      <c r="T12" s="512">
        <f>'[2]1.0_OriginalTargets'!AC549</f>
        <v>0</v>
      </c>
      <c r="U12" s="512">
        <f>'[2]1.0_OriginalTargets'!AD549</f>
        <v>0</v>
      </c>
      <c r="V12" s="512">
        <f>'[2]1.0_OriginalTargets'!AE549</f>
        <v>0</v>
      </c>
      <c r="W12" s="512">
        <f>'[2]1.0_OriginalTargets'!AF549</f>
        <v>0</v>
      </c>
      <c r="X12" s="512">
        <f>'[2]1.0_OriginalTargets'!AG549</f>
        <v>0</v>
      </c>
      <c r="Y12" s="513">
        <f>'[2]1.0_OriginalTargets'!AH549</f>
        <v>0</v>
      </c>
      <c r="AA12" s="514">
        <f>'[2]1.0_OriginalTargets'!AK549</f>
        <v>0</v>
      </c>
      <c r="AB12" s="514">
        <f>'[2]1.0_OriginalTargets'!AL549</f>
        <v>0</v>
      </c>
      <c r="AC12" s="514">
        <f>'[2]1.0_OriginalTargets'!AM549</f>
        <v>0</v>
      </c>
      <c r="AD12" s="514">
        <f>'[2]1.0_OriginalTargets'!AN549</f>
        <v>0</v>
      </c>
      <c r="AE12" s="514">
        <f>'[2]1.0_OriginalTargets'!AO549</f>
        <v>0</v>
      </c>
      <c r="AF12" s="515">
        <f>'[2]1.0_OriginalTargets'!AP549</f>
        <v>0</v>
      </c>
      <c r="AG12" s="503"/>
      <c r="AH12" s="514">
        <f>'[2]1.0_OriginalTargets'!AR549</f>
        <v>0</v>
      </c>
      <c r="AI12" s="514">
        <f>'[2]1.0_OriginalTargets'!AS549</f>
        <v>0</v>
      </c>
      <c r="AJ12" s="514">
        <f>'[2]1.0_OriginalTargets'!AT549</f>
        <v>0</v>
      </c>
      <c r="AK12" s="514">
        <f>'[2]1.0_OriginalTargets'!AU549</f>
        <v>0</v>
      </c>
      <c r="AL12" s="514">
        <f>'[2]1.0_OriginalTargets'!AV549</f>
        <v>0</v>
      </c>
      <c r="AM12" s="515">
        <f>'[2]1.0_OriginalTargets'!AW549</f>
        <v>0</v>
      </c>
      <c r="AN12" s="503"/>
      <c r="AO12" s="514">
        <f>'[2]1.0_OriginalTargets'!AY549</f>
        <v>0</v>
      </c>
      <c r="AP12" s="514">
        <f>'[2]1.0_OriginalTargets'!AZ549</f>
        <v>0</v>
      </c>
      <c r="AQ12" s="514">
        <f>'[2]1.0_OriginalTargets'!BA549</f>
        <v>0</v>
      </c>
      <c r="AR12" s="514">
        <f>'[2]1.0_OriginalTargets'!BB549</f>
        <v>0</v>
      </c>
      <c r="AS12" s="514">
        <f>'[2]1.0_OriginalTargets'!BC549</f>
        <v>0</v>
      </c>
      <c r="AT12" s="515">
        <f>'[2]1.0_OriginalTargets'!BD549</f>
        <v>0</v>
      </c>
      <c r="AU12" s="503"/>
      <c r="AV12" s="512">
        <f>'[2]1.0_OriginalTargets'!BF549</f>
        <v>0</v>
      </c>
      <c r="AW12" s="512">
        <f>'[2]1.0_OriginalTargets'!BG549</f>
        <v>0</v>
      </c>
      <c r="AX12" s="512">
        <f>'[2]1.0_OriginalTargets'!BH549</f>
        <v>0</v>
      </c>
      <c r="AY12" s="512">
        <f>'[2]1.0_OriginalTargets'!BI549</f>
        <v>0</v>
      </c>
      <c r="AZ12" s="512">
        <f>'[2]1.0_OriginalTargets'!BJ549</f>
        <v>0</v>
      </c>
      <c r="BA12" s="513">
        <f>'[2]1.0_OriginalTargets'!BK549</f>
        <v>0</v>
      </c>
    </row>
    <row r="13" spans="1:53" ht="13.5" thickBot="1" x14ac:dyDescent="0.4">
      <c r="A13" s="506"/>
      <c r="B13" s="516"/>
      <c r="C13" s="517"/>
      <c r="D13" s="509"/>
      <c r="E13" s="518" t="s">
        <v>27</v>
      </c>
      <c r="F13" s="536">
        <f>'[2]1.0_OriginalTargets'!I550</f>
        <v>0</v>
      </c>
      <c r="G13" s="536">
        <f>'[2]1.0_OriginalTargets'!J550</f>
        <v>0</v>
      </c>
      <c r="H13" s="536">
        <f>'[2]1.0_OriginalTargets'!K550</f>
        <v>0</v>
      </c>
      <c r="I13" s="536">
        <f>'[2]1.0_OriginalTargets'!L550</f>
        <v>0</v>
      </c>
      <c r="J13" s="536">
        <f>'[2]1.0_OriginalTargets'!M550</f>
        <v>0</v>
      </c>
      <c r="K13" s="537">
        <f>'[2]1.0_OriginalTargets'!N550</f>
        <v>0</v>
      </c>
      <c r="M13" s="521">
        <f>'[2]1.0_OriginalTargets'!S550</f>
        <v>0</v>
      </c>
      <c r="N13" s="521">
        <f>'[2]1.0_OriginalTargets'!T550</f>
        <v>0</v>
      </c>
      <c r="O13" s="521">
        <f>'[2]1.0_OriginalTargets'!U550</f>
        <v>0</v>
      </c>
      <c r="P13" s="521">
        <f>'[2]1.0_OriginalTargets'!V550</f>
        <v>0</v>
      </c>
      <c r="Q13" s="521">
        <f>'[2]1.0_OriginalTargets'!W550</f>
        <v>0</v>
      </c>
      <c r="R13" s="522">
        <f>'[2]1.0_OriginalTargets'!X550</f>
        <v>0</v>
      </c>
      <c r="T13" s="521">
        <f>'[2]1.0_OriginalTargets'!AC550</f>
        <v>0</v>
      </c>
      <c r="U13" s="521">
        <f>'[2]1.0_OriginalTargets'!AD550</f>
        <v>0</v>
      </c>
      <c r="V13" s="521">
        <f>'[2]1.0_OriginalTargets'!AE550</f>
        <v>0</v>
      </c>
      <c r="W13" s="521">
        <f>'[2]1.0_OriginalTargets'!AF550</f>
        <v>0</v>
      </c>
      <c r="X13" s="521">
        <f>'[2]1.0_OriginalTargets'!AG550</f>
        <v>0</v>
      </c>
      <c r="Y13" s="522">
        <f>'[2]1.0_OriginalTargets'!AH550</f>
        <v>0</v>
      </c>
      <c r="AA13" s="523">
        <f>'[2]1.0_OriginalTargets'!AK550</f>
        <v>0</v>
      </c>
      <c r="AB13" s="523">
        <f>'[2]1.0_OriginalTargets'!AL550</f>
        <v>0</v>
      </c>
      <c r="AC13" s="523">
        <f>'[2]1.0_OriginalTargets'!AM550</f>
        <v>0</v>
      </c>
      <c r="AD13" s="523">
        <f>'[2]1.0_OriginalTargets'!AN550</f>
        <v>0</v>
      </c>
      <c r="AE13" s="523">
        <f>'[2]1.0_OriginalTargets'!AO550</f>
        <v>0</v>
      </c>
      <c r="AF13" s="524">
        <f>'[2]1.0_OriginalTargets'!AP550</f>
        <v>0</v>
      </c>
      <c r="AG13" s="503"/>
      <c r="AH13" s="523">
        <f>'[2]1.0_OriginalTargets'!AR550</f>
        <v>0</v>
      </c>
      <c r="AI13" s="523">
        <f>'[2]1.0_OriginalTargets'!AS550</f>
        <v>0</v>
      </c>
      <c r="AJ13" s="523">
        <f>'[2]1.0_OriginalTargets'!AT550</f>
        <v>0</v>
      </c>
      <c r="AK13" s="523">
        <f>'[2]1.0_OriginalTargets'!AU550</f>
        <v>0</v>
      </c>
      <c r="AL13" s="523">
        <f>'[2]1.0_OriginalTargets'!AV550</f>
        <v>0</v>
      </c>
      <c r="AM13" s="524">
        <f>'[2]1.0_OriginalTargets'!AW550</f>
        <v>0</v>
      </c>
      <c r="AN13" s="503"/>
      <c r="AO13" s="523">
        <f>'[2]1.0_OriginalTargets'!AY550</f>
        <v>0</v>
      </c>
      <c r="AP13" s="523">
        <f>'[2]1.0_OriginalTargets'!AZ550</f>
        <v>0</v>
      </c>
      <c r="AQ13" s="523">
        <f>'[2]1.0_OriginalTargets'!BA550</f>
        <v>0</v>
      </c>
      <c r="AR13" s="523">
        <f>'[2]1.0_OriginalTargets'!BB550</f>
        <v>0</v>
      </c>
      <c r="AS13" s="523">
        <f>'[2]1.0_OriginalTargets'!BC550</f>
        <v>0</v>
      </c>
      <c r="AT13" s="524">
        <f>'[2]1.0_OriginalTargets'!BD550</f>
        <v>0</v>
      </c>
      <c r="AU13" s="503"/>
      <c r="AV13" s="521">
        <f>'[2]1.0_OriginalTargets'!BF550</f>
        <v>0</v>
      </c>
      <c r="AW13" s="521">
        <f>'[2]1.0_OriginalTargets'!BG550</f>
        <v>0</v>
      </c>
      <c r="AX13" s="521">
        <f>'[2]1.0_OriginalTargets'!BH550</f>
        <v>0</v>
      </c>
      <c r="AY13" s="521">
        <f>'[2]1.0_OriginalTargets'!BI550</f>
        <v>0</v>
      </c>
      <c r="AZ13" s="521">
        <f>'[2]1.0_OriginalTargets'!BJ550</f>
        <v>0</v>
      </c>
      <c r="BA13" s="522">
        <f>'[2]1.0_OriginalTargets'!BK550</f>
        <v>0</v>
      </c>
    </row>
    <row r="14" spans="1:53" ht="25.5" x14ac:dyDescent="0.35">
      <c r="A14" s="525" t="s">
        <v>55</v>
      </c>
      <c r="B14" s="495">
        <v>29</v>
      </c>
      <c r="C14" s="496" t="s">
        <v>50</v>
      </c>
      <c r="D14" s="497" t="s">
        <v>29</v>
      </c>
      <c r="E14" s="526" t="s">
        <v>24</v>
      </c>
      <c r="F14" s="538">
        <f>'[2]1.0_OriginalTargets'!I551</f>
        <v>62</v>
      </c>
      <c r="G14" s="538">
        <f>'[2]1.0_OriginalTargets'!J551</f>
        <v>9</v>
      </c>
      <c r="H14" s="538">
        <f>'[2]1.0_OriginalTargets'!K551</f>
        <v>34</v>
      </c>
      <c r="I14" s="538">
        <f>'[2]1.0_OriginalTargets'!L551</f>
        <v>16</v>
      </c>
      <c r="J14" s="538">
        <f>'[2]1.0_OriginalTargets'!M551</f>
        <v>3</v>
      </c>
      <c r="K14" s="539">
        <f>'[2]1.0_OriginalTargets'!N551</f>
        <v>0</v>
      </c>
      <c r="M14" s="501">
        <f>'[2]1.0_OriginalTargets'!S551</f>
        <v>61</v>
      </c>
      <c r="N14" s="501">
        <f>'[2]1.0_OriginalTargets'!T551</f>
        <v>46</v>
      </c>
      <c r="O14" s="501">
        <f>'[2]1.0_OriginalTargets'!U551</f>
        <v>6</v>
      </c>
      <c r="P14" s="501">
        <f>'[2]1.0_OriginalTargets'!V551</f>
        <v>9</v>
      </c>
      <c r="Q14" s="501">
        <f>'[2]1.0_OriginalTargets'!W551</f>
        <v>0</v>
      </c>
      <c r="R14" s="502">
        <f>'[2]1.0_OriginalTargets'!X551</f>
        <v>0</v>
      </c>
      <c r="T14" s="501">
        <f>'[2]1.0_OriginalTargets'!AC551</f>
        <v>61</v>
      </c>
      <c r="U14" s="501">
        <f>'[2]1.0_OriginalTargets'!AD551</f>
        <v>0</v>
      </c>
      <c r="V14" s="501">
        <f>'[2]1.0_OriginalTargets'!AE551</f>
        <v>0</v>
      </c>
      <c r="W14" s="501">
        <f>'[2]1.0_OriginalTargets'!AF551</f>
        <v>9</v>
      </c>
      <c r="X14" s="501">
        <f>'[2]1.0_OriginalTargets'!AG551</f>
        <v>33</v>
      </c>
      <c r="Y14" s="502">
        <f>'[2]1.0_OriginalTargets'!AH551</f>
        <v>19</v>
      </c>
      <c r="AA14" s="504">
        <f>'[2]1.0_OriginalTargets'!AK551</f>
        <v>52</v>
      </c>
      <c r="AB14" s="504">
        <f>'[2]1.0_OriginalTargets'!AL551</f>
        <v>46</v>
      </c>
      <c r="AC14" s="504">
        <f>'[2]1.0_OriginalTargets'!AM551</f>
        <v>6</v>
      </c>
      <c r="AD14" s="504">
        <f>'[2]1.0_OriginalTargets'!AN551</f>
        <v>0</v>
      </c>
      <c r="AE14" s="504">
        <f>'[2]1.0_OriginalTargets'!AO551</f>
        <v>-33</v>
      </c>
      <c r="AF14" s="505">
        <f>'[2]1.0_OriginalTargets'!AP551</f>
        <v>-19</v>
      </c>
      <c r="AG14" s="503"/>
      <c r="AH14" s="504">
        <f>'[2]1.0_OriginalTargets'!AR551</f>
        <v>52</v>
      </c>
      <c r="AI14" s="504">
        <f>'[2]1.0_OriginalTargets'!AS551</f>
        <v>46</v>
      </c>
      <c r="AJ14" s="504">
        <f>'[2]1.0_OriginalTargets'!AT551</f>
        <v>6</v>
      </c>
      <c r="AK14" s="504">
        <f>'[2]1.0_OriginalTargets'!AU551</f>
        <v>0</v>
      </c>
      <c r="AL14" s="504">
        <f>'[2]1.0_OriginalTargets'!AV551</f>
        <v>-33</v>
      </c>
      <c r="AM14" s="505">
        <f>'[2]1.0_OriginalTargets'!AW551</f>
        <v>-19</v>
      </c>
      <c r="AN14" s="503"/>
      <c r="AO14" s="504">
        <f>'[2]1.0_OriginalTargets'!AY551</f>
        <v>0</v>
      </c>
      <c r="AP14" s="504">
        <f>'[2]1.0_OriginalTargets'!AZ551</f>
        <v>0</v>
      </c>
      <c r="AQ14" s="504">
        <f>'[2]1.0_OriginalTargets'!BA551</f>
        <v>0</v>
      </c>
      <c r="AR14" s="504">
        <f>'[2]1.0_OriginalTargets'!BB551</f>
        <v>0</v>
      </c>
      <c r="AS14" s="504">
        <f>'[2]1.0_OriginalTargets'!BC551</f>
        <v>0</v>
      </c>
      <c r="AT14" s="505">
        <f>'[2]1.0_OriginalTargets'!BD551</f>
        <v>0</v>
      </c>
      <c r="AU14" s="503"/>
      <c r="AV14" s="501">
        <f>'[2]1.0_OriginalTargets'!BF551</f>
        <v>0</v>
      </c>
      <c r="AW14" s="501">
        <f>'[2]1.0_OriginalTargets'!BG551</f>
        <v>0</v>
      </c>
      <c r="AX14" s="501">
        <f>'[2]1.0_OriginalTargets'!BH551</f>
        <v>0</v>
      </c>
      <c r="AY14" s="501">
        <f>'[2]1.0_OriginalTargets'!BI551</f>
        <v>0</v>
      </c>
      <c r="AZ14" s="501">
        <f>'[2]1.0_OriginalTargets'!BJ551</f>
        <v>0</v>
      </c>
      <c r="BA14" s="502">
        <f>'[2]1.0_OriginalTargets'!BK551</f>
        <v>0</v>
      </c>
    </row>
    <row r="15" spans="1:53" ht="13.15" x14ac:dyDescent="0.35">
      <c r="A15" s="506"/>
      <c r="B15" s="507"/>
      <c r="C15" s="508"/>
      <c r="D15" s="509"/>
      <c r="E15" s="498" t="s">
        <v>25</v>
      </c>
      <c r="F15" s="534">
        <f>'[2]1.0_OriginalTargets'!I552</f>
        <v>0</v>
      </c>
      <c r="G15" s="534">
        <f>'[2]1.0_OriginalTargets'!J552</f>
        <v>0</v>
      </c>
      <c r="H15" s="534">
        <f>'[2]1.0_OriginalTargets'!K552</f>
        <v>0</v>
      </c>
      <c r="I15" s="534">
        <f>'[2]1.0_OriginalTargets'!L552</f>
        <v>0</v>
      </c>
      <c r="J15" s="534">
        <f>'[2]1.0_OriginalTargets'!M552</f>
        <v>0</v>
      </c>
      <c r="K15" s="535">
        <f>'[2]1.0_OriginalTargets'!N552</f>
        <v>0</v>
      </c>
      <c r="M15" s="512">
        <f>'[2]1.0_OriginalTargets'!S552</f>
        <v>0</v>
      </c>
      <c r="N15" s="512">
        <f>'[2]1.0_OriginalTargets'!T552</f>
        <v>0</v>
      </c>
      <c r="O15" s="512">
        <f>'[2]1.0_OriginalTargets'!U552</f>
        <v>0</v>
      </c>
      <c r="P15" s="512">
        <f>'[2]1.0_OriginalTargets'!V552</f>
        <v>0</v>
      </c>
      <c r="Q15" s="512">
        <f>'[2]1.0_OriginalTargets'!W552</f>
        <v>0</v>
      </c>
      <c r="R15" s="513">
        <f>'[2]1.0_OriginalTargets'!X552</f>
        <v>0</v>
      </c>
      <c r="T15" s="512">
        <f>'[2]1.0_OriginalTargets'!AC552</f>
        <v>0</v>
      </c>
      <c r="U15" s="512">
        <f>'[2]1.0_OriginalTargets'!AD552</f>
        <v>0</v>
      </c>
      <c r="V15" s="512">
        <f>'[2]1.0_OriginalTargets'!AE552</f>
        <v>0</v>
      </c>
      <c r="W15" s="512">
        <f>'[2]1.0_OriginalTargets'!AF552</f>
        <v>0</v>
      </c>
      <c r="X15" s="512">
        <f>'[2]1.0_OriginalTargets'!AG552</f>
        <v>0</v>
      </c>
      <c r="Y15" s="513">
        <f>'[2]1.0_OriginalTargets'!AH552</f>
        <v>0</v>
      </c>
      <c r="AA15" s="514">
        <f>'[2]1.0_OriginalTargets'!AK552</f>
        <v>0</v>
      </c>
      <c r="AB15" s="514">
        <f>'[2]1.0_OriginalTargets'!AL552</f>
        <v>0</v>
      </c>
      <c r="AC15" s="514">
        <f>'[2]1.0_OriginalTargets'!AM552</f>
        <v>0</v>
      </c>
      <c r="AD15" s="514">
        <f>'[2]1.0_OriginalTargets'!AN552</f>
        <v>0</v>
      </c>
      <c r="AE15" s="514">
        <f>'[2]1.0_OriginalTargets'!AO552</f>
        <v>0</v>
      </c>
      <c r="AF15" s="515">
        <f>'[2]1.0_OriginalTargets'!AP552</f>
        <v>0</v>
      </c>
      <c r="AG15" s="503"/>
      <c r="AH15" s="514">
        <f>'[2]1.0_OriginalTargets'!AR552</f>
        <v>0</v>
      </c>
      <c r="AI15" s="514">
        <f>'[2]1.0_OriginalTargets'!AS552</f>
        <v>0</v>
      </c>
      <c r="AJ15" s="514">
        <f>'[2]1.0_OriginalTargets'!AT552</f>
        <v>0</v>
      </c>
      <c r="AK15" s="514">
        <f>'[2]1.0_OriginalTargets'!AU552</f>
        <v>0</v>
      </c>
      <c r="AL15" s="514">
        <f>'[2]1.0_OriginalTargets'!AV552</f>
        <v>0</v>
      </c>
      <c r="AM15" s="515">
        <f>'[2]1.0_OriginalTargets'!AW552</f>
        <v>0</v>
      </c>
      <c r="AN15" s="503"/>
      <c r="AO15" s="514">
        <f>'[2]1.0_OriginalTargets'!AY552</f>
        <v>0</v>
      </c>
      <c r="AP15" s="514">
        <f>'[2]1.0_OriginalTargets'!AZ552</f>
        <v>0</v>
      </c>
      <c r="AQ15" s="514">
        <f>'[2]1.0_OriginalTargets'!BA552</f>
        <v>0</v>
      </c>
      <c r="AR15" s="514">
        <f>'[2]1.0_OriginalTargets'!BB552</f>
        <v>0</v>
      </c>
      <c r="AS15" s="514">
        <f>'[2]1.0_OriginalTargets'!BC552</f>
        <v>0</v>
      </c>
      <c r="AT15" s="515">
        <f>'[2]1.0_OriginalTargets'!BD552</f>
        <v>0</v>
      </c>
      <c r="AU15" s="503"/>
      <c r="AV15" s="512">
        <f>'[2]1.0_OriginalTargets'!BF552</f>
        <v>0</v>
      </c>
      <c r="AW15" s="512">
        <f>'[2]1.0_OriginalTargets'!BG552</f>
        <v>0</v>
      </c>
      <c r="AX15" s="512">
        <f>'[2]1.0_OriginalTargets'!BH552</f>
        <v>0</v>
      </c>
      <c r="AY15" s="512">
        <f>'[2]1.0_OriginalTargets'!BI552</f>
        <v>0</v>
      </c>
      <c r="AZ15" s="512">
        <f>'[2]1.0_OriginalTargets'!BJ552</f>
        <v>0</v>
      </c>
      <c r="BA15" s="513">
        <f>'[2]1.0_OriginalTargets'!BK552</f>
        <v>0</v>
      </c>
    </row>
    <row r="16" spans="1:53" ht="13.15" x14ac:dyDescent="0.35">
      <c r="A16" s="506"/>
      <c r="B16" s="507"/>
      <c r="C16" s="508"/>
      <c r="D16" s="509"/>
      <c r="E16" s="498" t="s">
        <v>26</v>
      </c>
      <c r="F16" s="534">
        <f>'[2]1.0_OriginalTargets'!I553</f>
        <v>0</v>
      </c>
      <c r="G16" s="534">
        <f>'[2]1.0_OriginalTargets'!J553</f>
        <v>0</v>
      </c>
      <c r="H16" s="534">
        <f>'[2]1.0_OriginalTargets'!K553</f>
        <v>0</v>
      </c>
      <c r="I16" s="534">
        <f>'[2]1.0_OriginalTargets'!L553</f>
        <v>0</v>
      </c>
      <c r="J16" s="534">
        <f>'[2]1.0_OriginalTargets'!M553</f>
        <v>0</v>
      </c>
      <c r="K16" s="535">
        <f>'[2]1.0_OriginalTargets'!N553</f>
        <v>0</v>
      </c>
      <c r="M16" s="512">
        <f>'[2]1.0_OriginalTargets'!S553</f>
        <v>0</v>
      </c>
      <c r="N16" s="512">
        <f>'[2]1.0_OriginalTargets'!T553</f>
        <v>0</v>
      </c>
      <c r="O16" s="512">
        <f>'[2]1.0_OriginalTargets'!U553</f>
        <v>0</v>
      </c>
      <c r="P16" s="512">
        <f>'[2]1.0_OriginalTargets'!V553</f>
        <v>0</v>
      </c>
      <c r="Q16" s="512">
        <f>'[2]1.0_OriginalTargets'!W553</f>
        <v>0</v>
      </c>
      <c r="R16" s="513">
        <f>'[2]1.0_OriginalTargets'!X553</f>
        <v>0</v>
      </c>
      <c r="T16" s="512">
        <f>'[2]1.0_OriginalTargets'!AC553</f>
        <v>0</v>
      </c>
      <c r="U16" s="512">
        <f>'[2]1.0_OriginalTargets'!AD553</f>
        <v>0</v>
      </c>
      <c r="V16" s="512">
        <f>'[2]1.0_OriginalTargets'!AE553</f>
        <v>0</v>
      </c>
      <c r="W16" s="512">
        <f>'[2]1.0_OriginalTargets'!AF553</f>
        <v>0</v>
      </c>
      <c r="X16" s="512">
        <f>'[2]1.0_OriginalTargets'!AG553</f>
        <v>0</v>
      </c>
      <c r="Y16" s="513">
        <f>'[2]1.0_OriginalTargets'!AH553</f>
        <v>0</v>
      </c>
      <c r="AA16" s="514">
        <f>'[2]1.0_OriginalTargets'!AK553</f>
        <v>0</v>
      </c>
      <c r="AB16" s="514">
        <f>'[2]1.0_OriginalTargets'!AL553</f>
        <v>0</v>
      </c>
      <c r="AC16" s="514">
        <f>'[2]1.0_OriginalTargets'!AM553</f>
        <v>0</v>
      </c>
      <c r="AD16" s="514">
        <f>'[2]1.0_OriginalTargets'!AN553</f>
        <v>0</v>
      </c>
      <c r="AE16" s="514">
        <f>'[2]1.0_OriginalTargets'!AO553</f>
        <v>0</v>
      </c>
      <c r="AF16" s="515">
        <f>'[2]1.0_OriginalTargets'!AP553</f>
        <v>0</v>
      </c>
      <c r="AG16" s="503"/>
      <c r="AH16" s="514">
        <f>'[2]1.0_OriginalTargets'!AR553</f>
        <v>0</v>
      </c>
      <c r="AI16" s="514">
        <f>'[2]1.0_OriginalTargets'!AS553</f>
        <v>0</v>
      </c>
      <c r="AJ16" s="514">
        <f>'[2]1.0_OriginalTargets'!AT553</f>
        <v>0</v>
      </c>
      <c r="AK16" s="514">
        <f>'[2]1.0_OriginalTargets'!AU553</f>
        <v>0</v>
      </c>
      <c r="AL16" s="514">
        <f>'[2]1.0_OriginalTargets'!AV553</f>
        <v>0</v>
      </c>
      <c r="AM16" s="515">
        <f>'[2]1.0_OriginalTargets'!AW553</f>
        <v>0</v>
      </c>
      <c r="AN16" s="503"/>
      <c r="AO16" s="514">
        <f>'[2]1.0_OriginalTargets'!AY553</f>
        <v>0</v>
      </c>
      <c r="AP16" s="514">
        <f>'[2]1.0_OriginalTargets'!AZ553</f>
        <v>0</v>
      </c>
      <c r="AQ16" s="514">
        <f>'[2]1.0_OriginalTargets'!BA553</f>
        <v>0</v>
      </c>
      <c r="AR16" s="514">
        <f>'[2]1.0_OriginalTargets'!BB553</f>
        <v>0</v>
      </c>
      <c r="AS16" s="514">
        <f>'[2]1.0_OriginalTargets'!BC553</f>
        <v>0</v>
      </c>
      <c r="AT16" s="515">
        <f>'[2]1.0_OriginalTargets'!BD553</f>
        <v>0</v>
      </c>
      <c r="AU16" s="503"/>
      <c r="AV16" s="512">
        <f>'[2]1.0_OriginalTargets'!BF553</f>
        <v>0</v>
      </c>
      <c r="AW16" s="512">
        <f>'[2]1.0_OriginalTargets'!BG553</f>
        <v>0</v>
      </c>
      <c r="AX16" s="512">
        <f>'[2]1.0_OriginalTargets'!BH553</f>
        <v>0</v>
      </c>
      <c r="AY16" s="512">
        <f>'[2]1.0_OriginalTargets'!BI553</f>
        <v>0</v>
      </c>
      <c r="AZ16" s="512">
        <f>'[2]1.0_OriginalTargets'!BJ553</f>
        <v>0</v>
      </c>
      <c r="BA16" s="513">
        <f>'[2]1.0_OriginalTargets'!BK553</f>
        <v>0</v>
      </c>
    </row>
    <row r="17" spans="1:53" ht="13.5" thickBot="1" x14ac:dyDescent="0.4">
      <c r="A17" s="506"/>
      <c r="B17" s="516"/>
      <c r="C17" s="517"/>
      <c r="D17" s="527"/>
      <c r="E17" s="518" t="s">
        <v>27</v>
      </c>
      <c r="F17" s="540">
        <f>'[2]1.0_OriginalTargets'!I554</f>
        <v>0</v>
      </c>
      <c r="G17" s="540">
        <f>'[2]1.0_OriginalTargets'!J554</f>
        <v>0</v>
      </c>
      <c r="H17" s="540">
        <f>'[2]1.0_OriginalTargets'!K554</f>
        <v>0</v>
      </c>
      <c r="I17" s="540">
        <f>'[2]1.0_OriginalTargets'!L554</f>
        <v>0</v>
      </c>
      <c r="J17" s="540">
        <f>'[2]1.0_OriginalTargets'!M554</f>
        <v>0</v>
      </c>
      <c r="K17" s="541">
        <f>'[2]1.0_OriginalTargets'!N554</f>
        <v>0</v>
      </c>
      <c r="M17" s="521">
        <f>'[2]1.0_OriginalTargets'!S554</f>
        <v>0</v>
      </c>
      <c r="N17" s="521">
        <f>'[2]1.0_OriginalTargets'!T554</f>
        <v>0</v>
      </c>
      <c r="O17" s="521">
        <f>'[2]1.0_OriginalTargets'!U554</f>
        <v>0</v>
      </c>
      <c r="P17" s="521">
        <f>'[2]1.0_OriginalTargets'!V554</f>
        <v>0</v>
      </c>
      <c r="Q17" s="521">
        <f>'[2]1.0_OriginalTargets'!W554</f>
        <v>0</v>
      </c>
      <c r="R17" s="522">
        <f>'[2]1.0_OriginalTargets'!X554</f>
        <v>0</v>
      </c>
      <c r="T17" s="521">
        <f>'[2]1.0_OriginalTargets'!AC554</f>
        <v>0</v>
      </c>
      <c r="U17" s="521">
        <f>'[2]1.0_OriginalTargets'!AD554</f>
        <v>0</v>
      </c>
      <c r="V17" s="521">
        <f>'[2]1.0_OriginalTargets'!AE554</f>
        <v>0</v>
      </c>
      <c r="W17" s="521">
        <f>'[2]1.0_OriginalTargets'!AF554</f>
        <v>0</v>
      </c>
      <c r="X17" s="521">
        <f>'[2]1.0_OriginalTargets'!AG554</f>
        <v>0</v>
      </c>
      <c r="Y17" s="522">
        <f>'[2]1.0_OriginalTargets'!AH554</f>
        <v>0</v>
      </c>
      <c r="AA17" s="523">
        <f>'[2]1.0_OriginalTargets'!AK554</f>
        <v>0</v>
      </c>
      <c r="AB17" s="523">
        <f>'[2]1.0_OriginalTargets'!AL554</f>
        <v>0</v>
      </c>
      <c r="AC17" s="523">
        <f>'[2]1.0_OriginalTargets'!AM554</f>
        <v>0</v>
      </c>
      <c r="AD17" s="523">
        <f>'[2]1.0_OriginalTargets'!AN554</f>
        <v>0</v>
      </c>
      <c r="AE17" s="523">
        <f>'[2]1.0_OriginalTargets'!AO554</f>
        <v>0</v>
      </c>
      <c r="AF17" s="524">
        <f>'[2]1.0_OriginalTargets'!AP554</f>
        <v>0</v>
      </c>
      <c r="AG17" s="503"/>
      <c r="AH17" s="523">
        <f>'[2]1.0_OriginalTargets'!AR554</f>
        <v>0</v>
      </c>
      <c r="AI17" s="523">
        <f>'[2]1.0_OriginalTargets'!AS554</f>
        <v>0</v>
      </c>
      <c r="AJ17" s="523">
        <f>'[2]1.0_OriginalTargets'!AT554</f>
        <v>0</v>
      </c>
      <c r="AK17" s="523">
        <f>'[2]1.0_OriginalTargets'!AU554</f>
        <v>0</v>
      </c>
      <c r="AL17" s="523">
        <f>'[2]1.0_OriginalTargets'!AV554</f>
        <v>0</v>
      </c>
      <c r="AM17" s="524">
        <f>'[2]1.0_OriginalTargets'!AW554</f>
        <v>0</v>
      </c>
      <c r="AN17" s="503"/>
      <c r="AO17" s="523">
        <f>'[2]1.0_OriginalTargets'!AY554</f>
        <v>0</v>
      </c>
      <c r="AP17" s="523">
        <f>'[2]1.0_OriginalTargets'!AZ554</f>
        <v>0</v>
      </c>
      <c r="AQ17" s="523">
        <f>'[2]1.0_OriginalTargets'!BA554</f>
        <v>0</v>
      </c>
      <c r="AR17" s="523">
        <f>'[2]1.0_OriginalTargets'!BB554</f>
        <v>0</v>
      </c>
      <c r="AS17" s="523">
        <f>'[2]1.0_OriginalTargets'!BC554</f>
        <v>0</v>
      </c>
      <c r="AT17" s="524">
        <f>'[2]1.0_OriginalTargets'!BD554</f>
        <v>0</v>
      </c>
      <c r="AU17" s="503"/>
      <c r="AV17" s="521">
        <f>'[2]1.0_OriginalTargets'!BF554</f>
        <v>0</v>
      </c>
      <c r="AW17" s="521">
        <f>'[2]1.0_OriginalTargets'!BG554</f>
        <v>0</v>
      </c>
      <c r="AX17" s="521">
        <f>'[2]1.0_OriginalTargets'!BH554</f>
        <v>0</v>
      </c>
      <c r="AY17" s="521">
        <f>'[2]1.0_OriginalTargets'!BI554</f>
        <v>0</v>
      </c>
      <c r="AZ17" s="521">
        <f>'[2]1.0_OriginalTargets'!BJ554</f>
        <v>0</v>
      </c>
      <c r="BA17" s="522">
        <f>'[2]1.0_OriginalTargets'!BK554</f>
        <v>0</v>
      </c>
    </row>
    <row r="18" spans="1:53" ht="25.5" x14ac:dyDescent="0.35">
      <c r="A18" s="525" t="s">
        <v>55</v>
      </c>
      <c r="B18" s="495">
        <v>17</v>
      </c>
      <c r="C18" s="496" t="s">
        <v>13</v>
      </c>
      <c r="D18" s="497" t="s">
        <v>29</v>
      </c>
      <c r="E18" s="526" t="s">
        <v>24</v>
      </c>
      <c r="F18" s="538">
        <f>'[2]1.0_OriginalTargets'!I555</f>
        <v>73</v>
      </c>
      <c r="G18" s="538">
        <f>'[2]1.0_OriginalTargets'!J555</f>
        <v>1</v>
      </c>
      <c r="H18" s="538">
        <f>'[2]1.0_OriginalTargets'!K555</f>
        <v>38</v>
      </c>
      <c r="I18" s="538">
        <f>'[2]1.0_OriginalTargets'!L555</f>
        <v>25</v>
      </c>
      <c r="J18" s="538">
        <f>'[2]1.0_OriginalTargets'!M555</f>
        <v>6</v>
      </c>
      <c r="K18" s="539">
        <f>'[2]1.0_OriginalTargets'!N555</f>
        <v>3</v>
      </c>
      <c r="M18" s="501">
        <f>'[2]1.0_OriginalTargets'!S555</f>
        <v>72</v>
      </c>
      <c r="N18" s="501">
        <f>'[2]1.0_OriginalTargets'!T555</f>
        <v>16</v>
      </c>
      <c r="O18" s="501">
        <f>'[2]1.0_OriginalTargets'!U555</f>
        <v>10</v>
      </c>
      <c r="P18" s="501">
        <f>'[2]1.0_OriginalTargets'!V555</f>
        <v>37</v>
      </c>
      <c r="Q18" s="501">
        <f>'[2]1.0_OriginalTargets'!W555</f>
        <v>0</v>
      </c>
      <c r="R18" s="502">
        <f>'[2]1.0_OriginalTargets'!X555</f>
        <v>9</v>
      </c>
      <c r="T18" s="501">
        <f>'[2]1.0_OriginalTargets'!AC555</f>
        <v>72</v>
      </c>
      <c r="U18" s="501">
        <f>'[2]1.0_OriginalTargets'!AD555</f>
        <v>1</v>
      </c>
      <c r="V18" s="501">
        <f>'[2]1.0_OriginalTargets'!AE555</f>
        <v>0</v>
      </c>
      <c r="W18" s="501">
        <f>'[2]1.0_OriginalTargets'!AF555</f>
        <v>37</v>
      </c>
      <c r="X18" s="501">
        <f>'[2]1.0_OriginalTargets'!AG555</f>
        <v>0</v>
      </c>
      <c r="Y18" s="502">
        <f>'[2]1.0_OriginalTargets'!AH555</f>
        <v>34</v>
      </c>
      <c r="AA18" s="504">
        <f>'[2]1.0_OriginalTargets'!AK555</f>
        <v>25</v>
      </c>
      <c r="AB18" s="504">
        <f>'[2]1.0_OriginalTargets'!AL555</f>
        <v>15</v>
      </c>
      <c r="AC18" s="504">
        <f>'[2]1.0_OriginalTargets'!AM555</f>
        <v>10</v>
      </c>
      <c r="AD18" s="504">
        <f>'[2]1.0_OriginalTargets'!AN555</f>
        <v>0</v>
      </c>
      <c r="AE18" s="504">
        <f>'[2]1.0_OriginalTargets'!AO555</f>
        <v>0</v>
      </c>
      <c r="AF18" s="505">
        <f>'[2]1.0_OriginalTargets'!AP555</f>
        <v>-25</v>
      </c>
      <c r="AG18" s="503"/>
      <c r="AH18" s="504">
        <f>'[2]1.0_OriginalTargets'!AR555</f>
        <v>0</v>
      </c>
      <c r="AI18" s="504">
        <f>'[2]1.0_OriginalTargets'!AS555</f>
        <v>0</v>
      </c>
      <c r="AJ18" s="504">
        <f>'[2]1.0_OriginalTargets'!AT555</f>
        <v>0</v>
      </c>
      <c r="AK18" s="504">
        <f>'[2]1.0_OriginalTargets'!AU555</f>
        <v>0</v>
      </c>
      <c r="AL18" s="504">
        <f>'[2]1.0_OriginalTargets'!AV555</f>
        <v>0</v>
      </c>
      <c r="AM18" s="505">
        <f>'[2]1.0_OriginalTargets'!AW555</f>
        <v>0</v>
      </c>
      <c r="AN18" s="503"/>
      <c r="AO18" s="504">
        <f>'[2]1.0_OriginalTargets'!AY555</f>
        <v>25</v>
      </c>
      <c r="AP18" s="504">
        <f>'[2]1.0_OriginalTargets'!AZ555</f>
        <v>15</v>
      </c>
      <c r="AQ18" s="504">
        <f>'[2]1.0_OriginalTargets'!BA555</f>
        <v>10</v>
      </c>
      <c r="AR18" s="504">
        <f>'[2]1.0_OriginalTargets'!BB555</f>
        <v>0</v>
      </c>
      <c r="AS18" s="504">
        <f>'[2]1.0_OriginalTargets'!BC555</f>
        <v>0</v>
      </c>
      <c r="AT18" s="505">
        <f>'[2]1.0_OriginalTargets'!BD555</f>
        <v>-25</v>
      </c>
      <c r="AU18" s="503"/>
      <c r="AV18" s="501">
        <f>'[2]1.0_OriginalTargets'!BF555</f>
        <v>0</v>
      </c>
      <c r="AW18" s="501">
        <f>'[2]1.0_OriginalTargets'!BG555</f>
        <v>0</v>
      </c>
      <c r="AX18" s="501">
        <f>'[2]1.0_OriginalTargets'!BH555</f>
        <v>0</v>
      </c>
      <c r="AY18" s="501">
        <f>'[2]1.0_OriginalTargets'!BI555</f>
        <v>0</v>
      </c>
      <c r="AZ18" s="501">
        <f>'[2]1.0_OriginalTargets'!BJ555</f>
        <v>0</v>
      </c>
      <c r="BA18" s="502">
        <f>'[2]1.0_OriginalTargets'!BK555</f>
        <v>0</v>
      </c>
    </row>
    <row r="19" spans="1:53" ht="13.15" x14ac:dyDescent="0.35">
      <c r="A19" s="506"/>
      <c r="B19" s="507"/>
      <c r="C19" s="508"/>
      <c r="D19" s="509"/>
      <c r="E19" s="498" t="s">
        <v>25</v>
      </c>
      <c r="F19" s="534">
        <f>'[2]1.0_OriginalTargets'!I556</f>
        <v>0</v>
      </c>
      <c r="G19" s="534">
        <f>'[2]1.0_OriginalTargets'!J556</f>
        <v>0</v>
      </c>
      <c r="H19" s="534">
        <f>'[2]1.0_OriginalTargets'!K556</f>
        <v>0</v>
      </c>
      <c r="I19" s="534">
        <f>'[2]1.0_OriginalTargets'!L556</f>
        <v>0</v>
      </c>
      <c r="J19" s="534">
        <f>'[2]1.0_OriginalTargets'!M556</f>
        <v>0</v>
      </c>
      <c r="K19" s="535">
        <f>'[2]1.0_OriginalTargets'!N556</f>
        <v>0</v>
      </c>
      <c r="M19" s="512">
        <f>'[2]1.0_OriginalTargets'!S556</f>
        <v>0</v>
      </c>
      <c r="N19" s="512">
        <f>'[2]1.0_OriginalTargets'!T556</f>
        <v>0</v>
      </c>
      <c r="O19" s="512">
        <f>'[2]1.0_OriginalTargets'!U556</f>
        <v>0</v>
      </c>
      <c r="P19" s="512">
        <f>'[2]1.0_OriginalTargets'!V556</f>
        <v>0</v>
      </c>
      <c r="Q19" s="512">
        <f>'[2]1.0_OriginalTargets'!W556</f>
        <v>0</v>
      </c>
      <c r="R19" s="513">
        <f>'[2]1.0_OriginalTargets'!X556</f>
        <v>0</v>
      </c>
      <c r="T19" s="512">
        <f>'[2]1.0_OriginalTargets'!AC556</f>
        <v>0</v>
      </c>
      <c r="U19" s="512">
        <f>'[2]1.0_OriginalTargets'!AD556</f>
        <v>0</v>
      </c>
      <c r="V19" s="512">
        <f>'[2]1.0_OriginalTargets'!AE556</f>
        <v>0</v>
      </c>
      <c r="W19" s="512">
        <f>'[2]1.0_OriginalTargets'!AF556</f>
        <v>0</v>
      </c>
      <c r="X19" s="512">
        <f>'[2]1.0_OriginalTargets'!AG556</f>
        <v>0</v>
      </c>
      <c r="Y19" s="513">
        <f>'[2]1.0_OriginalTargets'!AH556</f>
        <v>0</v>
      </c>
      <c r="AA19" s="514">
        <f>'[2]1.0_OriginalTargets'!AK556</f>
        <v>0</v>
      </c>
      <c r="AB19" s="514">
        <f>'[2]1.0_OriginalTargets'!AL556</f>
        <v>0</v>
      </c>
      <c r="AC19" s="514">
        <f>'[2]1.0_OriginalTargets'!AM556</f>
        <v>0</v>
      </c>
      <c r="AD19" s="514">
        <f>'[2]1.0_OriginalTargets'!AN556</f>
        <v>0</v>
      </c>
      <c r="AE19" s="514">
        <f>'[2]1.0_OriginalTargets'!AO556</f>
        <v>0</v>
      </c>
      <c r="AF19" s="515">
        <f>'[2]1.0_OriginalTargets'!AP556</f>
        <v>0</v>
      </c>
      <c r="AG19" s="503"/>
      <c r="AH19" s="514">
        <f>'[2]1.0_OriginalTargets'!AR556</f>
        <v>0</v>
      </c>
      <c r="AI19" s="514">
        <f>'[2]1.0_OriginalTargets'!AS556</f>
        <v>0</v>
      </c>
      <c r="AJ19" s="514">
        <f>'[2]1.0_OriginalTargets'!AT556</f>
        <v>0</v>
      </c>
      <c r="AK19" s="514">
        <f>'[2]1.0_OriginalTargets'!AU556</f>
        <v>0</v>
      </c>
      <c r="AL19" s="514">
        <f>'[2]1.0_OriginalTargets'!AV556</f>
        <v>0</v>
      </c>
      <c r="AM19" s="515">
        <f>'[2]1.0_OriginalTargets'!AW556</f>
        <v>0</v>
      </c>
      <c r="AN19" s="503"/>
      <c r="AO19" s="514">
        <f>'[2]1.0_OriginalTargets'!AY556</f>
        <v>0</v>
      </c>
      <c r="AP19" s="514">
        <f>'[2]1.0_OriginalTargets'!AZ556</f>
        <v>0</v>
      </c>
      <c r="AQ19" s="514">
        <f>'[2]1.0_OriginalTargets'!BA556</f>
        <v>0</v>
      </c>
      <c r="AR19" s="514">
        <f>'[2]1.0_OriginalTargets'!BB556</f>
        <v>0</v>
      </c>
      <c r="AS19" s="514">
        <f>'[2]1.0_OriginalTargets'!BC556</f>
        <v>0</v>
      </c>
      <c r="AT19" s="515">
        <f>'[2]1.0_OriginalTargets'!BD556</f>
        <v>0</v>
      </c>
      <c r="AU19" s="503"/>
      <c r="AV19" s="512">
        <f>'[2]1.0_OriginalTargets'!BF556</f>
        <v>0</v>
      </c>
      <c r="AW19" s="512">
        <f>'[2]1.0_OriginalTargets'!BG556</f>
        <v>0</v>
      </c>
      <c r="AX19" s="512">
        <f>'[2]1.0_OriginalTargets'!BH556</f>
        <v>0</v>
      </c>
      <c r="AY19" s="512">
        <f>'[2]1.0_OriginalTargets'!BI556</f>
        <v>0</v>
      </c>
      <c r="AZ19" s="512">
        <f>'[2]1.0_OriginalTargets'!BJ556</f>
        <v>0</v>
      </c>
      <c r="BA19" s="513">
        <f>'[2]1.0_OriginalTargets'!BK556</f>
        <v>0</v>
      </c>
    </row>
    <row r="20" spans="1:53" ht="13.15" x14ac:dyDescent="0.35">
      <c r="A20" s="506"/>
      <c r="B20" s="507"/>
      <c r="C20" s="508"/>
      <c r="D20" s="509"/>
      <c r="E20" s="498" t="s">
        <v>26</v>
      </c>
      <c r="F20" s="534">
        <f>'[2]1.0_OriginalTargets'!I557</f>
        <v>0</v>
      </c>
      <c r="G20" s="534">
        <f>'[2]1.0_OriginalTargets'!J557</f>
        <v>0</v>
      </c>
      <c r="H20" s="534">
        <f>'[2]1.0_OriginalTargets'!K557</f>
        <v>0</v>
      </c>
      <c r="I20" s="534">
        <f>'[2]1.0_OriginalTargets'!L557</f>
        <v>0</v>
      </c>
      <c r="J20" s="534">
        <f>'[2]1.0_OriginalTargets'!M557</f>
        <v>0</v>
      </c>
      <c r="K20" s="535">
        <f>'[2]1.0_OriginalTargets'!N557</f>
        <v>0</v>
      </c>
      <c r="M20" s="512">
        <f>'[2]1.0_OriginalTargets'!S557</f>
        <v>0</v>
      </c>
      <c r="N20" s="512">
        <f>'[2]1.0_OriginalTargets'!T557</f>
        <v>0</v>
      </c>
      <c r="O20" s="512">
        <f>'[2]1.0_OriginalTargets'!U557</f>
        <v>0</v>
      </c>
      <c r="P20" s="512">
        <f>'[2]1.0_OriginalTargets'!V557</f>
        <v>0</v>
      </c>
      <c r="Q20" s="512">
        <f>'[2]1.0_OriginalTargets'!W557</f>
        <v>0</v>
      </c>
      <c r="R20" s="513">
        <f>'[2]1.0_OriginalTargets'!X557</f>
        <v>0</v>
      </c>
      <c r="T20" s="512">
        <f>'[2]1.0_OriginalTargets'!AC557</f>
        <v>0</v>
      </c>
      <c r="U20" s="512">
        <f>'[2]1.0_OriginalTargets'!AD557</f>
        <v>0</v>
      </c>
      <c r="V20" s="512">
        <f>'[2]1.0_OriginalTargets'!AE557</f>
        <v>0</v>
      </c>
      <c r="W20" s="512">
        <f>'[2]1.0_OriginalTargets'!AF557</f>
        <v>0</v>
      </c>
      <c r="X20" s="512">
        <f>'[2]1.0_OriginalTargets'!AG557</f>
        <v>0</v>
      </c>
      <c r="Y20" s="513">
        <f>'[2]1.0_OriginalTargets'!AH557</f>
        <v>0</v>
      </c>
      <c r="AA20" s="514">
        <f>'[2]1.0_OriginalTargets'!AK557</f>
        <v>0</v>
      </c>
      <c r="AB20" s="514">
        <f>'[2]1.0_OriginalTargets'!AL557</f>
        <v>0</v>
      </c>
      <c r="AC20" s="514">
        <f>'[2]1.0_OriginalTargets'!AM557</f>
        <v>0</v>
      </c>
      <c r="AD20" s="514">
        <f>'[2]1.0_OriginalTargets'!AN557</f>
        <v>0</v>
      </c>
      <c r="AE20" s="514">
        <f>'[2]1.0_OriginalTargets'!AO557</f>
        <v>0</v>
      </c>
      <c r="AF20" s="515">
        <f>'[2]1.0_OriginalTargets'!AP557</f>
        <v>0</v>
      </c>
      <c r="AG20" s="503"/>
      <c r="AH20" s="514">
        <f>'[2]1.0_OriginalTargets'!AR557</f>
        <v>0</v>
      </c>
      <c r="AI20" s="514">
        <f>'[2]1.0_OriginalTargets'!AS557</f>
        <v>0</v>
      </c>
      <c r="AJ20" s="514">
        <f>'[2]1.0_OriginalTargets'!AT557</f>
        <v>0</v>
      </c>
      <c r="AK20" s="514">
        <f>'[2]1.0_OriginalTargets'!AU557</f>
        <v>0</v>
      </c>
      <c r="AL20" s="514">
        <f>'[2]1.0_OriginalTargets'!AV557</f>
        <v>0</v>
      </c>
      <c r="AM20" s="515">
        <f>'[2]1.0_OriginalTargets'!AW557</f>
        <v>0</v>
      </c>
      <c r="AN20" s="503"/>
      <c r="AO20" s="514">
        <f>'[2]1.0_OriginalTargets'!AY557</f>
        <v>0</v>
      </c>
      <c r="AP20" s="514">
        <f>'[2]1.0_OriginalTargets'!AZ557</f>
        <v>0</v>
      </c>
      <c r="AQ20" s="514">
        <f>'[2]1.0_OriginalTargets'!BA557</f>
        <v>0</v>
      </c>
      <c r="AR20" s="514">
        <f>'[2]1.0_OriginalTargets'!BB557</f>
        <v>0</v>
      </c>
      <c r="AS20" s="514">
        <f>'[2]1.0_OriginalTargets'!BC557</f>
        <v>0</v>
      </c>
      <c r="AT20" s="515">
        <f>'[2]1.0_OriginalTargets'!BD557</f>
        <v>0</v>
      </c>
      <c r="AU20" s="503"/>
      <c r="AV20" s="512">
        <f>'[2]1.0_OriginalTargets'!BF557</f>
        <v>0</v>
      </c>
      <c r="AW20" s="512">
        <f>'[2]1.0_OriginalTargets'!BG557</f>
        <v>0</v>
      </c>
      <c r="AX20" s="512">
        <f>'[2]1.0_OriginalTargets'!BH557</f>
        <v>0</v>
      </c>
      <c r="AY20" s="512">
        <f>'[2]1.0_OriginalTargets'!BI557</f>
        <v>0</v>
      </c>
      <c r="AZ20" s="512">
        <f>'[2]1.0_OriginalTargets'!BJ557</f>
        <v>0</v>
      </c>
      <c r="BA20" s="513">
        <f>'[2]1.0_OriginalTargets'!BK557</f>
        <v>0</v>
      </c>
    </row>
    <row r="21" spans="1:53" ht="13.5" thickBot="1" x14ac:dyDescent="0.4">
      <c r="A21" s="506"/>
      <c r="B21" s="516"/>
      <c r="C21" s="517"/>
      <c r="D21" s="527"/>
      <c r="E21" s="518" t="s">
        <v>27</v>
      </c>
      <c r="F21" s="540">
        <f>'[2]1.0_OriginalTargets'!I558</f>
        <v>0</v>
      </c>
      <c r="G21" s="540">
        <f>'[2]1.0_OriginalTargets'!J558</f>
        <v>0</v>
      </c>
      <c r="H21" s="540">
        <f>'[2]1.0_OriginalTargets'!K558</f>
        <v>0</v>
      </c>
      <c r="I21" s="540">
        <f>'[2]1.0_OriginalTargets'!L558</f>
        <v>0</v>
      </c>
      <c r="J21" s="540">
        <f>'[2]1.0_OriginalTargets'!M558</f>
        <v>0</v>
      </c>
      <c r="K21" s="541">
        <f>'[2]1.0_OriginalTargets'!N558</f>
        <v>0</v>
      </c>
      <c r="M21" s="521">
        <f>'[2]1.0_OriginalTargets'!S558</f>
        <v>0</v>
      </c>
      <c r="N21" s="521">
        <f>'[2]1.0_OriginalTargets'!T558</f>
        <v>0</v>
      </c>
      <c r="O21" s="521">
        <f>'[2]1.0_OriginalTargets'!U558</f>
        <v>0</v>
      </c>
      <c r="P21" s="521">
        <f>'[2]1.0_OriginalTargets'!V558</f>
        <v>0</v>
      </c>
      <c r="Q21" s="521">
        <f>'[2]1.0_OriginalTargets'!W558</f>
        <v>0</v>
      </c>
      <c r="R21" s="522">
        <f>'[2]1.0_OriginalTargets'!X558</f>
        <v>0</v>
      </c>
      <c r="T21" s="521">
        <f>'[2]1.0_OriginalTargets'!AC558</f>
        <v>0</v>
      </c>
      <c r="U21" s="521">
        <f>'[2]1.0_OriginalTargets'!AD558</f>
        <v>0</v>
      </c>
      <c r="V21" s="521">
        <f>'[2]1.0_OriginalTargets'!AE558</f>
        <v>0</v>
      </c>
      <c r="W21" s="521">
        <f>'[2]1.0_OriginalTargets'!AF558</f>
        <v>0</v>
      </c>
      <c r="X21" s="521">
        <f>'[2]1.0_OriginalTargets'!AG558</f>
        <v>0</v>
      </c>
      <c r="Y21" s="522">
        <f>'[2]1.0_OriginalTargets'!AH558</f>
        <v>0</v>
      </c>
      <c r="AA21" s="523">
        <f>'[2]1.0_OriginalTargets'!AK558</f>
        <v>0</v>
      </c>
      <c r="AB21" s="523">
        <f>'[2]1.0_OriginalTargets'!AL558</f>
        <v>0</v>
      </c>
      <c r="AC21" s="523">
        <f>'[2]1.0_OriginalTargets'!AM558</f>
        <v>0</v>
      </c>
      <c r="AD21" s="523">
        <f>'[2]1.0_OriginalTargets'!AN558</f>
        <v>0</v>
      </c>
      <c r="AE21" s="523">
        <f>'[2]1.0_OriginalTargets'!AO558</f>
        <v>0</v>
      </c>
      <c r="AF21" s="524">
        <f>'[2]1.0_OriginalTargets'!AP558</f>
        <v>0</v>
      </c>
      <c r="AG21" s="503"/>
      <c r="AH21" s="523">
        <f>'[2]1.0_OriginalTargets'!AR558</f>
        <v>0</v>
      </c>
      <c r="AI21" s="523">
        <f>'[2]1.0_OriginalTargets'!AS558</f>
        <v>0</v>
      </c>
      <c r="AJ21" s="523">
        <f>'[2]1.0_OriginalTargets'!AT558</f>
        <v>0</v>
      </c>
      <c r="AK21" s="523">
        <f>'[2]1.0_OriginalTargets'!AU558</f>
        <v>0</v>
      </c>
      <c r="AL21" s="523">
        <f>'[2]1.0_OriginalTargets'!AV558</f>
        <v>0</v>
      </c>
      <c r="AM21" s="524">
        <f>'[2]1.0_OriginalTargets'!AW558</f>
        <v>0</v>
      </c>
      <c r="AN21" s="503"/>
      <c r="AO21" s="523">
        <f>'[2]1.0_OriginalTargets'!AY558</f>
        <v>0</v>
      </c>
      <c r="AP21" s="523">
        <f>'[2]1.0_OriginalTargets'!AZ558</f>
        <v>0</v>
      </c>
      <c r="AQ21" s="523">
        <f>'[2]1.0_OriginalTargets'!BA558</f>
        <v>0</v>
      </c>
      <c r="AR21" s="523">
        <f>'[2]1.0_OriginalTargets'!BB558</f>
        <v>0</v>
      </c>
      <c r="AS21" s="523">
        <f>'[2]1.0_OriginalTargets'!BC558</f>
        <v>0</v>
      </c>
      <c r="AT21" s="524">
        <f>'[2]1.0_OriginalTargets'!BD558</f>
        <v>0</v>
      </c>
      <c r="AU21" s="503"/>
      <c r="AV21" s="521">
        <f>'[2]1.0_OriginalTargets'!BF558</f>
        <v>0</v>
      </c>
      <c r="AW21" s="521">
        <f>'[2]1.0_OriginalTargets'!BG558</f>
        <v>0</v>
      </c>
      <c r="AX21" s="521">
        <f>'[2]1.0_OriginalTargets'!BH558</f>
        <v>0</v>
      </c>
      <c r="AY21" s="521">
        <f>'[2]1.0_OriginalTargets'!BI558</f>
        <v>0</v>
      </c>
      <c r="AZ21" s="521">
        <f>'[2]1.0_OriginalTargets'!BJ558</f>
        <v>0</v>
      </c>
      <c r="BA21" s="522">
        <f>'[2]1.0_OriginalTargets'!BK558</f>
        <v>0</v>
      </c>
    </row>
    <row r="22" spans="1:53" ht="25.5" x14ac:dyDescent="0.35">
      <c r="A22" s="525" t="s">
        <v>55</v>
      </c>
      <c r="B22" s="495">
        <v>16</v>
      </c>
      <c r="C22" s="496" t="s">
        <v>52</v>
      </c>
      <c r="D22" s="497" t="s">
        <v>29</v>
      </c>
      <c r="E22" s="526" t="s">
        <v>24</v>
      </c>
      <c r="F22" s="538">
        <f>'[2]1.0_OriginalTargets'!I559</f>
        <v>78</v>
      </c>
      <c r="G22" s="538">
        <f>'[2]1.0_OriginalTargets'!J559</f>
        <v>1</v>
      </c>
      <c r="H22" s="538">
        <f>'[2]1.0_OriginalTargets'!K559</f>
        <v>31</v>
      </c>
      <c r="I22" s="538">
        <f>'[2]1.0_OriginalTargets'!L559</f>
        <v>30</v>
      </c>
      <c r="J22" s="538">
        <f>'[2]1.0_OriginalTargets'!M559</f>
        <v>16</v>
      </c>
      <c r="K22" s="539">
        <f>'[2]1.0_OriginalTargets'!N559</f>
        <v>0</v>
      </c>
      <c r="M22" s="501">
        <f>'[2]1.0_OriginalTargets'!S559</f>
        <v>77</v>
      </c>
      <c r="N22" s="501">
        <f>'[2]1.0_OriginalTargets'!T559</f>
        <v>8</v>
      </c>
      <c r="O22" s="501">
        <f>'[2]1.0_OriginalTargets'!U559</f>
        <v>39</v>
      </c>
      <c r="P22" s="501">
        <f>'[2]1.0_OriginalTargets'!V559</f>
        <v>30</v>
      </c>
      <c r="Q22" s="501">
        <f>'[2]1.0_OriginalTargets'!W559</f>
        <v>0</v>
      </c>
      <c r="R22" s="502">
        <f>'[2]1.0_OriginalTargets'!X559</f>
        <v>0</v>
      </c>
      <c r="T22" s="501">
        <f>'[2]1.0_OriginalTargets'!AC559</f>
        <v>77</v>
      </c>
      <c r="U22" s="501">
        <f>'[2]1.0_OriginalTargets'!AD559</f>
        <v>1</v>
      </c>
      <c r="V22" s="501">
        <f>'[2]1.0_OriginalTargets'!AE559</f>
        <v>0</v>
      </c>
      <c r="W22" s="501">
        <f>'[2]1.0_OriginalTargets'!AF559</f>
        <v>30</v>
      </c>
      <c r="X22" s="501">
        <f>'[2]1.0_OriginalTargets'!AG559</f>
        <v>0</v>
      </c>
      <c r="Y22" s="502">
        <f>'[2]1.0_OriginalTargets'!AH559</f>
        <v>46</v>
      </c>
      <c r="AA22" s="504">
        <f>'[2]1.0_OriginalTargets'!AK559</f>
        <v>46</v>
      </c>
      <c r="AB22" s="504">
        <f>'[2]1.0_OriginalTargets'!AL559</f>
        <v>7</v>
      </c>
      <c r="AC22" s="504">
        <f>'[2]1.0_OriginalTargets'!AM559</f>
        <v>39</v>
      </c>
      <c r="AD22" s="504">
        <f>'[2]1.0_OriginalTargets'!AN559</f>
        <v>0</v>
      </c>
      <c r="AE22" s="504">
        <f>'[2]1.0_OriginalTargets'!AO559</f>
        <v>0</v>
      </c>
      <c r="AF22" s="505">
        <f>'[2]1.0_OriginalTargets'!AP559</f>
        <v>-46</v>
      </c>
      <c r="AG22" s="503"/>
      <c r="AH22" s="504">
        <f>'[2]1.0_OriginalTargets'!AR559</f>
        <v>0</v>
      </c>
      <c r="AI22" s="504">
        <f>'[2]1.0_OriginalTargets'!AS559</f>
        <v>0</v>
      </c>
      <c r="AJ22" s="504">
        <f>'[2]1.0_OriginalTargets'!AT559</f>
        <v>0</v>
      </c>
      <c r="AK22" s="504">
        <f>'[2]1.0_OriginalTargets'!AU559</f>
        <v>0</v>
      </c>
      <c r="AL22" s="504">
        <f>'[2]1.0_OriginalTargets'!AV559</f>
        <v>0</v>
      </c>
      <c r="AM22" s="505">
        <f>'[2]1.0_OriginalTargets'!AW559</f>
        <v>0</v>
      </c>
      <c r="AN22" s="503"/>
      <c r="AO22" s="504">
        <f>'[2]1.0_OriginalTargets'!AY559</f>
        <v>46</v>
      </c>
      <c r="AP22" s="504">
        <f>'[2]1.0_OriginalTargets'!AZ559</f>
        <v>7</v>
      </c>
      <c r="AQ22" s="504">
        <f>'[2]1.0_OriginalTargets'!BA559</f>
        <v>39</v>
      </c>
      <c r="AR22" s="504">
        <f>'[2]1.0_OriginalTargets'!BB559</f>
        <v>0</v>
      </c>
      <c r="AS22" s="504">
        <f>'[2]1.0_OriginalTargets'!BC559</f>
        <v>0</v>
      </c>
      <c r="AT22" s="505">
        <f>'[2]1.0_OriginalTargets'!BD559</f>
        <v>-46</v>
      </c>
      <c r="AU22" s="503"/>
      <c r="AV22" s="501">
        <f>'[2]1.0_OriginalTargets'!BF559</f>
        <v>0</v>
      </c>
      <c r="AW22" s="501">
        <f>'[2]1.0_OriginalTargets'!BG559</f>
        <v>0</v>
      </c>
      <c r="AX22" s="501">
        <f>'[2]1.0_OriginalTargets'!BH559</f>
        <v>0</v>
      </c>
      <c r="AY22" s="501">
        <f>'[2]1.0_OriginalTargets'!BI559</f>
        <v>0</v>
      </c>
      <c r="AZ22" s="501">
        <f>'[2]1.0_OriginalTargets'!BJ559</f>
        <v>0</v>
      </c>
      <c r="BA22" s="502">
        <f>'[2]1.0_OriginalTargets'!BK559</f>
        <v>0</v>
      </c>
    </row>
    <row r="23" spans="1:53" ht="13.15" x14ac:dyDescent="0.35">
      <c r="A23" s="506"/>
      <c r="B23" s="507"/>
      <c r="C23" s="508"/>
      <c r="D23" s="509"/>
      <c r="E23" s="498" t="s">
        <v>25</v>
      </c>
      <c r="F23" s="534">
        <f>'[2]1.0_OriginalTargets'!I560</f>
        <v>0</v>
      </c>
      <c r="G23" s="534">
        <f>'[2]1.0_OriginalTargets'!J560</f>
        <v>0</v>
      </c>
      <c r="H23" s="534">
        <f>'[2]1.0_OriginalTargets'!K560</f>
        <v>0</v>
      </c>
      <c r="I23" s="534">
        <f>'[2]1.0_OriginalTargets'!L560</f>
        <v>0</v>
      </c>
      <c r="J23" s="534">
        <f>'[2]1.0_OriginalTargets'!M560</f>
        <v>0</v>
      </c>
      <c r="K23" s="535">
        <f>'[2]1.0_OriginalTargets'!N560</f>
        <v>0</v>
      </c>
      <c r="M23" s="512">
        <f>'[2]1.0_OriginalTargets'!S560</f>
        <v>0</v>
      </c>
      <c r="N23" s="512">
        <f>'[2]1.0_OriginalTargets'!T560</f>
        <v>0</v>
      </c>
      <c r="O23" s="512">
        <f>'[2]1.0_OriginalTargets'!U560</f>
        <v>0</v>
      </c>
      <c r="P23" s="512">
        <f>'[2]1.0_OriginalTargets'!V560</f>
        <v>0</v>
      </c>
      <c r="Q23" s="512">
        <f>'[2]1.0_OriginalTargets'!W560</f>
        <v>0</v>
      </c>
      <c r="R23" s="513">
        <f>'[2]1.0_OriginalTargets'!X560</f>
        <v>0</v>
      </c>
      <c r="T23" s="512">
        <f>'[2]1.0_OriginalTargets'!AC560</f>
        <v>0</v>
      </c>
      <c r="U23" s="512">
        <f>'[2]1.0_OriginalTargets'!AD560</f>
        <v>0</v>
      </c>
      <c r="V23" s="512">
        <f>'[2]1.0_OriginalTargets'!AE560</f>
        <v>0</v>
      </c>
      <c r="W23" s="512">
        <f>'[2]1.0_OriginalTargets'!AF560</f>
        <v>0</v>
      </c>
      <c r="X23" s="512">
        <f>'[2]1.0_OriginalTargets'!AG560</f>
        <v>0</v>
      </c>
      <c r="Y23" s="513">
        <f>'[2]1.0_OriginalTargets'!AH560</f>
        <v>0</v>
      </c>
      <c r="AA23" s="514">
        <f>'[2]1.0_OriginalTargets'!AK560</f>
        <v>0</v>
      </c>
      <c r="AB23" s="514">
        <f>'[2]1.0_OriginalTargets'!AL560</f>
        <v>0</v>
      </c>
      <c r="AC23" s="514">
        <f>'[2]1.0_OriginalTargets'!AM560</f>
        <v>0</v>
      </c>
      <c r="AD23" s="514">
        <f>'[2]1.0_OriginalTargets'!AN560</f>
        <v>0</v>
      </c>
      <c r="AE23" s="514">
        <f>'[2]1.0_OriginalTargets'!AO560</f>
        <v>0</v>
      </c>
      <c r="AF23" s="515">
        <f>'[2]1.0_OriginalTargets'!AP560</f>
        <v>0</v>
      </c>
      <c r="AG23" s="503"/>
      <c r="AH23" s="514">
        <f>'[2]1.0_OriginalTargets'!AR560</f>
        <v>0</v>
      </c>
      <c r="AI23" s="514">
        <f>'[2]1.0_OriginalTargets'!AS560</f>
        <v>0</v>
      </c>
      <c r="AJ23" s="514">
        <f>'[2]1.0_OriginalTargets'!AT560</f>
        <v>0</v>
      </c>
      <c r="AK23" s="514">
        <f>'[2]1.0_OriginalTargets'!AU560</f>
        <v>0</v>
      </c>
      <c r="AL23" s="514">
        <f>'[2]1.0_OriginalTargets'!AV560</f>
        <v>0</v>
      </c>
      <c r="AM23" s="515">
        <f>'[2]1.0_OriginalTargets'!AW560</f>
        <v>0</v>
      </c>
      <c r="AN23" s="503"/>
      <c r="AO23" s="514">
        <f>'[2]1.0_OriginalTargets'!AY560</f>
        <v>0</v>
      </c>
      <c r="AP23" s="514">
        <f>'[2]1.0_OriginalTargets'!AZ560</f>
        <v>0</v>
      </c>
      <c r="AQ23" s="514">
        <f>'[2]1.0_OriginalTargets'!BA560</f>
        <v>0</v>
      </c>
      <c r="AR23" s="514">
        <f>'[2]1.0_OriginalTargets'!BB560</f>
        <v>0</v>
      </c>
      <c r="AS23" s="514">
        <f>'[2]1.0_OriginalTargets'!BC560</f>
        <v>0</v>
      </c>
      <c r="AT23" s="515">
        <f>'[2]1.0_OriginalTargets'!BD560</f>
        <v>0</v>
      </c>
      <c r="AU23" s="503"/>
      <c r="AV23" s="512">
        <f>'[2]1.0_OriginalTargets'!BF560</f>
        <v>0</v>
      </c>
      <c r="AW23" s="512">
        <f>'[2]1.0_OriginalTargets'!BG560</f>
        <v>0</v>
      </c>
      <c r="AX23" s="512">
        <f>'[2]1.0_OriginalTargets'!BH560</f>
        <v>0</v>
      </c>
      <c r="AY23" s="512">
        <f>'[2]1.0_OriginalTargets'!BI560</f>
        <v>0</v>
      </c>
      <c r="AZ23" s="512">
        <f>'[2]1.0_OriginalTargets'!BJ560</f>
        <v>0</v>
      </c>
      <c r="BA23" s="513">
        <f>'[2]1.0_OriginalTargets'!BK560</f>
        <v>0</v>
      </c>
    </row>
    <row r="24" spans="1:53" ht="13.15" x14ac:dyDescent="0.35">
      <c r="A24" s="506"/>
      <c r="B24" s="507"/>
      <c r="C24" s="508"/>
      <c r="D24" s="509"/>
      <c r="E24" s="498" t="s">
        <v>26</v>
      </c>
      <c r="F24" s="534">
        <f>'[2]1.0_OriginalTargets'!I561</f>
        <v>0</v>
      </c>
      <c r="G24" s="534">
        <f>'[2]1.0_OriginalTargets'!J561</f>
        <v>0</v>
      </c>
      <c r="H24" s="534">
        <f>'[2]1.0_OriginalTargets'!K561</f>
        <v>0</v>
      </c>
      <c r="I24" s="534">
        <f>'[2]1.0_OriginalTargets'!L561</f>
        <v>0</v>
      </c>
      <c r="J24" s="534">
        <f>'[2]1.0_OriginalTargets'!M561</f>
        <v>0</v>
      </c>
      <c r="K24" s="535">
        <f>'[2]1.0_OriginalTargets'!N561</f>
        <v>0</v>
      </c>
      <c r="M24" s="512">
        <f>'[2]1.0_OriginalTargets'!S561</f>
        <v>0</v>
      </c>
      <c r="N24" s="512">
        <f>'[2]1.0_OriginalTargets'!T561</f>
        <v>0</v>
      </c>
      <c r="O24" s="512">
        <f>'[2]1.0_OriginalTargets'!U561</f>
        <v>0</v>
      </c>
      <c r="P24" s="512">
        <f>'[2]1.0_OriginalTargets'!V561</f>
        <v>0</v>
      </c>
      <c r="Q24" s="512">
        <f>'[2]1.0_OriginalTargets'!W561</f>
        <v>0</v>
      </c>
      <c r="R24" s="513">
        <f>'[2]1.0_OriginalTargets'!X561</f>
        <v>0</v>
      </c>
      <c r="T24" s="512">
        <f>'[2]1.0_OriginalTargets'!AC561</f>
        <v>0</v>
      </c>
      <c r="U24" s="512">
        <f>'[2]1.0_OriginalTargets'!AD561</f>
        <v>0</v>
      </c>
      <c r="V24" s="512">
        <f>'[2]1.0_OriginalTargets'!AE561</f>
        <v>0</v>
      </c>
      <c r="W24" s="512">
        <f>'[2]1.0_OriginalTargets'!AF561</f>
        <v>0</v>
      </c>
      <c r="X24" s="512">
        <f>'[2]1.0_OriginalTargets'!AG561</f>
        <v>0</v>
      </c>
      <c r="Y24" s="513">
        <f>'[2]1.0_OriginalTargets'!AH561</f>
        <v>0</v>
      </c>
      <c r="AA24" s="514">
        <f>'[2]1.0_OriginalTargets'!AK561</f>
        <v>0</v>
      </c>
      <c r="AB24" s="514">
        <f>'[2]1.0_OriginalTargets'!AL561</f>
        <v>0</v>
      </c>
      <c r="AC24" s="514">
        <f>'[2]1.0_OriginalTargets'!AM561</f>
        <v>0</v>
      </c>
      <c r="AD24" s="514">
        <f>'[2]1.0_OriginalTargets'!AN561</f>
        <v>0</v>
      </c>
      <c r="AE24" s="514">
        <f>'[2]1.0_OriginalTargets'!AO561</f>
        <v>0</v>
      </c>
      <c r="AF24" s="515">
        <f>'[2]1.0_OriginalTargets'!AP561</f>
        <v>0</v>
      </c>
      <c r="AG24" s="503"/>
      <c r="AH24" s="514">
        <f>'[2]1.0_OriginalTargets'!AR561</f>
        <v>0</v>
      </c>
      <c r="AI24" s="514">
        <f>'[2]1.0_OriginalTargets'!AS561</f>
        <v>0</v>
      </c>
      <c r="AJ24" s="514">
        <f>'[2]1.0_OriginalTargets'!AT561</f>
        <v>0</v>
      </c>
      <c r="AK24" s="514">
        <f>'[2]1.0_OriginalTargets'!AU561</f>
        <v>0</v>
      </c>
      <c r="AL24" s="514">
        <f>'[2]1.0_OriginalTargets'!AV561</f>
        <v>0</v>
      </c>
      <c r="AM24" s="515">
        <f>'[2]1.0_OriginalTargets'!AW561</f>
        <v>0</v>
      </c>
      <c r="AN24" s="503"/>
      <c r="AO24" s="514">
        <f>'[2]1.0_OriginalTargets'!AY561</f>
        <v>0</v>
      </c>
      <c r="AP24" s="514">
        <f>'[2]1.0_OriginalTargets'!AZ561</f>
        <v>0</v>
      </c>
      <c r="AQ24" s="514">
        <f>'[2]1.0_OriginalTargets'!BA561</f>
        <v>0</v>
      </c>
      <c r="AR24" s="514">
        <f>'[2]1.0_OriginalTargets'!BB561</f>
        <v>0</v>
      </c>
      <c r="AS24" s="514">
        <f>'[2]1.0_OriginalTargets'!BC561</f>
        <v>0</v>
      </c>
      <c r="AT24" s="515">
        <f>'[2]1.0_OriginalTargets'!BD561</f>
        <v>0</v>
      </c>
      <c r="AU24" s="503"/>
      <c r="AV24" s="512">
        <f>'[2]1.0_OriginalTargets'!BF561</f>
        <v>0</v>
      </c>
      <c r="AW24" s="512">
        <f>'[2]1.0_OriginalTargets'!BG561</f>
        <v>0</v>
      </c>
      <c r="AX24" s="512">
        <f>'[2]1.0_OriginalTargets'!BH561</f>
        <v>0</v>
      </c>
      <c r="AY24" s="512">
        <f>'[2]1.0_OriginalTargets'!BI561</f>
        <v>0</v>
      </c>
      <c r="AZ24" s="512">
        <f>'[2]1.0_OriginalTargets'!BJ561</f>
        <v>0</v>
      </c>
      <c r="BA24" s="513">
        <f>'[2]1.0_OriginalTargets'!BK561</f>
        <v>0</v>
      </c>
    </row>
    <row r="25" spans="1:53" ht="13.5" thickBot="1" x14ac:dyDescent="0.4">
      <c r="A25" s="506"/>
      <c r="B25" s="516"/>
      <c r="C25" s="517"/>
      <c r="D25" s="527"/>
      <c r="E25" s="518" t="s">
        <v>27</v>
      </c>
      <c r="F25" s="540">
        <f>'[2]1.0_OriginalTargets'!I562</f>
        <v>0</v>
      </c>
      <c r="G25" s="540">
        <f>'[2]1.0_OriginalTargets'!J562</f>
        <v>0</v>
      </c>
      <c r="H25" s="540">
        <f>'[2]1.0_OriginalTargets'!K562</f>
        <v>0</v>
      </c>
      <c r="I25" s="540">
        <f>'[2]1.0_OriginalTargets'!L562</f>
        <v>0</v>
      </c>
      <c r="J25" s="540">
        <f>'[2]1.0_OriginalTargets'!M562</f>
        <v>0</v>
      </c>
      <c r="K25" s="541">
        <f>'[2]1.0_OriginalTargets'!N562</f>
        <v>0</v>
      </c>
      <c r="M25" s="521">
        <f>'[2]1.0_OriginalTargets'!S562</f>
        <v>0</v>
      </c>
      <c r="N25" s="521">
        <f>'[2]1.0_OriginalTargets'!T562</f>
        <v>0</v>
      </c>
      <c r="O25" s="521">
        <f>'[2]1.0_OriginalTargets'!U562</f>
        <v>0</v>
      </c>
      <c r="P25" s="521">
        <f>'[2]1.0_OriginalTargets'!V562</f>
        <v>0</v>
      </c>
      <c r="Q25" s="521">
        <f>'[2]1.0_OriginalTargets'!W562</f>
        <v>0</v>
      </c>
      <c r="R25" s="522">
        <f>'[2]1.0_OriginalTargets'!X562</f>
        <v>0</v>
      </c>
      <c r="T25" s="521">
        <f>'[2]1.0_OriginalTargets'!AC562</f>
        <v>0</v>
      </c>
      <c r="U25" s="521">
        <f>'[2]1.0_OriginalTargets'!AD562</f>
        <v>0</v>
      </c>
      <c r="V25" s="521">
        <f>'[2]1.0_OriginalTargets'!AE562</f>
        <v>0</v>
      </c>
      <c r="W25" s="521">
        <f>'[2]1.0_OriginalTargets'!AF562</f>
        <v>0</v>
      </c>
      <c r="X25" s="521">
        <f>'[2]1.0_OriginalTargets'!AG562</f>
        <v>0</v>
      </c>
      <c r="Y25" s="522">
        <f>'[2]1.0_OriginalTargets'!AH562</f>
        <v>0</v>
      </c>
      <c r="AA25" s="523">
        <f>'[2]1.0_OriginalTargets'!AK562</f>
        <v>0</v>
      </c>
      <c r="AB25" s="523">
        <f>'[2]1.0_OriginalTargets'!AL562</f>
        <v>0</v>
      </c>
      <c r="AC25" s="523">
        <f>'[2]1.0_OriginalTargets'!AM562</f>
        <v>0</v>
      </c>
      <c r="AD25" s="523">
        <f>'[2]1.0_OriginalTargets'!AN562</f>
        <v>0</v>
      </c>
      <c r="AE25" s="523">
        <f>'[2]1.0_OriginalTargets'!AO562</f>
        <v>0</v>
      </c>
      <c r="AF25" s="524">
        <f>'[2]1.0_OriginalTargets'!AP562</f>
        <v>0</v>
      </c>
      <c r="AG25" s="503"/>
      <c r="AH25" s="523">
        <f>'[2]1.0_OriginalTargets'!AR562</f>
        <v>0</v>
      </c>
      <c r="AI25" s="523">
        <f>'[2]1.0_OriginalTargets'!AS562</f>
        <v>0</v>
      </c>
      <c r="AJ25" s="523">
        <f>'[2]1.0_OriginalTargets'!AT562</f>
        <v>0</v>
      </c>
      <c r="AK25" s="523">
        <f>'[2]1.0_OriginalTargets'!AU562</f>
        <v>0</v>
      </c>
      <c r="AL25" s="523">
        <f>'[2]1.0_OriginalTargets'!AV562</f>
        <v>0</v>
      </c>
      <c r="AM25" s="524">
        <f>'[2]1.0_OriginalTargets'!AW562</f>
        <v>0</v>
      </c>
      <c r="AN25" s="503"/>
      <c r="AO25" s="523">
        <f>'[2]1.0_OriginalTargets'!AY562</f>
        <v>0</v>
      </c>
      <c r="AP25" s="523">
        <f>'[2]1.0_OriginalTargets'!AZ562</f>
        <v>0</v>
      </c>
      <c r="AQ25" s="523">
        <f>'[2]1.0_OriginalTargets'!BA562</f>
        <v>0</v>
      </c>
      <c r="AR25" s="523">
        <f>'[2]1.0_OriginalTargets'!BB562</f>
        <v>0</v>
      </c>
      <c r="AS25" s="523">
        <f>'[2]1.0_OriginalTargets'!BC562</f>
        <v>0</v>
      </c>
      <c r="AT25" s="524">
        <f>'[2]1.0_OriginalTargets'!BD562</f>
        <v>0</v>
      </c>
      <c r="AU25" s="503"/>
      <c r="AV25" s="521">
        <f>'[2]1.0_OriginalTargets'!BF562</f>
        <v>0</v>
      </c>
      <c r="AW25" s="521">
        <f>'[2]1.0_OriginalTargets'!BG562</f>
        <v>0</v>
      </c>
      <c r="AX25" s="521">
        <f>'[2]1.0_OriginalTargets'!BH562</f>
        <v>0</v>
      </c>
      <c r="AY25" s="521">
        <f>'[2]1.0_OriginalTargets'!BI562</f>
        <v>0</v>
      </c>
      <c r="AZ25" s="521">
        <f>'[2]1.0_OriginalTargets'!BJ562</f>
        <v>0</v>
      </c>
      <c r="BA25" s="522">
        <f>'[2]1.0_OriginalTargets'!BK562</f>
        <v>0</v>
      </c>
    </row>
    <row r="26" spans="1:53" ht="25.5" x14ac:dyDescent="0.35">
      <c r="A26" s="525" t="s">
        <v>55</v>
      </c>
      <c r="B26" s="495">
        <v>7</v>
      </c>
      <c r="C26" s="496" t="s">
        <v>11</v>
      </c>
      <c r="D26" s="497" t="s">
        <v>30</v>
      </c>
      <c r="E26" s="526" t="s">
        <v>24</v>
      </c>
      <c r="F26" s="538">
        <f>'[2]1.0_OriginalTargets'!I563</f>
        <v>0</v>
      </c>
      <c r="G26" s="538">
        <f>'[2]1.0_OriginalTargets'!J563</f>
        <v>0</v>
      </c>
      <c r="H26" s="538">
        <f>'[2]1.0_OriginalTargets'!K563</f>
        <v>0</v>
      </c>
      <c r="I26" s="538">
        <f>'[2]1.0_OriginalTargets'!L563</f>
        <v>0</v>
      </c>
      <c r="J26" s="538">
        <f>'[2]1.0_OriginalTargets'!M563</f>
        <v>0</v>
      </c>
      <c r="K26" s="539">
        <f>'[2]1.0_OriginalTargets'!N563</f>
        <v>0</v>
      </c>
      <c r="M26" s="501">
        <f>'[2]1.0_OriginalTargets'!S563</f>
        <v>0</v>
      </c>
      <c r="N26" s="501">
        <f>'[2]1.0_OriginalTargets'!T563</f>
        <v>0</v>
      </c>
      <c r="O26" s="501">
        <f>'[2]1.0_OriginalTargets'!U563</f>
        <v>0</v>
      </c>
      <c r="P26" s="501">
        <f>'[2]1.0_OriginalTargets'!V563</f>
        <v>0</v>
      </c>
      <c r="Q26" s="501">
        <f>'[2]1.0_OriginalTargets'!W563</f>
        <v>0</v>
      </c>
      <c r="R26" s="502">
        <f>'[2]1.0_OriginalTargets'!X563</f>
        <v>0</v>
      </c>
      <c r="T26" s="501">
        <f>'[2]1.0_OriginalTargets'!AC563</f>
        <v>0</v>
      </c>
      <c r="U26" s="501">
        <f>'[2]1.0_OriginalTargets'!AD563</f>
        <v>0</v>
      </c>
      <c r="V26" s="501">
        <f>'[2]1.0_OriginalTargets'!AE563</f>
        <v>0</v>
      </c>
      <c r="W26" s="501">
        <f>'[2]1.0_OriginalTargets'!AF563</f>
        <v>0</v>
      </c>
      <c r="X26" s="501">
        <f>'[2]1.0_OriginalTargets'!AG563</f>
        <v>0</v>
      </c>
      <c r="Y26" s="502">
        <f>'[2]1.0_OriginalTargets'!AH563</f>
        <v>0</v>
      </c>
      <c r="AA26" s="504">
        <f>'[2]1.0_OriginalTargets'!AK563</f>
        <v>0</v>
      </c>
      <c r="AB26" s="504">
        <f>'[2]1.0_OriginalTargets'!AL563</f>
        <v>0</v>
      </c>
      <c r="AC26" s="504">
        <f>'[2]1.0_OriginalTargets'!AM563</f>
        <v>0</v>
      </c>
      <c r="AD26" s="504">
        <f>'[2]1.0_OriginalTargets'!AN563</f>
        <v>0</v>
      </c>
      <c r="AE26" s="504">
        <f>'[2]1.0_OriginalTargets'!AO563</f>
        <v>0</v>
      </c>
      <c r="AF26" s="505">
        <f>'[2]1.0_OriginalTargets'!AP563</f>
        <v>0</v>
      </c>
      <c r="AG26" s="503"/>
      <c r="AH26" s="504">
        <f>'[2]1.0_OriginalTargets'!AR563</f>
        <v>0</v>
      </c>
      <c r="AI26" s="504">
        <f>'[2]1.0_OriginalTargets'!AS563</f>
        <v>0</v>
      </c>
      <c r="AJ26" s="504">
        <f>'[2]1.0_OriginalTargets'!AT563</f>
        <v>0</v>
      </c>
      <c r="AK26" s="504">
        <f>'[2]1.0_OriginalTargets'!AU563</f>
        <v>0</v>
      </c>
      <c r="AL26" s="504">
        <f>'[2]1.0_OriginalTargets'!AV563</f>
        <v>0</v>
      </c>
      <c r="AM26" s="505">
        <f>'[2]1.0_OriginalTargets'!AW563</f>
        <v>0</v>
      </c>
      <c r="AN26" s="503"/>
      <c r="AO26" s="504">
        <f>'[2]1.0_OriginalTargets'!AY563</f>
        <v>0</v>
      </c>
      <c r="AP26" s="504">
        <f>'[2]1.0_OriginalTargets'!AZ563</f>
        <v>0</v>
      </c>
      <c r="AQ26" s="504">
        <f>'[2]1.0_OriginalTargets'!BA563</f>
        <v>0</v>
      </c>
      <c r="AR26" s="504">
        <f>'[2]1.0_OriginalTargets'!BB563</f>
        <v>0</v>
      </c>
      <c r="AS26" s="504">
        <f>'[2]1.0_OriginalTargets'!BC563</f>
        <v>0</v>
      </c>
      <c r="AT26" s="505">
        <f>'[2]1.0_OriginalTargets'!BD563</f>
        <v>0</v>
      </c>
      <c r="AU26" s="503"/>
      <c r="AV26" s="501">
        <f>'[2]1.0_OriginalTargets'!BF563</f>
        <v>0</v>
      </c>
      <c r="AW26" s="501">
        <f>'[2]1.0_OriginalTargets'!BG563</f>
        <v>0</v>
      </c>
      <c r="AX26" s="501">
        <f>'[2]1.0_OriginalTargets'!BH563</f>
        <v>0</v>
      </c>
      <c r="AY26" s="501">
        <f>'[2]1.0_OriginalTargets'!BI563</f>
        <v>0</v>
      </c>
      <c r="AZ26" s="501">
        <f>'[2]1.0_OriginalTargets'!BJ563</f>
        <v>0</v>
      </c>
      <c r="BA26" s="502">
        <f>'[2]1.0_OriginalTargets'!BK563</f>
        <v>0</v>
      </c>
    </row>
    <row r="27" spans="1:53" ht="13.15" x14ac:dyDescent="0.35">
      <c r="A27" s="506"/>
      <c r="B27" s="507"/>
      <c r="C27" s="508"/>
      <c r="D27" s="509"/>
      <c r="E27" s="498" t="s">
        <v>25</v>
      </c>
      <c r="F27" s="534">
        <f>'[2]1.0_OriginalTargets'!I564</f>
        <v>0</v>
      </c>
      <c r="G27" s="534">
        <f>'[2]1.0_OriginalTargets'!J564</f>
        <v>0</v>
      </c>
      <c r="H27" s="534">
        <f>'[2]1.0_OriginalTargets'!K564</f>
        <v>0</v>
      </c>
      <c r="I27" s="534">
        <f>'[2]1.0_OriginalTargets'!L564</f>
        <v>0</v>
      </c>
      <c r="J27" s="534">
        <f>'[2]1.0_OriginalTargets'!M564</f>
        <v>0</v>
      </c>
      <c r="K27" s="535">
        <f>'[2]1.0_OriginalTargets'!N564</f>
        <v>0</v>
      </c>
      <c r="M27" s="512">
        <f>'[2]1.0_OriginalTargets'!S564</f>
        <v>0</v>
      </c>
      <c r="N27" s="512">
        <f>'[2]1.0_OriginalTargets'!T564</f>
        <v>0</v>
      </c>
      <c r="O27" s="512">
        <f>'[2]1.0_OriginalTargets'!U564</f>
        <v>0</v>
      </c>
      <c r="P27" s="512">
        <f>'[2]1.0_OriginalTargets'!V564</f>
        <v>0</v>
      </c>
      <c r="Q27" s="512">
        <f>'[2]1.0_OriginalTargets'!W564</f>
        <v>0</v>
      </c>
      <c r="R27" s="513">
        <f>'[2]1.0_OriginalTargets'!X564</f>
        <v>0</v>
      </c>
      <c r="T27" s="512">
        <f>'[2]1.0_OriginalTargets'!AC564</f>
        <v>0</v>
      </c>
      <c r="U27" s="512">
        <f>'[2]1.0_OriginalTargets'!AD564</f>
        <v>0</v>
      </c>
      <c r="V27" s="512">
        <f>'[2]1.0_OriginalTargets'!AE564</f>
        <v>0</v>
      </c>
      <c r="W27" s="512">
        <f>'[2]1.0_OriginalTargets'!AF564</f>
        <v>0</v>
      </c>
      <c r="X27" s="512">
        <f>'[2]1.0_OriginalTargets'!AG564</f>
        <v>0</v>
      </c>
      <c r="Y27" s="513">
        <f>'[2]1.0_OriginalTargets'!AH564</f>
        <v>0</v>
      </c>
      <c r="AA27" s="514">
        <f>'[2]1.0_OriginalTargets'!AK564</f>
        <v>0</v>
      </c>
      <c r="AB27" s="514">
        <f>'[2]1.0_OriginalTargets'!AL564</f>
        <v>0</v>
      </c>
      <c r="AC27" s="514">
        <f>'[2]1.0_OriginalTargets'!AM564</f>
        <v>0</v>
      </c>
      <c r="AD27" s="514">
        <f>'[2]1.0_OriginalTargets'!AN564</f>
        <v>0</v>
      </c>
      <c r="AE27" s="514">
        <f>'[2]1.0_OriginalTargets'!AO564</f>
        <v>0</v>
      </c>
      <c r="AF27" s="515">
        <f>'[2]1.0_OriginalTargets'!AP564</f>
        <v>0</v>
      </c>
      <c r="AG27" s="503"/>
      <c r="AH27" s="514">
        <f>'[2]1.0_OriginalTargets'!AR564</f>
        <v>0</v>
      </c>
      <c r="AI27" s="514">
        <f>'[2]1.0_OriginalTargets'!AS564</f>
        <v>0</v>
      </c>
      <c r="AJ27" s="514">
        <f>'[2]1.0_OriginalTargets'!AT564</f>
        <v>0</v>
      </c>
      <c r="AK27" s="514">
        <f>'[2]1.0_OriginalTargets'!AU564</f>
        <v>0</v>
      </c>
      <c r="AL27" s="514">
        <f>'[2]1.0_OriginalTargets'!AV564</f>
        <v>0</v>
      </c>
      <c r="AM27" s="515">
        <f>'[2]1.0_OriginalTargets'!AW564</f>
        <v>0</v>
      </c>
      <c r="AN27" s="503"/>
      <c r="AO27" s="514">
        <f>'[2]1.0_OriginalTargets'!AY564</f>
        <v>0</v>
      </c>
      <c r="AP27" s="514">
        <f>'[2]1.0_OriginalTargets'!AZ564</f>
        <v>0</v>
      </c>
      <c r="AQ27" s="514">
        <f>'[2]1.0_OriginalTargets'!BA564</f>
        <v>0</v>
      </c>
      <c r="AR27" s="514">
        <f>'[2]1.0_OriginalTargets'!BB564</f>
        <v>0</v>
      </c>
      <c r="AS27" s="514">
        <f>'[2]1.0_OriginalTargets'!BC564</f>
        <v>0</v>
      </c>
      <c r="AT27" s="515">
        <f>'[2]1.0_OriginalTargets'!BD564</f>
        <v>0</v>
      </c>
      <c r="AU27" s="503"/>
      <c r="AV27" s="512">
        <f>'[2]1.0_OriginalTargets'!BF564</f>
        <v>0</v>
      </c>
      <c r="AW27" s="512">
        <f>'[2]1.0_OriginalTargets'!BG564</f>
        <v>0</v>
      </c>
      <c r="AX27" s="512">
        <f>'[2]1.0_OriginalTargets'!BH564</f>
        <v>0</v>
      </c>
      <c r="AY27" s="512">
        <f>'[2]1.0_OriginalTargets'!BI564</f>
        <v>0</v>
      </c>
      <c r="AZ27" s="512">
        <f>'[2]1.0_OriginalTargets'!BJ564</f>
        <v>0</v>
      </c>
      <c r="BA27" s="513">
        <f>'[2]1.0_OriginalTargets'!BK564</f>
        <v>0</v>
      </c>
    </row>
    <row r="28" spans="1:53" ht="13.15" x14ac:dyDescent="0.35">
      <c r="A28" s="506"/>
      <c r="B28" s="507"/>
      <c r="C28" s="508"/>
      <c r="D28" s="509"/>
      <c r="E28" s="498" t="s">
        <v>26</v>
      </c>
      <c r="F28" s="534">
        <f>'[2]1.0_OriginalTargets'!I565</f>
        <v>72</v>
      </c>
      <c r="G28" s="534">
        <f>'[2]1.0_OriginalTargets'!J565</f>
        <v>1</v>
      </c>
      <c r="H28" s="534">
        <f>'[2]1.0_OriginalTargets'!K565</f>
        <v>65</v>
      </c>
      <c r="I28" s="534">
        <f>'[2]1.0_OriginalTargets'!L565</f>
        <v>5</v>
      </c>
      <c r="J28" s="534">
        <f>'[2]1.0_OriginalTargets'!M565</f>
        <v>1</v>
      </c>
      <c r="K28" s="535">
        <f>'[2]1.0_OriginalTargets'!N565</f>
        <v>0</v>
      </c>
      <c r="M28" s="512">
        <f>'[2]1.0_OriginalTargets'!S565</f>
        <v>71</v>
      </c>
      <c r="N28" s="512">
        <f>'[2]1.0_OriginalTargets'!T565</f>
        <v>0</v>
      </c>
      <c r="O28" s="512">
        <f>'[2]1.0_OriginalTargets'!U565</f>
        <v>36</v>
      </c>
      <c r="P28" s="512">
        <f>'[2]1.0_OriginalTargets'!V565</f>
        <v>35</v>
      </c>
      <c r="Q28" s="512">
        <f>'[2]1.0_OriginalTargets'!W565</f>
        <v>0</v>
      </c>
      <c r="R28" s="513">
        <f>'[2]1.0_OriginalTargets'!X565</f>
        <v>0</v>
      </c>
      <c r="T28" s="512">
        <f>'[2]1.0_OriginalTargets'!AC565</f>
        <v>71</v>
      </c>
      <c r="U28" s="512">
        <f>'[2]1.0_OriginalTargets'!AD565</f>
        <v>0</v>
      </c>
      <c r="V28" s="512">
        <f>'[2]1.0_OriginalTargets'!AE565</f>
        <v>32</v>
      </c>
      <c r="W28" s="512">
        <f>'[2]1.0_OriginalTargets'!AF565</f>
        <v>35</v>
      </c>
      <c r="X28" s="512">
        <f>'[2]1.0_OriginalTargets'!AG565</f>
        <v>0</v>
      </c>
      <c r="Y28" s="513">
        <f>'[2]1.0_OriginalTargets'!AH565</f>
        <v>4</v>
      </c>
      <c r="AA28" s="514">
        <f>'[2]1.0_OriginalTargets'!AK565</f>
        <v>0</v>
      </c>
      <c r="AB28" s="514">
        <f>'[2]1.0_OriginalTargets'!AL565</f>
        <v>0</v>
      </c>
      <c r="AC28" s="514">
        <f>'[2]1.0_OriginalTargets'!AM565</f>
        <v>4</v>
      </c>
      <c r="AD28" s="514">
        <f>'[2]1.0_OriginalTargets'!AN565</f>
        <v>0</v>
      </c>
      <c r="AE28" s="514">
        <f>'[2]1.0_OriginalTargets'!AO565</f>
        <v>0</v>
      </c>
      <c r="AF28" s="515">
        <f>'[2]1.0_OriginalTargets'!AP565</f>
        <v>-4</v>
      </c>
      <c r="AG28" s="503"/>
      <c r="AH28" s="514">
        <f>'[2]1.0_OriginalTargets'!AR565</f>
        <v>0</v>
      </c>
      <c r="AI28" s="514">
        <f>'[2]1.0_OriginalTargets'!AS565</f>
        <v>0</v>
      </c>
      <c r="AJ28" s="514">
        <f>'[2]1.0_OriginalTargets'!AT565</f>
        <v>0</v>
      </c>
      <c r="AK28" s="514">
        <f>'[2]1.0_OriginalTargets'!AU565</f>
        <v>0</v>
      </c>
      <c r="AL28" s="514">
        <f>'[2]1.0_OriginalTargets'!AV565</f>
        <v>0</v>
      </c>
      <c r="AM28" s="515">
        <f>'[2]1.0_OriginalTargets'!AW565</f>
        <v>0</v>
      </c>
      <c r="AN28" s="503"/>
      <c r="AO28" s="514">
        <f>'[2]1.0_OriginalTargets'!AY565</f>
        <v>0</v>
      </c>
      <c r="AP28" s="514">
        <f>'[2]1.0_OriginalTargets'!AZ565</f>
        <v>0</v>
      </c>
      <c r="AQ28" s="514">
        <f>'[2]1.0_OriginalTargets'!BA565</f>
        <v>0</v>
      </c>
      <c r="AR28" s="514">
        <f>'[2]1.0_OriginalTargets'!BB565</f>
        <v>0</v>
      </c>
      <c r="AS28" s="514">
        <f>'[2]1.0_OriginalTargets'!BC565</f>
        <v>0</v>
      </c>
      <c r="AT28" s="515">
        <f>'[2]1.0_OriginalTargets'!BD565</f>
        <v>0</v>
      </c>
      <c r="AU28" s="503"/>
      <c r="AV28" s="512">
        <f>'[2]1.0_OriginalTargets'!BF565</f>
        <v>0</v>
      </c>
      <c r="AW28" s="512">
        <f>'[2]1.0_OriginalTargets'!BG565</f>
        <v>0</v>
      </c>
      <c r="AX28" s="512">
        <f>'[2]1.0_OriginalTargets'!BH565</f>
        <v>0</v>
      </c>
      <c r="AY28" s="512">
        <f>'[2]1.0_OriginalTargets'!BI565</f>
        <v>0</v>
      </c>
      <c r="AZ28" s="512">
        <f>'[2]1.0_OriginalTargets'!BJ565</f>
        <v>0</v>
      </c>
      <c r="BA28" s="513">
        <f>'[2]1.0_OriginalTargets'!BK565</f>
        <v>0</v>
      </c>
    </row>
    <row r="29" spans="1:53" ht="13.5" thickBot="1" x14ac:dyDescent="0.4">
      <c r="A29" s="506"/>
      <c r="B29" s="516"/>
      <c r="C29" s="517"/>
      <c r="D29" s="527"/>
      <c r="E29" s="518" t="s">
        <v>27</v>
      </c>
      <c r="F29" s="540">
        <f>'[2]1.0_OriginalTargets'!I566</f>
        <v>0</v>
      </c>
      <c r="G29" s="540">
        <f>'[2]1.0_OriginalTargets'!J566</f>
        <v>0</v>
      </c>
      <c r="H29" s="540">
        <f>'[2]1.0_OriginalTargets'!K566</f>
        <v>0</v>
      </c>
      <c r="I29" s="540">
        <f>'[2]1.0_OriginalTargets'!L566</f>
        <v>0</v>
      </c>
      <c r="J29" s="540">
        <f>'[2]1.0_OriginalTargets'!M566</f>
        <v>0</v>
      </c>
      <c r="K29" s="541">
        <f>'[2]1.0_OriginalTargets'!N566</f>
        <v>0</v>
      </c>
      <c r="M29" s="521">
        <f>'[2]1.0_OriginalTargets'!S566</f>
        <v>0</v>
      </c>
      <c r="N29" s="521">
        <f>'[2]1.0_OriginalTargets'!T566</f>
        <v>0</v>
      </c>
      <c r="O29" s="521">
        <f>'[2]1.0_OriginalTargets'!U566</f>
        <v>0</v>
      </c>
      <c r="P29" s="521">
        <f>'[2]1.0_OriginalTargets'!V566</f>
        <v>0</v>
      </c>
      <c r="Q29" s="521">
        <f>'[2]1.0_OriginalTargets'!W566</f>
        <v>0</v>
      </c>
      <c r="R29" s="522">
        <f>'[2]1.0_OriginalTargets'!X566</f>
        <v>0</v>
      </c>
      <c r="T29" s="521">
        <f>'[2]1.0_OriginalTargets'!AC566</f>
        <v>0</v>
      </c>
      <c r="U29" s="521">
        <f>'[2]1.0_OriginalTargets'!AD566</f>
        <v>0</v>
      </c>
      <c r="V29" s="521">
        <f>'[2]1.0_OriginalTargets'!AE566</f>
        <v>0</v>
      </c>
      <c r="W29" s="521">
        <f>'[2]1.0_OriginalTargets'!AF566</f>
        <v>0</v>
      </c>
      <c r="X29" s="521">
        <f>'[2]1.0_OriginalTargets'!AG566</f>
        <v>0</v>
      </c>
      <c r="Y29" s="522">
        <f>'[2]1.0_OriginalTargets'!AH566</f>
        <v>0</v>
      </c>
      <c r="AA29" s="523">
        <f>'[2]1.0_OriginalTargets'!AK566</f>
        <v>0</v>
      </c>
      <c r="AB29" s="523">
        <f>'[2]1.0_OriginalTargets'!AL566</f>
        <v>0</v>
      </c>
      <c r="AC29" s="523">
        <f>'[2]1.0_OriginalTargets'!AM566</f>
        <v>0</v>
      </c>
      <c r="AD29" s="523">
        <f>'[2]1.0_OriginalTargets'!AN566</f>
        <v>0</v>
      </c>
      <c r="AE29" s="523">
        <f>'[2]1.0_OriginalTargets'!AO566</f>
        <v>0</v>
      </c>
      <c r="AF29" s="524">
        <f>'[2]1.0_OriginalTargets'!AP566</f>
        <v>0</v>
      </c>
      <c r="AG29" s="503"/>
      <c r="AH29" s="523">
        <f>'[2]1.0_OriginalTargets'!AR566</f>
        <v>0</v>
      </c>
      <c r="AI29" s="523">
        <f>'[2]1.0_OriginalTargets'!AS566</f>
        <v>0</v>
      </c>
      <c r="AJ29" s="523">
        <f>'[2]1.0_OriginalTargets'!AT566</f>
        <v>0</v>
      </c>
      <c r="AK29" s="523">
        <f>'[2]1.0_OriginalTargets'!AU566</f>
        <v>0</v>
      </c>
      <c r="AL29" s="523">
        <f>'[2]1.0_OriginalTargets'!AV566</f>
        <v>0</v>
      </c>
      <c r="AM29" s="524">
        <f>'[2]1.0_OriginalTargets'!AW566</f>
        <v>0</v>
      </c>
      <c r="AN29" s="503"/>
      <c r="AO29" s="523">
        <f>'[2]1.0_OriginalTargets'!AY566</f>
        <v>0</v>
      </c>
      <c r="AP29" s="523">
        <f>'[2]1.0_OriginalTargets'!AZ566</f>
        <v>0</v>
      </c>
      <c r="AQ29" s="523">
        <f>'[2]1.0_OriginalTargets'!BA566</f>
        <v>0</v>
      </c>
      <c r="AR29" s="523">
        <f>'[2]1.0_OriginalTargets'!BB566</f>
        <v>0</v>
      </c>
      <c r="AS29" s="523">
        <f>'[2]1.0_OriginalTargets'!BC566</f>
        <v>0</v>
      </c>
      <c r="AT29" s="524">
        <f>'[2]1.0_OriginalTargets'!BD566</f>
        <v>0</v>
      </c>
      <c r="AU29" s="503"/>
      <c r="AV29" s="521">
        <f>'[2]1.0_OriginalTargets'!BF566</f>
        <v>0</v>
      </c>
      <c r="AW29" s="521">
        <f>'[2]1.0_OriginalTargets'!BG566</f>
        <v>0</v>
      </c>
      <c r="AX29" s="521">
        <f>'[2]1.0_OriginalTargets'!BH566</f>
        <v>0</v>
      </c>
      <c r="AY29" s="521">
        <f>'[2]1.0_OriginalTargets'!BI566</f>
        <v>0</v>
      </c>
      <c r="AZ29" s="521">
        <f>'[2]1.0_OriginalTargets'!BJ566</f>
        <v>0</v>
      </c>
      <c r="BA29" s="522">
        <f>'[2]1.0_OriginalTargets'!BK566</f>
        <v>0</v>
      </c>
    </row>
    <row r="30" spans="1:53" ht="25.5" x14ac:dyDescent="0.35">
      <c r="A30" s="525" t="s">
        <v>55</v>
      </c>
      <c r="B30" s="495">
        <v>8</v>
      </c>
      <c r="C30" s="496" t="s">
        <v>12</v>
      </c>
      <c r="D30" s="497" t="s">
        <v>29</v>
      </c>
      <c r="E30" s="526" t="s">
        <v>24</v>
      </c>
      <c r="F30" s="538">
        <f>'[2]1.0_OriginalTargets'!I567</f>
        <v>0</v>
      </c>
      <c r="G30" s="538">
        <f>'[2]1.0_OriginalTargets'!J567</f>
        <v>0</v>
      </c>
      <c r="H30" s="538">
        <f>'[2]1.0_OriginalTargets'!K567</f>
        <v>0</v>
      </c>
      <c r="I30" s="538">
        <f>'[2]1.0_OriginalTargets'!L567</f>
        <v>0</v>
      </c>
      <c r="J30" s="538">
        <f>'[2]1.0_OriginalTargets'!M567</f>
        <v>0</v>
      </c>
      <c r="K30" s="539">
        <f>'[2]1.0_OriginalTargets'!N567</f>
        <v>0</v>
      </c>
      <c r="M30" s="501">
        <f>'[2]1.0_OriginalTargets'!S567</f>
        <v>0</v>
      </c>
      <c r="N30" s="501">
        <f>'[2]1.0_OriginalTargets'!T567</f>
        <v>0</v>
      </c>
      <c r="O30" s="501">
        <f>'[2]1.0_OriginalTargets'!U567</f>
        <v>0</v>
      </c>
      <c r="P30" s="501">
        <f>'[2]1.0_OriginalTargets'!V567</f>
        <v>0</v>
      </c>
      <c r="Q30" s="501">
        <f>'[2]1.0_OriginalTargets'!W567</f>
        <v>0</v>
      </c>
      <c r="R30" s="502">
        <f>'[2]1.0_OriginalTargets'!X567</f>
        <v>0</v>
      </c>
      <c r="T30" s="501">
        <f>'[2]1.0_OriginalTargets'!AC567</f>
        <v>0</v>
      </c>
      <c r="U30" s="501">
        <f>'[2]1.0_OriginalTargets'!AD567</f>
        <v>0</v>
      </c>
      <c r="V30" s="501">
        <f>'[2]1.0_OriginalTargets'!AE567</f>
        <v>0</v>
      </c>
      <c r="W30" s="501">
        <f>'[2]1.0_OriginalTargets'!AF567</f>
        <v>0</v>
      </c>
      <c r="X30" s="501">
        <f>'[2]1.0_OriginalTargets'!AG567</f>
        <v>0</v>
      </c>
      <c r="Y30" s="502">
        <f>'[2]1.0_OriginalTargets'!AH567</f>
        <v>0</v>
      </c>
      <c r="AA30" s="504">
        <f>'[2]1.0_OriginalTargets'!AK567</f>
        <v>0</v>
      </c>
      <c r="AB30" s="504">
        <f>'[2]1.0_OriginalTargets'!AL567</f>
        <v>0</v>
      </c>
      <c r="AC30" s="504">
        <f>'[2]1.0_OriginalTargets'!AM567</f>
        <v>0</v>
      </c>
      <c r="AD30" s="504">
        <f>'[2]1.0_OriginalTargets'!AN567</f>
        <v>0</v>
      </c>
      <c r="AE30" s="504">
        <f>'[2]1.0_OriginalTargets'!AO567</f>
        <v>0</v>
      </c>
      <c r="AF30" s="505">
        <f>'[2]1.0_OriginalTargets'!AP567</f>
        <v>0</v>
      </c>
      <c r="AG30" s="503"/>
      <c r="AH30" s="504">
        <f>'[2]1.0_OriginalTargets'!AR567</f>
        <v>0</v>
      </c>
      <c r="AI30" s="504">
        <f>'[2]1.0_OriginalTargets'!AS567</f>
        <v>0</v>
      </c>
      <c r="AJ30" s="504">
        <f>'[2]1.0_OriginalTargets'!AT567</f>
        <v>0</v>
      </c>
      <c r="AK30" s="504">
        <f>'[2]1.0_OriginalTargets'!AU567</f>
        <v>0</v>
      </c>
      <c r="AL30" s="504">
        <f>'[2]1.0_OriginalTargets'!AV567</f>
        <v>0</v>
      </c>
      <c r="AM30" s="505">
        <f>'[2]1.0_OriginalTargets'!AW567</f>
        <v>0</v>
      </c>
      <c r="AN30" s="503"/>
      <c r="AO30" s="504">
        <f>'[2]1.0_OriginalTargets'!AY567</f>
        <v>0</v>
      </c>
      <c r="AP30" s="504">
        <f>'[2]1.0_OriginalTargets'!AZ567</f>
        <v>0</v>
      </c>
      <c r="AQ30" s="504">
        <f>'[2]1.0_OriginalTargets'!BA567</f>
        <v>0</v>
      </c>
      <c r="AR30" s="504">
        <f>'[2]1.0_OriginalTargets'!BB567</f>
        <v>0</v>
      </c>
      <c r="AS30" s="504">
        <f>'[2]1.0_OriginalTargets'!BC567</f>
        <v>0</v>
      </c>
      <c r="AT30" s="505">
        <f>'[2]1.0_OriginalTargets'!BD567</f>
        <v>0</v>
      </c>
      <c r="AU30" s="503"/>
      <c r="AV30" s="501">
        <f>'[2]1.0_OriginalTargets'!BF567</f>
        <v>0</v>
      </c>
      <c r="AW30" s="501">
        <f>'[2]1.0_OriginalTargets'!BG567</f>
        <v>0</v>
      </c>
      <c r="AX30" s="501">
        <f>'[2]1.0_OriginalTargets'!BH567</f>
        <v>0</v>
      </c>
      <c r="AY30" s="501">
        <f>'[2]1.0_OriginalTargets'!BI567</f>
        <v>0</v>
      </c>
      <c r="AZ30" s="501">
        <f>'[2]1.0_OriginalTargets'!BJ567</f>
        <v>0</v>
      </c>
      <c r="BA30" s="502">
        <f>'[2]1.0_OriginalTargets'!BK567</f>
        <v>0</v>
      </c>
    </row>
    <row r="31" spans="1:53" ht="13.15" x14ac:dyDescent="0.35">
      <c r="A31" s="506"/>
      <c r="B31" s="507"/>
      <c r="C31" s="508"/>
      <c r="D31" s="509"/>
      <c r="E31" s="498" t="s">
        <v>25</v>
      </c>
      <c r="F31" s="534">
        <f>'[2]1.0_OriginalTargets'!I568</f>
        <v>0</v>
      </c>
      <c r="G31" s="534">
        <f>'[2]1.0_OriginalTargets'!J568</f>
        <v>0</v>
      </c>
      <c r="H31" s="534">
        <f>'[2]1.0_OriginalTargets'!K568</f>
        <v>0</v>
      </c>
      <c r="I31" s="534">
        <f>'[2]1.0_OriginalTargets'!L568</f>
        <v>0</v>
      </c>
      <c r="J31" s="534">
        <f>'[2]1.0_OriginalTargets'!M568</f>
        <v>0</v>
      </c>
      <c r="K31" s="535">
        <f>'[2]1.0_OriginalTargets'!N568</f>
        <v>0</v>
      </c>
      <c r="M31" s="512">
        <f>'[2]1.0_OriginalTargets'!S568</f>
        <v>0</v>
      </c>
      <c r="N31" s="512">
        <f>'[2]1.0_OriginalTargets'!T568</f>
        <v>0</v>
      </c>
      <c r="O31" s="512">
        <f>'[2]1.0_OriginalTargets'!U568</f>
        <v>0</v>
      </c>
      <c r="P31" s="512">
        <f>'[2]1.0_OriginalTargets'!V568</f>
        <v>0</v>
      </c>
      <c r="Q31" s="512">
        <f>'[2]1.0_OriginalTargets'!W568</f>
        <v>0</v>
      </c>
      <c r="R31" s="513">
        <f>'[2]1.0_OriginalTargets'!X568</f>
        <v>0</v>
      </c>
      <c r="T31" s="512">
        <f>'[2]1.0_OriginalTargets'!AC568</f>
        <v>0</v>
      </c>
      <c r="U31" s="512">
        <f>'[2]1.0_OriginalTargets'!AD568</f>
        <v>0</v>
      </c>
      <c r="V31" s="512">
        <f>'[2]1.0_OriginalTargets'!AE568</f>
        <v>0</v>
      </c>
      <c r="W31" s="512">
        <f>'[2]1.0_OriginalTargets'!AF568</f>
        <v>0</v>
      </c>
      <c r="X31" s="512">
        <f>'[2]1.0_OriginalTargets'!AG568</f>
        <v>0</v>
      </c>
      <c r="Y31" s="513">
        <f>'[2]1.0_OriginalTargets'!AH568</f>
        <v>0</v>
      </c>
      <c r="AA31" s="514">
        <f>'[2]1.0_OriginalTargets'!AK568</f>
        <v>0</v>
      </c>
      <c r="AB31" s="514">
        <f>'[2]1.0_OriginalTargets'!AL568</f>
        <v>0</v>
      </c>
      <c r="AC31" s="514">
        <f>'[2]1.0_OriginalTargets'!AM568</f>
        <v>0</v>
      </c>
      <c r="AD31" s="514">
        <f>'[2]1.0_OriginalTargets'!AN568</f>
        <v>0</v>
      </c>
      <c r="AE31" s="514">
        <f>'[2]1.0_OriginalTargets'!AO568</f>
        <v>0</v>
      </c>
      <c r="AF31" s="515">
        <f>'[2]1.0_OriginalTargets'!AP568</f>
        <v>0</v>
      </c>
      <c r="AG31" s="503"/>
      <c r="AH31" s="514">
        <f>'[2]1.0_OriginalTargets'!AR568</f>
        <v>0</v>
      </c>
      <c r="AI31" s="514">
        <f>'[2]1.0_OriginalTargets'!AS568</f>
        <v>0</v>
      </c>
      <c r="AJ31" s="514">
        <f>'[2]1.0_OriginalTargets'!AT568</f>
        <v>0</v>
      </c>
      <c r="AK31" s="514">
        <f>'[2]1.0_OriginalTargets'!AU568</f>
        <v>0</v>
      </c>
      <c r="AL31" s="514">
        <f>'[2]1.0_OriginalTargets'!AV568</f>
        <v>0</v>
      </c>
      <c r="AM31" s="515">
        <f>'[2]1.0_OriginalTargets'!AW568</f>
        <v>0</v>
      </c>
      <c r="AN31" s="503"/>
      <c r="AO31" s="514">
        <f>'[2]1.0_OriginalTargets'!AY568</f>
        <v>0</v>
      </c>
      <c r="AP31" s="514">
        <f>'[2]1.0_OriginalTargets'!AZ568</f>
        <v>0</v>
      </c>
      <c r="AQ31" s="514">
        <f>'[2]1.0_OriginalTargets'!BA568</f>
        <v>0</v>
      </c>
      <c r="AR31" s="514">
        <f>'[2]1.0_OriginalTargets'!BB568</f>
        <v>0</v>
      </c>
      <c r="AS31" s="514">
        <f>'[2]1.0_OriginalTargets'!BC568</f>
        <v>0</v>
      </c>
      <c r="AT31" s="515">
        <f>'[2]1.0_OriginalTargets'!BD568</f>
        <v>0</v>
      </c>
      <c r="AU31" s="503"/>
      <c r="AV31" s="512">
        <f>'[2]1.0_OriginalTargets'!BF568</f>
        <v>0</v>
      </c>
      <c r="AW31" s="512">
        <f>'[2]1.0_OriginalTargets'!BG568</f>
        <v>0</v>
      </c>
      <c r="AX31" s="512">
        <f>'[2]1.0_OriginalTargets'!BH568</f>
        <v>0</v>
      </c>
      <c r="AY31" s="512">
        <f>'[2]1.0_OriginalTargets'!BI568</f>
        <v>0</v>
      </c>
      <c r="AZ31" s="512">
        <f>'[2]1.0_OriginalTargets'!BJ568</f>
        <v>0</v>
      </c>
      <c r="BA31" s="513">
        <f>'[2]1.0_OriginalTargets'!BK568</f>
        <v>0</v>
      </c>
    </row>
    <row r="32" spans="1:53" ht="13.15" x14ac:dyDescent="0.35">
      <c r="A32" s="506"/>
      <c r="B32" s="507"/>
      <c r="C32" s="508"/>
      <c r="D32" s="509"/>
      <c r="E32" s="498" t="s">
        <v>26</v>
      </c>
      <c r="F32" s="534">
        <f>'[2]1.0_OriginalTargets'!I569</f>
        <v>72</v>
      </c>
      <c r="G32" s="534">
        <f>'[2]1.0_OriginalTargets'!J569</f>
        <v>1</v>
      </c>
      <c r="H32" s="534">
        <f>'[2]1.0_OriginalTargets'!K569</f>
        <v>47</v>
      </c>
      <c r="I32" s="534">
        <f>'[2]1.0_OriginalTargets'!L569</f>
        <v>12</v>
      </c>
      <c r="J32" s="534">
        <f>'[2]1.0_OriginalTargets'!M569</f>
        <v>10</v>
      </c>
      <c r="K32" s="535">
        <f>'[2]1.0_OriginalTargets'!N569</f>
        <v>2</v>
      </c>
      <c r="M32" s="512">
        <f>'[2]1.0_OriginalTargets'!S569</f>
        <v>71</v>
      </c>
      <c r="N32" s="512">
        <f>'[2]1.0_OriginalTargets'!T569</f>
        <v>1</v>
      </c>
      <c r="O32" s="512">
        <f>'[2]1.0_OriginalTargets'!U569</f>
        <v>67</v>
      </c>
      <c r="P32" s="512">
        <f>'[2]1.0_OriginalTargets'!V569</f>
        <v>3</v>
      </c>
      <c r="Q32" s="512">
        <f>'[2]1.0_OriginalTargets'!W569</f>
        <v>0</v>
      </c>
      <c r="R32" s="513">
        <f>'[2]1.0_OriginalTargets'!X569</f>
        <v>0</v>
      </c>
      <c r="T32" s="512">
        <f>'[2]1.0_OriginalTargets'!AC569</f>
        <v>71</v>
      </c>
      <c r="U32" s="512">
        <f>'[2]1.0_OriginalTargets'!AD569</f>
        <v>1</v>
      </c>
      <c r="V32" s="512">
        <f>'[2]1.0_OriginalTargets'!AE569</f>
        <v>46</v>
      </c>
      <c r="W32" s="512">
        <f>'[2]1.0_OriginalTargets'!AF569</f>
        <v>6</v>
      </c>
      <c r="X32" s="512">
        <f>'[2]1.0_OriginalTargets'!AG569</f>
        <v>5</v>
      </c>
      <c r="Y32" s="513">
        <f>'[2]1.0_OriginalTargets'!AH569</f>
        <v>13</v>
      </c>
      <c r="AA32" s="514">
        <f>'[2]1.0_OriginalTargets'!AK569</f>
        <v>0</v>
      </c>
      <c r="AB32" s="514">
        <f>'[2]1.0_OriginalTargets'!AL569</f>
        <v>0</v>
      </c>
      <c r="AC32" s="514">
        <f>'[2]1.0_OriginalTargets'!AM569</f>
        <v>21</v>
      </c>
      <c r="AD32" s="514">
        <f>'[2]1.0_OriginalTargets'!AN569</f>
        <v>-3</v>
      </c>
      <c r="AE32" s="514">
        <f>'[2]1.0_OriginalTargets'!AO569</f>
        <v>-5</v>
      </c>
      <c r="AF32" s="515">
        <f>'[2]1.0_OriginalTargets'!AP569</f>
        <v>-13</v>
      </c>
      <c r="AG32" s="503"/>
      <c r="AH32" s="514">
        <f>'[2]1.0_OriginalTargets'!AR569</f>
        <v>0</v>
      </c>
      <c r="AI32" s="514">
        <f>'[2]1.0_OriginalTargets'!AS569</f>
        <v>0</v>
      </c>
      <c r="AJ32" s="514">
        <f>'[2]1.0_OriginalTargets'!AT569</f>
        <v>0</v>
      </c>
      <c r="AK32" s="514">
        <f>'[2]1.0_OriginalTargets'!AU569</f>
        <v>0</v>
      </c>
      <c r="AL32" s="514">
        <f>'[2]1.0_OriginalTargets'!AV569</f>
        <v>0</v>
      </c>
      <c r="AM32" s="515">
        <f>'[2]1.0_OriginalTargets'!AW569</f>
        <v>0</v>
      </c>
      <c r="AN32" s="503"/>
      <c r="AO32" s="514">
        <f>'[2]1.0_OriginalTargets'!AY569</f>
        <v>0</v>
      </c>
      <c r="AP32" s="514">
        <f>'[2]1.0_OriginalTargets'!AZ569</f>
        <v>0</v>
      </c>
      <c r="AQ32" s="514">
        <f>'[2]1.0_OriginalTargets'!BA569</f>
        <v>0</v>
      </c>
      <c r="AR32" s="514">
        <f>'[2]1.0_OriginalTargets'!BB569</f>
        <v>0</v>
      </c>
      <c r="AS32" s="514">
        <f>'[2]1.0_OriginalTargets'!BC569</f>
        <v>0</v>
      </c>
      <c r="AT32" s="515">
        <f>'[2]1.0_OriginalTargets'!BD569</f>
        <v>0</v>
      </c>
      <c r="AU32" s="503"/>
      <c r="AV32" s="512">
        <f>'[2]1.0_OriginalTargets'!BF569</f>
        <v>0</v>
      </c>
      <c r="AW32" s="512">
        <f>'[2]1.0_OriginalTargets'!BG569</f>
        <v>0</v>
      </c>
      <c r="AX32" s="512">
        <f>'[2]1.0_OriginalTargets'!BH569</f>
        <v>0</v>
      </c>
      <c r="AY32" s="512">
        <f>'[2]1.0_OriginalTargets'!BI569</f>
        <v>0</v>
      </c>
      <c r="AZ32" s="512">
        <f>'[2]1.0_OriginalTargets'!BJ569</f>
        <v>0</v>
      </c>
      <c r="BA32" s="513">
        <f>'[2]1.0_OriginalTargets'!BK569</f>
        <v>0</v>
      </c>
    </row>
    <row r="33" spans="1:53" ht="13.5" thickBot="1" x14ac:dyDescent="0.4">
      <c r="A33" s="506"/>
      <c r="B33" s="516"/>
      <c r="C33" s="517"/>
      <c r="D33" s="527"/>
      <c r="E33" s="518" t="s">
        <v>27</v>
      </c>
      <c r="F33" s="540">
        <f>'[2]1.0_OriginalTargets'!I570</f>
        <v>0</v>
      </c>
      <c r="G33" s="540">
        <f>'[2]1.0_OriginalTargets'!J570</f>
        <v>0</v>
      </c>
      <c r="H33" s="540">
        <f>'[2]1.0_OriginalTargets'!K570</f>
        <v>0</v>
      </c>
      <c r="I33" s="540">
        <f>'[2]1.0_OriginalTargets'!L570</f>
        <v>0</v>
      </c>
      <c r="J33" s="540">
        <f>'[2]1.0_OriginalTargets'!M570</f>
        <v>0</v>
      </c>
      <c r="K33" s="541">
        <f>'[2]1.0_OriginalTargets'!N570</f>
        <v>0</v>
      </c>
      <c r="M33" s="521">
        <f>'[2]1.0_OriginalTargets'!S570</f>
        <v>0</v>
      </c>
      <c r="N33" s="521">
        <f>'[2]1.0_OriginalTargets'!T570</f>
        <v>0</v>
      </c>
      <c r="O33" s="521">
        <f>'[2]1.0_OriginalTargets'!U570</f>
        <v>0</v>
      </c>
      <c r="P33" s="521">
        <f>'[2]1.0_OriginalTargets'!V570</f>
        <v>0</v>
      </c>
      <c r="Q33" s="521">
        <f>'[2]1.0_OriginalTargets'!W570</f>
        <v>0</v>
      </c>
      <c r="R33" s="522">
        <f>'[2]1.0_OriginalTargets'!X570</f>
        <v>0</v>
      </c>
      <c r="T33" s="521">
        <f>'[2]1.0_OriginalTargets'!AC570</f>
        <v>0</v>
      </c>
      <c r="U33" s="521">
        <f>'[2]1.0_OriginalTargets'!AD570</f>
        <v>0</v>
      </c>
      <c r="V33" s="521">
        <f>'[2]1.0_OriginalTargets'!AE570</f>
        <v>0</v>
      </c>
      <c r="W33" s="521">
        <f>'[2]1.0_OriginalTargets'!AF570</f>
        <v>0</v>
      </c>
      <c r="X33" s="521">
        <f>'[2]1.0_OriginalTargets'!AG570</f>
        <v>0</v>
      </c>
      <c r="Y33" s="522">
        <f>'[2]1.0_OriginalTargets'!AH570</f>
        <v>0</v>
      </c>
      <c r="AA33" s="523">
        <f>'[2]1.0_OriginalTargets'!AK570</f>
        <v>0</v>
      </c>
      <c r="AB33" s="523">
        <f>'[2]1.0_OriginalTargets'!AL570</f>
        <v>0</v>
      </c>
      <c r="AC33" s="523">
        <f>'[2]1.0_OriginalTargets'!AM570</f>
        <v>0</v>
      </c>
      <c r="AD33" s="523">
        <f>'[2]1.0_OriginalTargets'!AN570</f>
        <v>0</v>
      </c>
      <c r="AE33" s="523">
        <f>'[2]1.0_OriginalTargets'!AO570</f>
        <v>0</v>
      </c>
      <c r="AF33" s="524">
        <f>'[2]1.0_OriginalTargets'!AP570</f>
        <v>0</v>
      </c>
      <c r="AG33" s="503"/>
      <c r="AH33" s="523">
        <f>'[2]1.0_OriginalTargets'!AR570</f>
        <v>0</v>
      </c>
      <c r="AI33" s="523">
        <f>'[2]1.0_OriginalTargets'!AS570</f>
        <v>0</v>
      </c>
      <c r="AJ33" s="523">
        <f>'[2]1.0_OriginalTargets'!AT570</f>
        <v>0</v>
      </c>
      <c r="AK33" s="523">
        <f>'[2]1.0_OriginalTargets'!AU570</f>
        <v>0</v>
      </c>
      <c r="AL33" s="523">
        <f>'[2]1.0_OriginalTargets'!AV570</f>
        <v>0</v>
      </c>
      <c r="AM33" s="524">
        <f>'[2]1.0_OriginalTargets'!AW570</f>
        <v>0</v>
      </c>
      <c r="AN33" s="503"/>
      <c r="AO33" s="523">
        <f>'[2]1.0_OriginalTargets'!AY570</f>
        <v>0</v>
      </c>
      <c r="AP33" s="523">
        <f>'[2]1.0_OriginalTargets'!AZ570</f>
        <v>0</v>
      </c>
      <c r="AQ33" s="523">
        <f>'[2]1.0_OriginalTargets'!BA570</f>
        <v>0</v>
      </c>
      <c r="AR33" s="523">
        <f>'[2]1.0_OriginalTargets'!BB570</f>
        <v>0</v>
      </c>
      <c r="AS33" s="523">
        <f>'[2]1.0_OriginalTargets'!BC570</f>
        <v>0</v>
      </c>
      <c r="AT33" s="524">
        <f>'[2]1.0_OriginalTargets'!BD570</f>
        <v>0</v>
      </c>
      <c r="AU33" s="503"/>
      <c r="AV33" s="521">
        <f>'[2]1.0_OriginalTargets'!BF570</f>
        <v>0</v>
      </c>
      <c r="AW33" s="521">
        <f>'[2]1.0_OriginalTargets'!BG570</f>
        <v>0</v>
      </c>
      <c r="AX33" s="521">
        <f>'[2]1.0_OriginalTargets'!BH570</f>
        <v>0</v>
      </c>
      <c r="AY33" s="521">
        <f>'[2]1.0_OriginalTargets'!BI570</f>
        <v>0</v>
      </c>
      <c r="AZ33" s="521">
        <f>'[2]1.0_OriginalTargets'!BJ570</f>
        <v>0</v>
      </c>
      <c r="BA33" s="522">
        <f>'[2]1.0_OriginalTargets'!BK570</f>
        <v>0</v>
      </c>
    </row>
    <row r="34" spans="1:53" ht="25.5" x14ac:dyDescent="0.35">
      <c r="A34" s="525" t="s">
        <v>55</v>
      </c>
      <c r="B34" s="495">
        <v>30</v>
      </c>
      <c r="C34" s="496" t="s">
        <v>45</v>
      </c>
      <c r="D34" s="497" t="s">
        <v>29</v>
      </c>
      <c r="E34" s="526" t="s">
        <v>24</v>
      </c>
      <c r="F34" s="538">
        <f>'[2]1.0_OriginalTargets'!I571</f>
        <v>0</v>
      </c>
      <c r="G34" s="538">
        <f>'[2]1.0_OriginalTargets'!J571</f>
        <v>0</v>
      </c>
      <c r="H34" s="538">
        <f>'[2]1.0_OriginalTargets'!K571</f>
        <v>0</v>
      </c>
      <c r="I34" s="538">
        <f>'[2]1.0_OriginalTargets'!L571</f>
        <v>0</v>
      </c>
      <c r="J34" s="538">
        <f>'[2]1.0_OriginalTargets'!M571</f>
        <v>0</v>
      </c>
      <c r="K34" s="539">
        <f>'[2]1.0_OriginalTargets'!N571</f>
        <v>0</v>
      </c>
      <c r="M34" s="501">
        <f>'[2]1.0_OriginalTargets'!S571</f>
        <v>0</v>
      </c>
      <c r="N34" s="501">
        <f>'[2]1.0_OriginalTargets'!T571</f>
        <v>0</v>
      </c>
      <c r="O34" s="501">
        <f>'[2]1.0_OriginalTargets'!U571</f>
        <v>0</v>
      </c>
      <c r="P34" s="501">
        <f>'[2]1.0_OriginalTargets'!V571</f>
        <v>0</v>
      </c>
      <c r="Q34" s="501">
        <f>'[2]1.0_OriginalTargets'!W571</f>
        <v>0</v>
      </c>
      <c r="R34" s="502">
        <f>'[2]1.0_OriginalTargets'!X571</f>
        <v>0</v>
      </c>
      <c r="T34" s="501">
        <f>'[2]1.0_OriginalTargets'!AC571</f>
        <v>0</v>
      </c>
      <c r="U34" s="501">
        <f>'[2]1.0_OriginalTargets'!AD571</f>
        <v>0</v>
      </c>
      <c r="V34" s="501">
        <f>'[2]1.0_OriginalTargets'!AE571</f>
        <v>0</v>
      </c>
      <c r="W34" s="501">
        <f>'[2]1.0_OriginalTargets'!AF571</f>
        <v>0</v>
      </c>
      <c r="X34" s="501">
        <f>'[2]1.0_OriginalTargets'!AG571</f>
        <v>0</v>
      </c>
      <c r="Y34" s="502">
        <f>'[2]1.0_OriginalTargets'!AH571</f>
        <v>0</v>
      </c>
      <c r="AA34" s="504">
        <f>'[2]1.0_OriginalTargets'!AK571</f>
        <v>0</v>
      </c>
      <c r="AB34" s="504">
        <f>'[2]1.0_OriginalTargets'!AL571</f>
        <v>0</v>
      </c>
      <c r="AC34" s="504">
        <f>'[2]1.0_OriginalTargets'!AM571</f>
        <v>0</v>
      </c>
      <c r="AD34" s="504">
        <f>'[2]1.0_OriginalTargets'!AN571</f>
        <v>0</v>
      </c>
      <c r="AE34" s="504">
        <f>'[2]1.0_OriginalTargets'!AO571</f>
        <v>0</v>
      </c>
      <c r="AF34" s="505">
        <f>'[2]1.0_OriginalTargets'!AP571</f>
        <v>0</v>
      </c>
      <c r="AG34" s="503"/>
      <c r="AH34" s="504">
        <f>'[2]1.0_OriginalTargets'!AR571</f>
        <v>0</v>
      </c>
      <c r="AI34" s="504">
        <f>'[2]1.0_OriginalTargets'!AS571</f>
        <v>0</v>
      </c>
      <c r="AJ34" s="504">
        <f>'[2]1.0_OriginalTargets'!AT571</f>
        <v>0</v>
      </c>
      <c r="AK34" s="504">
        <f>'[2]1.0_OriginalTargets'!AU571</f>
        <v>0</v>
      </c>
      <c r="AL34" s="504">
        <f>'[2]1.0_OriginalTargets'!AV571</f>
        <v>0</v>
      </c>
      <c r="AM34" s="505">
        <f>'[2]1.0_OriginalTargets'!AW571</f>
        <v>0</v>
      </c>
      <c r="AN34" s="503"/>
      <c r="AO34" s="504">
        <f>'[2]1.0_OriginalTargets'!AY571</f>
        <v>0</v>
      </c>
      <c r="AP34" s="504">
        <f>'[2]1.0_OriginalTargets'!AZ571</f>
        <v>0</v>
      </c>
      <c r="AQ34" s="504">
        <f>'[2]1.0_OriginalTargets'!BA571</f>
        <v>0</v>
      </c>
      <c r="AR34" s="504">
        <f>'[2]1.0_OriginalTargets'!BB571</f>
        <v>0</v>
      </c>
      <c r="AS34" s="504">
        <f>'[2]1.0_OriginalTargets'!BC571</f>
        <v>0</v>
      </c>
      <c r="AT34" s="505">
        <f>'[2]1.0_OriginalTargets'!BD571</f>
        <v>0</v>
      </c>
      <c r="AU34" s="503"/>
      <c r="AV34" s="501">
        <f>'[2]1.0_OriginalTargets'!BF571</f>
        <v>0</v>
      </c>
      <c r="AW34" s="501">
        <f>'[2]1.0_OriginalTargets'!BG571</f>
        <v>0</v>
      </c>
      <c r="AX34" s="501">
        <f>'[2]1.0_OriginalTargets'!BH571</f>
        <v>0</v>
      </c>
      <c r="AY34" s="501">
        <f>'[2]1.0_OriginalTargets'!BI571</f>
        <v>0</v>
      </c>
      <c r="AZ34" s="501">
        <f>'[2]1.0_OriginalTargets'!BJ571</f>
        <v>0</v>
      </c>
      <c r="BA34" s="502">
        <f>'[2]1.0_OriginalTargets'!BK571</f>
        <v>0</v>
      </c>
    </row>
    <row r="35" spans="1:53" ht="13.15" x14ac:dyDescent="0.35">
      <c r="A35" s="506"/>
      <c r="B35" s="507"/>
      <c r="C35" s="508"/>
      <c r="D35" s="509"/>
      <c r="E35" s="498" t="s">
        <v>25</v>
      </c>
      <c r="F35" s="534">
        <f>'[2]1.0_OriginalTargets'!I572</f>
        <v>1</v>
      </c>
      <c r="G35" s="534">
        <f>'[2]1.0_OriginalTargets'!J572</f>
        <v>0</v>
      </c>
      <c r="H35" s="534">
        <f>'[2]1.0_OriginalTargets'!K572</f>
        <v>0</v>
      </c>
      <c r="I35" s="534">
        <f>'[2]1.0_OriginalTargets'!L572</f>
        <v>0</v>
      </c>
      <c r="J35" s="534">
        <f>'[2]1.0_OriginalTargets'!M572</f>
        <v>1</v>
      </c>
      <c r="K35" s="535">
        <f>'[2]1.0_OriginalTargets'!N572</f>
        <v>0</v>
      </c>
      <c r="M35" s="512">
        <f>'[2]1.0_OriginalTargets'!S572</f>
        <v>0</v>
      </c>
      <c r="N35" s="512">
        <f>'[2]1.0_OriginalTargets'!T572</f>
        <v>0</v>
      </c>
      <c r="O35" s="512">
        <f>'[2]1.0_OriginalTargets'!U572</f>
        <v>0</v>
      </c>
      <c r="P35" s="512">
        <f>'[2]1.0_OriginalTargets'!V572</f>
        <v>0</v>
      </c>
      <c r="Q35" s="512">
        <f>'[2]1.0_OriginalTargets'!W572</f>
        <v>0</v>
      </c>
      <c r="R35" s="513">
        <f>'[2]1.0_OriginalTargets'!X572</f>
        <v>0</v>
      </c>
      <c r="T35" s="512">
        <f>'[2]1.0_OriginalTargets'!AC572</f>
        <v>0</v>
      </c>
      <c r="U35" s="512">
        <f>'[2]1.0_OriginalTargets'!AD572</f>
        <v>0</v>
      </c>
      <c r="V35" s="512">
        <f>'[2]1.0_OriginalTargets'!AE572</f>
        <v>0</v>
      </c>
      <c r="W35" s="512">
        <f>'[2]1.0_OriginalTargets'!AF572</f>
        <v>0</v>
      </c>
      <c r="X35" s="512">
        <f>'[2]1.0_OriginalTargets'!AG572</f>
        <v>0</v>
      </c>
      <c r="Y35" s="513">
        <f>'[2]1.0_OriginalTargets'!AH572</f>
        <v>0</v>
      </c>
      <c r="AA35" s="514">
        <f>'[2]1.0_OriginalTargets'!AK572</f>
        <v>0</v>
      </c>
      <c r="AB35" s="514">
        <f>'[2]1.0_OriginalTargets'!AL572</f>
        <v>0</v>
      </c>
      <c r="AC35" s="514">
        <f>'[2]1.0_OriginalTargets'!AM572</f>
        <v>0</v>
      </c>
      <c r="AD35" s="514">
        <f>'[2]1.0_OriginalTargets'!AN572</f>
        <v>0</v>
      </c>
      <c r="AE35" s="514">
        <f>'[2]1.0_OriginalTargets'!AO572</f>
        <v>0</v>
      </c>
      <c r="AF35" s="515">
        <f>'[2]1.0_OriginalTargets'!AP572</f>
        <v>0</v>
      </c>
      <c r="AG35" s="503"/>
      <c r="AH35" s="514">
        <f>'[2]1.0_OriginalTargets'!AR572</f>
        <v>0</v>
      </c>
      <c r="AI35" s="514">
        <f>'[2]1.0_OriginalTargets'!AS572</f>
        <v>0</v>
      </c>
      <c r="AJ35" s="514">
        <f>'[2]1.0_OriginalTargets'!AT572</f>
        <v>0</v>
      </c>
      <c r="AK35" s="514">
        <f>'[2]1.0_OriginalTargets'!AU572</f>
        <v>0</v>
      </c>
      <c r="AL35" s="514">
        <f>'[2]1.0_OriginalTargets'!AV572</f>
        <v>0</v>
      </c>
      <c r="AM35" s="515">
        <f>'[2]1.0_OriginalTargets'!AW572</f>
        <v>0</v>
      </c>
      <c r="AN35" s="503"/>
      <c r="AO35" s="514">
        <f>'[2]1.0_OriginalTargets'!AY572</f>
        <v>0</v>
      </c>
      <c r="AP35" s="514">
        <f>'[2]1.0_OriginalTargets'!AZ572</f>
        <v>0</v>
      </c>
      <c r="AQ35" s="514">
        <f>'[2]1.0_OriginalTargets'!BA572</f>
        <v>0</v>
      </c>
      <c r="AR35" s="514">
        <f>'[2]1.0_OriginalTargets'!BB572</f>
        <v>0</v>
      </c>
      <c r="AS35" s="514">
        <f>'[2]1.0_OriginalTargets'!BC572</f>
        <v>0</v>
      </c>
      <c r="AT35" s="515">
        <f>'[2]1.0_OriginalTargets'!BD572</f>
        <v>0</v>
      </c>
      <c r="AU35" s="503"/>
      <c r="AV35" s="512">
        <f>'[2]1.0_OriginalTargets'!BF572</f>
        <v>0</v>
      </c>
      <c r="AW35" s="512">
        <f>'[2]1.0_OriginalTargets'!BG572</f>
        <v>0</v>
      </c>
      <c r="AX35" s="512">
        <f>'[2]1.0_OriginalTargets'!BH572</f>
        <v>0</v>
      </c>
      <c r="AY35" s="512">
        <f>'[2]1.0_OriginalTargets'!BI572</f>
        <v>0</v>
      </c>
      <c r="AZ35" s="512">
        <f>'[2]1.0_OriginalTargets'!BJ572</f>
        <v>0</v>
      </c>
      <c r="BA35" s="513">
        <f>'[2]1.0_OriginalTargets'!BK572</f>
        <v>0</v>
      </c>
    </row>
    <row r="36" spans="1:53" ht="13.15" x14ac:dyDescent="0.35">
      <c r="A36" s="506"/>
      <c r="B36" s="507"/>
      <c r="C36" s="508"/>
      <c r="D36" s="509"/>
      <c r="E36" s="498" t="s">
        <v>26</v>
      </c>
      <c r="F36" s="534">
        <f>'[2]1.0_OriginalTargets'!I573</f>
        <v>0</v>
      </c>
      <c r="G36" s="534">
        <f>'[2]1.0_OriginalTargets'!J573</f>
        <v>0</v>
      </c>
      <c r="H36" s="534">
        <f>'[2]1.0_OriginalTargets'!K573</f>
        <v>0</v>
      </c>
      <c r="I36" s="534">
        <f>'[2]1.0_OriginalTargets'!L573</f>
        <v>0</v>
      </c>
      <c r="J36" s="534">
        <f>'[2]1.0_OriginalTargets'!M573</f>
        <v>0</v>
      </c>
      <c r="K36" s="535">
        <f>'[2]1.0_OriginalTargets'!N573</f>
        <v>0</v>
      </c>
      <c r="M36" s="512">
        <f>'[2]1.0_OriginalTargets'!S573</f>
        <v>0</v>
      </c>
      <c r="N36" s="512">
        <f>'[2]1.0_OriginalTargets'!T573</f>
        <v>0</v>
      </c>
      <c r="O36" s="512">
        <f>'[2]1.0_OriginalTargets'!U573</f>
        <v>0</v>
      </c>
      <c r="P36" s="512">
        <f>'[2]1.0_OriginalTargets'!V573</f>
        <v>0</v>
      </c>
      <c r="Q36" s="512">
        <f>'[2]1.0_OriginalTargets'!W573</f>
        <v>0</v>
      </c>
      <c r="R36" s="513">
        <f>'[2]1.0_OriginalTargets'!X573</f>
        <v>0</v>
      </c>
      <c r="T36" s="512">
        <f>'[2]1.0_OriginalTargets'!AC573</f>
        <v>0</v>
      </c>
      <c r="U36" s="512">
        <f>'[2]1.0_OriginalTargets'!AD573</f>
        <v>0</v>
      </c>
      <c r="V36" s="512">
        <f>'[2]1.0_OriginalTargets'!AE573</f>
        <v>0</v>
      </c>
      <c r="W36" s="512">
        <f>'[2]1.0_OriginalTargets'!AF573</f>
        <v>0</v>
      </c>
      <c r="X36" s="512">
        <f>'[2]1.0_OriginalTargets'!AG573</f>
        <v>0</v>
      </c>
      <c r="Y36" s="513">
        <f>'[2]1.0_OriginalTargets'!AH573</f>
        <v>0</v>
      </c>
      <c r="AA36" s="514">
        <f>'[2]1.0_OriginalTargets'!AK573</f>
        <v>0</v>
      </c>
      <c r="AB36" s="514">
        <f>'[2]1.0_OriginalTargets'!AL573</f>
        <v>0</v>
      </c>
      <c r="AC36" s="514">
        <f>'[2]1.0_OriginalTargets'!AM573</f>
        <v>0</v>
      </c>
      <c r="AD36" s="514">
        <f>'[2]1.0_OriginalTargets'!AN573</f>
        <v>0</v>
      </c>
      <c r="AE36" s="514">
        <f>'[2]1.0_OriginalTargets'!AO573</f>
        <v>0</v>
      </c>
      <c r="AF36" s="515">
        <f>'[2]1.0_OriginalTargets'!AP573</f>
        <v>0</v>
      </c>
      <c r="AG36" s="503"/>
      <c r="AH36" s="514">
        <f>'[2]1.0_OriginalTargets'!AR573</f>
        <v>0</v>
      </c>
      <c r="AI36" s="514">
        <f>'[2]1.0_OriginalTargets'!AS573</f>
        <v>0</v>
      </c>
      <c r="AJ36" s="514">
        <f>'[2]1.0_OriginalTargets'!AT573</f>
        <v>0</v>
      </c>
      <c r="AK36" s="514">
        <f>'[2]1.0_OriginalTargets'!AU573</f>
        <v>0</v>
      </c>
      <c r="AL36" s="514">
        <f>'[2]1.0_OriginalTargets'!AV573</f>
        <v>0</v>
      </c>
      <c r="AM36" s="515">
        <f>'[2]1.0_OriginalTargets'!AW573</f>
        <v>0</v>
      </c>
      <c r="AN36" s="503"/>
      <c r="AO36" s="514">
        <f>'[2]1.0_OriginalTargets'!AY573</f>
        <v>0</v>
      </c>
      <c r="AP36" s="514">
        <f>'[2]1.0_OriginalTargets'!AZ573</f>
        <v>0</v>
      </c>
      <c r="AQ36" s="514">
        <f>'[2]1.0_OriginalTargets'!BA573</f>
        <v>0</v>
      </c>
      <c r="AR36" s="514">
        <f>'[2]1.0_OriginalTargets'!BB573</f>
        <v>0</v>
      </c>
      <c r="AS36" s="514">
        <f>'[2]1.0_OriginalTargets'!BC573</f>
        <v>0</v>
      </c>
      <c r="AT36" s="515">
        <f>'[2]1.0_OriginalTargets'!BD573</f>
        <v>0</v>
      </c>
      <c r="AU36" s="503"/>
      <c r="AV36" s="512">
        <f>'[2]1.0_OriginalTargets'!BF573</f>
        <v>0</v>
      </c>
      <c r="AW36" s="512">
        <f>'[2]1.0_OriginalTargets'!BG573</f>
        <v>0</v>
      </c>
      <c r="AX36" s="512">
        <f>'[2]1.0_OriginalTargets'!BH573</f>
        <v>0</v>
      </c>
      <c r="AY36" s="512">
        <f>'[2]1.0_OriginalTargets'!BI573</f>
        <v>0</v>
      </c>
      <c r="AZ36" s="512">
        <f>'[2]1.0_OriginalTargets'!BJ573</f>
        <v>0</v>
      </c>
      <c r="BA36" s="513">
        <f>'[2]1.0_OriginalTargets'!BK573</f>
        <v>0</v>
      </c>
    </row>
    <row r="37" spans="1:53" ht="13.5" thickBot="1" x14ac:dyDescent="0.4">
      <c r="A37" s="506"/>
      <c r="B37" s="516"/>
      <c r="C37" s="517"/>
      <c r="D37" s="527"/>
      <c r="E37" s="518" t="s">
        <v>27</v>
      </c>
      <c r="F37" s="540">
        <f>'[2]1.0_OriginalTargets'!I574</f>
        <v>0</v>
      </c>
      <c r="G37" s="540">
        <f>'[2]1.0_OriginalTargets'!J574</f>
        <v>0</v>
      </c>
      <c r="H37" s="540">
        <f>'[2]1.0_OriginalTargets'!K574</f>
        <v>0</v>
      </c>
      <c r="I37" s="540">
        <f>'[2]1.0_OriginalTargets'!L574</f>
        <v>0</v>
      </c>
      <c r="J37" s="540">
        <f>'[2]1.0_OriginalTargets'!M574</f>
        <v>0</v>
      </c>
      <c r="K37" s="541">
        <f>'[2]1.0_OriginalTargets'!N574</f>
        <v>0</v>
      </c>
      <c r="M37" s="521">
        <f>'[2]1.0_OriginalTargets'!S574</f>
        <v>0</v>
      </c>
      <c r="N37" s="521">
        <f>'[2]1.0_OriginalTargets'!T574</f>
        <v>0</v>
      </c>
      <c r="O37" s="521">
        <f>'[2]1.0_OriginalTargets'!U574</f>
        <v>0</v>
      </c>
      <c r="P37" s="521">
        <f>'[2]1.0_OriginalTargets'!V574</f>
        <v>0</v>
      </c>
      <c r="Q37" s="521">
        <f>'[2]1.0_OriginalTargets'!W574</f>
        <v>0</v>
      </c>
      <c r="R37" s="522">
        <f>'[2]1.0_OriginalTargets'!X574</f>
        <v>0</v>
      </c>
      <c r="T37" s="521">
        <f>'[2]1.0_OriginalTargets'!AC574</f>
        <v>0</v>
      </c>
      <c r="U37" s="521">
        <f>'[2]1.0_OriginalTargets'!AD574</f>
        <v>0</v>
      </c>
      <c r="V37" s="521">
        <f>'[2]1.0_OriginalTargets'!AE574</f>
        <v>0</v>
      </c>
      <c r="W37" s="521">
        <f>'[2]1.0_OriginalTargets'!AF574</f>
        <v>0</v>
      </c>
      <c r="X37" s="521">
        <f>'[2]1.0_OriginalTargets'!AG574</f>
        <v>0</v>
      </c>
      <c r="Y37" s="522">
        <f>'[2]1.0_OriginalTargets'!AH574</f>
        <v>0</v>
      </c>
      <c r="AA37" s="523">
        <f>'[2]1.0_OriginalTargets'!AK574</f>
        <v>0</v>
      </c>
      <c r="AB37" s="523">
        <f>'[2]1.0_OriginalTargets'!AL574</f>
        <v>0</v>
      </c>
      <c r="AC37" s="523">
        <f>'[2]1.0_OriginalTargets'!AM574</f>
        <v>0</v>
      </c>
      <c r="AD37" s="523">
        <f>'[2]1.0_OriginalTargets'!AN574</f>
        <v>0</v>
      </c>
      <c r="AE37" s="523">
        <f>'[2]1.0_OriginalTargets'!AO574</f>
        <v>0</v>
      </c>
      <c r="AF37" s="524">
        <f>'[2]1.0_OriginalTargets'!AP574</f>
        <v>0</v>
      </c>
      <c r="AG37" s="503"/>
      <c r="AH37" s="523">
        <f>'[2]1.0_OriginalTargets'!AR574</f>
        <v>0</v>
      </c>
      <c r="AI37" s="523">
        <f>'[2]1.0_OriginalTargets'!AS574</f>
        <v>0</v>
      </c>
      <c r="AJ37" s="523">
        <f>'[2]1.0_OriginalTargets'!AT574</f>
        <v>0</v>
      </c>
      <c r="AK37" s="523">
        <f>'[2]1.0_OriginalTargets'!AU574</f>
        <v>0</v>
      </c>
      <c r="AL37" s="523">
        <f>'[2]1.0_OriginalTargets'!AV574</f>
        <v>0</v>
      </c>
      <c r="AM37" s="524">
        <f>'[2]1.0_OriginalTargets'!AW574</f>
        <v>0</v>
      </c>
      <c r="AN37" s="503"/>
      <c r="AO37" s="523">
        <f>'[2]1.0_OriginalTargets'!AY574</f>
        <v>0</v>
      </c>
      <c r="AP37" s="523">
        <f>'[2]1.0_OriginalTargets'!AZ574</f>
        <v>0</v>
      </c>
      <c r="AQ37" s="523">
        <f>'[2]1.0_OriginalTargets'!BA574</f>
        <v>0</v>
      </c>
      <c r="AR37" s="523">
        <f>'[2]1.0_OriginalTargets'!BB574</f>
        <v>0</v>
      </c>
      <c r="AS37" s="523">
        <f>'[2]1.0_OriginalTargets'!BC574</f>
        <v>0</v>
      </c>
      <c r="AT37" s="524">
        <f>'[2]1.0_OriginalTargets'!BD574</f>
        <v>0</v>
      </c>
      <c r="AU37" s="503"/>
      <c r="AV37" s="521">
        <f>'[2]1.0_OriginalTargets'!BF574</f>
        <v>0</v>
      </c>
      <c r="AW37" s="521">
        <f>'[2]1.0_OriginalTargets'!BG574</f>
        <v>0</v>
      </c>
      <c r="AX37" s="521">
        <f>'[2]1.0_OriginalTargets'!BH574</f>
        <v>0</v>
      </c>
      <c r="AY37" s="521">
        <f>'[2]1.0_OriginalTargets'!BI574</f>
        <v>0</v>
      </c>
      <c r="AZ37" s="521">
        <f>'[2]1.0_OriginalTargets'!BJ574</f>
        <v>0</v>
      </c>
      <c r="BA37" s="522">
        <f>'[2]1.0_OriginalTargets'!BK574</f>
        <v>0</v>
      </c>
    </row>
    <row r="38" spans="1:53" ht="25.5" x14ac:dyDescent="0.35">
      <c r="A38" s="525" t="s">
        <v>55</v>
      </c>
      <c r="B38" s="495">
        <v>1</v>
      </c>
      <c r="C38" s="496" t="s">
        <v>10</v>
      </c>
      <c r="D38" s="497" t="s">
        <v>29</v>
      </c>
      <c r="E38" s="526" t="s">
        <v>24</v>
      </c>
      <c r="F38" s="538">
        <f>'[2]1.0_OriginalTargets'!I575</f>
        <v>0</v>
      </c>
      <c r="G38" s="538">
        <f>'[2]1.0_OriginalTargets'!J575</f>
        <v>0</v>
      </c>
      <c r="H38" s="538">
        <f>'[2]1.0_OriginalTargets'!K575</f>
        <v>0</v>
      </c>
      <c r="I38" s="538">
        <f>'[2]1.0_OriginalTargets'!L575</f>
        <v>0</v>
      </c>
      <c r="J38" s="538">
        <f>'[2]1.0_OriginalTargets'!M575</f>
        <v>0</v>
      </c>
      <c r="K38" s="539">
        <f>'[2]1.0_OriginalTargets'!N575</f>
        <v>0</v>
      </c>
      <c r="M38" s="501">
        <f>'[2]1.0_OriginalTargets'!S575</f>
        <v>0</v>
      </c>
      <c r="N38" s="501">
        <f>'[2]1.0_OriginalTargets'!T575</f>
        <v>0</v>
      </c>
      <c r="O38" s="501">
        <f>'[2]1.0_OriginalTargets'!U575</f>
        <v>0</v>
      </c>
      <c r="P38" s="501">
        <f>'[2]1.0_OriginalTargets'!V575</f>
        <v>0</v>
      </c>
      <c r="Q38" s="501">
        <f>'[2]1.0_OriginalTargets'!W575</f>
        <v>0</v>
      </c>
      <c r="R38" s="502">
        <f>'[2]1.0_OriginalTargets'!X575</f>
        <v>0</v>
      </c>
      <c r="T38" s="501">
        <f>'[2]1.0_OriginalTargets'!AC575</f>
        <v>0</v>
      </c>
      <c r="U38" s="501">
        <f>'[2]1.0_OriginalTargets'!AD575</f>
        <v>0</v>
      </c>
      <c r="V38" s="501">
        <f>'[2]1.0_OriginalTargets'!AE575</f>
        <v>0</v>
      </c>
      <c r="W38" s="501">
        <f>'[2]1.0_OriginalTargets'!AF575</f>
        <v>0</v>
      </c>
      <c r="X38" s="501">
        <f>'[2]1.0_OriginalTargets'!AG575</f>
        <v>0</v>
      </c>
      <c r="Y38" s="502">
        <f>'[2]1.0_OriginalTargets'!AH575</f>
        <v>0</v>
      </c>
      <c r="AA38" s="504">
        <f>'[2]1.0_OriginalTargets'!AK575</f>
        <v>0</v>
      </c>
      <c r="AB38" s="504">
        <f>'[2]1.0_OriginalTargets'!AL575</f>
        <v>0</v>
      </c>
      <c r="AC38" s="504">
        <f>'[2]1.0_OriginalTargets'!AM575</f>
        <v>0</v>
      </c>
      <c r="AD38" s="504">
        <f>'[2]1.0_OriginalTargets'!AN575</f>
        <v>0</v>
      </c>
      <c r="AE38" s="504">
        <f>'[2]1.0_OriginalTargets'!AO575</f>
        <v>0</v>
      </c>
      <c r="AF38" s="505">
        <f>'[2]1.0_OriginalTargets'!AP575</f>
        <v>0</v>
      </c>
      <c r="AG38" s="503"/>
      <c r="AH38" s="504">
        <f>'[2]1.0_OriginalTargets'!AR575</f>
        <v>0</v>
      </c>
      <c r="AI38" s="504">
        <f>'[2]1.0_OriginalTargets'!AS575</f>
        <v>0</v>
      </c>
      <c r="AJ38" s="504">
        <f>'[2]1.0_OriginalTargets'!AT575</f>
        <v>0</v>
      </c>
      <c r="AK38" s="504">
        <f>'[2]1.0_OriginalTargets'!AU575</f>
        <v>0</v>
      </c>
      <c r="AL38" s="504">
        <f>'[2]1.0_OriginalTargets'!AV575</f>
        <v>0</v>
      </c>
      <c r="AM38" s="505">
        <f>'[2]1.0_OriginalTargets'!AW575</f>
        <v>0</v>
      </c>
      <c r="AN38" s="503"/>
      <c r="AO38" s="504">
        <f>'[2]1.0_OriginalTargets'!AY575</f>
        <v>0</v>
      </c>
      <c r="AP38" s="504">
        <f>'[2]1.0_OriginalTargets'!AZ575</f>
        <v>0</v>
      </c>
      <c r="AQ38" s="504">
        <f>'[2]1.0_OriginalTargets'!BA575</f>
        <v>0</v>
      </c>
      <c r="AR38" s="504">
        <f>'[2]1.0_OriginalTargets'!BB575</f>
        <v>0</v>
      </c>
      <c r="AS38" s="504">
        <f>'[2]1.0_OriginalTargets'!BC575</f>
        <v>0</v>
      </c>
      <c r="AT38" s="505">
        <f>'[2]1.0_OriginalTargets'!BD575</f>
        <v>0</v>
      </c>
      <c r="AU38" s="503"/>
      <c r="AV38" s="501">
        <f>'[2]1.0_OriginalTargets'!BF575</f>
        <v>0</v>
      </c>
      <c r="AW38" s="501">
        <f>'[2]1.0_OriginalTargets'!BG575</f>
        <v>0</v>
      </c>
      <c r="AX38" s="501">
        <f>'[2]1.0_OriginalTargets'!BH575</f>
        <v>0</v>
      </c>
      <c r="AY38" s="501">
        <f>'[2]1.0_OriginalTargets'!BI575</f>
        <v>0</v>
      </c>
      <c r="AZ38" s="501">
        <f>'[2]1.0_OriginalTargets'!BJ575</f>
        <v>0</v>
      </c>
      <c r="BA38" s="502">
        <f>'[2]1.0_OriginalTargets'!BK575</f>
        <v>0</v>
      </c>
    </row>
    <row r="39" spans="1:53" ht="13.15" x14ac:dyDescent="0.35">
      <c r="A39" s="506"/>
      <c r="B39" s="507"/>
      <c r="C39" s="508"/>
      <c r="D39" s="509"/>
      <c r="E39" s="498" t="s">
        <v>25</v>
      </c>
      <c r="F39" s="534">
        <f>'[2]1.0_OriginalTargets'!I576</f>
        <v>0</v>
      </c>
      <c r="G39" s="534">
        <f>'[2]1.0_OriginalTargets'!J576</f>
        <v>0</v>
      </c>
      <c r="H39" s="534">
        <f>'[2]1.0_OriginalTargets'!K576</f>
        <v>0</v>
      </c>
      <c r="I39" s="534">
        <f>'[2]1.0_OriginalTargets'!L576</f>
        <v>0</v>
      </c>
      <c r="J39" s="534">
        <f>'[2]1.0_OriginalTargets'!M576</f>
        <v>0</v>
      </c>
      <c r="K39" s="535">
        <f>'[2]1.0_OriginalTargets'!N576</f>
        <v>0</v>
      </c>
      <c r="M39" s="512">
        <f>'[2]1.0_OriginalTargets'!S576</f>
        <v>0</v>
      </c>
      <c r="N39" s="512">
        <f>'[2]1.0_OriginalTargets'!T576</f>
        <v>0</v>
      </c>
      <c r="O39" s="512">
        <f>'[2]1.0_OriginalTargets'!U576</f>
        <v>0</v>
      </c>
      <c r="P39" s="512">
        <f>'[2]1.0_OriginalTargets'!V576</f>
        <v>0</v>
      </c>
      <c r="Q39" s="512">
        <f>'[2]1.0_OriginalTargets'!W576</f>
        <v>0</v>
      </c>
      <c r="R39" s="513">
        <f>'[2]1.0_OriginalTargets'!X576</f>
        <v>0</v>
      </c>
      <c r="T39" s="512">
        <f>'[2]1.0_OriginalTargets'!AC576</f>
        <v>0</v>
      </c>
      <c r="U39" s="512">
        <f>'[2]1.0_OriginalTargets'!AD576</f>
        <v>0</v>
      </c>
      <c r="V39" s="512">
        <f>'[2]1.0_OriginalTargets'!AE576</f>
        <v>0</v>
      </c>
      <c r="W39" s="512">
        <f>'[2]1.0_OriginalTargets'!AF576</f>
        <v>0</v>
      </c>
      <c r="X39" s="512">
        <f>'[2]1.0_OriginalTargets'!AG576</f>
        <v>0</v>
      </c>
      <c r="Y39" s="513">
        <f>'[2]1.0_OriginalTargets'!AH576</f>
        <v>0</v>
      </c>
      <c r="AA39" s="514">
        <f>'[2]1.0_OriginalTargets'!AK576</f>
        <v>0</v>
      </c>
      <c r="AB39" s="514">
        <f>'[2]1.0_OriginalTargets'!AL576</f>
        <v>0</v>
      </c>
      <c r="AC39" s="514">
        <f>'[2]1.0_OriginalTargets'!AM576</f>
        <v>0</v>
      </c>
      <c r="AD39" s="514">
        <f>'[2]1.0_OriginalTargets'!AN576</f>
        <v>0</v>
      </c>
      <c r="AE39" s="514">
        <f>'[2]1.0_OriginalTargets'!AO576</f>
        <v>0</v>
      </c>
      <c r="AF39" s="515">
        <f>'[2]1.0_OriginalTargets'!AP576</f>
        <v>0</v>
      </c>
      <c r="AG39" s="503"/>
      <c r="AH39" s="514">
        <f>'[2]1.0_OriginalTargets'!AR576</f>
        <v>0</v>
      </c>
      <c r="AI39" s="514">
        <f>'[2]1.0_OriginalTargets'!AS576</f>
        <v>0</v>
      </c>
      <c r="AJ39" s="514">
        <f>'[2]1.0_OriginalTargets'!AT576</f>
        <v>0</v>
      </c>
      <c r="AK39" s="514">
        <f>'[2]1.0_OriginalTargets'!AU576</f>
        <v>0</v>
      </c>
      <c r="AL39" s="514">
        <f>'[2]1.0_OriginalTargets'!AV576</f>
        <v>0</v>
      </c>
      <c r="AM39" s="515">
        <f>'[2]1.0_OriginalTargets'!AW576</f>
        <v>0</v>
      </c>
      <c r="AN39" s="503"/>
      <c r="AO39" s="514">
        <f>'[2]1.0_OriginalTargets'!AY576</f>
        <v>0</v>
      </c>
      <c r="AP39" s="514">
        <f>'[2]1.0_OriginalTargets'!AZ576</f>
        <v>0</v>
      </c>
      <c r="AQ39" s="514">
        <f>'[2]1.0_OriginalTargets'!BA576</f>
        <v>0</v>
      </c>
      <c r="AR39" s="514">
        <f>'[2]1.0_OriginalTargets'!BB576</f>
        <v>0</v>
      </c>
      <c r="AS39" s="514">
        <f>'[2]1.0_OriginalTargets'!BC576</f>
        <v>0</v>
      </c>
      <c r="AT39" s="515">
        <f>'[2]1.0_OriginalTargets'!BD576</f>
        <v>0</v>
      </c>
      <c r="AU39" s="503"/>
      <c r="AV39" s="512">
        <f>'[2]1.0_OriginalTargets'!BF576</f>
        <v>0</v>
      </c>
      <c r="AW39" s="512">
        <f>'[2]1.0_OriginalTargets'!BG576</f>
        <v>0</v>
      </c>
      <c r="AX39" s="512">
        <f>'[2]1.0_OriginalTargets'!BH576</f>
        <v>0</v>
      </c>
      <c r="AY39" s="512">
        <f>'[2]1.0_OriginalTargets'!BI576</f>
        <v>0</v>
      </c>
      <c r="AZ39" s="512">
        <f>'[2]1.0_OriginalTargets'!BJ576</f>
        <v>0</v>
      </c>
      <c r="BA39" s="513">
        <f>'[2]1.0_OriginalTargets'!BK576</f>
        <v>0</v>
      </c>
    </row>
    <row r="40" spans="1:53" ht="13.15" x14ac:dyDescent="0.35">
      <c r="A40" s="506"/>
      <c r="B40" s="507"/>
      <c r="C40" s="508"/>
      <c r="D40" s="509"/>
      <c r="E40" s="498" t="s">
        <v>26</v>
      </c>
      <c r="F40" s="534">
        <f>'[2]1.0_OriginalTargets'!I577</f>
        <v>10</v>
      </c>
      <c r="G40" s="534">
        <f>'[2]1.0_OriginalTargets'!J577</f>
        <v>0</v>
      </c>
      <c r="H40" s="534">
        <f>'[2]1.0_OriginalTargets'!K577</f>
        <v>3</v>
      </c>
      <c r="I40" s="534">
        <f>'[2]1.0_OriginalTargets'!L577</f>
        <v>3</v>
      </c>
      <c r="J40" s="534">
        <f>'[2]1.0_OriginalTargets'!M577</f>
        <v>2</v>
      </c>
      <c r="K40" s="535">
        <f>'[2]1.0_OriginalTargets'!N577</f>
        <v>2</v>
      </c>
      <c r="M40" s="512">
        <f>'[2]1.0_OriginalTargets'!S577</f>
        <v>9</v>
      </c>
      <c r="N40" s="512">
        <f>'[2]1.0_OriginalTargets'!T577</f>
        <v>0</v>
      </c>
      <c r="O40" s="512">
        <f>'[2]1.0_OriginalTargets'!U577</f>
        <v>8</v>
      </c>
      <c r="P40" s="512">
        <f>'[2]1.0_OriginalTargets'!V577</f>
        <v>0</v>
      </c>
      <c r="Q40" s="512">
        <f>'[2]1.0_OriginalTargets'!W577</f>
        <v>0</v>
      </c>
      <c r="R40" s="513">
        <f>'[2]1.0_OriginalTargets'!X577</f>
        <v>1</v>
      </c>
      <c r="T40" s="512">
        <f>'[2]1.0_OriginalTargets'!AC577</f>
        <v>9</v>
      </c>
      <c r="U40" s="512">
        <f>'[2]1.0_OriginalTargets'!AD577</f>
        <v>0</v>
      </c>
      <c r="V40" s="512">
        <f>'[2]1.0_OriginalTargets'!AE577</f>
        <v>0</v>
      </c>
      <c r="W40" s="512">
        <f>'[2]1.0_OriginalTargets'!AF577</f>
        <v>0</v>
      </c>
      <c r="X40" s="512">
        <f>'[2]1.0_OriginalTargets'!AG577</f>
        <v>2</v>
      </c>
      <c r="Y40" s="513">
        <f>'[2]1.0_OriginalTargets'!AH577</f>
        <v>7</v>
      </c>
      <c r="AA40" s="514">
        <f>'[2]1.0_OriginalTargets'!AK577</f>
        <v>8</v>
      </c>
      <c r="AB40" s="514">
        <f>'[2]1.0_OriginalTargets'!AL577</f>
        <v>0</v>
      </c>
      <c r="AC40" s="514">
        <f>'[2]1.0_OriginalTargets'!AM577</f>
        <v>8</v>
      </c>
      <c r="AD40" s="514">
        <f>'[2]1.0_OriginalTargets'!AN577</f>
        <v>0</v>
      </c>
      <c r="AE40" s="514">
        <f>'[2]1.0_OriginalTargets'!AO577</f>
        <v>-2</v>
      </c>
      <c r="AF40" s="515">
        <f>'[2]1.0_OriginalTargets'!AP577</f>
        <v>-6</v>
      </c>
      <c r="AG40" s="503"/>
      <c r="AH40" s="514">
        <f>'[2]1.0_OriginalTargets'!AR577</f>
        <v>8</v>
      </c>
      <c r="AI40" s="514">
        <f>'[2]1.0_OriginalTargets'!AS577</f>
        <v>0</v>
      </c>
      <c r="AJ40" s="514">
        <f>'[2]1.0_OriginalTargets'!AT577</f>
        <v>8</v>
      </c>
      <c r="AK40" s="514">
        <f>'[2]1.0_OriginalTargets'!AU577</f>
        <v>0</v>
      </c>
      <c r="AL40" s="514">
        <f>'[2]1.0_OriginalTargets'!AV577</f>
        <v>-2</v>
      </c>
      <c r="AM40" s="515">
        <f>'[2]1.0_OriginalTargets'!AW577</f>
        <v>-6</v>
      </c>
      <c r="AN40" s="503"/>
      <c r="AO40" s="514">
        <f>'[2]1.0_OriginalTargets'!AY577</f>
        <v>0</v>
      </c>
      <c r="AP40" s="514">
        <f>'[2]1.0_OriginalTargets'!AZ577</f>
        <v>0</v>
      </c>
      <c r="AQ40" s="514">
        <f>'[2]1.0_OriginalTargets'!BA577</f>
        <v>0</v>
      </c>
      <c r="AR40" s="514">
        <f>'[2]1.0_OriginalTargets'!BB577</f>
        <v>0</v>
      </c>
      <c r="AS40" s="514">
        <f>'[2]1.0_OriginalTargets'!BC577</f>
        <v>0</v>
      </c>
      <c r="AT40" s="515">
        <f>'[2]1.0_OriginalTargets'!BD577</f>
        <v>0</v>
      </c>
      <c r="AU40" s="503"/>
      <c r="AV40" s="512">
        <f>'[2]1.0_OriginalTargets'!BF577</f>
        <v>0</v>
      </c>
      <c r="AW40" s="512">
        <f>'[2]1.0_OriginalTargets'!BG577</f>
        <v>0</v>
      </c>
      <c r="AX40" s="512">
        <f>'[2]1.0_OriginalTargets'!BH577</f>
        <v>0</v>
      </c>
      <c r="AY40" s="512">
        <f>'[2]1.0_OriginalTargets'!BI577</f>
        <v>0</v>
      </c>
      <c r="AZ40" s="512">
        <f>'[2]1.0_OriginalTargets'!BJ577</f>
        <v>0</v>
      </c>
      <c r="BA40" s="513">
        <f>'[2]1.0_OriginalTargets'!BK577</f>
        <v>0</v>
      </c>
    </row>
    <row r="41" spans="1:53" ht="13.5" thickBot="1" x14ac:dyDescent="0.4">
      <c r="A41" s="506"/>
      <c r="B41" s="516"/>
      <c r="C41" s="517"/>
      <c r="D41" s="527"/>
      <c r="E41" s="518" t="s">
        <v>27</v>
      </c>
      <c r="F41" s="540">
        <f>'[2]1.0_OriginalTargets'!I578</f>
        <v>0</v>
      </c>
      <c r="G41" s="540">
        <f>'[2]1.0_OriginalTargets'!J578</f>
        <v>0</v>
      </c>
      <c r="H41" s="540">
        <f>'[2]1.0_OriginalTargets'!K578</f>
        <v>0</v>
      </c>
      <c r="I41" s="540">
        <f>'[2]1.0_OriginalTargets'!L578</f>
        <v>0</v>
      </c>
      <c r="J41" s="540">
        <f>'[2]1.0_OriginalTargets'!M578</f>
        <v>0</v>
      </c>
      <c r="K41" s="541">
        <f>'[2]1.0_OriginalTargets'!N578</f>
        <v>0</v>
      </c>
      <c r="M41" s="521">
        <f>'[2]1.0_OriginalTargets'!S578</f>
        <v>0</v>
      </c>
      <c r="N41" s="521">
        <f>'[2]1.0_OriginalTargets'!T578</f>
        <v>0</v>
      </c>
      <c r="O41" s="521">
        <f>'[2]1.0_OriginalTargets'!U578</f>
        <v>0</v>
      </c>
      <c r="P41" s="521">
        <f>'[2]1.0_OriginalTargets'!V578</f>
        <v>0</v>
      </c>
      <c r="Q41" s="521">
        <f>'[2]1.0_OriginalTargets'!W578</f>
        <v>0</v>
      </c>
      <c r="R41" s="522">
        <f>'[2]1.0_OriginalTargets'!X578</f>
        <v>0</v>
      </c>
      <c r="T41" s="521">
        <f>'[2]1.0_OriginalTargets'!AC578</f>
        <v>0</v>
      </c>
      <c r="U41" s="521">
        <f>'[2]1.0_OriginalTargets'!AD578</f>
        <v>0</v>
      </c>
      <c r="V41" s="521">
        <f>'[2]1.0_OriginalTargets'!AE578</f>
        <v>0</v>
      </c>
      <c r="W41" s="521">
        <f>'[2]1.0_OriginalTargets'!AF578</f>
        <v>0</v>
      </c>
      <c r="X41" s="521">
        <f>'[2]1.0_OriginalTargets'!AG578</f>
        <v>0</v>
      </c>
      <c r="Y41" s="522">
        <f>'[2]1.0_OriginalTargets'!AH578</f>
        <v>0</v>
      </c>
      <c r="AA41" s="523">
        <f>'[2]1.0_OriginalTargets'!AK578</f>
        <v>0</v>
      </c>
      <c r="AB41" s="523">
        <f>'[2]1.0_OriginalTargets'!AL578</f>
        <v>0</v>
      </c>
      <c r="AC41" s="523">
        <f>'[2]1.0_OriginalTargets'!AM578</f>
        <v>0</v>
      </c>
      <c r="AD41" s="523">
        <f>'[2]1.0_OriginalTargets'!AN578</f>
        <v>0</v>
      </c>
      <c r="AE41" s="523">
        <f>'[2]1.0_OriginalTargets'!AO578</f>
        <v>0</v>
      </c>
      <c r="AF41" s="524">
        <f>'[2]1.0_OriginalTargets'!AP578</f>
        <v>0</v>
      </c>
      <c r="AG41" s="503"/>
      <c r="AH41" s="523">
        <f>'[2]1.0_OriginalTargets'!AR578</f>
        <v>0</v>
      </c>
      <c r="AI41" s="523">
        <f>'[2]1.0_OriginalTargets'!AS578</f>
        <v>0</v>
      </c>
      <c r="AJ41" s="523">
        <f>'[2]1.0_OriginalTargets'!AT578</f>
        <v>0</v>
      </c>
      <c r="AK41" s="523">
        <f>'[2]1.0_OriginalTargets'!AU578</f>
        <v>0</v>
      </c>
      <c r="AL41" s="523">
        <f>'[2]1.0_OriginalTargets'!AV578</f>
        <v>0</v>
      </c>
      <c r="AM41" s="524">
        <f>'[2]1.0_OriginalTargets'!AW578</f>
        <v>0</v>
      </c>
      <c r="AN41" s="503"/>
      <c r="AO41" s="523">
        <f>'[2]1.0_OriginalTargets'!AY578</f>
        <v>0</v>
      </c>
      <c r="AP41" s="523">
        <f>'[2]1.0_OriginalTargets'!AZ578</f>
        <v>0</v>
      </c>
      <c r="AQ41" s="523">
        <f>'[2]1.0_OriginalTargets'!BA578</f>
        <v>0</v>
      </c>
      <c r="AR41" s="523">
        <f>'[2]1.0_OriginalTargets'!BB578</f>
        <v>0</v>
      </c>
      <c r="AS41" s="523">
        <f>'[2]1.0_OriginalTargets'!BC578</f>
        <v>0</v>
      </c>
      <c r="AT41" s="524">
        <f>'[2]1.0_OriginalTargets'!BD578</f>
        <v>0</v>
      </c>
      <c r="AU41" s="503"/>
      <c r="AV41" s="521">
        <f>'[2]1.0_OriginalTargets'!BF578</f>
        <v>0</v>
      </c>
      <c r="AW41" s="521">
        <f>'[2]1.0_OriginalTargets'!BG578</f>
        <v>0</v>
      </c>
      <c r="AX41" s="521">
        <f>'[2]1.0_OriginalTargets'!BH578</f>
        <v>0</v>
      </c>
      <c r="AY41" s="521">
        <f>'[2]1.0_OriginalTargets'!BI578</f>
        <v>0</v>
      </c>
      <c r="AZ41" s="521">
        <f>'[2]1.0_OriginalTargets'!BJ578</f>
        <v>0</v>
      </c>
      <c r="BA41" s="522">
        <f>'[2]1.0_OriginalTargets'!BK578</f>
        <v>0</v>
      </c>
    </row>
    <row r="42" spans="1:53" ht="25.5" x14ac:dyDescent="0.35">
      <c r="A42" s="525" t="s">
        <v>55</v>
      </c>
      <c r="B42" s="495">
        <v>19</v>
      </c>
      <c r="C42" s="496" t="s">
        <v>56</v>
      </c>
      <c r="D42" s="497" t="s">
        <v>29</v>
      </c>
      <c r="E42" s="526" t="s">
        <v>24</v>
      </c>
      <c r="F42" s="538">
        <f>'[2]1.0_OriginalTargets'!I579</f>
        <v>4</v>
      </c>
      <c r="G42" s="538">
        <f>'[2]1.0_OriginalTargets'!J579</f>
        <v>0</v>
      </c>
      <c r="H42" s="538">
        <f>'[2]1.0_OriginalTargets'!K579</f>
        <v>1</v>
      </c>
      <c r="I42" s="538">
        <f>'[2]1.0_OriginalTargets'!L579</f>
        <v>2</v>
      </c>
      <c r="J42" s="538">
        <f>'[2]1.0_OriginalTargets'!M579</f>
        <v>1</v>
      </c>
      <c r="K42" s="539">
        <f>'[2]1.0_OriginalTargets'!N579</f>
        <v>0</v>
      </c>
      <c r="M42" s="501">
        <f>'[2]1.0_OriginalTargets'!S579</f>
        <v>3</v>
      </c>
      <c r="N42" s="501">
        <f>'[2]1.0_OriginalTargets'!T579</f>
        <v>0</v>
      </c>
      <c r="O42" s="501">
        <f>'[2]1.0_OriginalTargets'!U579</f>
        <v>2</v>
      </c>
      <c r="P42" s="501">
        <f>'[2]1.0_OriginalTargets'!V579</f>
        <v>0</v>
      </c>
      <c r="Q42" s="501">
        <f>'[2]1.0_OriginalTargets'!W579</f>
        <v>0</v>
      </c>
      <c r="R42" s="502">
        <f>'[2]1.0_OriginalTargets'!X579</f>
        <v>1</v>
      </c>
      <c r="T42" s="501">
        <f>'[2]1.0_OriginalTargets'!AC579</f>
        <v>3</v>
      </c>
      <c r="U42" s="501">
        <f>'[2]1.0_OriginalTargets'!AD579</f>
        <v>0</v>
      </c>
      <c r="V42" s="501">
        <f>'[2]1.0_OriginalTargets'!AE579</f>
        <v>0</v>
      </c>
      <c r="W42" s="501">
        <f>'[2]1.0_OriginalTargets'!AF579</f>
        <v>0</v>
      </c>
      <c r="X42" s="501">
        <f>'[2]1.0_OriginalTargets'!AG579</f>
        <v>0</v>
      </c>
      <c r="Y42" s="502">
        <f>'[2]1.0_OriginalTargets'!AH579</f>
        <v>3</v>
      </c>
      <c r="AA42" s="504">
        <f>'[2]1.0_OriginalTargets'!AK579</f>
        <v>2</v>
      </c>
      <c r="AB42" s="504">
        <f>'[2]1.0_OriginalTargets'!AL579</f>
        <v>0</v>
      </c>
      <c r="AC42" s="504">
        <f>'[2]1.0_OriginalTargets'!AM579</f>
        <v>2</v>
      </c>
      <c r="AD42" s="504">
        <f>'[2]1.0_OriginalTargets'!AN579</f>
        <v>0</v>
      </c>
      <c r="AE42" s="504">
        <f>'[2]1.0_OriginalTargets'!AO579</f>
        <v>0</v>
      </c>
      <c r="AF42" s="505">
        <f>'[2]1.0_OriginalTargets'!AP579</f>
        <v>-2</v>
      </c>
      <c r="AG42" s="503"/>
      <c r="AH42" s="504">
        <f>'[2]1.0_OriginalTargets'!AR579</f>
        <v>2</v>
      </c>
      <c r="AI42" s="504">
        <f>'[2]1.0_OriginalTargets'!AS579</f>
        <v>0</v>
      </c>
      <c r="AJ42" s="504">
        <f>'[2]1.0_OriginalTargets'!AT579</f>
        <v>2</v>
      </c>
      <c r="AK42" s="504">
        <f>'[2]1.0_OriginalTargets'!AU579</f>
        <v>0</v>
      </c>
      <c r="AL42" s="504">
        <f>'[2]1.0_OriginalTargets'!AV579</f>
        <v>0</v>
      </c>
      <c r="AM42" s="505">
        <f>'[2]1.0_OriginalTargets'!AW579</f>
        <v>-2</v>
      </c>
      <c r="AN42" s="503"/>
      <c r="AO42" s="504">
        <f>'[2]1.0_OriginalTargets'!AY579</f>
        <v>0</v>
      </c>
      <c r="AP42" s="504">
        <f>'[2]1.0_OriginalTargets'!AZ579</f>
        <v>0</v>
      </c>
      <c r="AQ42" s="504">
        <f>'[2]1.0_OriginalTargets'!BA579</f>
        <v>0</v>
      </c>
      <c r="AR42" s="504">
        <f>'[2]1.0_OriginalTargets'!BB579</f>
        <v>0</v>
      </c>
      <c r="AS42" s="504">
        <f>'[2]1.0_OriginalTargets'!BC579</f>
        <v>0</v>
      </c>
      <c r="AT42" s="505">
        <f>'[2]1.0_OriginalTargets'!BD579</f>
        <v>0</v>
      </c>
      <c r="AU42" s="503"/>
      <c r="AV42" s="501">
        <f>'[2]1.0_OriginalTargets'!BF579</f>
        <v>0</v>
      </c>
      <c r="AW42" s="501">
        <f>'[2]1.0_OriginalTargets'!BG579</f>
        <v>0</v>
      </c>
      <c r="AX42" s="501">
        <f>'[2]1.0_OriginalTargets'!BH579</f>
        <v>0</v>
      </c>
      <c r="AY42" s="501">
        <f>'[2]1.0_OriginalTargets'!BI579</f>
        <v>0</v>
      </c>
      <c r="AZ42" s="501">
        <f>'[2]1.0_OriginalTargets'!BJ579</f>
        <v>0</v>
      </c>
      <c r="BA42" s="502">
        <f>'[2]1.0_OriginalTargets'!BK579</f>
        <v>0</v>
      </c>
    </row>
    <row r="43" spans="1:53" ht="13.15" x14ac:dyDescent="0.35">
      <c r="A43" s="506"/>
      <c r="B43" s="507"/>
      <c r="C43" s="508"/>
      <c r="D43" s="509"/>
      <c r="E43" s="498" t="s">
        <v>25</v>
      </c>
      <c r="F43" s="534">
        <f>'[2]1.0_OriginalTargets'!I580</f>
        <v>0</v>
      </c>
      <c r="G43" s="534">
        <f>'[2]1.0_OriginalTargets'!J580</f>
        <v>0</v>
      </c>
      <c r="H43" s="534">
        <f>'[2]1.0_OriginalTargets'!K580</f>
        <v>0</v>
      </c>
      <c r="I43" s="534">
        <f>'[2]1.0_OriginalTargets'!L580</f>
        <v>0</v>
      </c>
      <c r="J43" s="534">
        <f>'[2]1.0_OriginalTargets'!M580</f>
        <v>0</v>
      </c>
      <c r="K43" s="535">
        <f>'[2]1.0_OriginalTargets'!N580</f>
        <v>0</v>
      </c>
      <c r="M43" s="512">
        <f>'[2]1.0_OriginalTargets'!S580</f>
        <v>0</v>
      </c>
      <c r="N43" s="512">
        <f>'[2]1.0_OriginalTargets'!T580</f>
        <v>0</v>
      </c>
      <c r="O43" s="512">
        <f>'[2]1.0_OriginalTargets'!U580</f>
        <v>0</v>
      </c>
      <c r="P43" s="512">
        <f>'[2]1.0_OriginalTargets'!V580</f>
        <v>0</v>
      </c>
      <c r="Q43" s="512">
        <f>'[2]1.0_OriginalTargets'!W580</f>
        <v>0</v>
      </c>
      <c r="R43" s="513">
        <f>'[2]1.0_OriginalTargets'!X580</f>
        <v>0</v>
      </c>
      <c r="T43" s="512">
        <f>'[2]1.0_OriginalTargets'!AC580</f>
        <v>0</v>
      </c>
      <c r="U43" s="512">
        <f>'[2]1.0_OriginalTargets'!AD580</f>
        <v>0</v>
      </c>
      <c r="V43" s="512">
        <f>'[2]1.0_OriginalTargets'!AE580</f>
        <v>0</v>
      </c>
      <c r="W43" s="512">
        <f>'[2]1.0_OriginalTargets'!AF580</f>
        <v>0</v>
      </c>
      <c r="X43" s="512">
        <f>'[2]1.0_OriginalTargets'!AG580</f>
        <v>0</v>
      </c>
      <c r="Y43" s="513">
        <f>'[2]1.0_OriginalTargets'!AH580</f>
        <v>0</v>
      </c>
      <c r="AA43" s="514">
        <f>'[2]1.0_OriginalTargets'!AK580</f>
        <v>0</v>
      </c>
      <c r="AB43" s="514">
        <f>'[2]1.0_OriginalTargets'!AL580</f>
        <v>0</v>
      </c>
      <c r="AC43" s="514">
        <f>'[2]1.0_OriginalTargets'!AM580</f>
        <v>0</v>
      </c>
      <c r="AD43" s="514">
        <f>'[2]1.0_OriginalTargets'!AN580</f>
        <v>0</v>
      </c>
      <c r="AE43" s="514">
        <f>'[2]1.0_OriginalTargets'!AO580</f>
        <v>0</v>
      </c>
      <c r="AF43" s="515">
        <f>'[2]1.0_OriginalTargets'!AP580</f>
        <v>0</v>
      </c>
      <c r="AG43" s="503"/>
      <c r="AH43" s="514">
        <f>'[2]1.0_OriginalTargets'!AR580</f>
        <v>0</v>
      </c>
      <c r="AI43" s="514">
        <f>'[2]1.0_OriginalTargets'!AS580</f>
        <v>0</v>
      </c>
      <c r="AJ43" s="514">
        <f>'[2]1.0_OriginalTargets'!AT580</f>
        <v>0</v>
      </c>
      <c r="AK43" s="514">
        <f>'[2]1.0_OriginalTargets'!AU580</f>
        <v>0</v>
      </c>
      <c r="AL43" s="514">
        <f>'[2]1.0_OriginalTargets'!AV580</f>
        <v>0</v>
      </c>
      <c r="AM43" s="515">
        <f>'[2]1.0_OriginalTargets'!AW580</f>
        <v>0</v>
      </c>
      <c r="AN43" s="503"/>
      <c r="AO43" s="514">
        <f>'[2]1.0_OriginalTargets'!AY580</f>
        <v>0</v>
      </c>
      <c r="AP43" s="514">
        <f>'[2]1.0_OriginalTargets'!AZ580</f>
        <v>0</v>
      </c>
      <c r="AQ43" s="514">
        <f>'[2]1.0_OriginalTargets'!BA580</f>
        <v>0</v>
      </c>
      <c r="AR43" s="514">
        <f>'[2]1.0_OriginalTargets'!BB580</f>
        <v>0</v>
      </c>
      <c r="AS43" s="514">
        <f>'[2]1.0_OriginalTargets'!BC580</f>
        <v>0</v>
      </c>
      <c r="AT43" s="515">
        <f>'[2]1.0_OriginalTargets'!BD580</f>
        <v>0</v>
      </c>
      <c r="AU43" s="503"/>
      <c r="AV43" s="512">
        <f>'[2]1.0_OriginalTargets'!BF580</f>
        <v>0</v>
      </c>
      <c r="AW43" s="512">
        <f>'[2]1.0_OriginalTargets'!BG580</f>
        <v>0</v>
      </c>
      <c r="AX43" s="512">
        <f>'[2]1.0_OriginalTargets'!BH580</f>
        <v>0</v>
      </c>
      <c r="AY43" s="512">
        <f>'[2]1.0_OriginalTargets'!BI580</f>
        <v>0</v>
      </c>
      <c r="AZ43" s="512">
        <f>'[2]1.0_OriginalTargets'!BJ580</f>
        <v>0</v>
      </c>
      <c r="BA43" s="513">
        <f>'[2]1.0_OriginalTargets'!BK580</f>
        <v>0</v>
      </c>
    </row>
    <row r="44" spans="1:53" ht="13.15" x14ac:dyDescent="0.35">
      <c r="A44" s="506"/>
      <c r="B44" s="507"/>
      <c r="C44" s="508"/>
      <c r="D44" s="509"/>
      <c r="E44" s="498" t="s">
        <v>26</v>
      </c>
      <c r="F44" s="534">
        <f>'[2]1.0_OriginalTargets'!I581</f>
        <v>0</v>
      </c>
      <c r="G44" s="534">
        <f>'[2]1.0_OriginalTargets'!J581</f>
        <v>0</v>
      </c>
      <c r="H44" s="534">
        <f>'[2]1.0_OriginalTargets'!K581</f>
        <v>0</v>
      </c>
      <c r="I44" s="534">
        <f>'[2]1.0_OriginalTargets'!L581</f>
        <v>0</v>
      </c>
      <c r="J44" s="534">
        <f>'[2]1.0_OriginalTargets'!M581</f>
        <v>0</v>
      </c>
      <c r="K44" s="535">
        <f>'[2]1.0_OriginalTargets'!N581</f>
        <v>0</v>
      </c>
      <c r="M44" s="512">
        <f>'[2]1.0_OriginalTargets'!S581</f>
        <v>0</v>
      </c>
      <c r="N44" s="512">
        <f>'[2]1.0_OriginalTargets'!T581</f>
        <v>0</v>
      </c>
      <c r="O44" s="512">
        <f>'[2]1.0_OriginalTargets'!U581</f>
        <v>0</v>
      </c>
      <c r="P44" s="512">
        <f>'[2]1.0_OriginalTargets'!V581</f>
        <v>0</v>
      </c>
      <c r="Q44" s="512">
        <f>'[2]1.0_OriginalTargets'!W581</f>
        <v>0</v>
      </c>
      <c r="R44" s="513">
        <f>'[2]1.0_OriginalTargets'!X581</f>
        <v>0</v>
      </c>
      <c r="T44" s="512">
        <f>'[2]1.0_OriginalTargets'!AC581</f>
        <v>0</v>
      </c>
      <c r="U44" s="512">
        <f>'[2]1.0_OriginalTargets'!AD581</f>
        <v>0</v>
      </c>
      <c r="V44" s="512">
        <f>'[2]1.0_OriginalTargets'!AE581</f>
        <v>0</v>
      </c>
      <c r="W44" s="512">
        <f>'[2]1.0_OriginalTargets'!AF581</f>
        <v>0</v>
      </c>
      <c r="X44" s="512">
        <f>'[2]1.0_OriginalTargets'!AG581</f>
        <v>0</v>
      </c>
      <c r="Y44" s="513">
        <f>'[2]1.0_OriginalTargets'!AH581</f>
        <v>0</v>
      </c>
      <c r="AA44" s="514">
        <f>'[2]1.0_OriginalTargets'!AK581</f>
        <v>0</v>
      </c>
      <c r="AB44" s="514">
        <f>'[2]1.0_OriginalTargets'!AL581</f>
        <v>0</v>
      </c>
      <c r="AC44" s="514">
        <f>'[2]1.0_OriginalTargets'!AM581</f>
        <v>0</v>
      </c>
      <c r="AD44" s="514">
        <f>'[2]1.0_OriginalTargets'!AN581</f>
        <v>0</v>
      </c>
      <c r="AE44" s="514">
        <f>'[2]1.0_OriginalTargets'!AO581</f>
        <v>0</v>
      </c>
      <c r="AF44" s="515">
        <f>'[2]1.0_OriginalTargets'!AP581</f>
        <v>0</v>
      </c>
      <c r="AG44" s="503"/>
      <c r="AH44" s="514">
        <f>'[2]1.0_OriginalTargets'!AR581</f>
        <v>0</v>
      </c>
      <c r="AI44" s="514">
        <f>'[2]1.0_OriginalTargets'!AS581</f>
        <v>0</v>
      </c>
      <c r="AJ44" s="514">
        <f>'[2]1.0_OriginalTargets'!AT581</f>
        <v>0</v>
      </c>
      <c r="AK44" s="514">
        <f>'[2]1.0_OriginalTargets'!AU581</f>
        <v>0</v>
      </c>
      <c r="AL44" s="514">
        <f>'[2]1.0_OriginalTargets'!AV581</f>
        <v>0</v>
      </c>
      <c r="AM44" s="515">
        <f>'[2]1.0_OriginalTargets'!AW581</f>
        <v>0</v>
      </c>
      <c r="AN44" s="503"/>
      <c r="AO44" s="514">
        <f>'[2]1.0_OriginalTargets'!AY581</f>
        <v>0</v>
      </c>
      <c r="AP44" s="514">
        <f>'[2]1.0_OriginalTargets'!AZ581</f>
        <v>0</v>
      </c>
      <c r="AQ44" s="514">
        <f>'[2]1.0_OriginalTargets'!BA581</f>
        <v>0</v>
      </c>
      <c r="AR44" s="514">
        <f>'[2]1.0_OriginalTargets'!BB581</f>
        <v>0</v>
      </c>
      <c r="AS44" s="514">
        <f>'[2]1.0_OriginalTargets'!BC581</f>
        <v>0</v>
      </c>
      <c r="AT44" s="515">
        <f>'[2]1.0_OriginalTargets'!BD581</f>
        <v>0</v>
      </c>
      <c r="AU44" s="503"/>
      <c r="AV44" s="512">
        <f>'[2]1.0_OriginalTargets'!BF581</f>
        <v>0</v>
      </c>
      <c r="AW44" s="512">
        <f>'[2]1.0_OriginalTargets'!BG581</f>
        <v>0</v>
      </c>
      <c r="AX44" s="512">
        <f>'[2]1.0_OriginalTargets'!BH581</f>
        <v>0</v>
      </c>
      <c r="AY44" s="512">
        <f>'[2]1.0_OriginalTargets'!BI581</f>
        <v>0</v>
      </c>
      <c r="AZ44" s="512">
        <f>'[2]1.0_OriginalTargets'!BJ581</f>
        <v>0</v>
      </c>
      <c r="BA44" s="513">
        <f>'[2]1.0_OriginalTargets'!BK581</f>
        <v>0</v>
      </c>
    </row>
    <row r="45" spans="1:53" ht="13.5" thickBot="1" x14ac:dyDescent="0.4">
      <c r="A45" s="506"/>
      <c r="B45" s="516"/>
      <c r="C45" s="517"/>
      <c r="D45" s="527"/>
      <c r="E45" s="518" t="s">
        <v>27</v>
      </c>
      <c r="F45" s="540">
        <f>'[2]1.0_OriginalTargets'!I582</f>
        <v>0</v>
      </c>
      <c r="G45" s="540">
        <f>'[2]1.0_OriginalTargets'!J582</f>
        <v>0</v>
      </c>
      <c r="H45" s="540">
        <f>'[2]1.0_OriginalTargets'!K582</f>
        <v>0</v>
      </c>
      <c r="I45" s="540">
        <f>'[2]1.0_OriginalTargets'!L582</f>
        <v>0</v>
      </c>
      <c r="J45" s="540">
        <f>'[2]1.0_OriginalTargets'!M582</f>
        <v>0</v>
      </c>
      <c r="K45" s="541">
        <f>'[2]1.0_OriginalTargets'!N582</f>
        <v>0</v>
      </c>
      <c r="M45" s="521">
        <f>'[2]1.0_OriginalTargets'!S582</f>
        <v>0</v>
      </c>
      <c r="N45" s="521">
        <f>'[2]1.0_OriginalTargets'!T582</f>
        <v>0</v>
      </c>
      <c r="O45" s="521">
        <f>'[2]1.0_OriginalTargets'!U582</f>
        <v>0</v>
      </c>
      <c r="P45" s="521">
        <f>'[2]1.0_OriginalTargets'!V582</f>
        <v>0</v>
      </c>
      <c r="Q45" s="521">
        <f>'[2]1.0_OriginalTargets'!W582</f>
        <v>0</v>
      </c>
      <c r="R45" s="522">
        <f>'[2]1.0_OriginalTargets'!X582</f>
        <v>0</v>
      </c>
      <c r="T45" s="521">
        <f>'[2]1.0_OriginalTargets'!AC582</f>
        <v>0</v>
      </c>
      <c r="U45" s="521">
        <f>'[2]1.0_OriginalTargets'!AD582</f>
        <v>0</v>
      </c>
      <c r="V45" s="521">
        <f>'[2]1.0_OriginalTargets'!AE582</f>
        <v>0</v>
      </c>
      <c r="W45" s="521">
        <f>'[2]1.0_OriginalTargets'!AF582</f>
        <v>0</v>
      </c>
      <c r="X45" s="521">
        <f>'[2]1.0_OriginalTargets'!AG582</f>
        <v>0</v>
      </c>
      <c r="Y45" s="522">
        <f>'[2]1.0_OriginalTargets'!AH582</f>
        <v>0</v>
      </c>
      <c r="AA45" s="523">
        <f>'[2]1.0_OriginalTargets'!AK582</f>
        <v>0</v>
      </c>
      <c r="AB45" s="523">
        <f>'[2]1.0_OriginalTargets'!AL582</f>
        <v>0</v>
      </c>
      <c r="AC45" s="523">
        <f>'[2]1.0_OriginalTargets'!AM582</f>
        <v>0</v>
      </c>
      <c r="AD45" s="523">
        <f>'[2]1.0_OriginalTargets'!AN582</f>
        <v>0</v>
      </c>
      <c r="AE45" s="523">
        <f>'[2]1.0_OriginalTargets'!AO582</f>
        <v>0</v>
      </c>
      <c r="AF45" s="524">
        <f>'[2]1.0_OriginalTargets'!AP582</f>
        <v>0</v>
      </c>
      <c r="AG45" s="503"/>
      <c r="AH45" s="523">
        <f>'[2]1.0_OriginalTargets'!AR582</f>
        <v>0</v>
      </c>
      <c r="AI45" s="523">
        <f>'[2]1.0_OriginalTargets'!AS582</f>
        <v>0</v>
      </c>
      <c r="AJ45" s="523">
        <f>'[2]1.0_OriginalTargets'!AT582</f>
        <v>0</v>
      </c>
      <c r="AK45" s="523">
        <f>'[2]1.0_OriginalTargets'!AU582</f>
        <v>0</v>
      </c>
      <c r="AL45" s="523">
        <f>'[2]1.0_OriginalTargets'!AV582</f>
        <v>0</v>
      </c>
      <c r="AM45" s="524">
        <f>'[2]1.0_OriginalTargets'!AW582</f>
        <v>0</v>
      </c>
      <c r="AN45" s="503"/>
      <c r="AO45" s="523">
        <f>'[2]1.0_OriginalTargets'!AY582</f>
        <v>0</v>
      </c>
      <c r="AP45" s="523">
        <f>'[2]1.0_OriginalTargets'!AZ582</f>
        <v>0</v>
      </c>
      <c r="AQ45" s="523">
        <f>'[2]1.0_OriginalTargets'!BA582</f>
        <v>0</v>
      </c>
      <c r="AR45" s="523">
        <f>'[2]1.0_OriginalTargets'!BB582</f>
        <v>0</v>
      </c>
      <c r="AS45" s="523">
        <f>'[2]1.0_OriginalTargets'!BC582</f>
        <v>0</v>
      </c>
      <c r="AT45" s="524">
        <f>'[2]1.0_OriginalTargets'!BD582</f>
        <v>0</v>
      </c>
      <c r="AU45" s="503"/>
      <c r="AV45" s="521">
        <f>'[2]1.0_OriginalTargets'!BF582</f>
        <v>0</v>
      </c>
      <c r="AW45" s="521">
        <f>'[2]1.0_OriginalTargets'!BG582</f>
        <v>0</v>
      </c>
      <c r="AX45" s="521">
        <f>'[2]1.0_OriginalTargets'!BH582</f>
        <v>0</v>
      </c>
      <c r="AY45" s="521">
        <f>'[2]1.0_OriginalTargets'!BI582</f>
        <v>0</v>
      </c>
      <c r="AZ45" s="521">
        <f>'[2]1.0_OriginalTargets'!BJ582</f>
        <v>0</v>
      </c>
      <c r="BA45" s="522">
        <f>'[2]1.0_OriginalTargets'!BK582</f>
        <v>0</v>
      </c>
    </row>
    <row r="46" spans="1:53" ht="25.5" x14ac:dyDescent="0.35">
      <c r="A46" s="525" t="s">
        <v>55</v>
      </c>
      <c r="B46" s="495">
        <v>47</v>
      </c>
      <c r="C46" s="496" t="s">
        <v>16</v>
      </c>
      <c r="D46" s="497" t="s">
        <v>31</v>
      </c>
      <c r="E46" s="526" t="s">
        <v>24</v>
      </c>
      <c r="F46" s="538">
        <f>'[2]1.0_OriginalTargets'!I583</f>
        <v>34</v>
      </c>
      <c r="G46" s="538">
        <f>'[2]1.0_OriginalTargets'!J583</f>
        <v>0</v>
      </c>
      <c r="H46" s="538">
        <f>'[2]1.0_OriginalTargets'!K583</f>
        <v>25</v>
      </c>
      <c r="I46" s="538">
        <f>'[2]1.0_OriginalTargets'!L583</f>
        <v>5</v>
      </c>
      <c r="J46" s="538">
        <f>'[2]1.0_OriginalTargets'!M583</f>
        <v>3</v>
      </c>
      <c r="K46" s="539">
        <f>'[2]1.0_OriginalTargets'!N583</f>
        <v>1</v>
      </c>
      <c r="M46" s="501">
        <f>'[2]1.0_OriginalTargets'!S583</f>
        <v>29</v>
      </c>
      <c r="N46" s="501">
        <f>'[2]1.0_OriginalTargets'!T583</f>
        <v>0</v>
      </c>
      <c r="O46" s="501">
        <f>'[2]1.0_OriginalTargets'!U583</f>
        <v>24</v>
      </c>
      <c r="P46" s="501">
        <f>'[2]1.0_OriginalTargets'!V583</f>
        <v>0</v>
      </c>
      <c r="Q46" s="501">
        <f>'[2]1.0_OriginalTargets'!W583</f>
        <v>0</v>
      </c>
      <c r="R46" s="502">
        <f>'[2]1.0_OriginalTargets'!X583</f>
        <v>5</v>
      </c>
      <c r="T46" s="501">
        <f>'[2]1.0_OriginalTargets'!AC583</f>
        <v>29</v>
      </c>
      <c r="U46" s="501">
        <f>'[2]1.0_OriginalTargets'!AD583</f>
        <v>0</v>
      </c>
      <c r="V46" s="501">
        <f>'[2]1.0_OriginalTargets'!AE583</f>
        <v>20</v>
      </c>
      <c r="W46" s="501">
        <f>'[2]1.0_OriginalTargets'!AF583</f>
        <v>0</v>
      </c>
      <c r="X46" s="501">
        <f>'[2]1.0_OriginalTargets'!AG583</f>
        <v>0</v>
      </c>
      <c r="Y46" s="502">
        <f>'[2]1.0_OriginalTargets'!AH583</f>
        <v>9</v>
      </c>
      <c r="AA46" s="504">
        <f>'[2]1.0_OriginalTargets'!AK583</f>
        <v>0</v>
      </c>
      <c r="AB46" s="504">
        <f>'[2]1.0_OriginalTargets'!AL583</f>
        <v>0</v>
      </c>
      <c r="AC46" s="504">
        <f>'[2]1.0_OriginalTargets'!AM583</f>
        <v>4</v>
      </c>
      <c r="AD46" s="504">
        <f>'[2]1.0_OriginalTargets'!AN583</f>
        <v>0</v>
      </c>
      <c r="AE46" s="504">
        <f>'[2]1.0_OriginalTargets'!AO583</f>
        <v>0</v>
      </c>
      <c r="AF46" s="505">
        <f>'[2]1.0_OriginalTargets'!AP583</f>
        <v>-4</v>
      </c>
      <c r="AG46" s="503"/>
      <c r="AH46" s="504">
        <f>'[2]1.0_OriginalTargets'!AR583</f>
        <v>0</v>
      </c>
      <c r="AI46" s="504">
        <f>'[2]1.0_OriginalTargets'!AS583</f>
        <v>0</v>
      </c>
      <c r="AJ46" s="504">
        <f>'[2]1.0_OriginalTargets'!AT583</f>
        <v>0</v>
      </c>
      <c r="AK46" s="504">
        <f>'[2]1.0_OriginalTargets'!AU583</f>
        <v>0</v>
      </c>
      <c r="AL46" s="504">
        <f>'[2]1.0_OriginalTargets'!AV583</f>
        <v>0</v>
      </c>
      <c r="AM46" s="505">
        <f>'[2]1.0_OriginalTargets'!AW583</f>
        <v>0</v>
      </c>
      <c r="AN46" s="503"/>
      <c r="AO46" s="504">
        <f>'[2]1.0_OriginalTargets'!AY583</f>
        <v>0</v>
      </c>
      <c r="AP46" s="504">
        <f>'[2]1.0_OriginalTargets'!AZ583</f>
        <v>0</v>
      </c>
      <c r="AQ46" s="504">
        <f>'[2]1.0_OriginalTargets'!BA583</f>
        <v>0</v>
      </c>
      <c r="AR46" s="504">
        <f>'[2]1.0_OriginalTargets'!BB583</f>
        <v>0</v>
      </c>
      <c r="AS46" s="504">
        <f>'[2]1.0_OriginalTargets'!BC583</f>
        <v>0</v>
      </c>
      <c r="AT46" s="505">
        <f>'[2]1.0_OriginalTargets'!BD583</f>
        <v>0</v>
      </c>
      <c r="AU46" s="503"/>
      <c r="AV46" s="501">
        <f>'[2]1.0_OriginalTargets'!BF583</f>
        <v>0</v>
      </c>
      <c r="AW46" s="501">
        <f>'[2]1.0_OriginalTargets'!BG583</f>
        <v>0</v>
      </c>
      <c r="AX46" s="501">
        <f>'[2]1.0_OriginalTargets'!BH583</f>
        <v>0</v>
      </c>
      <c r="AY46" s="501">
        <f>'[2]1.0_OriginalTargets'!BI583</f>
        <v>0</v>
      </c>
      <c r="AZ46" s="501">
        <f>'[2]1.0_OriginalTargets'!BJ583</f>
        <v>0</v>
      </c>
      <c r="BA46" s="502">
        <f>'[2]1.0_OriginalTargets'!BK583</f>
        <v>0</v>
      </c>
    </row>
    <row r="47" spans="1:53" ht="13.15" x14ac:dyDescent="0.35">
      <c r="A47" s="506"/>
      <c r="B47" s="507"/>
      <c r="C47" s="508"/>
      <c r="D47" s="509"/>
      <c r="E47" s="498" t="s">
        <v>25</v>
      </c>
      <c r="F47" s="534">
        <f>'[2]1.0_OriginalTargets'!I584</f>
        <v>0</v>
      </c>
      <c r="G47" s="534">
        <f>'[2]1.0_OriginalTargets'!J584</f>
        <v>0</v>
      </c>
      <c r="H47" s="534">
        <f>'[2]1.0_OriginalTargets'!K584</f>
        <v>0</v>
      </c>
      <c r="I47" s="534">
        <f>'[2]1.0_OriginalTargets'!L584</f>
        <v>0</v>
      </c>
      <c r="J47" s="534">
        <f>'[2]1.0_OriginalTargets'!M584</f>
        <v>0</v>
      </c>
      <c r="K47" s="535">
        <f>'[2]1.0_OriginalTargets'!N584</f>
        <v>0</v>
      </c>
      <c r="M47" s="512">
        <f>'[2]1.0_OriginalTargets'!S584</f>
        <v>0</v>
      </c>
      <c r="N47" s="512">
        <f>'[2]1.0_OriginalTargets'!T584</f>
        <v>0</v>
      </c>
      <c r="O47" s="512">
        <f>'[2]1.0_OriginalTargets'!U584</f>
        <v>0</v>
      </c>
      <c r="P47" s="512">
        <f>'[2]1.0_OriginalTargets'!V584</f>
        <v>0</v>
      </c>
      <c r="Q47" s="512">
        <f>'[2]1.0_OriginalTargets'!W584</f>
        <v>0</v>
      </c>
      <c r="R47" s="513">
        <f>'[2]1.0_OriginalTargets'!X584</f>
        <v>0</v>
      </c>
      <c r="T47" s="512">
        <f>'[2]1.0_OriginalTargets'!AC584</f>
        <v>0</v>
      </c>
      <c r="U47" s="512">
        <f>'[2]1.0_OriginalTargets'!AD584</f>
        <v>0</v>
      </c>
      <c r="V47" s="512">
        <f>'[2]1.0_OriginalTargets'!AE584</f>
        <v>0</v>
      </c>
      <c r="W47" s="512">
        <f>'[2]1.0_OriginalTargets'!AF584</f>
        <v>0</v>
      </c>
      <c r="X47" s="512">
        <f>'[2]1.0_OriginalTargets'!AG584</f>
        <v>0</v>
      </c>
      <c r="Y47" s="513">
        <f>'[2]1.0_OriginalTargets'!AH584</f>
        <v>0</v>
      </c>
      <c r="AA47" s="514">
        <f>'[2]1.0_OriginalTargets'!AK584</f>
        <v>0</v>
      </c>
      <c r="AB47" s="514">
        <f>'[2]1.0_OriginalTargets'!AL584</f>
        <v>0</v>
      </c>
      <c r="AC47" s="514">
        <f>'[2]1.0_OriginalTargets'!AM584</f>
        <v>0</v>
      </c>
      <c r="AD47" s="514">
        <f>'[2]1.0_OriginalTargets'!AN584</f>
        <v>0</v>
      </c>
      <c r="AE47" s="514">
        <f>'[2]1.0_OriginalTargets'!AO584</f>
        <v>0</v>
      </c>
      <c r="AF47" s="515">
        <f>'[2]1.0_OriginalTargets'!AP584</f>
        <v>0</v>
      </c>
      <c r="AG47" s="503"/>
      <c r="AH47" s="514">
        <f>'[2]1.0_OriginalTargets'!AR584</f>
        <v>0</v>
      </c>
      <c r="AI47" s="514">
        <f>'[2]1.0_OriginalTargets'!AS584</f>
        <v>0</v>
      </c>
      <c r="AJ47" s="514">
        <f>'[2]1.0_OriginalTargets'!AT584</f>
        <v>0</v>
      </c>
      <c r="AK47" s="514">
        <f>'[2]1.0_OriginalTargets'!AU584</f>
        <v>0</v>
      </c>
      <c r="AL47" s="514">
        <f>'[2]1.0_OriginalTargets'!AV584</f>
        <v>0</v>
      </c>
      <c r="AM47" s="515">
        <f>'[2]1.0_OriginalTargets'!AW584</f>
        <v>0</v>
      </c>
      <c r="AN47" s="503"/>
      <c r="AO47" s="514">
        <f>'[2]1.0_OriginalTargets'!AY584</f>
        <v>0</v>
      </c>
      <c r="AP47" s="514">
        <f>'[2]1.0_OriginalTargets'!AZ584</f>
        <v>0</v>
      </c>
      <c r="AQ47" s="514">
        <f>'[2]1.0_OriginalTargets'!BA584</f>
        <v>0</v>
      </c>
      <c r="AR47" s="514">
        <f>'[2]1.0_OriginalTargets'!BB584</f>
        <v>0</v>
      </c>
      <c r="AS47" s="514">
        <f>'[2]1.0_OriginalTargets'!BC584</f>
        <v>0</v>
      </c>
      <c r="AT47" s="515">
        <f>'[2]1.0_OriginalTargets'!BD584</f>
        <v>0</v>
      </c>
      <c r="AU47" s="503"/>
      <c r="AV47" s="512">
        <f>'[2]1.0_OriginalTargets'!BF584</f>
        <v>0</v>
      </c>
      <c r="AW47" s="512">
        <f>'[2]1.0_OriginalTargets'!BG584</f>
        <v>0</v>
      </c>
      <c r="AX47" s="512">
        <f>'[2]1.0_OriginalTargets'!BH584</f>
        <v>0</v>
      </c>
      <c r="AY47" s="512">
        <f>'[2]1.0_OriginalTargets'!BI584</f>
        <v>0</v>
      </c>
      <c r="AZ47" s="512">
        <f>'[2]1.0_OriginalTargets'!BJ584</f>
        <v>0</v>
      </c>
      <c r="BA47" s="513">
        <f>'[2]1.0_OriginalTargets'!BK584</f>
        <v>0</v>
      </c>
    </row>
    <row r="48" spans="1:53" ht="13.15" x14ac:dyDescent="0.35">
      <c r="A48" s="506"/>
      <c r="B48" s="507"/>
      <c r="C48" s="508"/>
      <c r="D48" s="509"/>
      <c r="E48" s="498" t="s">
        <v>26</v>
      </c>
      <c r="F48" s="534">
        <f>'[2]1.0_OriginalTargets'!I585</f>
        <v>0</v>
      </c>
      <c r="G48" s="534">
        <f>'[2]1.0_OriginalTargets'!J585</f>
        <v>0</v>
      </c>
      <c r="H48" s="534">
        <f>'[2]1.0_OriginalTargets'!K585</f>
        <v>0</v>
      </c>
      <c r="I48" s="534">
        <f>'[2]1.0_OriginalTargets'!L585</f>
        <v>0</v>
      </c>
      <c r="J48" s="534">
        <f>'[2]1.0_OriginalTargets'!M585</f>
        <v>0</v>
      </c>
      <c r="K48" s="535">
        <f>'[2]1.0_OriginalTargets'!N585</f>
        <v>0</v>
      </c>
      <c r="M48" s="512">
        <f>'[2]1.0_OriginalTargets'!S585</f>
        <v>0</v>
      </c>
      <c r="N48" s="512">
        <f>'[2]1.0_OriginalTargets'!T585</f>
        <v>0</v>
      </c>
      <c r="O48" s="512">
        <f>'[2]1.0_OriginalTargets'!U585</f>
        <v>0</v>
      </c>
      <c r="P48" s="512">
        <f>'[2]1.0_OriginalTargets'!V585</f>
        <v>0</v>
      </c>
      <c r="Q48" s="512">
        <f>'[2]1.0_OriginalTargets'!W585</f>
        <v>0</v>
      </c>
      <c r="R48" s="513">
        <f>'[2]1.0_OriginalTargets'!X585</f>
        <v>0</v>
      </c>
      <c r="T48" s="512">
        <f>'[2]1.0_OriginalTargets'!AC585</f>
        <v>0</v>
      </c>
      <c r="U48" s="512">
        <f>'[2]1.0_OriginalTargets'!AD585</f>
        <v>0</v>
      </c>
      <c r="V48" s="512">
        <f>'[2]1.0_OriginalTargets'!AE585</f>
        <v>0</v>
      </c>
      <c r="W48" s="512">
        <f>'[2]1.0_OriginalTargets'!AF585</f>
        <v>0</v>
      </c>
      <c r="X48" s="512">
        <f>'[2]1.0_OriginalTargets'!AG585</f>
        <v>0</v>
      </c>
      <c r="Y48" s="513">
        <f>'[2]1.0_OriginalTargets'!AH585</f>
        <v>0</v>
      </c>
      <c r="AA48" s="514">
        <f>'[2]1.0_OriginalTargets'!AK585</f>
        <v>0</v>
      </c>
      <c r="AB48" s="514">
        <f>'[2]1.0_OriginalTargets'!AL585</f>
        <v>0</v>
      </c>
      <c r="AC48" s="514">
        <f>'[2]1.0_OriginalTargets'!AM585</f>
        <v>0</v>
      </c>
      <c r="AD48" s="514">
        <f>'[2]1.0_OriginalTargets'!AN585</f>
        <v>0</v>
      </c>
      <c r="AE48" s="514">
        <f>'[2]1.0_OriginalTargets'!AO585</f>
        <v>0</v>
      </c>
      <c r="AF48" s="515">
        <f>'[2]1.0_OriginalTargets'!AP585</f>
        <v>0</v>
      </c>
      <c r="AG48" s="503"/>
      <c r="AH48" s="514">
        <f>'[2]1.0_OriginalTargets'!AR585</f>
        <v>0</v>
      </c>
      <c r="AI48" s="514">
        <f>'[2]1.0_OriginalTargets'!AS585</f>
        <v>0</v>
      </c>
      <c r="AJ48" s="514">
        <f>'[2]1.0_OriginalTargets'!AT585</f>
        <v>0</v>
      </c>
      <c r="AK48" s="514">
        <f>'[2]1.0_OriginalTargets'!AU585</f>
        <v>0</v>
      </c>
      <c r="AL48" s="514">
        <f>'[2]1.0_OriginalTargets'!AV585</f>
        <v>0</v>
      </c>
      <c r="AM48" s="515">
        <f>'[2]1.0_OriginalTargets'!AW585</f>
        <v>0</v>
      </c>
      <c r="AN48" s="503"/>
      <c r="AO48" s="514">
        <f>'[2]1.0_OriginalTargets'!AY585</f>
        <v>0</v>
      </c>
      <c r="AP48" s="514">
        <f>'[2]1.0_OriginalTargets'!AZ585</f>
        <v>0</v>
      </c>
      <c r="AQ48" s="514">
        <f>'[2]1.0_OriginalTargets'!BA585</f>
        <v>0</v>
      </c>
      <c r="AR48" s="514">
        <f>'[2]1.0_OriginalTargets'!BB585</f>
        <v>0</v>
      </c>
      <c r="AS48" s="514">
        <f>'[2]1.0_OriginalTargets'!BC585</f>
        <v>0</v>
      </c>
      <c r="AT48" s="515">
        <f>'[2]1.0_OriginalTargets'!BD585</f>
        <v>0</v>
      </c>
      <c r="AU48" s="503"/>
      <c r="AV48" s="512">
        <f>'[2]1.0_OriginalTargets'!BF585</f>
        <v>0</v>
      </c>
      <c r="AW48" s="512">
        <f>'[2]1.0_OriginalTargets'!BG585</f>
        <v>0</v>
      </c>
      <c r="AX48" s="512">
        <f>'[2]1.0_OriginalTargets'!BH585</f>
        <v>0</v>
      </c>
      <c r="AY48" s="512">
        <f>'[2]1.0_OriginalTargets'!BI585</f>
        <v>0</v>
      </c>
      <c r="AZ48" s="512">
        <f>'[2]1.0_OriginalTargets'!BJ585</f>
        <v>0</v>
      </c>
      <c r="BA48" s="513">
        <f>'[2]1.0_OriginalTargets'!BK585</f>
        <v>0</v>
      </c>
    </row>
    <row r="49" spans="1:53" ht="13.5" thickBot="1" x14ac:dyDescent="0.4">
      <c r="A49" s="506"/>
      <c r="B49" s="516"/>
      <c r="C49" s="517"/>
      <c r="D49" s="527"/>
      <c r="E49" s="518" t="s">
        <v>27</v>
      </c>
      <c r="F49" s="540">
        <f>'[2]1.0_OriginalTargets'!I586</f>
        <v>0</v>
      </c>
      <c r="G49" s="540">
        <f>'[2]1.0_OriginalTargets'!J586</f>
        <v>0</v>
      </c>
      <c r="H49" s="540">
        <f>'[2]1.0_OriginalTargets'!K586</f>
        <v>0</v>
      </c>
      <c r="I49" s="540">
        <f>'[2]1.0_OriginalTargets'!L586</f>
        <v>0</v>
      </c>
      <c r="J49" s="540">
        <f>'[2]1.0_OriginalTargets'!M586</f>
        <v>0</v>
      </c>
      <c r="K49" s="541">
        <f>'[2]1.0_OriginalTargets'!N586</f>
        <v>0</v>
      </c>
      <c r="M49" s="521">
        <f>'[2]1.0_OriginalTargets'!S586</f>
        <v>0</v>
      </c>
      <c r="N49" s="521">
        <f>'[2]1.0_OriginalTargets'!T586</f>
        <v>0</v>
      </c>
      <c r="O49" s="521">
        <f>'[2]1.0_OriginalTargets'!U586</f>
        <v>0</v>
      </c>
      <c r="P49" s="521">
        <f>'[2]1.0_OriginalTargets'!V586</f>
        <v>0</v>
      </c>
      <c r="Q49" s="521">
        <f>'[2]1.0_OriginalTargets'!W586</f>
        <v>0</v>
      </c>
      <c r="R49" s="522">
        <f>'[2]1.0_OriginalTargets'!X586</f>
        <v>0</v>
      </c>
      <c r="T49" s="521">
        <f>'[2]1.0_OriginalTargets'!AC586</f>
        <v>0</v>
      </c>
      <c r="U49" s="521">
        <f>'[2]1.0_OriginalTargets'!AD586</f>
        <v>0</v>
      </c>
      <c r="V49" s="521">
        <f>'[2]1.0_OriginalTargets'!AE586</f>
        <v>0</v>
      </c>
      <c r="W49" s="521">
        <f>'[2]1.0_OriginalTargets'!AF586</f>
        <v>0</v>
      </c>
      <c r="X49" s="521">
        <f>'[2]1.0_OriginalTargets'!AG586</f>
        <v>0</v>
      </c>
      <c r="Y49" s="522">
        <f>'[2]1.0_OriginalTargets'!AH586</f>
        <v>0</v>
      </c>
      <c r="AA49" s="523">
        <f>'[2]1.0_OriginalTargets'!AK586</f>
        <v>0</v>
      </c>
      <c r="AB49" s="523">
        <f>'[2]1.0_OriginalTargets'!AL586</f>
        <v>0</v>
      </c>
      <c r="AC49" s="523">
        <f>'[2]1.0_OriginalTargets'!AM586</f>
        <v>0</v>
      </c>
      <c r="AD49" s="523">
        <f>'[2]1.0_OriginalTargets'!AN586</f>
        <v>0</v>
      </c>
      <c r="AE49" s="523">
        <f>'[2]1.0_OriginalTargets'!AO586</f>
        <v>0</v>
      </c>
      <c r="AF49" s="524">
        <f>'[2]1.0_OriginalTargets'!AP586</f>
        <v>0</v>
      </c>
      <c r="AG49" s="503"/>
      <c r="AH49" s="523">
        <f>'[2]1.0_OriginalTargets'!AR586</f>
        <v>0</v>
      </c>
      <c r="AI49" s="523">
        <f>'[2]1.0_OriginalTargets'!AS586</f>
        <v>0</v>
      </c>
      <c r="AJ49" s="523">
        <f>'[2]1.0_OriginalTargets'!AT586</f>
        <v>0</v>
      </c>
      <c r="AK49" s="523">
        <f>'[2]1.0_OriginalTargets'!AU586</f>
        <v>0</v>
      </c>
      <c r="AL49" s="523">
        <f>'[2]1.0_OriginalTargets'!AV586</f>
        <v>0</v>
      </c>
      <c r="AM49" s="524">
        <f>'[2]1.0_OriginalTargets'!AW586</f>
        <v>0</v>
      </c>
      <c r="AN49" s="503"/>
      <c r="AO49" s="523">
        <f>'[2]1.0_OriginalTargets'!AY586</f>
        <v>0</v>
      </c>
      <c r="AP49" s="523">
        <f>'[2]1.0_OriginalTargets'!AZ586</f>
        <v>0</v>
      </c>
      <c r="AQ49" s="523">
        <f>'[2]1.0_OriginalTargets'!BA586</f>
        <v>0</v>
      </c>
      <c r="AR49" s="523">
        <f>'[2]1.0_OriginalTargets'!BB586</f>
        <v>0</v>
      </c>
      <c r="AS49" s="523">
        <f>'[2]1.0_OriginalTargets'!BC586</f>
        <v>0</v>
      </c>
      <c r="AT49" s="524">
        <f>'[2]1.0_OriginalTargets'!BD586</f>
        <v>0</v>
      </c>
      <c r="AU49" s="503"/>
      <c r="AV49" s="521">
        <f>'[2]1.0_OriginalTargets'!BF586</f>
        <v>0</v>
      </c>
      <c r="AW49" s="521">
        <f>'[2]1.0_OriginalTargets'!BG586</f>
        <v>0</v>
      </c>
      <c r="AX49" s="521">
        <f>'[2]1.0_OriginalTargets'!BH586</f>
        <v>0</v>
      </c>
      <c r="AY49" s="521">
        <f>'[2]1.0_OriginalTargets'!BI586</f>
        <v>0</v>
      </c>
      <c r="AZ49" s="521">
        <f>'[2]1.0_OriginalTargets'!BJ586</f>
        <v>0</v>
      </c>
      <c r="BA49" s="522">
        <f>'[2]1.0_OriginalTargets'!BK586</f>
        <v>0</v>
      </c>
    </row>
    <row r="50" spans="1:53" ht="25.5" x14ac:dyDescent="0.35">
      <c r="A50" s="525" t="s">
        <v>55</v>
      </c>
      <c r="B50" s="495">
        <v>22</v>
      </c>
      <c r="C50" s="496" t="s">
        <v>14</v>
      </c>
      <c r="D50" s="497" t="s">
        <v>31</v>
      </c>
      <c r="E50" s="526" t="s">
        <v>24</v>
      </c>
      <c r="F50" s="538">
        <f>'[2]1.0_OriginalTargets'!I587</f>
        <v>48</v>
      </c>
      <c r="G50" s="538">
        <f>'[2]1.0_OriginalTargets'!J587</f>
        <v>18</v>
      </c>
      <c r="H50" s="538">
        <f>'[2]1.0_OriginalTargets'!K587</f>
        <v>6</v>
      </c>
      <c r="I50" s="538">
        <f>'[2]1.0_OriginalTargets'!L587</f>
        <v>4</v>
      </c>
      <c r="J50" s="538">
        <f>'[2]1.0_OriginalTargets'!M587</f>
        <v>18</v>
      </c>
      <c r="K50" s="539">
        <f>'[2]1.0_OriginalTargets'!N587</f>
        <v>2</v>
      </c>
      <c r="M50" s="501">
        <f>'[2]1.0_OriginalTargets'!S587</f>
        <v>47</v>
      </c>
      <c r="N50" s="501">
        <f>'[2]1.0_OriginalTargets'!T587</f>
        <v>10</v>
      </c>
      <c r="O50" s="501">
        <f>'[2]1.0_OriginalTargets'!U587</f>
        <v>4</v>
      </c>
      <c r="P50" s="501">
        <f>'[2]1.0_OriginalTargets'!V587</f>
        <v>17</v>
      </c>
      <c r="Q50" s="501">
        <f>'[2]1.0_OriginalTargets'!W587</f>
        <v>6</v>
      </c>
      <c r="R50" s="502">
        <f>'[2]1.0_OriginalTargets'!X587</f>
        <v>10</v>
      </c>
      <c r="T50" s="501">
        <f>'[2]1.0_OriginalTargets'!AC587</f>
        <v>47</v>
      </c>
      <c r="U50" s="501">
        <f>'[2]1.0_OriginalTargets'!AD587</f>
        <v>0</v>
      </c>
      <c r="V50" s="501">
        <f>'[2]1.0_OriginalTargets'!AE587</f>
        <v>0</v>
      </c>
      <c r="W50" s="501">
        <f>'[2]1.0_OriginalTargets'!AF587</f>
        <v>17</v>
      </c>
      <c r="X50" s="501">
        <f>'[2]1.0_OriginalTargets'!AG587</f>
        <v>6</v>
      </c>
      <c r="Y50" s="502">
        <f>'[2]1.0_OriginalTargets'!AH587</f>
        <v>24</v>
      </c>
      <c r="AA50" s="504">
        <f>'[2]1.0_OriginalTargets'!AK587</f>
        <v>14</v>
      </c>
      <c r="AB50" s="504">
        <f>'[2]1.0_OriginalTargets'!AL587</f>
        <v>10</v>
      </c>
      <c r="AC50" s="504">
        <f>'[2]1.0_OriginalTargets'!AM587</f>
        <v>4</v>
      </c>
      <c r="AD50" s="504">
        <f>'[2]1.0_OriginalTargets'!AN587</f>
        <v>0</v>
      </c>
      <c r="AE50" s="504">
        <f>'[2]1.0_OriginalTargets'!AO587</f>
        <v>0</v>
      </c>
      <c r="AF50" s="505">
        <f>'[2]1.0_OriginalTargets'!AP587</f>
        <v>-14</v>
      </c>
      <c r="AG50" s="503"/>
      <c r="AH50" s="504">
        <f>'[2]1.0_OriginalTargets'!AR587</f>
        <v>14</v>
      </c>
      <c r="AI50" s="504">
        <f>'[2]1.0_OriginalTargets'!AS587</f>
        <v>10</v>
      </c>
      <c r="AJ50" s="504">
        <f>'[2]1.0_OriginalTargets'!AT587</f>
        <v>4</v>
      </c>
      <c r="AK50" s="504">
        <f>'[2]1.0_OriginalTargets'!AU587</f>
        <v>0</v>
      </c>
      <c r="AL50" s="504">
        <f>'[2]1.0_OriginalTargets'!AV587</f>
        <v>0</v>
      </c>
      <c r="AM50" s="505">
        <f>'[2]1.0_OriginalTargets'!AW587</f>
        <v>-14</v>
      </c>
      <c r="AN50" s="503"/>
      <c r="AO50" s="504">
        <f>'[2]1.0_OriginalTargets'!AY587</f>
        <v>0</v>
      </c>
      <c r="AP50" s="504">
        <f>'[2]1.0_OriginalTargets'!AZ587</f>
        <v>0</v>
      </c>
      <c r="AQ50" s="504">
        <f>'[2]1.0_OriginalTargets'!BA587</f>
        <v>0</v>
      </c>
      <c r="AR50" s="504">
        <f>'[2]1.0_OriginalTargets'!BB587</f>
        <v>0</v>
      </c>
      <c r="AS50" s="504">
        <f>'[2]1.0_OriginalTargets'!BC587</f>
        <v>0</v>
      </c>
      <c r="AT50" s="505">
        <f>'[2]1.0_OriginalTargets'!BD587</f>
        <v>0</v>
      </c>
      <c r="AU50" s="503"/>
      <c r="AV50" s="501">
        <f>'[2]1.0_OriginalTargets'!BF587</f>
        <v>0</v>
      </c>
      <c r="AW50" s="501">
        <f>'[2]1.0_OriginalTargets'!BG587</f>
        <v>0</v>
      </c>
      <c r="AX50" s="501">
        <f>'[2]1.0_OriginalTargets'!BH587</f>
        <v>0</v>
      </c>
      <c r="AY50" s="501">
        <f>'[2]1.0_OriginalTargets'!BI587</f>
        <v>0</v>
      </c>
      <c r="AZ50" s="501">
        <f>'[2]1.0_OriginalTargets'!BJ587</f>
        <v>0</v>
      </c>
      <c r="BA50" s="502">
        <f>'[2]1.0_OriginalTargets'!BK587</f>
        <v>0</v>
      </c>
    </row>
    <row r="51" spans="1:53" ht="13.15" x14ac:dyDescent="0.35">
      <c r="A51" s="506"/>
      <c r="B51" s="507"/>
      <c r="C51" s="508"/>
      <c r="D51" s="509"/>
      <c r="E51" s="498" t="s">
        <v>25</v>
      </c>
      <c r="F51" s="534">
        <f>'[2]1.0_OriginalTargets'!I588</f>
        <v>0</v>
      </c>
      <c r="G51" s="534">
        <f>'[2]1.0_OriginalTargets'!J588</f>
        <v>0</v>
      </c>
      <c r="H51" s="534">
        <f>'[2]1.0_OriginalTargets'!K588</f>
        <v>0</v>
      </c>
      <c r="I51" s="534">
        <f>'[2]1.0_OriginalTargets'!L588</f>
        <v>0</v>
      </c>
      <c r="J51" s="534">
        <f>'[2]1.0_OriginalTargets'!M588</f>
        <v>0</v>
      </c>
      <c r="K51" s="535">
        <f>'[2]1.0_OriginalTargets'!N588</f>
        <v>0</v>
      </c>
      <c r="M51" s="512">
        <f>'[2]1.0_OriginalTargets'!S588</f>
        <v>0</v>
      </c>
      <c r="N51" s="512">
        <f>'[2]1.0_OriginalTargets'!T588</f>
        <v>0</v>
      </c>
      <c r="O51" s="512">
        <f>'[2]1.0_OriginalTargets'!U588</f>
        <v>0</v>
      </c>
      <c r="P51" s="512">
        <f>'[2]1.0_OriginalTargets'!V588</f>
        <v>0</v>
      </c>
      <c r="Q51" s="512">
        <f>'[2]1.0_OriginalTargets'!W588</f>
        <v>0</v>
      </c>
      <c r="R51" s="513">
        <f>'[2]1.0_OriginalTargets'!X588</f>
        <v>0</v>
      </c>
      <c r="T51" s="512">
        <f>'[2]1.0_OriginalTargets'!AC588</f>
        <v>0</v>
      </c>
      <c r="U51" s="512">
        <f>'[2]1.0_OriginalTargets'!AD588</f>
        <v>0</v>
      </c>
      <c r="V51" s="512">
        <f>'[2]1.0_OriginalTargets'!AE588</f>
        <v>0</v>
      </c>
      <c r="W51" s="512">
        <f>'[2]1.0_OriginalTargets'!AF588</f>
        <v>0</v>
      </c>
      <c r="X51" s="512">
        <f>'[2]1.0_OriginalTargets'!AG588</f>
        <v>0</v>
      </c>
      <c r="Y51" s="513">
        <f>'[2]1.0_OriginalTargets'!AH588</f>
        <v>0</v>
      </c>
      <c r="AA51" s="514">
        <f>'[2]1.0_OriginalTargets'!AK588</f>
        <v>0</v>
      </c>
      <c r="AB51" s="514">
        <f>'[2]1.0_OriginalTargets'!AL588</f>
        <v>0</v>
      </c>
      <c r="AC51" s="514">
        <f>'[2]1.0_OriginalTargets'!AM588</f>
        <v>0</v>
      </c>
      <c r="AD51" s="514">
        <f>'[2]1.0_OriginalTargets'!AN588</f>
        <v>0</v>
      </c>
      <c r="AE51" s="514">
        <f>'[2]1.0_OriginalTargets'!AO588</f>
        <v>0</v>
      </c>
      <c r="AF51" s="515">
        <f>'[2]1.0_OriginalTargets'!AP588</f>
        <v>0</v>
      </c>
      <c r="AG51" s="503"/>
      <c r="AH51" s="514">
        <f>'[2]1.0_OriginalTargets'!AR588</f>
        <v>0</v>
      </c>
      <c r="AI51" s="514">
        <f>'[2]1.0_OriginalTargets'!AS588</f>
        <v>0</v>
      </c>
      <c r="AJ51" s="514">
        <f>'[2]1.0_OriginalTargets'!AT588</f>
        <v>0</v>
      </c>
      <c r="AK51" s="514">
        <f>'[2]1.0_OriginalTargets'!AU588</f>
        <v>0</v>
      </c>
      <c r="AL51" s="514">
        <f>'[2]1.0_OriginalTargets'!AV588</f>
        <v>0</v>
      </c>
      <c r="AM51" s="515">
        <f>'[2]1.0_OriginalTargets'!AW588</f>
        <v>0</v>
      </c>
      <c r="AN51" s="503"/>
      <c r="AO51" s="514">
        <f>'[2]1.0_OriginalTargets'!AY588</f>
        <v>0</v>
      </c>
      <c r="AP51" s="514">
        <f>'[2]1.0_OriginalTargets'!AZ588</f>
        <v>0</v>
      </c>
      <c r="AQ51" s="514">
        <f>'[2]1.0_OriginalTargets'!BA588</f>
        <v>0</v>
      </c>
      <c r="AR51" s="514">
        <f>'[2]1.0_OriginalTargets'!BB588</f>
        <v>0</v>
      </c>
      <c r="AS51" s="514">
        <f>'[2]1.0_OriginalTargets'!BC588</f>
        <v>0</v>
      </c>
      <c r="AT51" s="515">
        <f>'[2]1.0_OriginalTargets'!BD588</f>
        <v>0</v>
      </c>
      <c r="AU51" s="503"/>
      <c r="AV51" s="512">
        <f>'[2]1.0_OriginalTargets'!BF588</f>
        <v>0</v>
      </c>
      <c r="AW51" s="512">
        <f>'[2]1.0_OriginalTargets'!BG588</f>
        <v>0</v>
      </c>
      <c r="AX51" s="512">
        <f>'[2]1.0_OriginalTargets'!BH588</f>
        <v>0</v>
      </c>
      <c r="AY51" s="512">
        <f>'[2]1.0_OriginalTargets'!BI588</f>
        <v>0</v>
      </c>
      <c r="AZ51" s="512">
        <f>'[2]1.0_OriginalTargets'!BJ588</f>
        <v>0</v>
      </c>
      <c r="BA51" s="513">
        <f>'[2]1.0_OriginalTargets'!BK588</f>
        <v>0</v>
      </c>
    </row>
    <row r="52" spans="1:53" ht="13.15" x14ac:dyDescent="0.35">
      <c r="A52" s="506"/>
      <c r="B52" s="507"/>
      <c r="C52" s="508"/>
      <c r="D52" s="509"/>
      <c r="E52" s="498" t="s">
        <v>26</v>
      </c>
      <c r="F52" s="534">
        <f>'[2]1.0_OriginalTargets'!I589</f>
        <v>0</v>
      </c>
      <c r="G52" s="534">
        <f>'[2]1.0_OriginalTargets'!J589</f>
        <v>0</v>
      </c>
      <c r="H52" s="534">
        <f>'[2]1.0_OriginalTargets'!K589</f>
        <v>0</v>
      </c>
      <c r="I52" s="534">
        <f>'[2]1.0_OriginalTargets'!L589</f>
        <v>0</v>
      </c>
      <c r="J52" s="534">
        <f>'[2]1.0_OriginalTargets'!M589</f>
        <v>0</v>
      </c>
      <c r="K52" s="535">
        <f>'[2]1.0_OriginalTargets'!N589</f>
        <v>0</v>
      </c>
      <c r="M52" s="512">
        <f>'[2]1.0_OriginalTargets'!S589</f>
        <v>0</v>
      </c>
      <c r="N52" s="512">
        <f>'[2]1.0_OriginalTargets'!T589</f>
        <v>0</v>
      </c>
      <c r="O52" s="512">
        <f>'[2]1.0_OriginalTargets'!U589</f>
        <v>0</v>
      </c>
      <c r="P52" s="512">
        <f>'[2]1.0_OriginalTargets'!V589</f>
        <v>0</v>
      </c>
      <c r="Q52" s="512">
        <f>'[2]1.0_OriginalTargets'!W589</f>
        <v>0</v>
      </c>
      <c r="R52" s="513">
        <f>'[2]1.0_OriginalTargets'!X589</f>
        <v>0</v>
      </c>
      <c r="T52" s="512">
        <f>'[2]1.0_OriginalTargets'!AC589</f>
        <v>0</v>
      </c>
      <c r="U52" s="512">
        <f>'[2]1.0_OriginalTargets'!AD589</f>
        <v>0</v>
      </c>
      <c r="V52" s="512">
        <f>'[2]1.0_OriginalTargets'!AE589</f>
        <v>0</v>
      </c>
      <c r="W52" s="512">
        <f>'[2]1.0_OriginalTargets'!AF589</f>
        <v>0</v>
      </c>
      <c r="X52" s="512">
        <f>'[2]1.0_OriginalTargets'!AG589</f>
        <v>0</v>
      </c>
      <c r="Y52" s="513">
        <f>'[2]1.0_OriginalTargets'!AH589</f>
        <v>0</v>
      </c>
      <c r="AA52" s="514">
        <f>'[2]1.0_OriginalTargets'!AK589</f>
        <v>0</v>
      </c>
      <c r="AB52" s="514">
        <f>'[2]1.0_OriginalTargets'!AL589</f>
        <v>0</v>
      </c>
      <c r="AC52" s="514">
        <f>'[2]1.0_OriginalTargets'!AM589</f>
        <v>0</v>
      </c>
      <c r="AD52" s="514">
        <f>'[2]1.0_OriginalTargets'!AN589</f>
        <v>0</v>
      </c>
      <c r="AE52" s="514">
        <f>'[2]1.0_OriginalTargets'!AO589</f>
        <v>0</v>
      </c>
      <c r="AF52" s="515">
        <f>'[2]1.0_OriginalTargets'!AP589</f>
        <v>0</v>
      </c>
      <c r="AG52" s="503"/>
      <c r="AH52" s="514">
        <f>'[2]1.0_OriginalTargets'!AR589</f>
        <v>0</v>
      </c>
      <c r="AI52" s="514">
        <f>'[2]1.0_OriginalTargets'!AS589</f>
        <v>0</v>
      </c>
      <c r="AJ52" s="514">
        <f>'[2]1.0_OriginalTargets'!AT589</f>
        <v>0</v>
      </c>
      <c r="AK52" s="514">
        <f>'[2]1.0_OriginalTargets'!AU589</f>
        <v>0</v>
      </c>
      <c r="AL52" s="514">
        <f>'[2]1.0_OriginalTargets'!AV589</f>
        <v>0</v>
      </c>
      <c r="AM52" s="515">
        <f>'[2]1.0_OriginalTargets'!AW589</f>
        <v>0</v>
      </c>
      <c r="AN52" s="503"/>
      <c r="AO52" s="514">
        <f>'[2]1.0_OriginalTargets'!AY589</f>
        <v>0</v>
      </c>
      <c r="AP52" s="514">
        <f>'[2]1.0_OriginalTargets'!AZ589</f>
        <v>0</v>
      </c>
      <c r="AQ52" s="514">
        <f>'[2]1.0_OriginalTargets'!BA589</f>
        <v>0</v>
      </c>
      <c r="AR52" s="514">
        <f>'[2]1.0_OriginalTargets'!BB589</f>
        <v>0</v>
      </c>
      <c r="AS52" s="514">
        <f>'[2]1.0_OriginalTargets'!BC589</f>
        <v>0</v>
      </c>
      <c r="AT52" s="515">
        <f>'[2]1.0_OriginalTargets'!BD589</f>
        <v>0</v>
      </c>
      <c r="AU52" s="503"/>
      <c r="AV52" s="512">
        <f>'[2]1.0_OriginalTargets'!BF589</f>
        <v>0</v>
      </c>
      <c r="AW52" s="512">
        <f>'[2]1.0_OriginalTargets'!BG589</f>
        <v>0</v>
      </c>
      <c r="AX52" s="512">
        <f>'[2]1.0_OriginalTargets'!BH589</f>
        <v>0</v>
      </c>
      <c r="AY52" s="512">
        <f>'[2]1.0_OriginalTargets'!BI589</f>
        <v>0</v>
      </c>
      <c r="AZ52" s="512">
        <f>'[2]1.0_OriginalTargets'!BJ589</f>
        <v>0</v>
      </c>
      <c r="BA52" s="513">
        <f>'[2]1.0_OriginalTargets'!BK589</f>
        <v>0</v>
      </c>
    </row>
    <row r="53" spans="1:53" ht="13.5" thickBot="1" x14ac:dyDescent="0.4">
      <c r="A53" s="506"/>
      <c r="B53" s="516"/>
      <c r="C53" s="517"/>
      <c r="D53" s="527"/>
      <c r="E53" s="518" t="s">
        <v>27</v>
      </c>
      <c r="F53" s="540">
        <f>'[2]1.0_OriginalTargets'!I590</f>
        <v>0</v>
      </c>
      <c r="G53" s="540">
        <f>'[2]1.0_OriginalTargets'!J590</f>
        <v>0</v>
      </c>
      <c r="H53" s="540">
        <f>'[2]1.0_OriginalTargets'!K590</f>
        <v>0</v>
      </c>
      <c r="I53" s="540">
        <f>'[2]1.0_OriginalTargets'!L590</f>
        <v>0</v>
      </c>
      <c r="J53" s="540">
        <f>'[2]1.0_OriginalTargets'!M590</f>
        <v>0</v>
      </c>
      <c r="K53" s="541">
        <f>'[2]1.0_OriginalTargets'!N590</f>
        <v>0</v>
      </c>
      <c r="M53" s="521">
        <f>'[2]1.0_OriginalTargets'!S590</f>
        <v>0</v>
      </c>
      <c r="N53" s="521">
        <f>'[2]1.0_OriginalTargets'!T590</f>
        <v>0</v>
      </c>
      <c r="O53" s="521">
        <f>'[2]1.0_OriginalTargets'!U590</f>
        <v>0</v>
      </c>
      <c r="P53" s="521">
        <f>'[2]1.0_OriginalTargets'!V590</f>
        <v>0</v>
      </c>
      <c r="Q53" s="521">
        <f>'[2]1.0_OriginalTargets'!W590</f>
        <v>0</v>
      </c>
      <c r="R53" s="522">
        <f>'[2]1.0_OriginalTargets'!X590</f>
        <v>0</v>
      </c>
      <c r="T53" s="521">
        <f>'[2]1.0_OriginalTargets'!AC590</f>
        <v>0</v>
      </c>
      <c r="U53" s="521">
        <f>'[2]1.0_OriginalTargets'!AD590</f>
        <v>0</v>
      </c>
      <c r="V53" s="521">
        <f>'[2]1.0_OriginalTargets'!AE590</f>
        <v>0</v>
      </c>
      <c r="W53" s="521">
        <f>'[2]1.0_OriginalTargets'!AF590</f>
        <v>0</v>
      </c>
      <c r="X53" s="521">
        <f>'[2]1.0_OriginalTargets'!AG590</f>
        <v>0</v>
      </c>
      <c r="Y53" s="522">
        <f>'[2]1.0_OriginalTargets'!AH590</f>
        <v>0</v>
      </c>
      <c r="AA53" s="523">
        <f>'[2]1.0_OriginalTargets'!AK590</f>
        <v>0</v>
      </c>
      <c r="AB53" s="523">
        <f>'[2]1.0_OriginalTargets'!AL590</f>
        <v>0</v>
      </c>
      <c r="AC53" s="523">
        <f>'[2]1.0_OriginalTargets'!AM590</f>
        <v>0</v>
      </c>
      <c r="AD53" s="523">
        <f>'[2]1.0_OriginalTargets'!AN590</f>
        <v>0</v>
      </c>
      <c r="AE53" s="523">
        <f>'[2]1.0_OriginalTargets'!AO590</f>
        <v>0</v>
      </c>
      <c r="AF53" s="524">
        <f>'[2]1.0_OriginalTargets'!AP590</f>
        <v>0</v>
      </c>
      <c r="AG53" s="503"/>
      <c r="AH53" s="523">
        <f>'[2]1.0_OriginalTargets'!AR590</f>
        <v>0</v>
      </c>
      <c r="AI53" s="523">
        <f>'[2]1.0_OriginalTargets'!AS590</f>
        <v>0</v>
      </c>
      <c r="AJ53" s="523">
        <f>'[2]1.0_OriginalTargets'!AT590</f>
        <v>0</v>
      </c>
      <c r="AK53" s="523">
        <f>'[2]1.0_OriginalTargets'!AU590</f>
        <v>0</v>
      </c>
      <c r="AL53" s="523">
        <f>'[2]1.0_OriginalTargets'!AV590</f>
        <v>0</v>
      </c>
      <c r="AM53" s="524">
        <f>'[2]1.0_OriginalTargets'!AW590</f>
        <v>0</v>
      </c>
      <c r="AN53" s="503"/>
      <c r="AO53" s="523">
        <f>'[2]1.0_OriginalTargets'!AY590</f>
        <v>0</v>
      </c>
      <c r="AP53" s="523">
        <f>'[2]1.0_OriginalTargets'!AZ590</f>
        <v>0</v>
      </c>
      <c r="AQ53" s="523">
        <f>'[2]1.0_OriginalTargets'!BA590</f>
        <v>0</v>
      </c>
      <c r="AR53" s="523">
        <f>'[2]1.0_OriginalTargets'!BB590</f>
        <v>0</v>
      </c>
      <c r="AS53" s="523">
        <f>'[2]1.0_OriginalTargets'!BC590</f>
        <v>0</v>
      </c>
      <c r="AT53" s="524">
        <f>'[2]1.0_OriginalTargets'!BD590</f>
        <v>0</v>
      </c>
      <c r="AU53" s="503"/>
      <c r="AV53" s="521">
        <f>'[2]1.0_OriginalTargets'!BF590</f>
        <v>0</v>
      </c>
      <c r="AW53" s="521">
        <f>'[2]1.0_OriginalTargets'!BG590</f>
        <v>0</v>
      </c>
      <c r="AX53" s="521">
        <f>'[2]1.0_OriginalTargets'!BH590</f>
        <v>0</v>
      </c>
      <c r="AY53" s="521">
        <f>'[2]1.0_OriginalTargets'!BI590</f>
        <v>0</v>
      </c>
      <c r="AZ53" s="521">
        <f>'[2]1.0_OriginalTargets'!BJ590</f>
        <v>0</v>
      </c>
      <c r="BA53" s="522">
        <f>'[2]1.0_OriginalTargets'!BK590</f>
        <v>0</v>
      </c>
    </row>
    <row r="54" spans="1:53" ht="25.5" x14ac:dyDescent="0.35">
      <c r="A54" s="525" t="s">
        <v>55</v>
      </c>
      <c r="B54" s="495">
        <v>21</v>
      </c>
      <c r="C54" s="496" t="s">
        <v>57</v>
      </c>
      <c r="D54" s="497" t="s">
        <v>31</v>
      </c>
      <c r="E54" s="526" t="s">
        <v>24</v>
      </c>
      <c r="F54" s="538">
        <f>'[2]1.0_OriginalTargets'!I591</f>
        <v>24</v>
      </c>
      <c r="G54" s="538">
        <f>'[2]1.0_OriginalTargets'!J591</f>
        <v>0</v>
      </c>
      <c r="H54" s="538">
        <f>'[2]1.0_OriginalTargets'!K591</f>
        <v>17</v>
      </c>
      <c r="I54" s="538">
        <f>'[2]1.0_OriginalTargets'!L591</f>
        <v>5</v>
      </c>
      <c r="J54" s="538">
        <f>'[2]1.0_OriginalTargets'!M591</f>
        <v>2</v>
      </c>
      <c r="K54" s="539">
        <f>'[2]1.0_OriginalTargets'!N591</f>
        <v>0</v>
      </c>
      <c r="M54" s="501">
        <f>'[2]1.0_OriginalTargets'!S591</f>
        <v>47</v>
      </c>
      <c r="N54" s="501">
        <f>'[2]1.0_OriginalTargets'!T591</f>
        <v>23</v>
      </c>
      <c r="O54" s="501">
        <f>'[2]1.0_OriginalTargets'!U591</f>
        <v>7</v>
      </c>
      <c r="P54" s="501">
        <f>'[2]1.0_OriginalTargets'!V591</f>
        <v>17</v>
      </c>
      <c r="Q54" s="501">
        <f>'[2]1.0_OriginalTargets'!W591</f>
        <v>0</v>
      </c>
      <c r="R54" s="502">
        <f>'[2]1.0_OriginalTargets'!X591</f>
        <v>0</v>
      </c>
      <c r="T54" s="501">
        <f>'[2]1.0_OriginalTargets'!AC591</f>
        <v>47</v>
      </c>
      <c r="U54" s="501">
        <f>'[2]1.0_OriginalTargets'!AD591</f>
        <v>20</v>
      </c>
      <c r="V54" s="501">
        <f>'[2]1.0_OriginalTargets'!AE591</f>
        <v>3</v>
      </c>
      <c r="W54" s="501">
        <f>'[2]1.0_OriginalTargets'!AF591</f>
        <v>17</v>
      </c>
      <c r="X54" s="501">
        <f>'[2]1.0_OriginalTargets'!AG591</f>
        <v>0</v>
      </c>
      <c r="Y54" s="502">
        <f>'[2]1.0_OriginalTargets'!AH591</f>
        <v>7</v>
      </c>
      <c r="AA54" s="504">
        <f>'[2]1.0_OriginalTargets'!AK591</f>
        <v>7</v>
      </c>
      <c r="AB54" s="504">
        <f>'[2]1.0_OriginalTargets'!AL591</f>
        <v>3</v>
      </c>
      <c r="AC54" s="504">
        <f>'[2]1.0_OriginalTargets'!AM591</f>
        <v>4</v>
      </c>
      <c r="AD54" s="504">
        <f>'[2]1.0_OriginalTargets'!AN591</f>
        <v>0</v>
      </c>
      <c r="AE54" s="504">
        <f>'[2]1.0_OriginalTargets'!AO591</f>
        <v>0</v>
      </c>
      <c r="AF54" s="505">
        <f>'[2]1.0_OriginalTargets'!AP591</f>
        <v>-7</v>
      </c>
      <c r="AG54" s="503"/>
      <c r="AH54" s="504">
        <f>'[2]1.0_OriginalTargets'!AR591</f>
        <v>7</v>
      </c>
      <c r="AI54" s="504">
        <f>'[2]1.0_OriginalTargets'!AS591</f>
        <v>3</v>
      </c>
      <c r="AJ54" s="504">
        <f>'[2]1.0_OriginalTargets'!AT591</f>
        <v>4</v>
      </c>
      <c r="AK54" s="504">
        <f>'[2]1.0_OriginalTargets'!AU591</f>
        <v>0</v>
      </c>
      <c r="AL54" s="504">
        <f>'[2]1.0_OriginalTargets'!AV591</f>
        <v>0</v>
      </c>
      <c r="AM54" s="505">
        <f>'[2]1.0_OriginalTargets'!AW591</f>
        <v>-7</v>
      </c>
      <c r="AN54" s="503"/>
      <c r="AO54" s="504">
        <f>'[2]1.0_OriginalTargets'!AY591</f>
        <v>0</v>
      </c>
      <c r="AP54" s="504">
        <f>'[2]1.0_OriginalTargets'!AZ591</f>
        <v>0</v>
      </c>
      <c r="AQ54" s="504">
        <f>'[2]1.0_OriginalTargets'!BA591</f>
        <v>0</v>
      </c>
      <c r="AR54" s="504">
        <f>'[2]1.0_OriginalTargets'!BB591</f>
        <v>0</v>
      </c>
      <c r="AS54" s="504">
        <f>'[2]1.0_OriginalTargets'!BC591</f>
        <v>0</v>
      </c>
      <c r="AT54" s="505">
        <f>'[2]1.0_OriginalTargets'!BD591</f>
        <v>0</v>
      </c>
      <c r="AU54" s="503"/>
      <c r="AV54" s="501">
        <f>'[2]1.0_OriginalTargets'!BF591</f>
        <v>0</v>
      </c>
      <c r="AW54" s="501">
        <f>'[2]1.0_OriginalTargets'!BG591</f>
        <v>0</v>
      </c>
      <c r="AX54" s="501">
        <f>'[2]1.0_OriginalTargets'!BH591</f>
        <v>0</v>
      </c>
      <c r="AY54" s="501">
        <f>'[2]1.0_OriginalTargets'!BI591</f>
        <v>0</v>
      </c>
      <c r="AZ54" s="501">
        <f>'[2]1.0_OriginalTargets'!BJ591</f>
        <v>0</v>
      </c>
      <c r="BA54" s="502">
        <f>'[2]1.0_OriginalTargets'!BK591</f>
        <v>0</v>
      </c>
    </row>
    <row r="55" spans="1:53" ht="13.15" x14ac:dyDescent="0.35">
      <c r="A55" s="506"/>
      <c r="B55" s="507"/>
      <c r="C55" s="508"/>
      <c r="D55" s="509"/>
      <c r="E55" s="498" t="s">
        <v>25</v>
      </c>
      <c r="F55" s="534">
        <f>'[2]1.0_OriginalTargets'!I592</f>
        <v>0</v>
      </c>
      <c r="G55" s="534">
        <f>'[2]1.0_OriginalTargets'!J592</f>
        <v>0</v>
      </c>
      <c r="H55" s="534">
        <f>'[2]1.0_OriginalTargets'!K592</f>
        <v>0</v>
      </c>
      <c r="I55" s="534">
        <f>'[2]1.0_OriginalTargets'!L592</f>
        <v>0</v>
      </c>
      <c r="J55" s="534">
        <f>'[2]1.0_OriginalTargets'!M592</f>
        <v>0</v>
      </c>
      <c r="K55" s="535">
        <f>'[2]1.0_OriginalTargets'!N592</f>
        <v>0</v>
      </c>
      <c r="M55" s="512">
        <f>'[2]1.0_OriginalTargets'!S592</f>
        <v>0</v>
      </c>
      <c r="N55" s="512">
        <f>'[2]1.0_OriginalTargets'!T592</f>
        <v>0</v>
      </c>
      <c r="O55" s="512">
        <f>'[2]1.0_OriginalTargets'!U592</f>
        <v>0</v>
      </c>
      <c r="P55" s="512">
        <f>'[2]1.0_OriginalTargets'!V592</f>
        <v>0</v>
      </c>
      <c r="Q55" s="512">
        <f>'[2]1.0_OriginalTargets'!W592</f>
        <v>0</v>
      </c>
      <c r="R55" s="513">
        <f>'[2]1.0_OriginalTargets'!X592</f>
        <v>0</v>
      </c>
      <c r="T55" s="512">
        <f>'[2]1.0_OriginalTargets'!AC592</f>
        <v>0</v>
      </c>
      <c r="U55" s="512">
        <f>'[2]1.0_OriginalTargets'!AD592</f>
        <v>0</v>
      </c>
      <c r="V55" s="512">
        <f>'[2]1.0_OriginalTargets'!AE592</f>
        <v>0</v>
      </c>
      <c r="W55" s="512">
        <f>'[2]1.0_OriginalTargets'!AF592</f>
        <v>0</v>
      </c>
      <c r="X55" s="512">
        <f>'[2]1.0_OriginalTargets'!AG592</f>
        <v>0</v>
      </c>
      <c r="Y55" s="513">
        <f>'[2]1.0_OriginalTargets'!AH592</f>
        <v>0</v>
      </c>
      <c r="AA55" s="514">
        <f>'[2]1.0_OriginalTargets'!AK592</f>
        <v>0</v>
      </c>
      <c r="AB55" s="514">
        <f>'[2]1.0_OriginalTargets'!AL592</f>
        <v>0</v>
      </c>
      <c r="AC55" s="514">
        <f>'[2]1.0_OriginalTargets'!AM592</f>
        <v>0</v>
      </c>
      <c r="AD55" s="514">
        <f>'[2]1.0_OriginalTargets'!AN592</f>
        <v>0</v>
      </c>
      <c r="AE55" s="514">
        <f>'[2]1.0_OriginalTargets'!AO592</f>
        <v>0</v>
      </c>
      <c r="AF55" s="515">
        <f>'[2]1.0_OriginalTargets'!AP592</f>
        <v>0</v>
      </c>
      <c r="AG55" s="503"/>
      <c r="AH55" s="514">
        <f>'[2]1.0_OriginalTargets'!AR592</f>
        <v>0</v>
      </c>
      <c r="AI55" s="514">
        <f>'[2]1.0_OriginalTargets'!AS592</f>
        <v>0</v>
      </c>
      <c r="AJ55" s="514">
        <f>'[2]1.0_OriginalTargets'!AT592</f>
        <v>0</v>
      </c>
      <c r="AK55" s="514">
        <f>'[2]1.0_OriginalTargets'!AU592</f>
        <v>0</v>
      </c>
      <c r="AL55" s="514">
        <f>'[2]1.0_OriginalTargets'!AV592</f>
        <v>0</v>
      </c>
      <c r="AM55" s="515">
        <f>'[2]1.0_OriginalTargets'!AW592</f>
        <v>0</v>
      </c>
      <c r="AN55" s="503"/>
      <c r="AO55" s="514">
        <f>'[2]1.0_OriginalTargets'!AY592</f>
        <v>0</v>
      </c>
      <c r="AP55" s="514">
        <f>'[2]1.0_OriginalTargets'!AZ592</f>
        <v>0</v>
      </c>
      <c r="AQ55" s="514">
        <f>'[2]1.0_OriginalTargets'!BA592</f>
        <v>0</v>
      </c>
      <c r="AR55" s="514">
        <f>'[2]1.0_OriginalTargets'!BB592</f>
        <v>0</v>
      </c>
      <c r="AS55" s="514">
        <f>'[2]1.0_OriginalTargets'!BC592</f>
        <v>0</v>
      </c>
      <c r="AT55" s="515">
        <f>'[2]1.0_OriginalTargets'!BD592</f>
        <v>0</v>
      </c>
      <c r="AU55" s="503"/>
      <c r="AV55" s="512">
        <f>'[2]1.0_OriginalTargets'!BF592</f>
        <v>0</v>
      </c>
      <c r="AW55" s="512">
        <f>'[2]1.0_OriginalTargets'!BG592</f>
        <v>0</v>
      </c>
      <c r="AX55" s="512">
        <f>'[2]1.0_OriginalTargets'!BH592</f>
        <v>0</v>
      </c>
      <c r="AY55" s="512">
        <f>'[2]1.0_OriginalTargets'!BI592</f>
        <v>0</v>
      </c>
      <c r="AZ55" s="512">
        <f>'[2]1.0_OriginalTargets'!BJ592</f>
        <v>0</v>
      </c>
      <c r="BA55" s="513">
        <f>'[2]1.0_OriginalTargets'!BK592</f>
        <v>0</v>
      </c>
    </row>
    <row r="56" spans="1:53" ht="13.15" x14ac:dyDescent="0.35">
      <c r="A56" s="506"/>
      <c r="B56" s="507"/>
      <c r="C56" s="508"/>
      <c r="D56" s="509"/>
      <c r="E56" s="498" t="s">
        <v>26</v>
      </c>
      <c r="F56" s="534">
        <f>'[2]1.0_OriginalTargets'!I593</f>
        <v>0</v>
      </c>
      <c r="G56" s="534">
        <f>'[2]1.0_OriginalTargets'!J593</f>
        <v>0</v>
      </c>
      <c r="H56" s="534">
        <f>'[2]1.0_OriginalTargets'!K593</f>
        <v>0</v>
      </c>
      <c r="I56" s="534">
        <f>'[2]1.0_OriginalTargets'!L593</f>
        <v>0</v>
      </c>
      <c r="J56" s="534">
        <f>'[2]1.0_OriginalTargets'!M593</f>
        <v>0</v>
      </c>
      <c r="K56" s="535">
        <f>'[2]1.0_OriginalTargets'!N593</f>
        <v>0</v>
      </c>
      <c r="M56" s="512">
        <f>'[2]1.0_OriginalTargets'!S593</f>
        <v>0</v>
      </c>
      <c r="N56" s="512">
        <f>'[2]1.0_OriginalTargets'!T593</f>
        <v>0</v>
      </c>
      <c r="O56" s="512">
        <f>'[2]1.0_OriginalTargets'!U593</f>
        <v>0</v>
      </c>
      <c r="P56" s="512">
        <f>'[2]1.0_OriginalTargets'!V593</f>
        <v>0</v>
      </c>
      <c r="Q56" s="512">
        <f>'[2]1.0_OriginalTargets'!W593</f>
        <v>0</v>
      </c>
      <c r="R56" s="513">
        <f>'[2]1.0_OriginalTargets'!X593</f>
        <v>0</v>
      </c>
      <c r="T56" s="512">
        <f>'[2]1.0_OriginalTargets'!AC593</f>
        <v>0</v>
      </c>
      <c r="U56" s="512">
        <f>'[2]1.0_OriginalTargets'!AD593</f>
        <v>0</v>
      </c>
      <c r="V56" s="512">
        <f>'[2]1.0_OriginalTargets'!AE593</f>
        <v>0</v>
      </c>
      <c r="W56" s="512">
        <f>'[2]1.0_OriginalTargets'!AF593</f>
        <v>0</v>
      </c>
      <c r="X56" s="512">
        <f>'[2]1.0_OriginalTargets'!AG593</f>
        <v>0</v>
      </c>
      <c r="Y56" s="513">
        <f>'[2]1.0_OriginalTargets'!AH593</f>
        <v>0</v>
      </c>
      <c r="AA56" s="514">
        <f>'[2]1.0_OriginalTargets'!AK593</f>
        <v>0</v>
      </c>
      <c r="AB56" s="514">
        <f>'[2]1.0_OriginalTargets'!AL593</f>
        <v>0</v>
      </c>
      <c r="AC56" s="514">
        <f>'[2]1.0_OriginalTargets'!AM593</f>
        <v>0</v>
      </c>
      <c r="AD56" s="514">
        <f>'[2]1.0_OriginalTargets'!AN593</f>
        <v>0</v>
      </c>
      <c r="AE56" s="514">
        <f>'[2]1.0_OriginalTargets'!AO593</f>
        <v>0</v>
      </c>
      <c r="AF56" s="515">
        <f>'[2]1.0_OriginalTargets'!AP593</f>
        <v>0</v>
      </c>
      <c r="AG56" s="503"/>
      <c r="AH56" s="514">
        <f>'[2]1.0_OriginalTargets'!AR593</f>
        <v>0</v>
      </c>
      <c r="AI56" s="514">
        <f>'[2]1.0_OriginalTargets'!AS593</f>
        <v>0</v>
      </c>
      <c r="AJ56" s="514">
        <f>'[2]1.0_OriginalTargets'!AT593</f>
        <v>0</v>
      </c>
      <c r="AK56" s="514">
        <f>'[2]1.0_OriginalTargets'!AU593</f>
        <v>0</v>
      </c>
      <c r="AL56" s="514">
        <f>'[2]1.0_OriginalTargets'!AV593</f>
        <v>0</v>
      </c>
      <c r="AM56" s="515">
        <f>'[2]1.0_OriginalTargets'!AW593</f>
        <v>0</v>
      </c>
      <c r="AN56" s="503"/>
      <c r="AO56" s="514">
        <f>'[2]1.0_OriginalTargets'!AY593</f>
        <v>0</v>
      </c>
      <c r="AP56" s="514">
        <f>'[2]1.0_OriginalTargets'!AZ593</f>
        <v>0</v>
      </c>
      <c r="AQ56" s="514">
        <f>'[2]1.0_OriginalTargets'!BA593</f>
        <v>0</v>
      </c>
      <c r="AR56" s="514">
        <f>'[2]1.0_OriginalTargets'!BB593</f>
        <v>0</v>
      </c>
      <c r="AS56" s="514">
        <f>'[2]1.0_OriginalTargets'!BC593</f>
        <v>0</v>
      </c>
      <c r="AT56" s="515">
        <f>'[2]1.0_OriginalTargets'!BD593</f>
        <v>0</v>
      </c>
      <c r="AU56" s="503"/>
      <c r="AV56" s="512">
        <f>'[2]1.0_OriginalTargets'!BF593</f>
        <v>0</v>
      </c>
      <c r="AW56" s="512">
        <f>'[2]1.0_OriginalTargets'!BG593</f>
        <v>0</v>
      </c>
      <c r="AX56" s="512">
        <f>'[2]1.0_OriginalTargets'!BH593</f>
        <v>0</v>
      </c>
      <c r="AY56" s="512">
        <f>'[2]1.0_OriginalTargets'!BI593</f>
        <v>0</v>
      </c>
      <c r="AZ56" s="512">
        <f>'[2]1.0_OriginalTargets'!BJ593</f>
        <v>0</v>
      </c>
      <c r="BA56" s="513">
        <f>'[2]1.0_OriginalTargets'!BK593</f>
        <v>0</v>
      </c>
    </row>
    <row r="57" spans="1:53" ht="13.5" thickBot="1" x14ac:dyDescent="0.4">
      <c r="A57" s="506"/>
      <c r="B57" s="516"/>
      <c r="C57" s="517"/>
      <c r="D57" s="527"/>
      <c r="E57" s="518" t="s">
        <v>27</v>
      </c>
      <c r="F57" s="540">
        <f>'[2]1.0_OriginalTargets'!I594</f>
        <v>0</v>
      </c>
      <c r="G57" s="540">
        <f>'[2]1.0_OriginalTargets'!J594</f>
        <v>0</v>
      </c>
      <c r="H57" s="540">
        <f>'[2]1.0_OriginalTargets'!K594</f>
        <v>0</v>
      </c>
      <c r="I57" s="540">
        <f>'[2]1.0_OriginalTargets'!L594</f>
        <v>0</v>
      </c>
      <c r="J57" s="540">
        <f>'[2]1.0_OriginalTargets'!M594</f>
        <v>0</v>
      </c>
      <c r="K57" s="541">
        <f>'[2]1.0_OriginalTargets'!N594</f>
        <v>0</v>
      </c>
      <c r="M57" s="521">
        <f>'[2]1.0_OriginalTargets'!S594</f>
        <v>0</v>
      </c>
      <c r="N57" s="521">
        <f>'[2]1.0_OriginalTargets'!T594</f>
        <v>0</v>
      </c>
      <c r="O57" s="521">
        <f>'[2]1.0_OriginalTargets'!U594</f>
        <v>0</v>
      </c>
      <c r="P57" s="521">
        <f>'[2]1.0_OriginalTargets'!V594</f>
        <v>0</v>
      </c>
      <c r="Q57" s="521">
        <f>'[2]1.0_OriginalTargets'!W594</f>
        <v>0</v>
      </c>
      <c r="R57" s="522">
        <f>'[2]1.0_OriginalTargets'!X594</f>
        <v>0</v>
      </c>
      <c r="T57" s="521">
        <f>'[2]1.0_OriginalTargets'!AC594</f>
        <v>0</v>
      </c>
      <c r="U57" s="521">
        <f>'[2]1.0_OriginalTargets'!AD594</f>
        <v>0</v>
      </c>
      <c r="V57" s="521">
        <f>'[2]1.0_OriginalTargets'!AE594</f>
        <v>0</v>
      </c>
      <c r="W57" s="521">
        <f>'[2]1.0_OriginalTargets'!AF594</f>
        <v>0</v>
      </c>
      <c r="X57" s="521">
        <f>'[2]1.0_OriginalTargets'!AG594</f>
        <v>0</v>
      </c>
      <c r="Y57" s="522">
        <f>'[2]1.0_OriginalTargets'!AH594</f>
        <v>0</v>
      </c>
      <c r="AA57" s="523">
        <f>'[2]1.0_OriginalTargets'!AK594</f>
        <v>0</v>
      </c>
      <c r="AB57" s="523">
        <f>'[2]1.0_OriginalTargets'!AL594</f>
        <v>0</v>
      </c>
      <c r="AC57" s="523">
        <f>'[2]1.0_OriginalTargets'!AM594</f>
        <v>0</v>
      </c>
      <c r="AD57" s="523">
        <f>'[2]1.0_OriginalTargets'!AN594</f>
        <v>0</v>
      </c>
      <c r="AE57" s="523">
        <f>'[2]1.0_OriginalTargets'!AO594</f>
        <v>0</v>
      </c>
      <c r="AF57" s="524">
        <f>'[2]1.0_OriginalTargets'!AP594</f>
        <v>0</v>
      </c>
      <c r="AG57" s="503"/>
      <c r="AH57" s="523">
        <f>'[2]1.0_OriginalTargets'!AR594</f>
        <v>0</v>
      </c>
      <c r="AI57" s="523">
        <f>'[2]1.0_OriginalTargets'!AS594</f>
        <v>0</v>
      </c>
      <c r="AJ57" s="523">
        <f>'[2]1.0_OriginalTargets'!AT594</f>
        <v>0</v>
      </c>
      <c r="AK57" s="523">
        <f>'[2]1.0_OriginalTargets'!AU594</f>
        <v>0</v>
      </c>
      <c r="AL57" s="523">
        <f>'[2]1.0_OriginalTargets'!AV594</f>
        <v>0</v>
      </c>
      <c r="AM57" s="524">
        <f>'[2]1.0_OriginalTargets'!AW594</f>
        <v>0</v>
      </c>
      <c r="AN57" s="503"/>
      <c r="AO57" s="523">
        <f>'[2]1.0_OriginalTargets'!AY594</f>
        <v>0</v>
      </c>
      <c r="AP57" s="523">
        <f>'[2]1.0_OriginalTargets'!AZ594</f>
        <v>0</v>
      </c>
      <c r="AQ57" s="523">
        <f>'[2]1.0_OriginalTargets'!BA594</f>
        <v>0</v>
      </c>
      <c r="AR57" s="523">
        <f>'[2]1.0_OriginalTargets'!BB594</f>
        <v>0</v>
      </c>
      <c r="AS57" s="523">
        <f>'[2]1.0_OriginalTargets'!BC594</f>
        <v>0</v>
      </c>
      <c r="AT57" s="524">
        <f>'[2]1.0_OriginalTargets'!BD594</f>
        <v>0</v>
      </c>
      <c r="AU57" s="503"/>
      <c r="AV57" s="521">
        <f>'[2]1.0_OriginalTargets'!BF594</f>
        <v>0</v>
      </c>
      <c r="AW57" s="521">
        <f>'[2]1.0_OriginalTargets'!BG594</f>
        <v>0</v>
      </c>
      <c r="AX57" s="521">
        <f>'[2]1.0_OriginalTargets'!BH594</f>
        <v>0</v>
      </c>
      <c r="AY57" s="521">
        <f>'[2]1.0_OriginalTargets'!BI594</f>
        <v>0</v>
      </c>
      <c r="AZ57" s="521">
        <f>'[2]1.0_OriginalTargets'!BJ594</f>
        <v>0</v>
      </c>
      <c r="BA57" s="522">
        <f>'[2]1.0_OriginalTargets'!BK594</f>
        <v>0</v>
      </c>
    </row>
    <row r="58" spans="1:53" ht="25.5" x14ac:dyDescent="0.35">
      <c r="A58" s="525" t="s">
        <v>55</v>
      </c>
      <c r="B58" s="495">
        <v>27</v>
      </c>
      <c r="C58" s="496" t="s">
        <v>15</v>
      </c>
      <c r="D58" s="497" t="s">
        <v>31</v>
      </c>
      <c r="E58" s="526" t="s">
        <v>24</v>
      </c>
      <c r="F58" s="538">
        <f>'[2]1.0_OriginalTargets'!I595</f>
        <v>0</v>
      </c>
      <c r="G58" s="538">
        <f>'[2]1.0_OriginalTargets'!J595</f>
        <v>0</v>
      </c>
      <c r="H58" s="538">
        <f>'[2]1.0_OriginalTargets'!K595</f>
        <v>0</v>
      </c>
      <c r="I58" s="538">
        <f>'[2]1.0_OriginalTargets'!L595</f>
        <v>0</v>
      </c>
      <c r="J58" s="538">
        <f>'[2]1.0_OriginalTargets'!M595</f>
        <v>0</v>
      </c>
      <c r="K58" s="539">
        <f>'[2]1.0_OriginalTargets'!N595</f>
        <v>0</v>
      </c>
      <c r="M58" s="501">
        <f>'[2]1.0_OriginalTargets'!S595</f>
        <v>0</v>
      </c>
      <c r="N58" s="501">
        <f>'[2]1.0_OriginalTargets'!T595</f>
        <v>0</v>
      </c>
      <c r="O58" s="501">
        <f>'[2]1.0_OriginalTargets'!U595</f>
        <v>0</v>
      </c>
      <c r="P58" s="501">
        <f>'[2]1.0_OriginalTargets'!V595</f>
        <v>0</v>
      </c>
      <c r="Q58" s="501">
        <f>'[2]1.0_OriginalTargets'!W595</f>
        <v>0</v>
      </c>
      <c r="R58" s="502">
        <f>'[2]1.0_OriginalTargets'!X595</f>
        <v>0</v>
      </c>
      <c r="T58" s="501">
        <f>'[2]1.0_OriginalTargets'!AC595</f>
        <v>0</v>
      </c>
      <c r="U58" s="501">
        <f>'[2]1.0_OriginalTargets'!AD595</f>
        <v>0</v>
      </c>
      <c r="V58" s="501">
        <f>'[2]1.0_OriginalTargets'!AE595</f>
        <v>0</v>
      </c>
      <c r="W58" s="501">
        <f>'[2]1.0_OriginalTargets'!AF595</f>
        <v>0</v>
      </c>
      <c r="X58" s="501">
        <f>'[2]1.0_OriginalTargets'!AG595</f>
        <v>0</v>
      </c>
      <c r="Y58" s="502">
        <f>'[2]1.0_OriginalTargets'!AH595</f>
        <v>0</v>
      </c>
      <c r="AA58" s="504">
        <f>'[2]1.0_OriginalTargets'!AK595</f>
        <v>0</v>
      </c>
      <c r="AB58" s="504">
        <f>'[2]1.0_OriginalTargets'!AL595</f>
        <v>0</v>
      </c>
      <c r="AC58" s="504">
        <f>'[2]1.0_OriginalTargets'!AM595</f>
        <v>0</v>
      </c>
      <c r="AD58" s="504">
        <f>'[2]1.0_OriginalTargets'!AN595</f>
        <v>0</v>
      </c>
      <c r="AE58" s="504">
        <f>'[2]1.0_OriginalTargets'!AO595</f>
        <v>0</v>
      </c>
      <c r="AF58" s="505">
        <f>'[2]1.0_OriginalTargets'!AP595</f>
        <v>0</v>
      </c>
      <c r="AG58" s="503"/>
      <c r="AH58" s="504">
        <f>'[2]1.0_OriginalTargets'!AR595</f>
        <v>0</v>
      </c>
      <c r="AI58" s="504">
        <f>'[2]1.0_OriginalTargets'!AS595</f>
        <v>0</v>
      </c>
      <c r="AJ58" s="504">
        <f>'[2]1.0_OriginalTargets'!AT595</f>
        <v>0</v>
      </c>
      <c r="AK58" s="504">
        <f>'[2]1.0_OriginalTargets'!AU595</f>
        <v>0</v>
      </c>
      <c r="AL58" s="504">
        <f>'[2]1.0_OriginalTargets'!AV595</f>
        <v>0</v>
      </c>
      <c r="AM58" s="505">
        <f>'[2]1.0_OriginalTargets'!AW595</f>
        <v>0</v>
      </c>
      <c r="AN58" s="503"/>
      <c r="AO58" s="504">
        <f>'[2]1.0_OriginalTargets'!AY595</f>
        <v>0</v>
      </c>
      <c r="AP58" s="504">
        <f>'[2]1.0_OriginalTargets'!AZ595</f>
        <v>0</v>
      </c>
      <c r="AQ58" s="504">
        <f>'[2]1.0_OriginalTargets'!BA595</f>
        <v>0</v>
      </c>
      <c r="AR58" s="504">
        <f>'[2]1.0_OriginalTargets'!BB595</f>
        <v>0</v>
      </c>
      <c r="AS58" s="504">
        <f>'[2]1.0_OriginalTargets'!BC595</f>
        <v>0</v>
      </c>
      <c r="AT58" s="505">
        <f>'[2]1.0_OriginalTargets'!BD595</f>
        <v>0</v>
      </c>
      <c r="AU58" s="503"/>
      <c r="AV58" s="501">
        <f>'[2]1.0_OriginalTargets'!BF595</f>
        <v>0</v>
      </c>
      <c r="AW58" s="501">
        <f>'[2]1.0_OriginalTargets'!BG595</f>
        <v>0</v>
      </c>
      <c r="AX58" s="501">
        <f>'[2]1.0_OriginalTargets'!BH595</f>
        <v>0</v>
      </c>
      <c r="AY58" s="501">
        <f>'[2]1.0_OriginalTargets'!BI595</f>
        <v>0</v>
      </c>
      <c r="AZ58" s="501">
        <f>'[2]1.0_OriginalTargets'!BJ595</f>
        <v>0</v>
      </c>
      <c r="BA58" s="502">
        <f>'[2]1.0_OriginalTargets'!BK595</f>
        <v>0</v>
      </c>
    </row>
    <row r="59" spans="1:53" ht="13.15" x14ac:dyDescent="0.35">
      <c r="A59" s="506"/>
      <c r="B59" s="507"/>
      <c r="C59" s="508"/>
      <c r="D59" s="509"/>
      <c r="E59" s="498" t="s">
        <v>25</v>
      </c>
      <c r="F59" s="534">
        <f>'[2]1.0_OriginalTargets'!I596</f>
        <v>0</v>
      </c>
      <c r="G59" s="534">
        <f>'[2]1.0_OriginalTargets'!J596</f>
        <v>0</v>
      </c>
      <c r="H59" s="534">
        <f>'[2]1.0_OriginalTargets'!K596</f>
        <v>0</v>
      </c>
      <c r="I59" s="534">
        <f>'[2]1.0_OriginalTargets'!L596</f>
        <v>0</v>
      </c>
      <c r="J59" s="534">
        <f>'[2]1.0_OriginalTargets'!M596</f>
        <v>0</v>
      </c>
      <c r="K59" s="535">
        <f>'[2]1.0_OriginalTargets'!N596</f>
        <v>0</v>
      </c>
      <c r="M59" s="512">
        <f>'[2]1.0_OriginalTargets'!S596</f>
        <v>0</v>
      </c>
      <c r="N59" s="512">
        <f>'[2]1.0_OriginalTargets'!T596</f>
        <v>0</v>
      </c>
      <c r="O59" s="512">
        <f>'[2]1.0_OriginalTargets'!U596</f>
        <v>0</v>
      </c>
      <c r="P59" s="512">
        <f>'[2]1.0_OriginalTargets'!V596</f>
        <v>0</v>
      </c>
      <c r="Q59" s="512">
        <f>'[2]1.0_OriginalTargets'!W596</f>
        <v>0</v>
      </c>
      <c r="R59" s="513">
        <f>'[2]1.0_OriginalTargets'!X596</f>
        <v>0</v>
      </c>
      <c r="T59" s="512">
        <f>'[2]1.0_OriginalTargets'!AC596</f>
        <v>0</v>
      </c>
      <c r="U59" s="512">
        <f>'[2]1.0_OriginalTargets'!AD596</f>
        <v>0</v>
      </c>
      <c r="V59" s="512">
        <f>'[2]1.0_OriginalTargets'!AE596</f>
        <v>0</v>
      </c>
      <c r="W59" s="512">
        <f>'[2]1.0_OriginalTargets'!AF596</f>
        <v>0</v>
      </c>
      <c r="X59" s="512">
        <f>'[2]1.0_OriginalTargets'!AG596</f>
        <v>0</v>
      </c>
      <c r="Y59" s="513">
        <f>'[2]1.0_OriginalTargets'!AH596</f>
        <v>0</v>
      </c>
      <c r="AA59" s="514">
        <f>'[2]1.0_OriginalTargets'!AK596</f>
        <v>0</v>
      </c>
      <c r="AB59" s="514">
        <f>'[2]1.0_OriginalTargets'!AL596</f>
        <v>0</v>
      </c>
      <c r="AC59" s="514">
        <f>'[2]1.0_OriginalTargets'!AM596</f>
        <v>0</v>
      </c>
      <c r="AD59" s="514">
        <f>'[2]1.0_OriginalTargets'!AN596</f>
        <v>0</v>
      </c>
      <c r="AE59" s="514">
        <f>'[2]1.0_OriginalTargets'!AO596</f>
        <v>0</v>
      </c>
      <c r="AF59" s="515">
        <f>'[2]1.0_OriginalTargets'!AP596</f>
        <v>0</v>
      </c>
      <c r="AG59" s="503"/>
      <c r="AH59" s="514">
        <f>'[2]1.0_OriginalTargets'!AR596</f>
        <v>0</v>
      </c>
      <c r="AI59" s="514">
        <f>'[2]1.0_OriginalTargets'!AS596</f>
        <v>0</v>
      </c>
      <c r="AJ59" s="514">
        <f>'[2]1.0_OriginalTargets'!AT596</f>
        <v>0</v>
      </c>
      <c r="AK59" s="514">
        <f>'[2]1.0_OriginalTargets'!AU596</f>
        <v>0</v>
      </c>
      <c r="AL59" s="514">
        <f>'[2]1.0_OriginalTargets'!AV596</f>
        <v>0</v>
      </c>
      <c r="AM59" s="515">
        <f>'[2]1.0_OriginalTargets'!AW596</f>
        <v>0</v>
      </c>
      <c r="AN59" s="503"/>
      <c r="AO59" s="514">
        <f>'[2]1.0_OriginalTargets'!AY596</f>
        <v>0</v>
      </c>
      <c r="AP59" s="514">
        <f>'[2]1.0_OriginalTargets'!AZ596</f>
        <v>0</v>
      </c>
      <c r="AQ59" s="514">
        <f>'[2]1.0_OriginalTargets'!BA596</f>
        <v>0</v>
      </c>
      <c r="AR59" s="514">
        <f>'[2]1.0_OriginalTargets'!BB596</f>
        <v>0</v>
      </c>
      <c r="AS59" s="514">
        <f>'[2]1.0_OriginalTargets'!BC596</f>
        <v>0</v>
      </c>
      <c r="AT59" s="515">
        <f>'[2]1.0_OriginalTargets'!BD596</f>
        <v>0</v>
      </c>
      <c r="AU59" s="503"/>
      <c r="AV59" s="512">
        <f>'[2]1.0_OriginalTargets'!BF596</f>
        <v>0</v>
      </c>
      <c r="AW59" s="512">
        <f>'[2]1.0_OriginalTargets'!BG596</f>
        <v>0</v>
      </c>
      <c r="AX59" s="512">
        <f>'[2]1.0_OriginalTargets'!BH596</f>
        <v>0</v>
      </c>
      <c r="AY59" s="512">
        <f>'[2]1.0_OriginalTargets'!BI596</f>
        <v>0</v>
      </c>
      <c r="AZ59" s="512">
        <f>'[2]1.0_OriginalTargets'!BJ596</f>
        <v>0</v>
      </c>
      <c r="BA59" s="513">
        <f>'[2]1.0_OriginalTargets'!BK596</f>
        <v>0</v>
      </c>
    </row>
    <row r="60" spans="1:53" ht="13.15" x14ac:dyDescent="0.35">
      <c r="A60" s="506"/>
      <c r="B60" s="507"/>
      <c r="C60" s="508"/>
      <c r="D60" s="509"/>
      <c r="E60" s="498" t="s">
        <v>26</v>
      </c>
      <c r="F60" s="534">
        <f>'[2]1.0_OriginalTargets'!I597</f>
        <v>0</v>
      </c>
      <c r="G60" s="534">
        <f>'[2]1.0_OriginalTargets'!J597</f>
        <v>0</v>
      </c>
      <c r="H60" s="534">
        <f>'[2]1.0_OriginalTargets'!K597</f>
        <v>0</v>
      </c>
      <c r="I60" s="534">
        <f>'[2]1.0_OriginalTargets'!L597</f>
        <v>0</v>
      </c>
      <c r="J60" s="534">
        <f>'[2]1.0_OriginalTargets'!M597</f>
        <v>0</v>
      </c>
      <c r="K60" s="535">
        <f>'[2]1.0_OriginalTargets'!N597</f>
        <v>0</v>
      </c>
      <c r="M60" s="512">
        <f>'[2]1.0_OriginalTargets'!S597</f>
        <v>0</v>
      </c>
      <c r="N60" s="512">
        <f>'[2]1.0_OriginalTargets'!T597</f>
        <v>0</v>
      </c>
      <c r="O60" s="512">
        <f>'[2]1.0_OriginalTargets'!U597</f>
        <v>0</v>
      </c>
      <c r="P60" s="512">
        <f>'[2]1.0_OriginalTargets'!V597</f>
        <v>0</v>
      </c>
      <c r="Q60" s="512">
        <f>'[2]1.0_OriginalTargets'!W597</f>
        <v>0</v>
      </c>
      <c r="R60" s="513">
        <f>'[2]1.0_OriginalTargets'!X597</f>
        <v>0</v>
      </c>
      <c r="T60" s="512">
        <f>'[2]1.0_OriginalTargets'!AC597</f>
        <v>0</v>
      </c>
      <c r="U60" s="512">
        <f>'[2]1.0_OriginalTargets'!AD597</f>
        <v>0</v>
      </c>
      <c r="V60" s="512">
        <f>'[2]1.0_OriginalTargets'!AE597</f>
        <v>0</v>
      </c>
      <c r="W60" s="512">
        <f>'[2]1.0_OriginalTargets'!AF597</f>
        <v>0</v>
      </c>
      <c r="X60" s="512">
        <f>'[2]1.0_OriginalTargets'!AG597</f>
        <v>0</v>
      </c>
      <c r="Y60" s="513">
        <f>'[2]1.0_OriginalTargets'!AH597</f>
        <v>0</v>
      </c>
      <c r="AA60" s="514">
        <f>'[2]1.0_OriginalTargets'!AK597</f>
        <v>0</v>
      </c>
      <c r="AB60" s="514">
        <f>'[2]1.0_OriginalTargets'!AL597</f>
        <v>0</v>
      </c>
      <c r="AC60" s="514">
        <f>'[2]1.0_OriginalTargets'!AM597</f>
        <v>0</v>
      </c>
      <c r="AD60" s="514">
        <f>'[2]1.0_OriginalTargets'!AN597</f>
        <v>0</v>
      </c>
      <c r="AE60" s="514">
        <f>'[2]1.0_OriginalTargets'!AO597</f>
        <v>0</v>
      </c>
      <c r="AF60" s="515">
        <f>'[2]1.0_OriginalTargets'!AP597</f>
        <v>0</v>
      </c>
      <c r="AG60" s="503"/>
      <c r="AH60" s="514">
        <f>'[2]1.0_OriginalTargets'!AR597</f>
        <v>0</v>
      </c>
      <c r="AI60" s="514">
        <f>'[2]1.0_OriginalTargets'!AS597</f>
        <v>0</v>
      </c>
      <c r="AJ60" s="514">
        <f>'[2]1.0_OriginalTargets'!AT597</f>
        <v>0</v>
      </c>
      <c r="AK60" s="514">
        <f>'[2]1.0_OriginalTargets'!AU597</f>
        <v>0</v>
      </c>
      <c r="AL60" s="514">
        <f>'[2]1.0_OriginalTargets'!AV597</f>
        <v>0</v>
      </c>
      <c r="AM60" s="515">
        <f>'[2]1.0_OriginalTargets'!AW597</f>
        <v>0</v>
      </c>
      <c r="AN60" s="503"/>
      <c r="AO60" s="514">
        <f>'[2]1.0_OriginalTargets'!AY597</f>
        <v>0</v>
      </c>
      <c r="AP60" s="514">
        <f>'[2]1.0_OriginalTargets'!AZ597</f>
        <v>0</v>
      </c>
      <c r="AQ60" s="514">
        <f>'[2]1.0_OriginalTargets'!BA597</f>
        <v>0</v>
      </c>
      <c r="AR60" s="514">
        <f>'[2]1.0_OriginalTargets'!BB597</f>
        <v>0</v>
      </c>
      <c r="AS60" s="514">
        <f>'[2]1.0_OriginalTargets'!BC597</f>
        <v>0</v>
      </c>
      <c r="AT60" s="515">
        <f>'[2]1.0_OriginalTargets'!BD597</f>
        <v>0</v>
      </c>
      <c r="AU60" s="503"/>
      <c r="AV60" s="512">
        <f>'[2]1.0_OriginalTargets'!BF597</f>
        <v>0</v>
      </c>
      <c r="AW60" s="512">
        <f>'[2]1.0_OriginalTargets'!BG597</f>
        <v>0</v>
      </c>
      <c r="AX60" s="512">
        <f>'[2]1.0_OriginalTargets'!BH597</f>
        <v>0</v>
      </c>
      <c r="AY60" s="512">
        <f>'[2]1.0_OriginalTargets'!BI597</f>
        <v>0</v>
      </c>
      <c r="AZ60" s="512">
        <f>'[2]1.0_OriginalTargets'!BJ597</f>
        <v>0</v>
      </c>
      <c r="BA60" s="513">
        <f>'[2]1.0_OriginalTargets'!BK597</f>
        <v>0</v>
      </c>
    </row>
    <row r="61" spans="1:53" ht="13.5" thickBot="1" x14ac:dyDescent="0.4">
      <c r="A61" s="506"/>
      <c r="B61" s="516"/>
      <c r="C61" s="517"/>
      <c r="D61" s="527"/>
      <c r="E61" s="518" t="s">
        <v>27</v>
      </c>
      <c r="F61" s="540">
        <f>'[2]1.0_OriginalTargets'!I598</f>
        <v>12</v>
      </c>
      <c r="G61" s="540">
        <f>'[2]1.0_OriginalTargets'!J598</f>
        <v>0</v>
      </c>
      <c r="H61" s="540">
        <f>'[2]1.0_OriginalTargets'!K598</f>
        <v>4</v>
      </c>
      <c r="I61" s="540">
        <f>'[2]1.0_OriginalTargets'!L598</f>
        <v>3</v>
      </c>
      <c r="J61" s="540">
        <f>'[2]1.0_OriginalTargets'!M598</f>
        <v>3</v>
      </c>
      <c r="K61" s="541">
        <f>'[2]1.0_OriginalTargets'!N598</f>
        <v>2</v>
      </c>
      <c r="M61" s="521">
        <f>'[2]1.0_OriginalTargets'!S598</f>
        <v>37</v>
      </c>
      <c r="N61" s="521">
        <f>'[2]1.0_OriginalTargets'!T598</f>
        <v>2</v>
      </c>
      <c r="O61" s="521">
        <f>'[2]1.0_OriginalTargets'!U598</f>
        <v>34</v>
      </c>
      <c r="P61" s="521">
        <f>'[2]1.0_OriginalTargets'!V598</f>
        <v>0</v>
      </c>
      <c r="Q61" s="521">
        <f>'[2]1.0_OriginalTargets'!W598</f>
        <v>1</v>
      </c>
      <c r="R61" s="522">
        <f>'[2]1.0_OriginalTargets'!X598</f>
        <v>0</v>
      </c>
      <c r="T61" s="521">
        <f>'[2]1.0_OriginalTargets'!AC598</f>
        <v>37</v>
      </c>
      <c r="U61" s="521">
        <f>'[2]1.0_OriginalTargets'!AD598</f>
        <v>0</v>
      </c>
      <c r="V61" s="521">
        <f>'[2]1.0_OriginalTargets'!AE598</f>
        <v>25</v>
      </c>
      <c r="W61" s="521">
        <f>'[2]1.0_OriginalTargets'!AF598</f>
        <v>0</v>
      </c>
      <c r="X61" s="521">
        <f>'[2]1.0_OriginalTargets'!AG598</f>
        <v>4</v>
      </c>
      <c r="Y61" s="522">
        <f>'[2]1.0_OriginalTargets'!AH598</f>
        <v>8</v>
      </c>
      <c r="AA61" s="523">
        <f>'[2]1.0_OriginalTargets'!AK598</f>
        <v>11</v>
      </c>
      <c r="AB61" s="523">
        <f>'[2]1.0_OriginalTargets'!AL598</f>
        <v>2</v>
      </c>
      <c r="AC61" s="523">
        <f>'[2]1.0_OriginalTargets'!AM598</f>
        <v>9</v>
      </c>
      <c r="AD61" s="523">
        <f>'[2]1.0_OriginalTargets'!AN598</f>
        <v>0</v>
      </c>
      <c r="AE61" s="523">
        <f>'[2]1.0_OriginalTargets'!AO598</f>
        <v>-3</v>
      </c>
      <c r="AF61" s="524">
        <f>'[2]1.0_OriginalTargets'!AP598</f>
        <v>-8</v>
      </c>
      <c r="AG61" s="503"/>
      <c r="AH61" s="523">
        <f>'[2]1.0_OriginalTargets'!AR598</f>
        <v>11</v>
      </c>
      <c r="AI61" s="523">
        <f>'[2]1.0_OriginalTargets'!AS598</f>
        <v>2</v>
      </c>
      <c r="AJ61" s="523">
        <f>'[2]1.0_OriginalTargets'!AT598</f>
        <v>9</v>
      </c>
      <c r="AK61" s="523">
        <f>'[2]1.0_OriginalTargets'!AU598</f>
        <v>0</v>
      </c>
      <c r="AL61" s="523">
        <f>'[2]1.0_OriginalTargets'!AV598</f>
        <v>-3</v>
      </c>
      <c r="AM61" s="524">
        <f>'[2]1.0_OriginalTargets'!AW598</f>
        <v>-8</v>
      </c>
      <c r="AN61" s="503"/>
      <c r="AO61" s="523">
        <f>'[2]1.0_OriginalTargets'!AY598</f>
        <v>0</v>
      </c>
      <c r="AP61" s="523">
        <f>'[2]1.0_OriginalTargets'!AZ598</f>
        <v>0</v>
      </c>
      <c r="AQ61" s="523">
        <f>'[2]1.0_OriginalTargets'!BA598</f>
        <v>0</v>
      </c>
      <c r="AR61" s="523">
        <f>'[2]1.0_OriginalTargets'!BB598</f>
        <v>0</v>
      </c>
      <c r="AS61" s="523">
        <f>'[2]1.0_OriginalTargets'!BC598</f>
        <v>0</v>
      </c>
      <c r="AT61" s="524">
        <f>'[2]1.0_OriginalTargets'!BD598</f>
        <v>0</v>
      </c>
      <c r="AU61" s="503"/>
      <c r="AV61" s="521">
        <f>'[2]1.0_OriginalTargets'!BF598</f>
        <v>0</v>
      </c>
      <c r="AW61" s="521">
        <f>'[2]1.0_OriginalTargets'!BG598</f>
        <v>0</v>
      </c>
      <c r="AX61" s="521">
        <f>'[2]1.0_OriginalTargets'!BH598</f>
        <v>0</v>
      </c>
      <c r="AY61" s="521">
        <f>'[2]1.0_OriginalTargets'!BI598</f>
        <v>0</v>
      </c>
      <c r="AZ61" s="521">
        <f>'[2]1.0_OriginalTargets'!BJ598</f>
        <v>0</v>
      </c>
      <c r="BA61" s="522">
        <f>'[2]1.0_OriginalTargets'!BK598</f>
        <v>0</v>
      </c>
    </row>
    <row r="62" spans="1:53" ht="25.5" x14ac:dyDescent="0.35">
      <c r="A62" s="525" t="s">
        <v>55</v>
      </c>
      <c r="B62" s="495">
        <v>44</v>
      </c>
      <c r="C62" s="496" t="s">
        <v>58</v>
      </c>
      <c r="D62" s="497" t="s">
        <v>28</v>
      </c>
      <c r="E62" s="526" t="s">
        <v>24</v>
      </c>
      <c r="F62" s="538">
        <f>'[2]1.0_OriginalTargets'!I599</f>
        <v>4</v>
      </c>
      <c r="G62" s="538">
        <f>'[2]1.0_OriginalTargets'!J599</f>
        <v>0</v>
      </c>
      <c r="H62" s="538">
        <f>'[2]1.0_OriginalTargets'!K599</f>
        <v>3</v>
      </c>
      <c r="I62" s="538">
        <f>'[2]1.0_OriginalTargets'!L599</f>
        <v>1</v>
      </c>
      <c r="J62" s="538">
        <f>'[2]1.0_OriginalTargets'!M599</f>
        <v>0</v>
      </c>
      <c r="K62" s="539">
        <f>'[2]1.0_OriginalTargets'!N599</f>
        <v>0</v>
      </c>
      <c r="M62" s="501">
        <f>'[2]1.0_OriginalTargets'!S599</f>
        <v>4</v>
      </c>
      <c r="N62" s="501">
        <f>'[2]1.0_OriginalTargets'!T599</f>
        <v>0</v>
      </c>
      <c r="O62" s="501">
        <f>'[2]1.0_OriginalTargets'!U599</f>
        <v>1</v>
      </c>
      <c r="P62" s="501">
        <f>'[2]1.0_OriginalTargets'!V599</f>
        <v>3</v>
      </c>
      <c r="Q62" s="501">
        <f>'[2]1.0_OriginalTargets'!W599</f>
        <v>0</v>
      </c>
      <c r="R62" s="502">
        <f>'[2]1.0_OriginalTargets'!X599</f>
        <v>0</v>
      </c>
      <c r="T62" s="501">
        <f>'[2]1.0_OriginalTargets'!AC599</f>
        <v>4</v>
      </c>
      <c r="U62" s="501">
        <f>'[2]1.0_OriginalTargets'!AD599</f>
        <v>0</v>
      </c>
      <c r="V62" s="501">
        <f>'[2]1.0_OriginalTargets'!AE599</f>
        <v>0</v>
      </c>
      <c r="W62" s="501">
        <f>'[2]1.0_OriginalTargets'!AF599</f>
        <v>3</v>
      </c>
      <c r="X62" s="501">
        <f>'[2]1.0_OriginalTargets'!AG599</f>
        <v>0</v>
      </c>
      <c r="Y62" s="502">
        <f>'[2]1.0_OriginalTargets'!AH599</f>
        <v>1</v>
      </c>
      <c r="AA62" s="504">
        <f>'[2]1.0_OriginalTargets'!AK599</f>
        <v>1</v>
      </c>
      <c r="AB62" s="504">
        <f>'[2]1.0_OriginalTargets'!AL599</f>
        <v>0</v>
      </c>
      <c r="AC62" s="504">
        <f>'[2]1.0_OriginalTargets'!AM599</f>
        <v>1</v>
      </c>
      <c r="AD62" s="504">
        <f>'[2]1.0_OriginalTargets'!AN599</f>
        <v>0</v>
      </c>
      <c r="AE62" s="504">
        <f>'[2]1.0_OriginalTargets'!AO599</f>
        <v>0</v>
      </c>
      <c r="AF62" s="505">
        <f>'[2]1.0_OriginalTargets'!AP599</f>
        <v>-1</v>
      </c>
      <c r="AG62" s="503"/>
      <c r="AH62" s="504">
        <f>'[2]1.0_OriginalTargets'!AR599</f>
        <v>1</v>
      </c>
      <c r="AI62" s="504">
        <f>'[2]1.0_OriginalTargets'!AS599</f>
        <v>0</v>
      </c>
      <c r="AJ62" s="504">
        <f>'[2]1.0_OriginalTargets'!AT599</f>
        <v>1</v>
      </c>
      <c r="AK62" s="504">
        <f>'[2]1.0_OriginalTargets'!AU599</f>
        <v>0</v>
      </c>
      <c r="AL62" s="504">
        <f>'[2]1.0_OriginalTargets'!AV599</f>
        <v>0</v>
      </c>
      <c r="AM62" s="505">
        <f>'[2]1.0_OriginalTargets'!AW599</f>
        <v>-1</v>
      </c>
      <c r="AN62" s="503"/>
      <c r="AO62" s="504">
        <f>'[2]1.0_OriginalTargets'!AY599</f>
        <v>0</v>
      </c>
      <c r="AP62" s="504">
        <f>'[2]1.0_OriginalTargets'!AZ599</f>
        <v>0</v>
      </c>
      <c r="AQ62" s="504">
        <f>'[2]1.0_OriginalTargets'!BA599</f>
        <v>0</v>
      </c>
      <c r="AR62" s="504">
        <f>'[2]1.0_OriginalTargets'!BB599</f>
        <v>0</v>
      </c>
      <c r="AS62" s="504">
        <f>'[2]1.0_OriginalTargets'!BC599</f>
        <v>0</v>
      </c>
      <c r="AT62" s="505">
        <f>'[2]1.0_OriginalTargets'!BD599</f>
        <v>0</v>
      </c>
      <c r="AU62" s="503"/>
      <c r="AV62" s="501">
        <f>'[2]1.0_OriginalTargets'!BF599</f>
        <v>0</v>
      </c>
      <c r="AW62" s="501">
        <f>'[2]1.0_OriginalTargets'!BG599</f>
        <v>0</v>
      </c>
      <c r="AX62" s="501">
        <f>'[2]1.0_OriginalTargets'!BH599</f>
        <v>0</v>
      </c>
      <c r="AY62" s="501">
        <f>'[2]1.0_OriginalTargets'!BI599</f>
        <v>0</v>
      </c>
      <c r="AZ62" s="501">
        <f>'[2]1.0_OriginalTargets'!BJ599</f>
        <v>0</v>
      </c>
      <c r="BA62" s="502">
        <f>'[2]1.0_OriginalTargets'!BK599</f>
        <v>0</v>
      </c>
    </row>
    <row r="63" spans="1:53" ht="13.15" x14ac:dyDescent="0.35">
      <c r="A63" s="506"/>
      <c r="B63" s="507"/>
      <c r="C63" s="508"/>
      <c r="D63" s="509"/>
      <c r="E63" s="498" t="s">
        <v>25</v>
      </c>
      <c r="F63" s="534">
        <f>'[2]1.0_OriginalTargets'!I600</f>
        <v>0</v>
      </c>
      <c r="G63" s="534">
        <f>'[2]1.0_OriginalTargets'!J600</f>
        <v>0</v>
      </c>
      <c r="H63" s="534">
        <f>'[2]1.0_OriginalTargets'!K600</f>
        <v>0</v>
      </c>
      <c r="I63" s="534">
        <f>'[2]1.0_OriginalTargets'!L600</f>
        <v>0</v>
      </c>
      <c r="J63" s="534">
        <f>'[2]1.0_OriginalTargets'!M600</f>
        <v>0</v>
      </c>
      <c r="K63" s="535">
        <f>'[2]1.0_OriginalTargets'!N600</f>
        <v>0</v>
      </c>
      <c r="M63" s="512">
        <f>'[2]1.0_OriginalTargets'!S600</f>
        <v>0</v>
      </c>
      <c r="N63" s="512">
        <f>'[2]1.0_OriginalTargets'!T600</f>
        <v>0</v>
      </c>
      <c r="O63" s="512">
        <f>'[2]1.0_OriginalTargets'!U600</f>
        <v>0</v>
      </c>
      <c r="P63" s="512">
        <f>'[2]1.0_OriginalTargets'!V600</f>
        <v>0</v>
      </c>
      <c r="Q63" s="512">
        <f>'[2]1.0_OriginalTargets'!W600</f>
        <v>0</v>
      </c>
      <c r="R63" s="513">
        <f>'[2]1.0_OriginalTargets'!X600</f>
        <v>0</v>
      </c>
      <c r="T63" s="512">
        <f>'[2]1.0_OriginalTargets'!AC600</f>
        <v>0</v>
      </c>
      <c r="U63" s="512">
        <f>'[2]1.0_OriginalTargets'!AD600</f>
        <v>0</v>
      </c>
      <c r="V63" s="512">
        <f>'[2]1.0_OriginalTargets'!AE600</f>
        <v>0</v>
      </c>
      <c r="W63" s="512">
        <f>'[2]1.0_OriginalTargets'!AF600</f>
        <v>0</v>
      </c>
      <c r="X63" s="512">
        <f>'[2]1.0_OriginalTargets'!AG600</f>
        <v>0</v>
      </c>
      <c r="Y63" s="513">
        <f>'[2]1.0_OriginalTargets'!AH600</f>
        <v>0</v>
      </c>
      <c r="AA63" s="514">
        <f>'[2]1.0_OriginalTargets'!AK600</f>
        <v>0</v>
      </c>
      <c r="AB63" s="514">
        <f>'[2]1.0_OriginalTargets'!AL600</f>
        <v>0</v>
      </c>
      <c r="AC63" s="514">
        <f>'[2]1.0_OriginalTargets'!AM600</f>
        <v>0</v>
      </c>
      <c r="AD63" s="514">
        <f>'[2]1.0_OriginalTargets'!AN600</f>
        <v>0</v>
      </c>
      <c r="AE63" s="514">
        <f>'[2]1.0_OriginalTargets'!AO600</f>
        <v>0</v>
      </c>
      <c r="AF63" s="515">
        <f>'[2]1.0_OriginalTargets'!AP600</f>
        <v>0</v>
      </c>
      <c r="AG63" s="503"/>
      <c r="AH63" s="514">
        <f>'[2]1.0_OriginalTargets'!AR600</f>
        <v>0</v>
      </c>
      <c r="AI63" s="514">
        <f>'[2]1.0_OriginalTargets'!AS600</f>
        <v>0</v>
      </c>
      <c r="AJ63" s="514">
        <f>'[2]1.0_OriginalTargets'!AT600</f>
        <v>0</v>
      </c>
      <c r="AK63" s="514">
        <f>'[2]1.0_OriginalTargets'!AU600</f>
        <v>0</v>
      </c>
      <c r="AL63" s="514">
        <f>'[2]1.0_OriginalTargets'!AV600</f>
        <v>0</v>
      </c>
      <c r="AM63" s="515">
        <f>'[2]1.0_OriginalTargets'!AW600</f>
        <v>0</v>
      </c>
      <c r="AN63" s="503"/>
      <c r="AO63" s="514">
        <f>'[2]1.0_OriginalTargets'!AY600</f>
        <v>0</v>
      </c>
      <c r="AP63" s="514">
        <f>'[2]1.0_OriginalTargets'!AZ600</f>
        <v>0</v>
      </c>
      <c r="AQ63" s="514">
        <f>'[2]1.0_OriginalTargets'!BA600</f>
        <v>0</v>
      </c>
      <c r="AR63" s="514">
        <f>'[2]1.0_OriginalTargets'!BB600</f>
        <v>0</v>
      </c>
      <c r="AS63" s="514">
        <f>'[2]1.0_OriginalTargets'!BC600</f>
        <v>0</v>
      </c>
      <c r="AT63" s="515">
        <f>'[2]1.0_OriginalTargets'!BD600</f>
        <v>0</v>
      </c>
      <c r="AU63" s="503"/>
      <c r="AV63" s="512">
        <f>'[2]1.0_OriginalTargets'!BF600</f>
        <v>0</v>
      </c>
      <c r="AW63" s="512">
        <f>'[2]1.0_OriginalTargets'!BG600</f>
        <v>0</v>
      </c>
      <c r="AX63" s="512">
        <f>'[2]1.0_OriginalTargets'!BH600</f>
        <v>0</v>
      </c>
      <c r="AY63" s="512">
        <f>'[2]1.0_OriginalTargets'!BI600</f>
        <v>0</v>
      </c>
      <c r="AZ63" s="512">
        <f>'[2]1.0_OriginalTargets'!BJ600</f>
        <v>0</v>
      </c>
      <c r="BA63" s="513">
        <f>'[2]1.0_OriginalTargets'!BK600</f>
        <v>0</v>
      </c>
    </row>
    <row r="64" spans="1:53" ht="13.15" x14ac:dyDescent="0.35">
      <c r="A64" s="506"/>
      <c r="B64" s="507"/>
      <c r="C64" s="508"/>
      <c r="D64" s="509"/>
      <c r="E64" s="498" t="s">
        <v>26</v>
      </c>
      <c r="F64" s="534">
        <f>'[2]1.0_OriginalTargets'!I601</f>
        <v>0</v>
      </c>
      <c r="G64" s="534">
        <f>'[2]1.0_OriginalTargets'!J601</f>
        <v>0</v>
      </c>
      <c r="H64" s="534">
        <f>'[2]1.0_OriginalTargets'!K601</f>
        <v>0</v>
      </c>
      <c r="I64" s="534">
        <f>'[2]1.0_OriginalTargets'!L601</f>
        <v>0</v>
      </c>
      <c r="J64" s="534">
        <f>'[2]1.0_OriginalTargets'!M601</f>
        <v>0</v>
      </c>
      <c r="K64" s="535">
        <f>'[2]1.0_OriginalTargets'!N601</f>
        <v>0</v>
      </c>
      <c r="M64" s="512">
        <f>'[2]1.0_OriginalTargets'!S601</f>
        <v>0</v>
      </c>
      <c r="N64" s="512">
        <f>'[2]1.0_OriginalTargets'!T601</f>
        <v>0</v>
      </c>
      <c r="O64" s="512">
        <f>'[2]1.0_OriginalTargets'!U601</f>
        <v>0</v>
      </c>
      <c r="P64" s="512">
        <f>'[2]1.0_OriginalTargets'!V601</f>
        <v>0</v>
      </c>
      <c r="Q64" s="512">
        <f>'[2]1.0_OriginalTargets'!W601</f>
        <v>0</v>
      </c>
      <c r="R64" s="513">
        <f>'[2]1.0_OriginalTargets'!X601</f>
        <v>0</v>
      </c>
      <c r="T64" s="512">
        <f>'[2]1.0_OriginalTargets'!AC601</f>
        <v>0</v>
      </c>
      <c r="U64" s="512">
        <f>'[2]1.0_OriginalTargets'!AD601</f>
        <v>0</v>
      </c>
      <c r="V64" s="512">
        <f>'[2]1.0_OriginalTargets'!AE601</f>
        <v>0</v>
      </c>
      <c r="W64" s="512">
        <f>'[2]1.0_OriginalTargets'!AF601</f>
        <v>0</v>
      </c>
      <c r="X64" s="512">
        <f>'[2]1.0_OriginalTargets'!AG601</f>
        <v>0</v>
      </c>
      <c r="Y64" s="513">
        <f>'[2]1.0_OriginalTargets'!AH601</f>
        <v>0</v>
      </c>
      <c r="AA64" s="514">
        <f>'[2]1.0_OriginalTargets'!AK601</f>
        <v>0</v>
      </c>
      <c r="AB64" s="514">
        <f>'[2]1.0_OriginalTargets'!AL601</f>
        <v>0</v>
      </c>
      <c r="AC64" s="514">
        <f>'[2]1.0_OriginalTargets'!AM601</f>
        <v>0</v>
      </c>
      <c r="AD64" s="514">
        <f>'[2]1.0_OriginalTargets'!AN601</f>
        <v>0</v>
      </c>
      <c r="AE64" s="514">
        <f>'[2]1.0_OriginalTargets'!AO601</f>
        <v>0</v>
      </c>
      <c r="AF64" s="515">
        <f>'[2]1.0_OriginalTargets'!AP601</f>
        <v>0</v>
      </c>
      <c r="AG64" s="503"/>
      <c r="AH64" s="514">
        <f>'[2]1.0_OriginalTargets'!AR601</f>
        <v>0</v>
      </c>
      <c r="AI64" s="514">
        <f>'[2]1.0_OriginalTargets'!AS601</f>
        <v>0</v>
      </c>
      <c r="AJ64" s="514">
        <f>'[2]1.0_OriginalTargets'!AT601</f>
        <v>0</v>
      </c>
      <c r="AK64" s="514">
        <f>'[2]1.0_OriginalTargets'!AU601</f>
        <v>0</v>
      </c>
      <c r="AL64" s="514">
        <f>'[2]1.0_OriginalTargets'!AV601</f>
        <v>0</v>
      </c>
      <c r="AM64" s="515">
        <f>'[2]1.0_OriginalTargets'!AW601</f>
        <v>0</v>
      </c>
      <c r="AN64" s="503"/>
      <c r="AO64" s="514">
        <f>'[2]1.0_OriginalTargets'!AY601</f>
        <v>0</v>
      </c>
      <c r="AP64" s="514">
        <f>'[2]1.0_OriginalTargets'!AZ601</f>
        <v>0</v>
      </c>
      <c r="AQ64" s="514">
        <f>'[2]1.0_OriginalTargets'!BA601</f>
        <v>0</v>
      </c>
      <c r="AR64" s="514">
        <f>'[2]1.0_OriginalTargets'!BB601</f>
        <v>0</v>
      </c>
      <c r="AS64" s="514">
        <f>'[2]1.0_OriginalTargets'!BC601</f>
        <v>0</v>
      </c>
      <c r="AT64" s="515">
        <f>'[2]1.0_OriginalTargets'!BD601</f>
        <v>0</v>
      </c>
      <c r="AU64" s="503"/>
      <c r="AV64" s="512">
        <f>'[2]1.0_OriginalTargets'!BF601</f>
        <v>0</v>
      </c>
      <c r="AW64" s="512">
        <f>'[2]1.0_OriginalTargets'!BG601</f>
        <v>0</v>
      </c>
      <c r="AX64" s="512">
        <f>'[2]1.0_OriginalTargets'!BH601</f>
        <v>0</v>
      </c>
      <c r="AY64" s="512">
        <f>'[2]1.0_OriginalTargets'!BI601</f>
        <v>0</v>
      </c>
      <c r="AZ64" s="512">
        <f>'[2]1.0_OriginalTargets'!BJ601</f>
        <v>0</v>
      </c>
      <c r="BA64" s="513">
        <f>'[2]1.0_OriginalTargets'!BK601</f>
        <v>0</v>
      </c>
    </row>
    <row r="65" spans="1:53" ht="13.5" thickBot="1" x14ac:dyDescent="0.4">
      <c r="A65" s="506"/>
      <c r="B65" s="516"/>
      <c r="C65" s="517"/>
      <c r="D65" s="527"/>
      <c r="E65" s="518" t="s">
        <v>27</v>
      </c>
      <c r="F65" s="540">
        <f>'[2]1.0_OriginalTargets'!I602</f>
        <v>0</v>
      </c>
      <c r="G65" s="540">
        <f>'[2]1.0_OriginalTargets'!J602</f>
        <v>0</v>
      </c>
      <c r="H65" s="540">
        <f>'[2]1.0_OriginalTargets'!K602</f>
        <v>0</v>
      </c>
      <c r="I65" s="540">
        <f>'[2]1.0_OriginalTargets'!L602</f>
        <v>0</v>
      </c>
      <c r="J65" s="540">
        <f>'[2]1.0_OriginalTargets'!M602</f>
        <v>0</v>
      </c>
      <c r="K65" s="541">
        <f>'[2]1.0_OriginalTargets'!N602</f>
        <v>0</v>
      </c>
      <c r="M65" s="521">
        <f>'[2]1.0_OriginalTargets'!S602</f>
        <v>0</v>
      </c>
      <c r="N65" s="521">
        <f>'[2]1.0_OriginalTargets'!T602</f>
        <v>0</v>
      </c>
      <c r="O65" s="521">
        <f>'[2]1.0_OriginalTargets'!U602</f>
        <v>0</v>
      </c>
      <c r="P65" s="521">
        <f>'[2]1.0_OriginalTargets'!V602</f>
        <v>0</v>
      </c>
      <c r="Q65" s="521">
        <f>'[2]1.0_OriginalTargets'!W602</f>
        <v>0</v>
      </c>
      <c r="R65" s="522">
        <f>'[2]1.0_OriginalTargets'!X602</f>
        <v>0</v>
      </c>
      <c r="T65" s="521">
        <f>'[2]1.0_OriginalTargets'!AC602</f>
        <v>0</v>
      </c>
      <c r="U65" s="521">
        <f>'[2]1.0_OriginalTargets'!AD602</f>
        <v>0</v>
      </c>
      <c r="V65" s="521">
        <f>'[2]1.0_OriginalTargets'!AE602</f>
        <v>0</v>
      </c>
      <c r="W65" s="521">
        <f>'[2]1.0_OriginalTargets'!AF602</f>
        <v>0</v>
      </c>
      <c r="X65" s="521">
        <f>'[2]1.0_OriginalTargets'!AG602</f>
        <v>0</v>
      </c>
      <c r="Y65" s="522">
        <f>'[2]1.0_OriginalTargets'!AH602</f>
        <v>0</v>
      </c>
      <c r="AA65" s="523">
        <f>'[2]1.0_OriginalTargets'!AK602</f>
        <v>0</v>
      </c>
      <c r="AB65" s="523">
        <f>'[2]1.0_OriginalTargets'!AL602</f>
        <v>0</v>
      </c>
      <c r="AC65" s="523">
        <f>'[2]1.0_OriginalTargets'!AM602</f>
        <v>0</v>
      </c>
      <c r="AD65" s="523">
        <f>'[2]1.0_OriginalTargets'!AN602</f>
        <v>0</v>
      </c>
      <c r="AE65" s="523">
        <f>'[2]1.0_OriginalTargets'!AO602</f>
        <v>0</v>
      </c>
      <c r="AF65" s="524">
        <f>'[2]1.0_OriginalTargets'!AP602</f>
        <v>0</v>
      </c>
      <c r="AG65" s="503"/>
      <c r="AH65" s="523">
        <f>'[2]1.0_OriginalTargets'!AR602</f>
        <v>0</v>
      </c>
      <c r="AI65" s="523">
        <f>'[2]1.0_OriginalTargets'!AS602</f>
        <v>0</v>
      </c>
      <c r="AJ65" s="523">
        <f>'[2]1.0_OriginalTargets'!AT602</f>
        <v>0</v>
      </c>
      <c r="AK65" s="523">
        <f>'[2]1.0_OriginalTargets'!AU602</f>
        <v>0</v>
      </c>
      <c r="AL65" s="523">
        <f>'[2]1.0_OriginalTargets'!AV602</f>
        <v>0</v>
      </c>
      <c r="AM65" s="524">
        <f>'[2]1.0_OriginalTargets'!AW602</f>
        <v>0</v>
      </c>
      <c r="AN65" s="503"/>
      <c r="AO65" s="523">
        <f>'[2]1.0_OriginalTargets'!AY602</f>
        <v>0</v>
      </c>
      <c r="AP65" s="523">
        <f>'[2]1.0_OriginalTargets'!AZ602</f>
        <v>0</v>
      </c>
      <c r="AQ65" s="523">
        <f>'[2]1.0_OriginalTargets'!BA602</f>
        <v>0</v>
      </c>
      <c r="AR65" s="523">
        <f>'[2]1.0_OriginalTargets'!BB602</f>
        <v>0</v>
      </c>
      <c r="AS65" s="523">
        <f>'[2]1.0_OriginalTargets'!BC602</f>
        <v>0</v>
      </c>
      <c r="AT65" s="524">
        <f>'[2]1.0_OriginalTargets'!BD602</f>
        <v>0</v>
      </c>
      <c r="AU65" s="503"/>
      <c r="AV65" s="521">
        <f>'[2]1.0_OriginalTargets'!BF602</f>
        <v>0</v>
      </c>
      <c r="AW65" s="521">
        <f>'[2]1.0_OriginalTargets'!BG602</f>
        <v>0</v>
      </c>
      <c r="AX65" s="521">
        <f>'[2]1.0_OriginalTargets'!BH602</f>
        <v>0</v>
      </c>
      <c r="AY65" s="521">
        <f>'[2]1.0_OriginalTargets'!BI602</f>
        <v>0</v>
      </c>
      <c r="AZ65" s="521">
        <f>'[2]1.0_OriginalTargets'!BJ602</f>
        <v>0</v>
      </c>
      <c r="BA65" s="522">
        <f>'[2]1.0_OriginalTargets'!BK602</f>
        <v>0</v>
      </c>
    </row>
    <row r="66" spans="1:53" ht="25.5" x14ac:dyDescent="0.35">
      <c r="A66" s="525" t="s">
        <v>55</v>
      </c>
      <c r="B66" s="495">
        <v>5</v>
      </c>
      <c r="C66" s="496" t="s">
        <v>53</v>
      </c>
      <c r="D66" s="497" t="s">
        <v>28</v>
      </c>
      <c r="E66" s="526" t="s">
        <v>24</v>
      </c>
      <c r="F66" s="538">
        <f>'[2]1.0_OriginalTargets'!I603</f>
        <v>0</v>
      </c>
      <c r="G66" s="538">
        <f>'[2]1.0_OriginalTargets'!J603</f>
        <v>0</v>
      </c>
      <c r="H66" s="538">
        <f>'[2]1.0_OriginalTargets'!K603</f>
        <v>0</v>
      </c>
      <c r="I66" s="538">
        <f>'[2]1.0_OriginalTargets'!L603</f>
        <v>0</v>
      </c>
      <c r="J66" s="538">
        <f>'[2]1.0_OriginalTargets'!M603</f>
        <v>0</v>
      </c>
      <c r="K66" s="539">
        <f>'[2]1.0_OriginalTargets'!N603</f>
        <v>0</v>
      </c>
      <c r="M66" s="501">
        <f>'[2]1.0_OriginalTargets'!S603</f>
        <v>0</v>
      </c>
      <c r="N66" s="501">
        <f>'[2]1.0_OriginalTargets'!T603</f>
        <v>0</v>
      </c>
      <c r="O66" s="501">
        <f>'[2]1.0_OriginalTargets'!U603</f>
        <v>0</v>
      </c>
      <c r="P66" s="501">
        <f>'[2]1.0_OriginalTargets'!V603</f>
        <v>0</v>
      </c>
      <c r="Q66" s="501">
        <f>'[2]1.0_OriginalTargets'!W603</f>
        <v>0</v>
      </c>
      <c r="R66" s="502">
        <f>'[2]1.0_OriginalTargets'!X603</f>
        <v>0</v>
      </c>
      <c r="T66" s="501">
        <f>'[2]1.0_OriginalTargets'!AC603</f>
        <v>0</v>
      </c>
      <c r="U66" s="501">
        <f>'[2]1.0_OriginalTargets'!AD603</f>
        <v>0</v>
      </c>
      <c r="V66" s="501">
        <f>'[2]1.0_OriginalTargets'!AE603</f>
        <v>0</v>
      </c>
      <c r="W66" s="501">
        <f>'[2]1.0_OriginalTargets'!AF603</f>
        <v>0</v>
      </c>
      <c r="X66" s="501">
        <f>'[2]1.0_OriginalTargets'!AG603</f>
        <v>0</v>
      </c>
      <c r="Y66" s="502">
        <f>'[2]1.0_OriginalTargets'!AH603</f>
        <v>0</v>
      </c>
      <c r="AA66" s="504">
        <f>'[2]1.0_OriginalTargets'!AK603</f>
        <v>0</v>
      </c>
      <c r="AB66" s="504">
        <f>'[2]1.0_OriginalTargets'!AL603</f>
        <v>0</v>
      </c>
      <c r="AC66" s="504">
        <f>'[2]1.0_OriginalTargets'!AM603</f>
        <v>0</v>
      </c>
      <c r="AD66" s="504">
        <f>'[2]1.0_OriginalTargets'!AN603</f>
        <v>0</v>
      </c>
      <c r="AE66" s="504">
        <f>'[2]1.0_OriginalTargets'!AO603</f>
        <v>0</v>
      </c>
      <c r="AF66" s="505">
        <f>'[2]1.0_OriginalTargets'!AP603</f>
        <v>0</v>
      </c>
      <c r="AG66" s="503"/>
      <c r="AH66" s="504">
        <f>'[2]1.0_OriginalTargets'!AR603</f>
        <v>0</v>
      </c>
      <c r="AI66" s="504">
        <f>'[2]1.0_OriginalTargets'!AS603</f>
        <v>0</v>
      </c>
      <c r="AJ66" s="504">
        <f>'[2]1.0_OriginalTargets'!AT603</f>
        <v>0</v>
      </c>
      <c r="AK66" s="504">
        <f>'[2]1.0_OriginalTargets'!AU603</f>
        <v>0</v>
      </c>
      <c r="AL66" s="504">
        <f>'[2]1.0_OriginalTargets'!AV603</f>
        <v>0</v>
      </c>
      <c r="AM66" s="505">
        <f>'[2]1.0_OriginalTargets'!AW603</f>
        <v>0</v>
      </c>
      <c r="AN66" s="503"/>
      <c r="AO66" s="504">
        <f>'[2]1.0_OriginalTargets'!AY603</f>
        <v>0</v>
      </c>
      <c r="AP66" s="504">
        <f>'[2]1.0_OriginalTargets'!AZ603</f>
        <v>0</v>
      </c>
      <c r="AQ66" s="504">
        <f>'[2]1.0_OriginalTargets'!BA603</f>
        <v>0</v>
      </c>
      <c r="AR66" s="504">
        <f>'[2]1.0_OriginalTargets'!BB603</f>
        <v>0</v>
      </c>
      <c r="AS66" s="504">
        <f>'[2]1.0_OriginalTargets'!BC603</f>
        <v>0</v>
      </c>
      <c r="AT66" s="505">
        <f>'[2]1.0_OriginalTargets'!BD603</f>
        <v>0</v>
      </c>
      <c r="AU66" s="503"/>
      <c r="AV66" s="501">
        <f>'[2]1.0_OriginalTargets'!BF603</f>
        <v>0</v>
      </c>
      <c r="AW66" s="501">
        <f>'[2]1.0_OriginalTargets'!BG603</f>
        <v>0</v>
      </c>
      <c r="AX66" s="501">
        <f>'[2]1.0_OriginalTargets'!BH603</f>
        <v>0</v>
      </c>
      <c r="AY66" s="501">
        <f>'[2]1.0_OriginalTargets'!BI603</f>
        <v>0</v>
      </c>
      <c r="AZ66" s="501">
        <f>'[2]1.0_OriginalTargets'!BJ603</f>
        <v>0</v>
      </c>
      <c r="BA66" s="502">
        <f>'[2]1.0_OriginalTargets'!BK603</f>
        <v>0</v>
      </c>
    </row>
    <row r="67" spans="1:53" ht="13.15" x14ac:dyDescent="0.35">
      <c r="A67" s="506"/>
      <c r="B67" s="507"/>
      <c r="C67" s="508"/>
      <c r="D67" s="509"/>
      <c r="E67" s="498" t="s">
        <v>25</v>
      </c>
      <c r="F67" s="534">
        <f>'[2]1.0_OriginalTargets'!I604</f>
        <v>0</v>
      </c>
      <c r="G67" s="534">
        <f>'[2]1.0_OriginalTargets'!J604</f>
        <v>0</v>
      </c>
      <c r="H67" s="534">
        <f>'[2]1.0_OriginalTargets'!K604</f>
        <v>0</v>
      </c>
      <c r="I67" s="534">
        <f>'[2]1.0_OriginalTargets'!L604</f>
        <v>0</v>
      </c>
      <c r="J67" s="534">
        <f>'[2]1.0_OriginalTargets'!M604</f>
        <v>0</v>
      </c>
      <c r="K67" s="535">
        <f>'[2]1.0_OriginalTargets'!N604</f>
        <v>0</v>
      </c>
      <c r="M67" s="512">
        <f>'[2]1.0_OriginalTargets'!S604</f>
        <v>0</v>
      </c>
      <c r="N67" s="512">
        <f>'[2]1.0_OriginalTargets'!T604</f>
        <v>0</v>
      </c>
      <c r="O67" s="512">
        <f>'[2]1.0_OriginalTargets'!U604</f>
        <v>0</v>
      </c>
      <c r="P67" s="512">
        <f>'[2]1.0_OriginalTargets'!V604</f>
        <v>0</v>
      </c>
      <c r="Q67" s="512">
        <f>'[2]1.0_OriginalTargets'!W604</f>
        <v>0</v>
      </c>
      <c r="R67" s="513">
        <f>'[2]1.0_OriginalTargets'!X604</f>
        <v>0</v>
      </c>
      <c r="T67" s="512">
        <f>'[2]1.0_OriginalTargets'!AC604</f>
        <v>0</v>
      </c>
      <c r="U67" s="512">
        <f>'[2]1.0_OriginalTargets'!AD604</f>
        <v>0</v>
      </c>
      <c r="V67" s="512">
        <f>'[2]1.0_OriginalTargets'!AE604</f>
        <v>0</v>
      </c>
      <c r="W67" s="512">
        <f>'[2]1.0_OriginalTargets'!AF604</f>
        <v>0</v>
      </c>
      <c r="X67" s="512">
        <f>'[2]1.0_OriginalTargets'!AG604</f>
        <v>0</v>
      </c>
      <c r="Y67" s="513">
        <f>'[2]1.0_OriginalTargets'!AH604</f>
        <v>0</v>
      </c>
      <c r="AA67" s="514">
        <f>'[2]1.0_OriginalTargets'!AK604</f>
        <v>0</v>
      </c>
      <c r="AB67" s="514">
        <f>'[2]1.0_OriginalTargets'!AL604</f>
        <v>0</v>
      </c>
      <c r="AC67" s="514">
        <f>'[2]1.0_OriginalTargets'!AM604</f>
        <v>0</v>
      </c>
      <c r="AD67" s="514">
        <f>'[2]1.0_OriginalTargets'!AN604</f>
        <v>0</v>
      </c>
      <c r="AE67" s="514">
        <f>'[2]1.0_OriginalTargets'!AO604</f>
        <v>0</v>
      </c>
      <c r="AF67" s="515">
        <f>'[2]1.0_OriginalTargets'!AP604</f>
        <v>0</v>
      </c>
      <c r="AG67" s="503"/>
      <c r="AH67" s="514">
        <f>'[2]1.0_OriginalTargets'!AR604</f>
        <v>0</v>
      </c>
      <c r="AI67" s="514">
        <f>'[2]1.0_OriginalTargets'!AS604</f>
        <v>0</v>
      </c>
      <c r="AJ67" s="514">
        <f>'[2]1.0_OriginalTargets'!AT604</f>
        <v>0</v>
      </c>
      <c r="AK67" s="514">
        <f>'[2]1.0_OriginalTargets'!AU604</f>
        <v>0</v>
      </c>
      <c r="AL67" s="514">
        <f>'[2]1.0_OriginalTargets'!AV604</f>
        <v>0</v>
      </c>
      <c r="AM67" s="515">
        <f>'[2]1.0_OriginalTargets'!AW604</f>
        <v>0</v>
      </c>
      <c r="AN67" s="503"/>
      <c r="AO67" s="514">
        <f>'[2]1.0_OriginalTargets'!AY604</f>
        <v>0</v>
      </c>
      <c r="AP67" s="514">
        <f>'[2]1.0_OriginalTargets'!AZ604</f>
        <v>0</v>
      </c>
      <c r="AQ67" s="514">
        <f>'[2]1.0_OriginalTargets'!BA604</f>
        <v>0</v>
      </c>
      <c r="AR67" s="514">
        <f>'[2]1.0_OriginalTargets'!BB604</f>
        <v>0</v>
      </c>
      <c r="AS67" s="514">
        <f>'[2]1.0_OriginalTargets'!BC604</f>
        <v>0</v>
      </c>
      <c r="AT67" s="515">
        <f>'[2]1.0_OriginalTargets'!BD604</f>
        <v>0</v>
      </c>
      <c r="AU67" s="503"/>
      <c r="AV67" s="512">
        <f>'[2]1.0_OriginalTargets'!BF604</f>
        <v>0</v>
      </c>
      <c r="AW67" s="512">
        <f>'[2]1.0_OriginalTargets'!BG604</f>
        <v>0</v>
      </c>
      <c r="AX67" s="512">
        <f>'[2]1.0_OriginalTargets'!BH604</f>
        <v>0</v>
      </c>
      <c r="AY67" s="512">
        <f>'[2]1.0_OriginalTargets'!BI604</f>
        <v>0</v>
      </c>
      <c r="AZ67" s="512">
        <f>'[2]1.0_OriginalTargets'!BJ604</f>
        <v>0</v>
      </c>
      <c r="BA67" s="513">
        <f>'[2]1.0_OriginalTargets'!BK604</f>
        <v>0</v>
      </c>
    </row>
    <row r="68" spans="1:53" ht="13.15" x14ac:dyDescent="0.35">
      <c r="A68" s="506"/>
      <c r="B68" s="507"/>
      <c r="C68" s="508"/>
      <c r="D68" s="509"/>
      <c r="E68" s="498" t="s">
        <v>26</v>
      </c>
      <c r="F68" s="534">
        <f>'[2]1.0_OriginalTargets'!I605</f>
        <v>0</v>
      </c>
      <c r="G68" s="534">
        <f>'[2]1.0_OriginalTargets'!J605</f>
        <v>0</v>
      </c>
      <c r="H68" s="534">
        <f>'[2]1.0_OriginalTargets'!K605</f>
        <v>0</v>
      </c>
      <c r="I68" s="534">
        <f>'[2]1.0_OriginalTargets'!L605</f>
        <v>0</v>
      </c>
      <c r="J68" s="534">
        <f>'[2]1.0_OriginalTargets'!M605</f>
        <v>0</v>
      </c>
      <c r="K68" s="535">
        <f>'[2]1.0_OriginalTargets'!N605</f>
        <v>0</v>
      </c>
      <c r="M68" s="512">
        <f>'[2]1.0_OriginalTargets'!S605</f>
        <v>0</v>
      </c>
      <c r="N68" s="512">
        <f>'[2]1.0_OriginalTargets'!T605</f>
        <v>0</v>
      </c>
      <c r="O68" s="512">
        <f>'[2]1.0_OriginalTargets'!U605</f>
        <v>0</v>
      </c>
      <c r="P68" s="512">
        <f>'[2]1.0_OriginalTargets'!V605</f>
        <v>0</v>
      </c>
      <c r="Q68" s="512">
        <f>'[2]1.0_OriginalTargets'!W605</f>
        <v>0</v>
      </c>
      <c r="R68" s="513">
        <f>'[2]1.0_OriginalTargets'!X605</f>
        <v>0</v>
      </c>
      <c r="T68" s="512">
        <f>'[2]1.0_OriginalTargets'!AC605</f>
        <v>0</v>
      </c>
      <c r="U68" s="512">
        <f>'[2]1.0_OriginalTargets'!AD605</f>
        <v>0</v>
      </c>
      <c r="V68" s="512">
        <f>'[2]1.0_OriginalTargets'!AE605</f>
        <v>0</v>
      </c>
      <c r="W68" s="512">
        <f>'[2]1.0_OriginalTargets'!AF605</f>
        <v>0</v>
      </c>
      <c r="X68" s="512">
        <f>'[2]1.0_OriginalTargets'!AG605</f>
        <v>0</v>
      </c>
      <c r="Y68" s="513">
        <f>'[2]1.0_OriginalTargets'!AH605</f>
        <v>0</v>
      </c>
      <c r="AA68" s="514">
        <f>'[2]1.0_OriginalTargets'!AK605</f>
        <v>0</v>
      </c>
      <c r="AB68" s="514">
        <f>'[2]1.0_OriginalTargets'!AL605</f>
        <v>0</v>
      </c>
      <c r="AC68" s="514">
        <f>'[2]1.0_OriginalTargets'!AM605</f>
        <v>0</v>
      </c>
      <c r="AD68" s="514">
        <f>'[2]1.0_OriginalTargets'!AN605</f>
        <v>0</v>
      </c>
      <c r="AE68" s="514">
        <f>'[2]1.0_OriginalTargets'!AO605</f>
        <v>0</v>
      </c>
      <c r="AF68" s="515">
        <f>'[2]1.0_OriginalTargets'!AP605</f>
        <v>0</v>
      </c>
      <c r="AG68" s="503"/>
      <c r="AH68" s="514">
        <f>'[2]1.0_OriginalTargets'!AR605</f>
        <v>0</v>
      </c>
      <c r="AI68" s="514">
        <f>'[2]1.0_OriginalTargets'!AS605</f>
        <v>0</v>
      </c>
      <c r="AJ68" s="514">
        <f>'[2]1.0_OriginalTargets'!AT605</f>
        <v>0</v>
      </c>
      <c r="AK68" s="514">
        <f>'[2]1.0_OriginalTargets'!AU605</f>
        <v>0</v>
      </c>
      <c r="AL68" s="514">
        <f>'[2]1.0_OriginalTargets'!AV605</f>
        <v>0</v>
      </c>
      <c r="AM68" s="515">
        <f>'[2]1.0_OriginalTargets'!AW605</f>
        <v>0</v>
      </c>
      <c r="AN68" s="503"/>
      <c r="AO68" s="514">
        <f>'[2]1.0_OriginalTargets'!AY605</f>
        <v>0</v>
      </c>
      <c r="AP68" s="514">
        <f>'[2]1.0_OriginalTargets'!AZ605</f>
        <v>0</v>
      </c>
      <c r="AQ68" s="514">
        <f>'[2]1.0_OriginalTargets'!BA605</f>
        <v>0</v>
      </c>
      <c r="AR68" s="514">
        <f>'[2]1.0_OriginalTargets'!BB605</f>
        <v>0</v>
      </c>
      <c r="AS68" s="514">
        <f>'[2]1.0_OriginalTargets'!BC605</f>
        <v>0</v>
      </c>
      <c r="AT68" s="515">
        <f>'[2]1.0_OriginalTargets'!BD605</f>
        <v>0</v>
      </c>
      <c r="AU68" s="503"/>
      <c r="AV68" s="512">
        <f>'[2]1.0_OriginalTargets'!BF605</f>
        <v>0</v>
      </c>
      <c r="AW68" s="512">
        <f>'[2]1.0_OriginalTargets'!BG605</f>
        <v>0</v>
      </c>
      <c r="AX68" s="512">
        <f>'[2]1.0_OriginalTargets'!BH605</f>
        <v>0</v>
      </c>
      <c r="AY68" s="512">
        <f>'[2]1.0_OriginalTargets'!BI605</f>
        <v>0</v>
      </c>
      <c r="AZ68" s="512">
        <f>'[2]1.0_OriginalTargets'!BJ605</f>
        <v>0</v>
      </c>
      <c r="BA68" s="513">
        <f>'[2]1.0_OriginalTargets'!BK605</f>
        <v>0</v>
      </c>
    </row>
    <row r="69" spans="1:53" ht="13.5" thickBot="1" x14ac:dyDescent="0.4">
      <c r="A69" s="506"/>
      <c r="B69" s="516"/>
      <c r="C69" s="517"/>
      <c r="D69" s="527"/>
      <c r="E69" s="518" t="s">
        <v>27</v>
      </c>
      <c r="F69" s="540">
        <f>'[2]1.0_OriginalTargets'!I606</f>
        <v>0</v>
      </c>
      <c r="G69" s="540">
        <f>'[2]1.0_OriginalTargets'!J606</f>
        <v>0</v>
      </c>
      <c r="H69" s="540">
        <f>'[2]1.0_OriginalTargets'!K606</f>
        <v>0</v>
      </c>
      <c r="I69" s="540">
        <f>'[2]1.0_OriginalTargets'!L606</f>
        <v>0</v>
      </c>
      <c r="J69" s="540">
        <f>'[2]1.0_OriginalTargets'!M606</f>
        <v>0</v>
      </c>
      <c r="K69" s="541">
        <f>'[2]1.0_OriginalTargets'!N606</f>
        <v>0</v>
      </c>
      <c r="M69" s="521">
        <f>'[2]1.0_OriginalTargets'!S606</f>
        <v>0</v>
      </c>
      <c r="N69" s="521">
        <f>'[2]1.0_OriginalTargets'!T606</f>
        <v>0</v>
      </c>
      <c r="O69" s="521">
        <f>'[2]1.0_OriginalTargets'!U606</f>
        <v>0</v>
      </c>
      <c r="P69" s="521">
        <f>'[2]1.0_OriginalTargets'!V606</f>
        <v>0</v>
      </c>
      <c r="Q69" s="521">
        <f>'[2]1.0_OriginalTargets'!W606</f>
        <v>0</v>
      </c>
      <c r="R69" s="522">
        <f>'[2]1.0_OriginalTargets'!X606</f>
        <v>0</v>
      </c>
      <c r="T69" s="521">
        <f>'[2]1.0_OriginalTargets'!AC606</f>
        <v>0</v>
      </c>
      <c r="U69" s="521">
        <f>'[2]1.0_OriginalTargets'!AD606</f>
        <v>0</v>
      </c>
      <c r="V69" s="521">
        <f>'[2]1.0_OriginalTargets'!AE606</f>
        <v>0</v>
      </c>
      <c r="W69" s="521">
        <f>'[2]1.0_OriginalTargets'!AF606</f>
        <v>0</v>
      </c>
      <c r="X69" s="521">
        <f>'[2]1.0_OriginalTargets'!AG606</f>
        <v>0</v>
      </c>
      <c r="Y69" s="522">
        <f>'[2]1.0_OriginalTargets'!AH606</f>
        <v>0</v>
      </c>
      <c r="AA69" s="523">
        <f>'[2]1.0_OriginalTargets'!AK606</f>
        <v>0</v>
      </c>
      <c r="AB69" s="523">
        <f>'[2]1.0_OriginalTargets'!AL606</f>
        <v>0</v>
      </c>
      <c r="AC69" s="523">
        <f>'[2]1.0_OriginalTargets'!AM606</f>
        <v>0</v>
      </c>
      <c r="AD69" s="523">
        <f>'[2]1.0_OriginalTargets'!AN606</f>
        <v>0</v>
      </c>
      <c r="AE69" s="523">
        <f>'[2]1.0_OriginalTargets'!AO606</f>
        <v>0</v>
      </c>
      <c r="AF69" s="524">
        <f>'[2]1.0_OriginalTargets'!AP606</f>
        <v>0</v>
      </c>
      <c r="AG69" s="503"/>
      <c r="AH69" s="523">
        <f>'[2]1.0_OriginalTargets'!AR606</f>
        <v>0</v>
      </c>
      <c r="AI69" s="523">
        <f>'[2]1.0_OriginalTargets'!AS606</f>
        <v>0</v>
      </c>
      <c r="AJ69" s="523">
        <f>'[2]1.0_OriginalTargets'!AT606</f>
        <v>0</v>
      </c>
      <c r="AK69" s="523">
        <f>'[2]1.0_OriginalTargets'!AU606</f>
        <v>0</v>
      </c>
      <c r="AL69" s="523">
        <f>'[2]1.0_OriginalTargets'!AV606</f>
        <v>0</v>
      </c>
      <c r="AM69" s="524">
        <f>'[2]1.0_OriginalTargets'!AW606</f>
        <v>0</v>
      </c>
      <c r="AN69" s="503"/>
      <c r="AO69" s="523">
        <f>'[2]1.0_OriginalTargets'!AY606</f>
        <v>0</v>
      </c>
      <c r="AP69" s="523">
        <f>'[2]1.0_OriginalTargets'!AZ606</f>
        <v>0</v>
      </c>
      <c r="AQ69" s="523">
        <f>'[2]1.0_OriginalTargets'!BA606</f>
        <v>0</v>
      </c>
      <c r="AR69" s="523">
        <f>'[2]1.0_OriginalTargets'!BB606</f>
        <v>0</v>
      </c>
      <c r="AS69" s="523">
        <f>'[2]1.0_OriginalTargets'!BC606</f>
        <v>0</v>
      </c>
      <c r="AT69" s="524">
        <f>'[2]1.0_OriginalTargets'!BD606</f>
        <v>0</v>
      </c>
      <c r="AU69" s="503"/>
      <c r="AV69" s="521">
        <f>'[2]1.0_OriginalTargets'!BF606</f>
        <v>0</v>
      </c>
      <c r="AW69" s="521">
        <f>'[2]1.0_OriginalTargets'!BG606</f>
        <v>0</v>
      </c>
      <c r="AX69" s="521">
        <f>'[2]1.0_OriginalTargets'!BH606</f>
        <v>0</v>
      </c>
      <c r="AY69" s="521">
        <f>'[2]1.0_OriginalTargets'!BI606</f>
        <v>0</v>
      </c>
      <c r="AZ69" s="521">
        <f>'[2]1.0_OriginalTargets'!BJ606</f>
        <v>0</v>
      </c>
      <c r="BA69" s="522">
        <f>'[2]1.0_OriginalTargets'!BK606</f>
        <v>0</v>
      </c>
    </row>
    <row r="70" spans="1:53" ht="25.5" x14ac:dyDescent="0.35">
      <c r="A70" s="525" t="s">
        <v>55</v>
      </c>
      <c r="B70" s="495">
        <v>15</v>
      </c>
      <c r="C70" s="496" t="s">
        <v>48</v>
      </c>
      <c r="D70" s="497" t="s">
        <v>28</v>
      </c>
      <c r="E70" s="526" t="s">
        <v>24</v>
      </c>
      <c r="F70" s="538">
        <f>'[2]1.0_OriginalTargets'!I607</f>
        <v>41</v>
      </c>
      <c r="G70" s="538">
        <f>'[2]1.0_OriginalTargets'!J607</f>
        <v>0</v>
      </c>
      <c r="H70" s="538">
        <f>'[2]1.0_OriginalTargets'!K607</f>
        <v>7</v>
      </c>
      <c r="I70" s="538">
        <f>'[2]1.0_OriginalTargets'!L607</f>
        <v>18</v>
      </c>
      <c r="J70" s="538">
        <f>'[2]1.0_OriginalTargets'!M607</f>
        <v>14</v>
      </c>
      <c r="K70" s="539">
        <f>'[2]1.0_OriginalTargets'!N607</f>
        <v>2</v>
      </c>
      <c r="M70" s="501">
        <f>'[2]1.0_OriginalTargets'!S607</f>
        <v>40</v>
      </c>
      <c r="N70" s="501">
        <f>'[2]1.0_OriginalTargets'!T607</f>
        <v>4</v>
      </c>
      <c r="O70" s="501">
        <f>'[2]1.0_OriginalTargets'!U607</f>
        <v>25</v>
      </c>
      <c r="P70" s="501">
        <f>'[2]1.0_OriginalTargets'!V607</f>
        <v>6</v>
      </c>
      <c r="Q70" s="501">
        <f>'[2]1.0_OriginalTargets'!W607</f>
        <v>0</v>
      </c>
      <c r="R70" s="502">
        <f>'[2]1.0_OriginalTargets'!X607</f>
        <v>5</v>
      </c>
      <c r="T70" s="501">
        <f>'[2]1.0_OriginalTargets'!AC607</f>
        <v>40</v>
      </c>
      <c r="U70" s="501">
        <f>'[2]1.0_OriginalTargets'!AD607</f>
        <v>0</v>
      </c>
      <c r="V70" s="501">
        <f>'[2]1.0_OriginalTargets'!AE607</f>
        <v>0</v>
      </c>
      <c r="W70" s="501">
        <f>'[2]1.0_OriginalTargets'!AF607</f>
        <v>6</v>
      </c>
      <c r="X70" s="501">
        <f>'[2]1.0_OriginalTargets'!AG607</f>
        <v>0</v>
      </c>
      <c r="Y70" s="502">
        <f>'[2]1.0_OriginalTargets'!AH607</f>
        <v>34</v>
      </c>
      <c r="AA70" s="504">
        <f>'[2]1.0_OriginalTargets'!AK607</f>
        <v>29</v>
      </c>
      <c r="AB70" s="504">
        <f>'[2]1.0_OriginalTargets'!AL607</f>
        <v>4</v>
      </c>
      <c r="AC70" s="504">
        <f>'[2]1.0_OriginalTargets'!AM607</f>
        <v>25</v>
      </c>
      <c r="AD70" s="504">
        <f>'[2]1.0_OriginalTargets'!AN607</f>
        <v>0</v>
      </c>
      <c r="AE70" s="504">
        <f>'[2]1.0_OriginalTargets'!AO607</f>
        <v>0</v>
      </c>
      <c r="AF70" s="505">
        <f>'[2]1.0_OriginalTargets'!AP607</f>
        <v>-29</v>
      </c>
      <c r="AG70" s="503"/>
      <c r="AH70" s="504">
        <f>'[2]1.0_OriginalTargets'!AR607</f>
        <v>29</v>
      </c>
      <c r="AI70" s="504">
        <f>'[2]1.0_OriginalTargets'!AS607</f>
        <v>4</v>
      </c>
      <c r="AJ70" s="504">
        <f>'[2]1.0_OriginalTargets'!AT607</f>
        <v>25</v>
      </c>
      <c r="AK70" s="504">
        <f>'[2]1.0_OriginalTargets'!AU607</f>
        <v>0</v>
      </c>
      <c r="AL70" s="504">
        <f>'[2]1.0_OriginalTargets'!AV607</f>
        <v>0</v>
      </c>
      <c r="AM70" s="505">
        <f>'[2]1.0_OriginalTargets'!AW607</f>
        <v>-29</v>
      </c>
      <c r="AN70" s="503"/>
      <c r="AO70" s="504">
        <f>'[2]1.0_OriginalTargets'!AY607</f>
        <v>0</v>
      </c>
      <c r="AP70" s="504">
        <f>'[2]1.0_OriginalTargets'!AZ607</f>
        <v>0</v>
      </c>
      <c r="AQ70" s="504">
        <f>'[2]1.0_OriginalTargets'!BA607</f>
        <v>0</v>
      </c>
      <c r="AR70" s="504">
        <f>'[2]1.0_OriginalTargets'!BB607</f>
        <v>0</v>
      </c>
      <c r="AS70" s="504">
        <f>'[2]1.0_OriginalTargets'!BC607</f>
        <v>0</v>
      </c>
      <c r="AT70" s="505">
        <f>'[2]1.0_OriginalTargets'!BD607</f>
        <v>0</v>
      </c>
      <c r="AU70" s="503"/>
      <c r="AV70" s="501">
        <f>'[2]1.0_OriginalTargets'!BF607</f>
        <v>0</v>
      </c>
      <c r="AW70" s="501">
        <f>'[2]1.0_OriginalTargets'!BG607</f>
        <v>0</v>
      </c>
      <c r="AX70" s="501">
        <f>'[2]1.0_OriginalTargets'!BH607</f>
        <v>0</v>
      </c>
      <c r="AY70" s="501">
        <f>'[2]1.0_OriginalTargets'!BI607</f>
        <v>0</v>
      </c>
      <c r="AZ70" s="501">
        <f>'[2]1.0_OriginalTargets'!BJ607</f>
        <v>0</v>
      </c>
      <c r="BA70" s="502">
        <f>'[2]1.0_OriginalTargets'!BK607</f>
        <v>0</v>
      </c>
    </row>
    <row r="71" spans="1:53" ht="13.15" x14ac:dyDescent="0.35">
      <c r="A71" s="506"/>
      <c r="B71" s="507"/>
      <c r="C71" s="508"/>
      <c r="D71" s="509"/>
      <c r="E71" s="498" t="s">
        <v>25</v>
      </c>
      <c r="F71" s="534">
        <f>'[2]1.0_OriginalTargets'!I608</f>
        <v>0</v>
      </c>
      <c r="G71" s="534">
        <f>'[2]1.0_OriginalTargets'!J608</f>
        <v>0</v>
      </c>
      <c r="H71" s="534">
        <f>'[2]1.0_OriginalTargets'!K608</f>
        <v>0</v>
      </c>
      <c r="I71" s="534">
        <f>'[2]1.0_OriginalTargets'!L608</f>
        <v>0</v>
      </c>
      <c r="J71" s="534">
        <f>'[2]1.0_OriginalTargets'!M608</f>
        <v>0</v>
      </c>
      <c r="K71" s="535">
        <f>'[2]1.0_OriginalTargets'!N608</f>
        <v>0</v>
      </c>
      <c r="M71" s="512">
        <f>'[2]1.0_OriginalTargets'!S608</f>
        <v>0</v>
      </c>
      <c r="N71" s="512">
        <f>'[2]1.0_OriginalTargets'!T608</f>
        <v>0</v>
      </c>
      <c r="O71" s="512">
        <f>'[2]1.0_OriginalTargets'!U608</f>
        <v>0</v>
      </c>
      <c r="P71" s="512">
        <f>'[2]1.0_OriginalTargets'!V608</f>
        <v>0</v>
      </c>
      <c r="Q71" s="512">
        <f>'[2]1.0_OriginalTargets'!W608</f>
        <v>0</v>
      </c>
      <c r="R71" s="513">
        <f>'[2]1.0_OriginalTargets'!X608</f>
        <v>0</v>
      </c>
      <c r="T71" s="512">
        <f>'[2]1.0_OriginalTargets'!AC608</f>
        <v>0</v>
      </c>
      <c r="U71" s="512">
        <f>'[2]1.0_OriginalTargets'!AD608</f>
        <v>0</v>
      </c>
      <c r="V71" s="512">
        <f>'[2]1.0_OriginalTargets'!AE608</f>
        <v>0</v>
      </c>
      <c r="W71" s="512">
        <f>'[2]1.0_OriginalTargets'!AF608</f>
        <v>0</v>
      </c>
      <c r="X71" s="512">
        <f>'[2]1.0_OriginalTargets'!AG608</f>
        <v>0</v>
      </c>
      <c r="Y71" s="513">
        <f>'[2]1.0_OriginalTargets'!AH608</f>
        <v>0</v>
      </c>
      <c r="AA71" s="514">
        <f>'[2]1.0_OriginalTargets'!AK608</f>
        <v>0</v>
      </c>
      <c r="AB71" s="514">
        <f>'[2]1.0_OriginalTargets'!AL608</f>
        <v>0</v>
      </c>
      <c r="AC71" s="514">
        <f>'[2]1.0_OriginalTargets'!AM608</f>
        <v>0</v>
      </c>
      <c r="AD71" s="514">
        <f>'[2]1.0_OriginalTargets'!AN608</f>
        <v>0</v>
      </c>
      <c r="AE71" s="514">
        <f>'[2]1.0_OriginalTargets'!AO608</f>
        <v>0</v>
      </c>
      <c r="AF71" s="515">
        <f>'[2]1.0_OriginalTargets'!AP608</f>
        <v>0</v>
      </c>
      <c r="AG71" s="503"/>
      <c r="AH71" s="514">
        <f>'[2]1.0_OriginalTargets'!AR608</f>
        <v>0</v>
      </c>
      <c r="AI71" s="514">
        <f>'[2]1.0_OriginalTargets'!AS608</f>
        <v>0</v>
      </c>
      <c r="AJ71" s="514">
        <f>'[2]1.0_OriginalTargets'!AT608</f>
        <v>0</v>
      </c>
      <c r="AK71" s="514">
        <f>'[2]1.0_OriginalTargets'!AU608</f>
        <v>0</v>
      </c>
      <c r="AL71" s="514">
        <f>'[2]1.0_OriginalTargets'!AV608</f>
        <v>0</v>
      </c>
      <c r="AM71" s="515">
        <f>'[2]1.0_OriginalTargets'!AW608</f>
        <v>0</v>
      </c>
      <c r="AN71" s="503"/>
      <c r="AO71" s="514">
        <f>'[2]1.0_OriginalTargets'!AY608</f>
        <v>0</v>
      </c>
      <c r="AP71" s="514">
        <f>'[2]1.0_OriginalTargets'!AZ608</f>
        <v>0</v>
      </c>
      <c r="AQ71" s="514">
        <f>'[2]1.0_OriginalTargets'!BA608</f>
        <v>0</v>
      </c>
      <c r="AR71" s="514">
        <f>'[2]1.0_OriginalTargets'!BB608</f>
        <v>0</v>
      </c>
      <c r="AS71" s="514">
        <f>'[2]1.0_OriginalTargets'!BC608</f>
        <v>0</v>
      </c>
      <c r="AT71" s="515">
        <f>'[2]1.0_OriginalTargets'!BD608</f>
        <v>0</v>
      </c>
      <c r="AU71" s="503"/>
      <c r="AV71" s="512">
        <f>'[2]1.0_OriginalTargets'!BF608</f>
        <v>0</v>
      </c>
      <c r="AW71" s="512">
        <f>'[2]1.0_OriginalTargets'!BG608</f>
        <v>0</v>
      </c>
      <c r="AX71" s="512">
        <f>'[2]1.0_OriginalTargets'!BH608</f>
        <v>0</v>
      </c>
      <c r="AY71" s="512">
        <f>'[2]1.0_OriginalTargets'!BI608</f>
        <v>0</v>
      </c>
      <c r="AZ71" s="512">
        <f>'[2]1.0_OriginalTargets'!BJ608</f>
        <v>0</v>
      </c>
      <c r="BA71" s="513">
        <f>'[2]1.0_OriginalTargets'!BK608</f>
        <v>0</v>
      </c>
    </row>
    <row r="72" spans="1:53" ht="13.15" x14ac:dyDescent="0.35">
      <c r="A72" s="506"/>
      <c r="B72" s="507"/>
      <c r="C72" s="508"/>
      <c r="D72" s="509"/>
      <c r="E72" s="498" t="s">
        <v>26</v>
      </c>
      <c r="F72" s="534">
        <f>'[2]1.0_OriginalTargets'!I609</f>
        <v>0</v>
      </c>
      <c r="G72" s="534">
        <f>'[2]1.0_OriginalTargets'!J609</f>
        <v>0</v>
      </c>
      <c r="H72" s="534">
        <f>'[2]1.0_OriginalTargets'!K609</f>
        <v>0</v>
      </c>
      <c r="I72" s="534">
        <f>'[2]1.0_OriginalTargets'!L609</f>
        <v>0</v>
      </c>
      <c r="J72" s="534">
        <f>'[2]1.0_OriginalTargets'!M609</f>
        <v>0</v>
      </c>
      <c r="K72" s="535">
        <f>'[2]1.0_OriginalTargets'!N609</f>
        <v>0</v>
      </c>
      <c r="M72" s="512">
        <f>'[2]1.0_OriginalTargets'!S609</f>
        <v>0</v>
      </c>
      <c r="N72" s="512">
        <f>'[2]1.0_OriginalTargets'!T609</f>
        <v>0</v>
      </c>
      <c r="O72" s="512">
        <f>'[2]1.0_OriginalTargets'!U609</f>
        <v>0</v>
      </c>
      <c r="P72" s="512">
        <f>'[2]1.0_OriginalTargets'!V609</f>
        <v>0</v>
      </c>
      <c r="Q72" s="512">
        <f>'[2]1.0_OriginalTargets'!W609</f>
        <v>0</v>
      </c>
      <c r="R72" s="513">
        <f>'[2]1.0_OriginalTargets'!X609</f>
        <v>0</v>
      </c>
      <c r="T72" s="512">
        <f>'[2]1.0_OriginalTargets'!AC609</f>
        <v>0</v>
      </c>
      <c r="U72" s="512">
        <f>'[2]1.0_OriginalTargets'!AD609</f>
        <v>0</v>
      </c>
      <c r="V72" s="512">
        <f>'[2]1.0_OriginalTargets'!AE609</f>
        <v>0</v>
      </c>
      <c r="W72" s="512">
        <f>'[2]1.0_OriginalTargets'!AF609</f>
        <v>0</v>
      </c>
      <c r="X72" s="512">
        <f>'[2]1.0_OriginalTargets'!AG609</f>
        <v>0</v>
      </c>
      <c r="Y72" s="513">
        <f>'[2]1.0_OriginalTargets'!AH609</f>
        <v>0</v>
      </c>
      <c r="AA72" s="514">
        <f>'[2]1.0_OriginalTargets'!AK609</f>
        <v>0</v>
      </c>
      <c r="AB72" s="514">
        <f>'[2]1.0_OriginalTargets'!AL609</f>
        <v>0</v>
      </c>
      <c r="AC72" s="514">
        <f>'[2]1.0_OriginalTargets'!AM609</f>
        <v>0</v>
      </c>
      <c r="AD72" s="514">
        <f>'[2]1.0_OriginalTargets'!AN609</f>
        <v>0</v>
      </c>
      <c r="AE72" s="514">
        <f>'[2]1.0_OriginalTargets'!AO609</f>
        <v>0</v>
      </c>
      <c r="AF72" s="515">
        <f>'[2]1.0_OriginalTargets'!AP609</f>
        <v>0</v>
      </c>
      <c r="AG72" s="503"/>
      <c r="AH72" s="514">
        <f>'[2]1.0_OriginalTargets'!AR609</f>
        <v>0</v>
      </c>
      <c r="AI72" s="514">
        <f>'[2]1.0_OriginalTargets'!AS609</f>
        <v>0</v>
      </c>
      <c r="AJ72" s="514">
        <f>'[2]1.0_OriginalTargets'!AT609</f>
        <v>0</v>
      </c>
      <c r="AK72" s="514">
        <f>'[2]1.0_OriginalTargets'!AU609</f>
        <v>0</v>
      </c>
      <c r="AL72" s="514">
        <f>'[2]1.0_OriginalTargets'!AV609</f>
        <v>0</v>
      </c>
      <c r="AM72" s="515">
        <f>'[2]1.0_OriginalTargets'!AW609</f>
        <v>0</v>
      </c>
      <c r="AN72" s="503"/>
      <c r="AO72" s="514">
        <f>'[2]1.0_OriginalTargets'!AY609</f>
        <v>0</v>
      </c>
      <c r="AP72" s="514">
        <f>'[2]1.0_OriginalTargets'!AZ609</f>
        <v>0</v>
      </c>
      <c r="AQ72" s="514">
        <f>'[2]1.0_OriginalTargets'!BA609</f>
        <v>0</v>
      </c>
      <c r="AR72" s="514">
        <f>'[2]1.0_OriginalTargets'!BB609</f>
        <v>0</v>
      </c>
      <c r="AS72" s="514">
        <f>'[2]1.0_OriginalTargets'!BC609</f>
        <v>0</v>
      </c>
      <c r="AT72" s="515">
        <f>'[2]1.0_OriginalTargets'!BD609</f>
        <v>0</v>
      </c>
      <c r="AU72" s="503"/>
      <c r="AV72" s="512">
        <f>'[2]1.0_OriginalTargets'!BF609</f>
        <v>0</v>
      </c>
      <c r="AW72" s="512">
        <f>'[2]1.0_OriginalTargets'!BG609</f>
        <v>0</v>
      </c>
      <c r="AX72" s="512">
        <f>'[2]1.0_OriginalTargets'!BH609</f>
        <v>0</v>
      </c>
      <c r="AY72" s="512">
        <f>'[2]1.0_OriginalTargets'!BI609</f>
        <v>0</v>
      </c>
      <c r="AZ72" s="512">
        <f>'[2]1.0_OriginalTargets'!BJ609</f>
        <v>0</v>
      </c>
      <c r="BA72" s="513">
        <f>'[2]1.0_OriginalTargets'!BK609</f>
        <v>0</v>
      </c>
    </row>
    <row r="73" spans="1:53" ht="13.5" thickBot="1" x14ac:dyDescent="0.4">
      <c r="A73" s="506"/>
      <c r="B73" s="516"/>
      <c r="C73" s="517"/>
      <c r="D73" s="527"/>
      <c r="E73" s="518" t="s">
        <v>27</v>
      </c>
      <c r="F73" s="540">
        <f>'[2]1.0_OriginalTargets'!I610</f>
        <v>0</v>
      </c>
      <c r="G73" s="540">
        <f>'[2]1.0_OriginalTargets'!J610</f>
        <v>0</v>
      </c>
      <c r="H73" s="540">
        <f>'[2]1.0_OriginalTargets'!K610</f>
        <v>0</v>
      </c>
      <c r="I73" s="540">
        <f>'[2]1.0_OriginalTargets'!L610</f>
        <v>0</v>
      </c>
      <c r="J73" s="540">
        <f>'[2]1.0_OriginalTargets'!M610</f>
        <v>0</v>
      </c>
      <c r="K73" s="541">
        <f>'[2]1.0_OriginalTargets'!N610</f>
        <v>0</v>
      </c>
      <c r="M73" s="521">
        <f>'[2]1.0_OriginalTargets'!S610</f>
        <v>0</v>
      </c>
      <c r="N73" s="521">
        <f>'[2]1.0_OriginalTargets'!T610</f>
        <v>0</v>
      </c>
      <c r="O73" s="521">
        <f>'[2]1.0_OriginalTargets'!U610</f>
        <v>0</v>
      </c>
      <c r="P73" s="521">
        <f>'[2]1.0_OriginalTargets'!V610</f>
        <v>0</v>
      </c>
      <c r="Q73" s="521">
        <f>'[2]1.0_OriginalTargets'!W610</f>
        <v>0</v>
      </c>
      <c r="R73" s="522">
        <f>'[2]1.0_OriginalTargets'!X610</f>
        <v>0</v>
      </c>
      <c r="T73" s="521">
        <f>'[2]1.0_OriginalTargets'!AC610</f>
        <v>0</v>
      </c>
      <c r="U73" s="521">
        <f>'[2]1.0_OriginalTargets'!AD610</f>
        <v>0</v>
      </c>
      <c r="V73" s="521">
        <f>'[2]1.0_OriginalTargets'!AE610</f>
        <v>0</v>
      </c>
      <c r="W73" s="521">
        <f>'[2]1.0_OriginalTargets'!AF610</f>
        <v>0</v>
      </c>
      <c r="X73" s="521">
        <f>'[2]1.0_OriginalTargets'!AG610</f>
        <v>0</v>
      </c>
      <c r="Y73" s="522">
        <f>'[2]1.0_OriginalTargets'!AH610</f>
        <v>0</v>
      </c>
      <c r="AA73" s="523">
        <f>'[2]1.0_OriginalTargets'!AK610</f>
        <v>0</v>
      </c>
      <c r="AB73" s="523">
        <f>'[2]1.0_OriginalTargets'!AL610</f>
        <v>0</v>
      </c>
      <c r="AC73" s="523">
        <f>'[2]1.0_OriginalTargets'!AM610</f>
        <v>0</v>
      </c>
      <c r="AD73" s="523">
        <f>'[2]1.0_OriginalTargets'!AN610</f>
        <v>0</v>
      </c>
      <c r="AE73" s="523">
        <f>'[2]1.0_OriginalTargets'!AO610</f>
        <v>0</v>
      </c>
      <c r="AF73" s="524">
        <f>'[2]1.0_OriginalTargets'!AP610</f>
        <v>0</v>
      </c>
      <c r="AG73" s="503"/>
      <c r="AH73" s="523">
        <f>'[2]1.0_OriginalTargets'!AR610</f>
        <v>0</v>
      </c>
      <c r="AI73" s="523">
        <f>'[2]1.0_OriginalTargets'!AS610</f>
        <v>0</v>
      </c>
      <c r="AJ73" s="523">
        <f>'[2]1.0_OriginalTargets'!AT610</f>
        <v>0</v>
      </c>
      <c r="AK73" s="523">
        <f>'[2]1.0_OriginalTargets'!AU610</f>
        <v>0</v>
      </c>
      <c r="AL73" s="523">
        <f>'[2]1.0_OriginalTargets'!AV610</f>
        <v>0</v>
      </c>
      <c r="AM73" s="524">
        <f>'[2]1.0_OriginalTargets'!AW610</f>
        <v>0</v>
      </c>
      <c r="AN73" s="503"/>
      <c r="AO73" s="523">
        <f>'[2]1.0_OriginalTargets'!AY610</f>
        <v>0</v>
      </c>
      <c r="AP73" s="523">
        <f>'[2]1.0_OriginalTargets'!AZ610</f>
        <v>0</v>
      </c>
      <c r="AQ73" s="523">
        <f>'[2]1.0_OriginalTargets'!BA610</f>
        <v>0</v>
      </c>
      <c r="AR73" s="523">
        <f>'[2]1.0_OriginalTargets'!BB610</f>
        <v>0</v>
      </c>
      <c r="AS73" s="523">
        <f>'[2]1.0_OriginalTargets'!BC610</f>
        <v>0</v>
      </c>
      <c r="AT73" s="524">
        <f>'[2]1.0_OriginalTargets'!BD610</f>
        <v>0</v>
      </c>
      <c r="AU73" s="503"/>
      <c r="AV73" s="521">
        <f>'[2]1.0_OriginalTargets'!BF610</f>
        <v>0</v>
      </c>
      <c r="AW73" s="521">
        <f>'[2]1.0_OriginalTargets'!BG610</f>
        <v>0</v>
      </c>
      <c r="AX73" s="521">
        <f>'[2]1.0_OriginalTargets'!BH610</f>
        <v>0</v>
      </c>
      <c r="AY73" s="521">
        <f>'[2]1.0_OriginalTargets'!BI610</f>
        <v>0</v>
      </c>
      <c r="AZ73" s="521">
        <f>'[2]1.0_OriginalTargets'!BJ610</f>
        <v>0</v>
      </c>
      <c r="BA73" s="522">
        <f>'[2]1.0_OriginalTargets'!BK610</f>
        <v>0</v>
      </c>
    </row>
    <row r="74" spans="1:53" ht="25.5" x14ac:dyDescent="0.35">
      <c r="A74" s="525" t="s">
        <v>55</v>
      </c>
      <c r="B74" s="495">
        <v>33</v>
      </c>
      <c r="C74" s="496" t="s">
        <v>20</v>
      </c>
      <c r="D74" s="497" t="s">
        <v>28</v>
      </c>
      <c r="E74" s="526" t="s">
        <v>24</v>
      </c>
      <c r="F74" s="538">
        <f>'[2]1.0_OriginalTargets'!I611</f>
        <v>83</v>
      </c>
      <c r="G74" s="538">
        <f>'[2]1.0_OriginalTargets'!J611</f>
        <v>15</v>
      </c>
      <c r="H74" s="538">
        <f>'[2]1.0_OriginalTargets'!K611</f>
        <v>51</v>
      </c>
      <c r="I74" s="538">
        <f>'[2]1.0_OriginalTargets'!L611</f>
        <v>12</v>
      </c>
      <c r="J74" s="538">
        <f>'[2]1.0_OriginalTargets'!M611</f>
        <v>3</v>
      </c>
      <c r="K74" s="539">
        <f>'[2]1.0_OriginalTargets'!N611</f>
        <v>2</v>
      </c>
      <c r="M74" s="501">
        <f>'[2]1.0_OriginalTargets'!S611</f>
        <v>82</v>
      </c>
      <c r="N74" s="501">
        <f>'[2]1.0_OriginalTargets'!T611</f>
        <v>15</v>
      </c>
      <c r="O74" s="501">
        <f>'[2]1.0_OriginalTargets'!U611</f>
        <v>58</v>
      </c>
      <c r="P74" s="501">
        <f>'[2]1.0_OriginalTargets'!V611</f>
        <v>6</v>
      </c>
      <c r="Q74" s="501">
        <f>'[2]1.0_OriginalTargets'!W611</f>
        <v>0</v>
      </c>
      <c r="R74" s="502">
        <f>'[2]1.0_OriginalTargets'!X611</f>
        <v>3</v>
      </c>
      <c r="T74" s="501">
        <f>'[2]1.0_OriginalTargets'!AC611</f>
        <v>82</v>
      </c>
      <c r="U74" s="501">
        <f>'[2]1.0_OriginalTargets'!AD611</f>
        <v>15</v>
      </c>
      <c r="V74" s="501">
        <f>'[2]1.0_OriginalTargets'!AE611</f>
        <v>51</v>
      </c>
      <c r="W74" s="501">
        <f>'[2]1.0_OriginalTargets'!AF611</f>
        <v>6</v>
      </c>
      <c r="X74" s="501">
        <f>'[2]1.0_OriginalTargets'!AG611</f>
        <v>0</v>
      </c>
      <c r="Y74" s="502">
        <f>'[2]1.0_OriginalTargets'!AH611</f>
        <v>10</v>
      </c>
      <c r="AA74" s="504">
        <f>'[2]1.0_OriginalTargets'!AK611</f>
        <v>7</v>
      </c>
      <c r="AB74" s="504">
        <f>'[2]1.0_OriginalTargets'!AL611</f>
        <v>0</v>
      </c>
      <c r="AC74" s="504">
        <f>'[2]1.0_OriginalTargets'!AM611</f>
        <v>7</v>
      </c>
      <c r="AD74" s="504">
        <f>'[2]1.0_OriginalTargets'!AN611</f>
        <v>0</v>
      </c>
      <c r="AE74" s="504">
        <f>'[2]1.0_OriginalTargets'!AO611</f>
        <v>0</v>
      </c>
      <c r="AF74" s="505">
        <f>'[2]1.0_OriginalTargets'!AP611</f>
        <v>-7</v>
      </c>
      <c r="AG74" s="503"/>
      <c r="AH74" s="504">
        <f>'[2]1.0_OriginalTargets'!AR611</f>
        <v>0</v>
      </c>
      <c r="AI74" s="504">
        <f>'[2]1.0_OriginalTargets'!AS611</f>
        <v>0</v>
      </c>
      <c r="AJ74" s="504">
        <f>'[2]1.0_OriginalTargets'!AT611</f>
        <v>0</v>
      </c>
      <c r="AK74" s="504">
        <f>'[2]1.0_OriginalTargets'!AU611</f>
        <v>0</v>
      </c>
      <c r="AL74" s="504">
        <f>'[2]1.0_OriginalTargets'!AV611</f>
        <v>0</v>
      </c>
      <c r="AM74" s="505">
        <f>'[2]1.0_OriginalTargets'!AW611</f>
        <v>0</v>
      </c>
      <c r="AN74" s="503"/>
      <c r="AO74" s="504">
        <f>'[2]1.0_OriginalTargets'!AY611</f>
        <v>7</v>
      </c>
      <c r="AP74" s="504">
        <f>'[2]1.0_OriginalTargets'!AZ611</f>
        <v>0</v>
      </c>
      <c r="AQ74" s="504">
        <f>'[2]1.0_OriginalTargets'!BA611</f>
        <v>7</v>
      </c>
      <c r="AR74" s="504">
        <f>'[2]1.0_OriginalTargets'!BB611</f>
        <v>0</v>
      </c>
      <c r="AS74" s="504">
        <f>'[2]1.0_OriginalTargets'!BC611</f>
        <v>0</v>
      </c>
      <c r="AT74" s="505">
        <f>'[2]1.0_OriginalTargets'!BD611</f>
        <v>-7</v>
      </c>
      <c r="AU74" s="503"/>
      <c r="AV74" s="501">
        <f>'[2]1.0_OriginalTargets'!BF611</f>
        <v>0</v>
      </c>
      <c r="AW74" s="501">
        <f>'[2]1.0_OriginalTargets'!BG611</f>
        <v>0</v>
      </c>
      <c r="AX74" s="501">
        <f>'[2]1.0_OriginalTargets'!BH611</f>
        <v>0</v>
      </c>
      <c r="AY74" s="501">
        <f>'[2]1.0_OriginalTargets'!BI611</f>
        <v>0</v>
      </c>
      <c r="AZ74" s="501">
        <f>'[2]1.0_OriginalTargets'!BJ611</f>
        <v>0</v>
      </c>
      <c r="BA74" s="502">
        <f>'[2]1.0_OriginalTargets'!BK611</f>
        <v>0</v>
      </c>
    </row>
    <row r="75" spans="1:53" ht="13.15" x14ac:dyDescent="0.35">
      <c r="A75" s="506"/>
      <c r="B75" s="507"/>
      <c r="C75" s="508"/>
      <c r="D75" s="509"/>
      <c r="E75" s="498" t="s">
        <v>25</v>
      </c>
      <c r="F75" s="534">
        <f>'[2]1.0_OriginalTargets'!I612</f>
        <v>0</v>
      </c>
      <c r="G75" s="534">
        <f>'[2]1.0_OriginalTargets'!J612</f>
        <v>0</v>
      </c>
      <c r="H75" s="534">
        <f>'[2]1.0_OriginalTargets'!K612</f>
        <v>0</v>
      </c>
      <c r="I75" s="534">
        <f>'[2]1.0_OriginalTargets'!L612</f>
        <v>0</v>
      </c>
      <c r="J75" s="534">
        <f>'[2]1.0_OriginalTargets'!M612</f>
        <v>0</v>
      </c>
      <c r="K75" s="535">
        <f>'[2]1.0_OriginalTargets'!N612</f>
        <v>0</v>
      </c>
      <c r="M75" s="512">
        <f>'[2]1.0_OriginalTargets'!S612</f>
        <v>0</v>
      </c>
      <c r="N75" s="512">
        <f>'[2]1.0_OriginalTargets'!T612</f>
        <v>0</v>
      </c>
      <c r="O75" s="512">
        <f>'[2]1.0_OriginalTargets'!U612</f>
        <v>0</v>
      </c>
      <c r="P75" s="512">
        <f>'[2]1.0_OriginalTargets'!V612</f>
        <v>0</v>
      </c>
      <c r="Q75" s="512">
        <f>'[2]1.0_OriginalTargets'!W612</f>
        <v>0</v>
      </c>
      <c r="R75" s="513">
        <f>'[2]1.0_OriginalTargets'!X612</f>
        <v>0</v>
      </c>
      <c r="T75" s="512">
        <f>'[2]1.0_OriginalTargets'!AC612</f>
        <v>0</v>
      </c>
      <c r="U75" s="512">
        <f>'[2]1.0_OriginalTargets'!AD612</f>
        <v>0</v>
      </c>
      <c r="V75" s="512">
        <f>'[2]1.0_OriginalTargets'!AE612</f>
        <v>0</v>
      </c>
      <c r="W75" s="512">
        <f>'[2]1.0_OriginalTargets'!AF612</f>
        <v>0</v>
      </c>
      <c r="X75" s="512">
        <f>'[2]1.0_OriginalTargets'!AG612</f>
        <v>0</v>
      </c>
      <c r="Y75" s="513">
        <f>'[2]1.0_OriginalTargets'!AH612</f>
        <v>0</v>
      </c>
      <c r="AA75" s="514">
        <f>'[2]1.0_OriginalTargets'!AK612</f>
        <v>0</v>
      </c>
      <c r="AB75" s="514">
        <f>'[2]1.0_OriginalTargets'!AL612</f>
        <v>0</v>
      </c>
      <c r="AC75" s="514">
        <f>'[2]1.0_OriginalTargets'!AM612</f>
        <v>0</v>
      </c>
      <c r="AD75" s="514">
        <f>'[2]1.0_OriginalTargets'!AN612</f>
        <v>0</v>
      </c>
      <c r="AE75" s="514">
        <f>'[2]1.0_OriginalTargets'!AO612</f>
        <v>0</v>
      </c>
      <c r="AF75" s="515">
        <f>'[2]1.0_OriginalTargets'!AP612</f>
        <v>0</v>
      </c>
      <c r="AG75" s="503"/>
      <c r="AH75" s="514">
        <f>'[2]1.0_OriginalTargets'!AR612</f>
        <v>0</v>
      </c>
      <c r="AI75" s="514">
        <f>'[2]1.0_OriginalTargets'!AS612</f>
        <v>0</v>
      </c>
      <c r="AJ75" s="514">
        <f>'[2]1.0_OriginalTargets'!AT612</f>
        <v>0</v>
      </c>
      <c r="AK75" s="514">
        <f>'[2]1.0_OriginalTargets'!AU612</f>
        <v>0</v>
      </c>
      <c r="AL75" s="514">
        <f>'[2]1.0_OriginalTargets'!AV612</f>
        <v>0</v>
      </c>
      <c r="AM75" s="515">
        <f>'[2]1.0_OriginalTargets'!AW612</f>
        <v>0</v>
      </c>
      <c r="AN75" s="503"/>
      <c r="AO75" s="514">
        <f>'[2]1.0_OriginalTargets'!AY612</f>
        <v>0</v>
      </c>
      <c r="AP75" s="514">
        <f>'[2]1.0_OriginalTargets'!AZ612</f>
        <v>0</v>
      </c>
      <c r="AQ75" s="514">
        <f>'[2]1.0_OriginalTargets'!BA612</f>
        <v>0</v>
      </c>
      <c r="AR75" s="514">
        <f>'[2]1.0_OriginalTargets'!BB612</f>
        <v>0</v>
      </c>
      <c r="AS75" s="514">
        <f>'[2]1.0_OriginalTargets'!BC612</f>
        <v>0</v>
      </c>
      <c r="AT75" s="515">
        <f>'[2]1.0_OriginalTargets'!BD612</f>
        <v>0</v>
      </c>
      <c r="AU75" s="503"/>
      <c r="AV75" s="512">
        <f>'[2]1.0_OriginalTargets'!BF612</f>
        <v>0</v>
      </c>
      <c r="AW75" s="512">
        <f>'[2]1.0_OriginalTargets'!BG612</f>
        <v>0</v>
      </c>
      <c r="AX75" s="512">
        <f>'[2]1.0_OriginalTargets'!BH612</f>
        <v>0</v>
      </c>
      <c r="AY75" s="512">
        <f>'[2]1.0_OriginalTargets'!BI612</f>
        <v>0</v>
      </c>
      <c r="AZ75" s="512">
        <f>'[2]1.0_OriginalTargets'!BJ612</f>
        <v>0</v>
      </c>
      <c r="BA75" s="513">
        <f>'[2]1.0_OriginalTargets'!BK612</f>
        <v>0</v>
      </c>
    </row>
    <row r="76" spans="1:53" ht="13.15" x14ac:dyDescent="0.35">
      <c r="A76" s="506"/>
      <c r="B76" s="507"/>
      <c r="C76" s="508"/>
      <c r="D76" s="509"/>
      <c r="E76" s="498" t="s">
        <v>26</v>
      </c>
      <c r="F76" s="534">
        <f>'[2]1.0_OriginalTargets'!I613</f>
        <v>0</v>
      </c>
      <c r="G76" s="534">
        <f>'[2]1.0_OriginalTargets'!J613</f>
        <v>0</v>
      </c>
      <c r="H76" s="534">
        <f>'[2]1.0_OriginalTargets'!K613</f>
        <v>0</v>
      </c>
      <c r="I76" s="534">
        <f>'[2]1.0_OriginalTargets'!L613</f>
        <v>0</v>
      </c>
      <c r="J76" s="534">
        <f>'[2]1.0_OriginalTargets'!M613</f>
        <v>0</v>
      </c>
      <c r="K76" s="535">
        <f>'[2]1.0_OriginalTargets'!N613</f>
        <v>0</v>
      </c>
      <c r="M76" s="512">
        <f>'[2]1.0_OriginalTargets'!S613</f>
        <v>0</v>
      </c>
      <c r="N76" s="512">
        <f>'[2]1.0_OriginalTargets'!T613</f>
        <v>0</v>
      </c>
      <c r="O76" s="512">
        <f>'[2]1.0_OriginalTargets'!U613</f>
        <v>0</v>
      </c>
      <c r="P76" s="512">
        <f>'[2]1.0_OriginalTargets'!V613</f>
        <v>0</v>
      </c>
      <c r="Q76" s="512">
        <f>'[2]1.0_OriginalTargets'!W613</f>
        <v>0</v>
      </c>
      <c r="R76" s="513">
        <f>'[2]1.0_OriginalTargets'!X613</f>
        <v>0</v>
      </c>
      <c r="T76" s="512">
        <f>'[2]1.0_OriginalTargets'!AC613</f>
        <v>0</v>
      </c>
      <c r="U76" s="512">
        <f>'[2]1.0_OriginalTargets'!AD613</f>
        <v>0</v>
      </c>
      <c r="V76" s="512">
        <f>'[2]1.0_OriginalTargets'!AE613</f>
        <v>0</v>
      </c>
      <c r="W76" s="512">
        <f>'[2]1.0_OriginalTargets'!AF613</f>
        <v>0</v>
      </c>
      <c r="X76" s="512">
        <f>'[2]1.0_OriginalTargets'!AG613</f>
        <v>0</v>
      </c>
      <c r="Y76" s="513">
        <f>'[2]1.0_OriginalTargets'!AH613</f>
        <v>0</v>
      </c>
      <c r="AA76" s="514">
        <f>'[2]1.0_OriginalTargets'!AK613</f>
        <v>0</v>
      </c>
      <c r="AB76" s="514">
        <f>'[2]1.0_OriginalTargets'!AL613</f>
        <v>0</v>
      </c>
      <c r="AC76" s="514">
        <f>'[2]1.0_OriginalTargets'!AM613</f>
        <v>0</v>
      </c>
      <c r="AD76" s="514">
        <f>'[2]1.0_OriginalTargets'!AN613</f>
        <v>0</v>
      </c>
      <c r="AE76" s="514">
        <f>'[2]1.0_OriginalTargets'!AO613</f>
        <v>0</v>
      </c>
      <c r="AF76" s="515">
        <f>'[2]1.0_OriginalTargets'!AP613</f>
        <v>0</v>
      </c>
      <c r="AG76" s="503"/>
      <c r="AH76" s="514">
        <f>'[2]1.0_OriginalTargets'!AR613</f>
        <v>0</v>
      </c>
      <c r="AI76" s="514">
        <f>'[2]1.0_OriginalTargets'!AS613</f>
        <v>0</v>
      </c>
      <c r="AJ76" s="514">
        <f>'[2]1.0_OriginalTargets'!AT613</f>
        <v>0</v>
      </c>
      <c r="AK76" s="514">
        <f>'[2]1.0_OriginalTargets'!AU613</f>
        <v>0</v>
      </c>
      <c r="AL76" s="514">
        <f>'[2]1.0_OriginalTargets'!AV613</f>
        <v>0</v>
      </c>
      <c r="AM76" s="515">
        <f>'[2]1.0_OriginalTargets'!AW613</f>
        <v>0</v>
      </c>
      <c r="AN76" s="503"/>
      <c r="AO76" s="514">
        <f>'[2]1.0_OriginalTargets'!AY613</f>
        <v>0</v>
      </c>
      <c r="AP76" s="514">
        <f>'[2]1.0_OriginalTargets'!AZ613</f>
        <v>0</v>
      </c>
      <c r="AQ76" s="514">
        <f>'[2]1.0_OriginalTargets'!BA613</f>
        <v>0</v>
      </c>
      <c r="AR76" s="514">
        <f>'[2]1.0_OriginalTargets'!BB613</f>
        <v>0</v>
      </c>
      <c r="AS76" s="514">
        <f>'[2]1.0_OriginalTargets'!BC613</f>
        <v>0</v>
      </c>
      <c r="AT76" s="515">
        <f>'[2]1.0_OriginalTargets'!BD613</f>
        <v>0</v>
      </c>
      <c r="AU76" s="503"/>
      <c r="AV76" s="512">
        <f>'[2]1.0_OriginalTargets'!BF613</f>
        <v>0</v>
      </c>
      <c r="AW76" s="512">
        <f>'[2]1.0_OriginalTargets'!BG613</f>
        <v>0</v>
      </c>
      <c r="AX76" s="512">
        <f>'[2]1.0_OriginalTargets'!BH613</f>
        <v>0</v>
      </c>
      <c r="AY76" s="512">
        <f>'[2]1.0_OriginalTargets'!BI613</f>
        <v>0</v>
      </c>
      <c r="AZ76" s="512">
        <f>'[2]1.0_OriginalTargets'!BJ613</f>
        <v>0</v>
      </c>
      <c r="BA76" s="513">
        <f>'[2]1.0_OriginalTargets'!BK613</f>
        <v>0</v>
      </c>
    </row>
    <row r="77" spans="1:53" ht="13.5" thickBot="1" x14ac:dyDescent="0.4">
      <c r="A77" s="506"/>
      <c r="B77" s="516"/>
      <c r="C77" s="517"/>
      <c r="D77" s="527"/>
      <c r="E77" s="518" t="s">
        <v>27</v>
      </c>
      <c r="F77" s="540">
        <f>'[2]1.0_OriginalTargets'!I614</f>
        <v>0</v>
      </c>
      <c r="G77" s="540">
        <f>'[2]1.0_OriginalTargets'!J614</f>
        <v>0</v>
      </c>
      <c r="H77" s="540">
        <f>'[2]1.0_OriginalTargets'!K614</f>
        <v>0</v>
      </c>
      <c r="I77" s="540">
        <f>'[2]1.0_OriginalTargets'!L614</f>
        <v>0</v>
      </c>
      <c r="J77" s="540">
        <f>'[2]1.0_OriginalTargets'!M614</f>
        <v>0</v>
      </c>
      <c r="K77" s="541">
        <f>'[2]1.0_OriginalTargets'!N614</f>
        <v>0</v>
      </c>
      <c r="M77" s="521">
        <f>'[2]1.0_OriginalTargets'!S614</f>
        <v>0</v>
      </c>
      <c r="N77" s="521">
        <f>'[2]1.0_OriginalTargets'!T614</f>
        <v>0</v>
      </c>
      <c r="O77" s="521">
        <f>'[2]1.0_OriginalTargets'!U614</f>
        <v>0</v>
      </c>
      <c r="P77" s="521">
        <f>'[2]1.0_OriginalTargets'!V614</f>
        <v>0</v>
      </c>
      <c r="Q77" s="521">
        <f>'[2]1.0_OriginalTargets'!W614</f>
        <v>0</v>
      </c>
      <c r="R77" s="522">
        <f>'[2]1.0_OriginalTargets'!X614</f>
        <v>0</v>
      </c>
      <c r="T77" s="521">
        <f>'[2]1.0_OriginalTargets'!AC614</f>
        <v>0</v>
      </c>
      <c r="U77" s="521">
        <f>'[2]1.0_OriginalTargets'!AD614</f>
        <v>0</v>
      </c>
      <c r="V77" s="521">
        <f>'[2]1.0_OriginalTargets'!AE614</f>
        <v>0</v>
      </c>
      <c r="W77" s="521">
        <f>'[2]1.0_OriginalTargets'!AF614</f>
        <v>0</v>
      </c>
      <c r="X77" s="521">
        <f>'[2]1.0_OriginalTargets'!AG614</f>
        <v>0</v>
      </c>
      <c r="Y77" s="522">
        <f>'[2]1.0_OriginalTargets'!AH614</f>
        <v>0</v>
      </c>
      <c r="AA77" s="523">
        <f>'[2]1.0_OriginalTargets'!AK614</f>
        <v>0</v>
      </c>
      <c r="AB77" s="523">
        <f>'[2]1.0_OriginalTargets'!AL614</f>
        <v>0</v>
      </c>
      <c r="AC77" s="523">
        <f>'[2]1.0_OriginalTargets'!AM614</f>
        <v>0</v>
      </c>
      <c r="AD77" s="523">
        <f>'[2]1.0_OriginalTargets'!AN614</f>
        <v>0</v>
      </c>
      <c r="AE77" s="523">
        <f>'[2]1.0_OriginalTargets'!AO614</f>
        <v>0</v>
      </c>
      <c r="AF77" s="524">
        <f>'[2]1.0_OriginalTargets'!AP614</f>
        <v>0</v>
      </c>
      <c r="AG77" s="503"/>
      <c r="AH77" s="523">
        <f>'[2]1.0_OriginalTargets'!AR614</f>
        <v>0</v>
      </c>
      <c r="AI77" s="523">
        <f>'[2]1.0_OriginalTargets'!AS614</f>
        <v>0</v>
      </c>
      <c r="AJ77" s="523">
        <f>'[2]1.0_OriginalTargets'!AT614</f>
        <v>0</v>
      </c>
      <c r="AK77" s="523">
        <f>'[2]1.0_OriginalTargets'!AU614</f>
        <v>0</v>
      </c>
      <c r="AL77" s="523">
        <f>'[2]1.0_OriginalTargets'!AV614</f>
        <v>0</v>
      </c>
      <c r="AM77" s="524">
        <f>'[2]1.0_OriginalTargets'!AW614</f>
        <v>0</v>
      </c>
      <c r="AN77" s="503"/>
      <c r="AO77" s="523">
        <f>'[2]1.0_OriginalTargets'!AY614</f>
        <v>0</v>
      </c>
      <c r="AP77" s="523">
        <f>'[2]1.0_OriginalTargets'!AZ614</f>
        <v>0</v>
      </c>
      <c r="AQ77" s="523">
        <f>'[2]1.0_OriginalTargets'!BA614</f>
        <v>0</v>
      </c>
      <c r="AR77" s="523">
        <f>'[2]1.0_OriginalTargets'!BB614</f>
        <v>0</v>
      </c>
      <c r="AS77" s="523">
        <f>'[2]1.0_OriginalTargets'!BC614</f>
        <v>0</v>
      </c>
      <c r="AT77" s="524">
        <f>'[2]1.0_OriginalTargets'!BD614</f>
        <v>0</v>
      </c>
      <c r="AU77" s="503"/>
      <c r="AV77" s="521">
        <f>'[2]1.0_OriginalTargets'!BF614</f>
        <v>0</v>
      </c>
      <c r="AW77" s="521">
        <f>'[2]1.0_OriginalTargets'!BG614</f>
        <v>0</v>
      </c>
      <c r="AX77" s="521">
        <f>'[2]1.0_OriginalTargets'!BH614</f>
        <v>0</v>
      </c>
      <c r="AY77" s="521">
        <f>'[2]1.0_OriginalTargets'!BI614</f>
        <v>0</v>
      </c>
      <c r="AZ77" s="521">
        <f>'[2]1.0_OriginalTargets'!BJ614</f>
        <v>0</v>
      </c>
      <c r="BA77" s="522">
        <f>'[2]1.0_OriginalTargets'!BK614</f>
        <v>0</v>
      </c>
    </row>
    <row r="78" spans="1:53" ht="25.5" x14ac:dyDescent="0.35">
      <c r="A78" s="525" t="s">
        <v>55</v>
      </c>
      <c r="B78" s="495">
        <v>32</v>
      </c>
      <c r="C78" s="496" t="s">
        <v>19</v>
      </c>
      <c r="D78" s="497" t="s">
        <v>30</v>
      </c>
      <c r="E78" s="526" t="s">
        <v>24</v>
      </c>
      <c r="F78" s="538">
        <f>'[2]1.0_OriginalTargets'!I615</f>
        <v>82</v>
      </c>
      <c r="G78" s="538">
        <f>'[2]1.0_OriginalTargets'!J615</f>
        <v>1</v>
      </c>
      <c r="H78" s="538">
        <f>'[2]1.0_OriginalTargets'!K615</f>
        <v>26</v>
      </c>
      <c r="I78" s="538">
        <f>'[2]1.0_OriginalTargets'!L615</f>
        <v>36</v>
      </c>
      <c r="J78" s="538">
        <f>'[2]1.0_OriginalTargets'!M615</f>
        <v>17</v>
      </c>
      <c r="K78" s="539">
        <f>'[2]1.0_OriginalTargets'!N615</f>
        <v>2</v>
      </c>
      <c r="M78" s="501">
        <f>'[2]1.0_OriginalTargets'!S615</f>
        <v>81</v>
      </c>
      <c r="N78" s="501">
        <f>'[2]1.0_OriginalTargets'!T615</f>
        <v>1</v>
      </c>
      <c r="O78" s="501">
        <f>'[2]1.0_OriginalTargets'!U615</f>
        <v>61</v>
      </c>
      <c r="P78" s="501">
        <f>'[2]1.0_OriginalTargets'!V615</f>
        <v>17</v>
      </c>
      <c r="Q78" s="501">
        <f>'[2]1.0_OriginalTargets'!W615</f>
        <v>0</v>
      </c>
      <c r="R78" s="502">
        <f>'[2]1.0_OriginalTargets'!X615</f>
        <v>2</v>
      </c>
      <c r="T78" s="501">
        <f>'[2]1.0_OriginalTargets'!AC615</f>
        <v>81</v>
      </c>
      <c r="U78" s="501">
        <f>'[2]1.0_OriginalTargets'!AD615</f>
        <v>1</v>
      </c>
      <c r="V78" s="501">
        <f>'[2]1.0_OriginalTargets'!AE615</f>
        <v>13</v>
      </c>
      <c r="W78" s="501">
        <f>'[2]1.0_OriginalTargets'!AF615</f>
        <v>17</v>
      </c>
      <c r="X78" s="501">
        <f>'[2]1.0_OriginalTargets'!AG615</f>
        <v>21</v>
      </c>
      <c r="Y78" s="502">
        <f>'[2]1.0_OriginalTargets'!AH615</f>
        <v>29</v>
      </c>
      <c r="AA78" s="504">
        <f>'[2]1.0_OriginalTargets'!AK615</f>
        <v>48</v>
      </c>
      <c r="AB78" s="504">
        <f>'[2]1.0_OriginalTargets'!AL615</f>
        <v>0</v>
      </c>
      <c r="AC78" s="504">
        <f>'[2]1.0_OriginalTargets'!AM615</f>
        <v>48</v>
      </c>
      <c r="AD78" s="504">
        <f>'[2]1.0_OriginalTargets'!AN615</f>
        <v>0</v>
      </c>
      <c r="AE78" s="504">
        <f>'[2]1.0_OriginalTargets'!AO615</f>
        <v>-21</v>
      </c>
      <c r="AF78" s="505">
        <f>'[2]1.0_OriginalTargets'!AP615</f>
        <v>-27</v>
      </c>
      <c r="AG78" s="503"/>
      <c r="AH78" s="504">
        <f>'[2]1.0_OriginalTargets'!AR615</f>
        <v>0</v>
      </c>
      <c r="AI78" s="504">
        <f>'[2]1.0_OriginalTargets'!AS615</f>
        <v>0</v>
      </c>
      <c r="AJ78" s="504">
        <f>'[2]1.0_OriginalTargets'!AT615</f>
        <v>0</v>
      </c>
      <c r="AK78" s="504">
        <f>'[2]1.0_OriginalTargets'!AU615</f>
        <v>0</v>
      </c>
      <c r="AL78" s="504">
        <f>'[2]1.0_OriginalTargets'!AV615</f>
        <v>0</v>
      </c>
      <c r="AM78" s="505">
        <f>'[2]1.0_OriginalTargets'!AW615</f>
        <v>0</v>
      </c>
      <c r="AN78" s="503"/>
      <c r="AO78" s="504">
        <f>'[2]1.0_OriginalTargets'!AY615</f>
        <v>48</v>
      </c>
      <c r="AP78" s="504">
        <f>'[2]1.0_OriginalTargets'!AZ615</f>
        <v>0</v>
      </c>
      <c r="AQ78" s="504">
        <f>'[2]1.0_OriginalTargets'!BA615</f>
        <v>48</v>
      </c>
      <c r="AR78" s="504">
        <f>'[2]1.0_OriginalTargets'!BB615</f>
        <v>0</v>
      </c>
      <c r="AS78" s="504">
        <f>'[2]1.0_OriginalTargets'!BC615</f>
        <v>-21</v>
      </c>
      <c r="AT78" s="505">
        <f>'[2]1.0_OriginalTargets'!BD615</f>
        <v>-27</v>
      </c>
      <c r="AU78" s="503"/>
      <c r="AV78" s="501">
        <f>'[2]1.0_OriginalTargets'!BF615</f>
        <v>0</v>
      </c>
      <c r="AW78" s="501">
        <f>'[2]1.0_OriginalTargets'!BG615</f>
        <v>0</v>
      </c>
      <c r="AX78" s="501">
        <f>'[2]1.0_OriginalTargets'!BH615</f>
        <v>0</v>
      </c>
      <c r="AY78" s="501">
        <f>'[2]1.0_OriginalTargets'!BI615</f>
        <v>0</v>
      </c>
      <c r="AZ78" s="501">
        <f>'[2]1.0_OriginalTargets'!BJ615</f>
        <v>0</v>
      </c>
      <c r="BA78" s="502">
        <f>'[2]1.0_OriginalTargets'!BK615</f>
        <v>0</v>
      </c>
    </row>
    <row r="79" spans="1:53" ht="13.15" x14ac:dyDescent="0.35">
      <c r="A79" s="506"/>
      <c r="B79" s="507"/>
      <c r="C79" s="508"/>
      <c r="D79" s="509"/>
      <c r="E79" s="498" t="s">
        <v>25</v>
      </c>
      <c r="F79" s="534">
        <f>'[2]1.0_OriginalTargets'!I616</f>
        <v>0</v>
      </c>
      <c r="G79" s="534">
        <f>'[2]1.0_OriginalTargets'!J616</f>
        <v>0</v>
      </c>
      <c r="H79" s="534">
        <f>'[2]1.0_OriginalTargets'!K616</f>
        <v>0</v>
      </c>
      <c r="I79" s="534">
        <f>'[2]1.0_OriginalTargets'!L616</f>
        <v>0</v>
      </c>
      <c r="J79" s="534">
        <f>'[2]1.0_OriginalTargets'!M616</f>
        <v>0</v>
      </c>
      <c r="K79" s="535">
        <f>'[2]1.0_OriginalTargets'!N616</f>
        <v>0</v>
      </c>
      <c r="M79" s="512">
        <f>'[2]1.0_OriginalTargets'!S616</f>
        <v>0</v>
      </c>
      <c r="N79" s="512">
        <f>'[2]1.0_OriginalTargets'!T616</f>
        <v>0</v>
      </c>
      <c r="O79" s="512">
        <f>'[2]1.0_OriginalTargets'!U616</f>
        <v>0</v>
      </c>
      <c r="P79" s="512">
        <f>'[2]1.0_OriginalTargets'!V616</f>
        <v>0</v>
      </c>
      <c r="Q79" s="512">
        <f>'[2]1.0_OriginalTargets'!W616</f>
        <v>0</v>
      </c>
      <c r="R79" s="513">
        <f>'[2]1.0_OriginalTargets'!X616</f>
        <v>0</v>
      </c>
      <c r="T79" s="512">
        <f>'[2]1.0_OriginalTargets'!AC616</f>
        <v>0</v>
      </c>
      <c r="U79" s="512">
        <f>'[2]1.0_OriginalTargets'!AD616</f>
        <v>0</v>
      </c>
      <c r="V79" s="512">
        <f>'[2]1.0_OriginalTargets'!AE616</f>
        <v>0</v>
      </c>
      <c r="W79" s="512">
        <f>'[2]1.0_OriginalTargets'!AF616</f>
        <v>0</v>
      </c>
      <c r="X79" s="512">
        <f>'[2]1.0_OriginalTargets'!AG616</f>
        <v>0</v>
      </c>
      <c r="Y79" s="513">
        <f>'[2]1.0_OriginalTargets'!AH616</f>
        <v>0</v>
      </c>
      <c r="AA79" s="514">
        <f>'[2]1.0_OriginalTargets'!AK616</f>
        <v>0</v>
      </c>
      <c r="AB79" s="514">
        <f>'[2]1.0_OriginalTargets'!AL616</f>
        <v>0</v>
      </c>
      <c r="AC79" s="514">
        <f>'[2]1.0_OriginalTargets'!AM616</f>
        <v>0</v>
      </c>
      <c r="AD79" s="514">
        <f>'[2]1.0_OriginalTargets'!AN616</f>
        <v>0</v>
      </c>
      <c r="AE79" s="514">
        <f>'[2]1.0_OriginalTargets'!AO616</f>
        <v>0</v>
      </c>
      <c r="AF79" s="515">
        <f>'[2]1.0_OriginalTargets'!AP616</f>
        <v>0</v>
      </c>
      <c r="AG79" s="503"/>
      <c r="AH79" s="514">
        <f>'[2]1.0_OriginalTargets'!AR616</f>
        <v>0</v>
      </c>
      <c r="AI79" s="514">
        <f>'[2]1.0_OriginalTargets'!AS616</f>
        <v>0</v>
      </c>
      <c r="AJ79" s="514">
        <f>'[2]1.0_OriginalTargets'!AT616</f>
        <v>0</v>
      </c>
      <c r="AK79" s="514">
        <f>'[2]1.0_OriginalTargets'!AU616</f>
        <v>0</v>
      </c>
      <c r="AL79" s="514">
        <f>'[2]1.0_OriginalTargets'!AV616</f>
        <v>0</v>
      </c>
      <c r="AM79" s="515">
        <f>'[2]1.0_OriginalTargets'!AW616</f>
        <v>0</v>
      </c>
      <c r="AN79" s="503"/>
      <c r="AO79" s="514">
        <f>'[2]1.0_OriginalTargets'!AY616</f>
        <v>0</v>
      </c>
      <c r="AP79" s="514">
        <f>'[2]1.0_OriginalTargets'!AZ616</f>
        <v>0</v>
      </c>
      <c r="AQ79" s="514">
        <f>'[2]1.0_OriginalTargets'!BA616</f>
        <v>0</v>
      </c>
      <c r="AR79" s="514">
        <f>'[2]1.0_OriginalTargets'!BB616</f>
        <v>0</v>
      </c>
      <c r="AS79" s="514">
        <f>'[2]1.0_OriginalTargets'!BC616</f>
        <v>0</v>
      </c>
      <c r="AT79" s="515">
        <f>'[2]1.0_OriginalTargets'!BD616</f>
        <v>0</v>
      </c>
      <c r="AU79" s="503"/>
      <c r="AV79" s="512">
        <f>'[2]1.0_OriginalTargets'!BF616</f>
        <v>0</v>
      </c>
      <c r="AW79" s="512">
        <f>'[2]1.0_OriginalTargets'!BG616</f>
        <v>0</v>
      </c>
      <c r="AX79" s="512">
        <f>'[2]1.0_OriginalTargets'!BH616</f>
        <v>0</v>
      </c>
      <c r="AY79" s="512">
        <f>'[2]1.0_OriginalTargets'!BI616</f>
        <v>0</v>
      </c>
      <c r="AZ79" s="512">
        <f>'[2]1.0_OriginalTargets'!BJ616</f>
        <v>0</v>
      </c>
      <c r="BA79" s="513">
        <f>'[2]1.0_OriginalTargets'!BK616</f>
        <v>0</v>
      </c>
    </row>
    <row r="80" spans="1:53" ht="13.15" x14ac:dyDescent="0.35">
      <c r="A80" s="506"/>
      <c r="B80" s="507"/>
      <c r="C80" s="508"/>
      <c r="D80" s="509"/>
      <c r="E80" s="498" t="s">
        <v>26</v>
      </c>
      <c r="F80" s="534">
        <f>'[2]1.0_OriginalTargets'!I617</f>
        <v>0</v>
      </c>
      <c r="G80" s="534">
        <f>'[2]1.0_OriginalTargets'!J617</f>
        <v>0</v>
      </c>
      <c r="H80" s="534">
        <f>'[2]1.0_OriginalTargets'!K617</f>
        <v>0</v>
      </c>
      <c r="I80" s="534">
        <f>'[2]1.0_OriginalTargets'!L617</f>
        <v>0</v>
      </c>
      <c r="J80" s="534">
        <f>'[2]1.0_OriginalTargets'!M617</f>
        <v>0</v>
      </c>
      <c r="K80" s="535">
        <f>'[2]1.0_OriginalTargets'!N617</f>
        <v>0</v>
      </c>
      <c r="M80" s="512">
        <f>'[2]1.0_OriginalTargets'!S617</f>
        <v>0</v>
      </c>
      <c r="N80" s="512">
        <f>'[2]1.0_OriginalTargets'!T617</f>
        <v>0</v>
      </c>
      <c r="O80" s="512">
        <f>'[2]1.0_OriginalTargets'!U617</f>
        <v>0</v>
      </c>
      <c r="P80" s="512">
        <f>'[2]1.0_OriginalTargets'!V617</f>
        <v>0</v>
      </c>
      <c r="Q80" s="512">
        <f>'[2]1.0_OriginalTargets'!W617</f>
        <v>0</v>
      </c>
      <c r="R80" s="513">
        <f>'[2]1.0_OriginalTargets'!X617</f>
        <v>0</v>
      </c>
      <c r="T80" s="512">
        <f>'[2]1.0_OriginalTargets'!AC617</f>
        <v>0</v>
      </c>
      <c r="U80" s="512">
        <f>'[2]1.0_OriginalTargets'!AD617</f>
        <v>0</v>
      </c>
      <c r="V80" s="512">
        <f>'[2]1.0_OriginalTargets'!AE617</f>
        <v>0</v>
      </c>
      <c r="W80" s="512">
        <f>'[2]1.0_OriginalTargets'!AF617</f>
        <v>0</v>
      </c>
      <c r="X80" s="512">
        <f>'[2]1.0_OriginalTargets'!AG617</f>
        <v>0</v>
      </c>
      <c r="Y80" s="513">
        <f>'[2]1.0_OriginalTargets'!AH617</f>
        <v>0</v>
      </c>
      <c r="AA80" s="514">
        <f>'[2]1.0_OriginalTargets'!AK617</f>
        <v>0</v>
      </c>
      <c r="AB80" s="514">
        <f>'[2]1.0_OriginalTargets'!AL617</f>
        <v>0</v>
      </c>
      <c r="AC80" s="514">
        <f>'[2]1.0_OriginalTargets'!AM617</f>
        <v>0</v>
      </c>
      <c r="AD80" s="514">
        <f>'[2]1.0_OriginalTargets'!AN617</f>
        <v>0</v>
      </c>
      <c r="AE80" s="514">
        <f>'[2]1.0_OriginalTargets'!AO617</f>
        <v>0</v>
      </c>
      <c r="AF80" s="515">
        <f>'[2]1.0_OriginalTargets'!AP617</f>
        <v>0</v>
      </c>
      <c r="AG80" s="503"/>
      <c r="AH80" s="514">
        <f>'[2]1.0_OriginalTargets'!AR617</f>
        <v>0</v>
      </c>
      <c r="AI80" s="514">
        <f>'[2]1.0_OriginalTargets'!AS617</f>
        <v>0</v>
      </c>
      <c r="AJ80" s="514">
        <f>'[2]1.0_OriginalTargets'!AT617</f>
        <v>0</v>
      </c>
      <c r="AK80" s="514">
        <f>'[2]1.0_OriginalTargets'!AU617</f>
        <v>0</v>
      </c>
      <c r="AL80" s="514">
        <f>'[2]1.0_OriginalTargets'!AV617</f>
        <v>0</v>
      </c>
      <c r="AM80" s="515">
        <f>'[2]1.0_OriginalTargets'!AW617</f>
        <v>0</v>
      </c>
      <c r="AN80" s="503"/>
      <c r="AO80" s="514">
        <f>'[2]1.0_OriginalTargets'!AY617</f>
        <v>0</v>
      </c>
      <c r="AP80" s="514">
        <f>'[2]1.0_OriginalTargets'!AZ617</f>
        <v>0</v>
      </c>
      <c r="AQ80" s="514">
        <f>'[2]1.0_OriginalTargets'!BA617</f>
        <v>0</v>
      </c>
      <c r="AR80" s="514">
        <f>'[2]1.0_OriginalTargets'!BB617</f>
        <v>0</v>
      </c>
      <c r="AS80" s="514">
        <f>'[2]1.0_OriginalTargets'!BC617</f>
        <v>0</v>
      </c>
      <c r="AT80" s="515">
        <f>'[2]1.0_OriginalTargets'!BD617</f>
        <v>0</v>
      </c>
      <c r="AU80" s="503"/>
      <c r="AV80" s="512">
        <f>'[2]1.0_OriginalTargets'!BF617</f>
        <v>0</v>
      </c>
      <c r="AW80" s="512">
        <f>'[2]1.0_OriginalTargets'!BG617</f>
        <v>0</v>
      </c>
      <c r="AX80" s="512">
        <f>'[2]1.0_OriginalTargets'!BH617</f>
        <v>0</v>
      </c>
      <c r="AY80" s="512">
        <f>'[2]1.0_OriginalTargets'!BI617</f>
        <v>0</v>
      </c>
      <c r="AZ80" s="512">
        <f>'[2]1.0_OriginalTargets'!BJ617</f>
        <v>0</v>
      </c>
      <c r="BA80" s="513">
        <f>'[2]1.0_OriginalTargets'!BK617</f>
        <v>0</v>
      </c>
    </row>
    <row r="81" spans="1:53" ht="13.5" thickBot="1" x14ac:dyDescent="0.4">
      <c r="A81" s="506"/>
      <c r="B81" s="516"/>
      <c r="C81" s="517"/>
      <c r="D81" s="527"/>
      <c r="E81" s="518" t="s">
        <v>27</v>
      </c>
      <c r="F81" s="540">
        <f>'[2]1.0_OriginalTargets'!I618</f>
        <v>0</v>
      </c>
      <c r="G81" s="540">
        <f>'[2]1.0_OriginalTargets'!J618</f>
        <v>0</v>
      </c>
      <c r="H81" s="540">
        <f>'[2]1.0_OriginalTargets'!K618</f>
        <v>0</v>
      </c>
      <c r="I81" s="540">
        <f>'[2]1.0_OriginalTargets'!L618</f>
        <v>0</v>
      </c>
      <c r="J81" s="540">
        <f>'[2]1.0_OriginalTargets'!M618</f>
        <v>0</v>
      </c>
      <c r="K81" s="541">
        <f>'[2]1.0_OriginalTargets'!N618</f>
        <v>0</v>
      </c>
      <c r="M81" s="521">
        <f>'[2]1.0_OriginalTargets'!S618</f>
        <v>0</v>
      </c>
      <c r="N81" s="521">
        <f>'[2]1.0_OriginalTargets'!T618</f>
        <v>0</v>
      </c>
      <c r="O81" s="521">
        <f>'[2]1.0_OriginalTargets'!U618</f>
        <v>0</v>
      </c>
      <c r="P81" s="521">
        <f>'[2]1.0_OriginalTargets'!V618</f>
        <v>0</v>
      </c>
      <c r="Q81" s="521">
        <f>'[2]1.0_OriginalTargets'!W618</f>
        <v>0</v>
      </c>
      <c r="R81" s="522">
        <f>'[2]1.0_OriginalTargets'!X618</f>
        <v>0</v>
      </c>
      <c r="T81" s="521">
        <f>'[2]1.0_OriginalTargets'!AC618</f>
        <v>0</v>
      </c>
      <c r="U81" s="521">
        <f>'[2]1.0_OriginalTargets'!AD618</f>
        <v>0</v>
      </c>
      <c r="V81" s="521">
        <f>'[2]1.0_OriginalTargets'!AE618</f>
        <v>0</v>
      </c>
      <c r="W81" s="521">
        <f>'[2]1.0_OriginalTargets'!AF618</f>
        <v>0</v>
      </c>
      <c r="X81" s="521">
        <f>'[2]1.0_OriginalTargets'!AG618</f>
        <v>0</v>
      </c>
      <c r="Y81" s="522">
        <f>'[2]1.0_OriginalTargets'!AH618</f>
        <v>0</v>
      </c>
      <c r="AA81" s="523">
        <f>'[2]1.0_OriginalTargets'!AK618</f>
        <v>0</v>
      </c>
      <c r="AB81" s="523">
        <f>'[2]1.0_OriginalTargets'!AL618</f>
        <v>0</v>
      </c>
      <c r="AC81" s="523">
        <f>'[2]1.0_OriginalTargets'!AM618</f>
        <v>0</v>
      </c>
      <c r="AD81" s="523">
        <f>'[2]1.0_OriginalTargets'!AN618</f>
        <v>0</v>
      </c>
      <c r="AE81" s="523">
        <f>'[2]1.0_OriginalTargets'!AO618</f>
        <v>0</v>
      </c>
      <c r="AF81" s="524">
        <f>'[2]1.0_OriginalTargets'!AP618</f>
        <v>0</v>
      </c>
      <c r="AG81" s="503"/>
      <c r="AH81" s="523">
        <f>'[2]1.0_OriginalTargets'!AR618</f>
        <v>0</v>
      </c>
      <c r="AI81" s="523">
        <f>'[2]1.0_OriginalTargets'!AS618</f>
        <v>0</v>
      </c>
      <c r="AJ81" s="523">
        <f>'[2]1.0_OriginalTargets'!AT618</f>
        <v>0</v>
      </c>
      <c r="AK81" s="523">
        <f>'[2]1.0_OriginalTargets'!AU618</f>
        <v>0</v>
      </c>
      <c r="AL81" s="523">
        <f>'[2]1.0_OriginalTargets'!AV618</f>
        <v>0</v>
      </c>
      <c r="AM81" s="524">
        <f>'[2]1.0_OriginalTargets'!AW618</f>
        <v>0</v>
      </c>
      <c r="AN81" s="503"/>
      <c r="AO81" s="523">
        <f>'[2]1.0_OriginalTargets'!AY618</f>
        <v>0</v>
      </c>
      <c r="AP81" s="523">
        <f>'[2]1.0_OriginalTargets'!AZ618</f>
        <v>0</v>
      </c>
      <c r="AQ81" s="523">
        <f>'[2]1.0_OriginalTargets'!BA618</f>
        <v>0</v>
      </c>
      <c r="AR81" s="523">
        <f>'[2]1.0_OriginalTargets'!BB618</f>
        <v>0</v>
      </c>
      <c r="AS81" s="523">
        <f>'[2]1.0_OriginalTargets'!BC618</f>
        <v>0</v>
      </c>
      <c r="AT81" s="524">
        <f>'[2]1.0_OriginalTargets'!BD618</f>
        <v>0</v>
      </c>
      <c r="AU81" s="503"/>
      <c r="AV81" s="521">
        <f>'[2]1.0_OriginalTargets'!BF618</f>
        <v>0</v>
      </c>
      <c r="AW81" s="521">
        <f>'[2]1.0_OriginalTargets'!BG618</f>
        <v>0</v>
      </c>
      <c r="AX81" s="521">
        <f>'[2]1.0_OriginalTargets'!BH618</f>
        <v>0</v>
      </c>
      <c r="AY81" s="521">
        <f>'[2]1.0_OriginalTargets'!BI618</f>
        <v>0</v>
      </c>
      <c r="AZ81" s="521">
        <f>'[2]1.0_OriginalTargets'!BJ618</f>
        <v>0</v>
      </c>
      <c r="BA81" s="522">
        <f>'[2]1.0_OriginalTargets'!BK618</f>
        <v>0</v>
      </c>
    </row>
    <row r="82" spans="1:53" ht="25.5" x14ac:dyDescent="0.35">
      <c r="A82" s="525" t="s">
        <v>55</v>
      </c>
      <c r="B82" s="495">
        <v>26</v>
      </c>
      <c r="C82" s="496" t="s">
        <v>46</v>
      </c>
      <c r="D82" s="497" t="s">
        <v>31</v>
      </c>
      <c r="E82" s="526" t="s">
        <v>24</v>
      </c>
      <c r="F82" s="538">
        <f>'[2]1.0_OriginalTargets'!I619</f>
        <v>0</v>
      </c>
      <c r="G82" s="538">
        <f>'[2]1.0_OriginalTargets'!J619</f>
        <v>0</v>
      </c>
      <c r="H82" s="538">
        <f>'[2]1.0_OriginalTargets'!K619</f>
        <v>0</v>
      </c>
      <c r="I82" s="538">
        <f>'[2]1.0_OriginalTargets'!L619</f>
        <v>0</v>
      </c>
      <c r="J82" s="538">
        <f>'[2]1.0_OriginalTargets'!M619</f>
        <v>0</v>
      </c>
      <c r="K82" s="539">
        <f>'[2]1.0_OriginalTargets'!N619</f>
        <v>0</v>
      </c>
      <c r="M82" s="501">
        <f>'[2]1.0_OriginalTargets'!S619</f>
        <v>0</v>
      </c>
      <c r="N82" s="501">
        <f>'[2]1.0_OriginalTargets'!T619</f>
        <v>0</v>
      </c>
      <c r="O82" s="501">
        <f>'[2]1.0_OriginalTargets'!U619</f>
        <v>0</v>
      </c>
      <c r="P82" s="501">
        <f>'[2]1.0_OriginalTargets'!V619</f>
        <v>0</v>
      </c>
      <c r="Q82" s="501">
        <f>'[2]1.0_OriginalTargets'!W619</f>
        <v>0</v>
      </c>
      <c r="R82" s="502">
        <f>'[2]1.0_OriginalTargets'!X619</f>
        <v>0</v>
      </c>
      <c r="T82" s="501">
        <f>'[2]1.0_OriginalTargets'!AC619</f>
        <v>0</v>
      </c>
      <c r="U82" s="501">
        <f>'[2]1.0_OriginalTargets'!AD619</f>
        <v>0</v>
      </c>
      <c r="V82" s="501">
        <f>'[2]1.0_OriginalTargets'!AE619</f>
        <v>0</v>
      </c>
      <c r="W82" s="501">
        <f>'[2]1.0_OriginalTargets'!AF619</f>
        <v>0</v>
      </c>
      <c r="X82" s="501">
        <f>'[2]1.0_OriginalTargets'!AG619</f>
        <v>0</v>
      </c>
      <c r="Y82" s="502">
        <f>'[2]1.0_OriginalTargets'!AH619</f>
        <v>0</v>
      </c>
      <c r="AA82" s="504">
        <f>'[2]1.0_OriginalTargets'!AK619</f>
        <v>0</v>
      </c>
      <c r="AB82" s="504">
        <f>'[2]1.0_OriginalTargets'!AL619</f>
        <v>0</v>
      </c>
      <c r="AC82" s="504">
        <f>'[2]1.0_OriginalTargets'!AM619</f>
        <v>0</v>
      </c>
      <c r="AD82" s="504">
        <f>'[2]1.0_OriginalTargets'!AN619</f>
        <v>0</v>
      </c>
      <c r="AE82" s="504">
        <f>'[2]1.0_OriginalTargets'!AO619</f>
        <v>0</v>
      </c>
      <c r="AF82" s="505">
        <f>'[2]1.0_OriginalTargets'!AP619</f>
        <v>0</v>
      </c>
      <c r="AG82" s="503"/>
      <c r="AH82" s="504">
        <f>'[2]1.0_OriginalTargets'!AR619</f>
        <v>0</v>
      </c>
      <c r="AI82" s="504">
        <f>'[2]1.0_OriginalTargets'!AS619</f>
        <v>0</v>
      </c>
      <c r="AJ82" s="504">
        <f>'[2]1.0_OriginalTargets'!AT619</f>
        <v>0</v>
      </c>
      <c r="AK82" s="504">
        <f>'[2]1.0_OriginalTargets'!AU619</f>
        <v>0</v>
      </c>
      <c r="AL82" s="504">
        <f>'[2]1.0_OriginalTargets'!AV619</f>
        <v>0</v>
      </c>
      <c r="AM82" s="505">
        <f>'[2]1.0_OriginalTargets'!AW619</f>
        <v>0</v>
      </c>
      <c r="AN82" s="503"/>
      <c r="AO82" s="504">
        <f>'[2]1.0_OriginalTargets'!AY619</f>
        <v>0</v>
      </c>
      <c r="AP82" s="504">
        <f>'[2]1.0_OriginalTargets'!AZ619</f>
        <v>0</v>
      </c>
      <c r="AQ82" s="504">
        <f>'[2]1.0_OriginalTargets'!BA619</f>
        <v>0</v>
      </c>
      <c r="AR82" s="504">
        <f>'[2]1.0_OriginalTargets'!BB619</f>
        <v>0</v>
      </c>
      <c r="AS82" s="504">
        <f>'[2]1.0_OriginalTargets'!BC619</f>
        <v>0</v>
      </c>
      <c r="AT82" s="505">
        <f>'[2]1.0_OriginalTargets'!BD619</f>
        <v>0</v>
      </c>
      <c r="AU82" s="503"/>
      <c r="AV82" s="501">
        <f>'[2]1.0_OriginalTargets'!BF619</f>
        <v>0</v>
      </c>
      <c r="AW82" s="501">
        <f>'[2]1.0_OriginalTargets'!BG619</f>
        <v>0</v>
      </c>
      <c r="AX82" s="501">
        <f>'[2]1.0_OriginalTargets'!BH619</f>
        <v>0</v>
      </c>
      <c r="AY82" s="501">
        <f>'[2]1.0_OriginalTargets'!BI619</f>
        <v>0</v>
      </c>
      <c r="AZ82" s="501">
        <f>'[2]1.0_OriginalTargets'!BJ619</f>
        <v>0</v>
      </c>
      <c r="BA82" s="502">
        <f>'[2]1.0_OriginalTargets'!BK619</f>
        <v>0</v>
      </c>
    </row>
    <row r="83" spans="1:53" ht="13.15" x14ac:dyDescent="0.35">
      <c r="A83" s="506"/>
      <c r="B83" s="507"/>
      <c r="C83" s="508"/>
      <c r="D83" s="509"/>
      <c r="E83" s="498" t="s">
        <v>25</v>
      </c>
      <c r="F83" s="534">
        <f>'[2]1.0_OriginalTargets'!I620</f>
        <v>0</v>
      </c>
      <c r="G83" s="534">
        <f>'[2]1.0_OriginalTargets'!J620</f>
        <v>0</v>
      </c>
      <c r="H83" s="534">
        <f>'[2]1.0_OriginalTargets'!K620</f>
        <v>0</v>
      </c>
      <c r="I83" s="534">
        <f>'[2]1.0_OriginalTargets'!L620</f>
        <v>0</v>
      </c>
      <c r="J83" s="534">
        <f>'[2]1.0_OriginalTargets'!M620</f>
        <v>0</v>
      </c>
      <c r="K83" s="535">
        <f>'[2]1.0_OriginalTargets'!N620</f>
        <v>0</v>
      </c>
      <c r="M83" s="512">
        <f>'[2]1.0_OriginalTargets'!S620</f>
        <v>0</v>
      </c>
      <c r="N83" s="512">
        <f>'[2]1.0_OriginalTargets'!T620</f>
        <v>0</v>
      </c>
      <c r="O83" s="512">
        <f>'[2]1.0_OriginalTargets'!U620</f>
        <v>0</v>
      </c>
      <c r="P83" s="512">
        <f>'[2]1.0_OriginalTargets'!V620</f>
        <v>0</v>
      </c>
      <c r="Q83" s="512">
        <f>'[2]1.0_OriginalTargets'!W620</f>
        <v>0</v>
      </c>
      <c r="R83" s="513">
        <f>'[2]1.0_OriginalTargets'!X620</f>
        <v>0</v>
      </c>
      <c r="T83" s="512">
        <f>'[2]1.0_OriginalTargets'!AC620</f>
        <v>0</v>
      </c>
      <c r="U83" s="512">
        <f>'[2]1.0_OriginalTargets'!AD620</f>
        <v>0</v>
      </c>
      <c r="V83" s="512">
        <f>'[2]1.0_OriginalTargets'!AE620</f>
        <v>0</v>
      </c>
      <c r="W83" s="512">
        <f>'[2]1.0_OriginalTargets'!AF620</f>
        <v>0</v>
      </c>
      <c r="X83" s="512">
        <f>'[2]1.0_OriginalTargets'!AG620</f>
        <v>0</v>
      </c>
      <c r="Y83" s="513">
        <f>'[2]1.0_OriginalTargets'!AH620</f>
        <v>0</v>
      </c>
      <c r="AA83" s="514">
        <f>'[2]1.0_OriginalTargets'!AK620</f>
        <v>0</v>
      </c>
      <c r="AB83" s="514">
        <f>'[2]1.0_OriginalTargets'!AL620</f>
        <v>0</v>
      </c>
      <c r="AC83" s="514">
        <f>'[2]1.0_OriginalTargets'!AM620</f>
        <v>0</v>
      </c>
      <c r="AD83" s="514">
        <f>'[2]1.0_OriginalTargets'!AN620</f>
        <v>0</v>
      </c>
      <c r="AE83" s="514">
        <f>'[2]1.0_OriginalTargets'!AO620</f>
        <v>0</v>
      </c>
      <c r="AF83" s="515">
        <f>'[2]1.0_OriginalTargets'!AP620</f>
        <v>0</v>
      </c>
      <c r="AG83" s="503"/>
      <c r="AH83" s="514">
        <f>'[2]1.0_OriginalTargets'!AR620</f>
        <v>0</v>
      </c>
      <c r="AI83" s="514">
        <f>'[2]1.0_OriginalTargets'!AS620</f>
        <v>0</v>
      </c>
      <c r="AJ83" s="514">
        <f>'[2]1.0_OriginalTargets'!AT620</f>
        <v>0</v>
      </c>
      <c r="AK83" s="514">
        <f>'[2]1.0_OriginalTargets'!AU620</f>
        <v>0</v>
      </c>
      <c r="AL83" s="514">
        <f>'[2]1.0_OriginalTargets'!AV620</f>
        <v>0</v>
      </c>
      <c r="AM83" s="515">
        <f>'[2]1.0_OriginalTargets'!AW620</f>
        <v>0</v>
      </c>
      <c r="AN83" s="503"/>
      <c r="AO83" s="514">
        <f>'[2]1.0_OriginalTargets'!AY620</f>
        <v>0</v>
      </c>
      <c r="AP83" s="514">
        <f>'[2]1.0_OriginalTargets'!AZ620</f>
        <v>0</v>
      </c>
      <c r="AQ83" s="514">
        <f>'[2]1.0_OriginalTargets'!BA620</f>
        <v>0</v>
      </c>
      <c r="AR83" s="514">
        <f>'[2]1.0_OriginalTargets'!BB620</f>
        <v>0</v>
      </c>
      <c r="AS83" s="514">
        <f>'[2]1.0_OriginalTargets'!BC620</f>
        <v>0</v>
      </c>
      <c r="AT83" s="515">
        <f>'[2]1.0_OriginalTargets'!BD620</f>
        <v>0</v>
      </c>
      <c r="AU83" s="503"/>
      <c r="AV83" s="512">
        <f>'[2]1.0_OriginalTargets'!BF620</f>
        <v>0</v>
      </c>
      <c r="AW83" s="512">
        <f>'[2]1.0_OriginalTargets'!BG620</f>
        <v>0</v>
      </c>
      <c r="AX83" s="512">
        <f>'[2]1.0_OriginalTargets'!BH620</f>
        <v>0</v>
      </c>
      <c r="AY83" s="512">
        <f>'[2]1.0_OriginalTargets'!BI620</f>
        <v>0</v>
      </c>
      <c r="AZ83" s="512">
        <f>'[2]1.0_OriginalTargets'!BJ620</f>
        <v>0</v>
      </c>
      <c r="BA83" s="513">
        <f>'[2]1.0_OriginalTargets'!BK620</f>
        <v>0</v>
      </c>
    </row>
    <row r="84" spans="1:53" ht="13.15" x14ac:dyDescent="0.35">
      <c r="A84" s="506"/>
      <c r="B84" s="507"/>
      <c r="C84" s="508"/>
      <c r="D84" s="509"/>
      <c r="E84" s="498" t="s">
        <v>26</v>
      </c>
      <c r="F84" s="534">
        <f>'[2]1.0_OriginalTargets'!I621</f>
        <v>83</v>
      </c>
      <c r="G84" s="534">
        <f>'[2]1.0_OriginalTargets'!J621</f>
        <v>1</v>
      </c>
      <c r="H84" s="534">
        <f>'[2]1.0_OriginalTargets'!K621</f>
        <v>8</v>
      </c>
      <c r="I84" s="534">
        <f>'[2]1.0_OriginalTargets'!L621</f>
        <v>46</v>
      </c>
      <c r="J84" s="534">
        <f>'[2]1.0_OriginalTargets'!M621</f>
        <v>25</v>
      </c>
      <c r="K84" s="535">
        <f>'[2]1.0_OriginalTargets'!N621</f>
        <v>3</v>
      </c>
      <c r="M84" s="512">
        <f>'[2]1.0_OriginalTargets'!S621</f>
        <v>82</v>
      </c>
      <c r="N84" s="512">
        <f>'[2]1.0_OriginalTargets'!T621</f>
        <v>0</v>
      </c>
      <c r="O84" s="512">
        <f>'[2]1.0_OriginalTargets'!U621</f>
        <v>81</v>
      </c>
      <c r="P84" s="512">
        <f>'[2]1.0_OriginalTargets'!V621</f>
        <v>1</v>
      </c>
      <c r="Q84" s="512">
        <f>'[2]1.0_OriginalTargets'!W621</f>
        <v>0</v>
      </c>
      <c r="R84" s="513">
        <f>'[2]1.0_OriginalTargets'!X621</f>
        <v>0</v>
      </c>
      <c r="T84" s="512">
        <f>'[2]1.0_OriginalTargets'!AC621</f>
        <v>82</v>
      </c>
      <c r="U84" s="512">
        <f>'[2]1.0_OriginalTargets'!AD621</f>
        <v>0</v>
      </c>
      <c r="V84" s="512">
        <f>'[2]1.0_OriginalTargets'!AE621</f>
        <v>0</v>
      </c>
      <c r="W84" s="512">
        <f>'[2]1.0_OriginalTargets'!AF621</f>
        <v>1</v>
      </c>
      <c r="X84" s="512">
        <f>'[2]1.0_OriginalTargets'!AG621</f>
        <v>7</v>
      </c>
      <c r="Y84" s="513">
        <f>'[2]1.0_OriginalTargets'!AH621</f>
        <v>74</v>
      </c>
      <c r="AA84" s="514">
        <f>'[2]1.0_OriginalTargets'!AK621</f>
        <v>0</v>
      </c>
      <c r="AB84" s="514">
        <f>'[2]1.0_OriginalTargets'!AL621</f>
        <v>0</v>
      </c>
      <c r="AC84" s="514">
        <f>'[2]1.0_OriginalTargets'!AM621</f>
        <v>81</v>
      </c>
      <c r="AD84" s="514">
        <f>'[2]1.0_OriginalTargets'!AN621</f>
        <v>0</v>
      </c>
      <c r="AE84" s="514">
        <f>'[2]1.0_OriginalTargets'!AO621</f>
        <v>-7</v>
      </c>
      <c r="AF84" s="515">
        <f>'[2]1.0_OriginalTargets'!AP621</f>
        <v>-74</v>
      </c>
      <c r="AG84" s="503"/>
      <c r="AH84" s="514">
        <f>'[2]1.0_OriginalTargets'!AR621</f>
        <v>0</v>
      </c>
      <c r="AI84" s="514">
        <f>'[2]1.0_OriginalTargets'!AS621</f>
        <v>0</v>
      </c>
      <c r="AJ84" s="514">
        <f>'[2]1.0_OriginalTargets'!AT621</f>
        <v>0</v>
      </c>
      <c r="AK84" s="514">
        <f>'[2]1.0_OriginalTargets'!AU621</f>
        <v>0</v>
      </c>
      <c r="AL84" s="514">
        <f>'[2]1.0_OriginalTargets'!AV621</f>
        <v>0</v>
      </c>
      <c r="AM84" s="515">
        <f>'[2]1.0_OriginalTargets'!AW621</f>
        <v>0</v>
      </c>
      <c r="AN84" s="503"/>
      <c r="AO84" s="514">
        <f>'[2]1.0_OriginalTargets'!AY621</f>
        <v>0</v>
      </c>
      <c r="AP84" s="514">
        <f>'[2]1.0_OriginalTargets'!AZ621</f>
        <v>0</v>
      </c>
      <c r="AQ84" s="514">
        <f>'[2]1.0_OriginalTargets'!BA621</f>
        <v>0</v>
      </c>
      <c r="AR84" s="514">
        <f>'[2]1.0_OriginalTargets'!BB621</f>
        <v>0</v>
      </c>
      <c r="AS84" s="514">
        <f>'[2]1.0_OriginalTargets'!BC621</f>
        <v>0</v>
      </c>
      <c r="AT84" s="515">
        <f>'[2]1.0_OriginalTargets'!BD621</f>
        <v>0</v>
      </c>
      <c r="AU84" s="503"/>
      <c r="AV84" s="512">
        <f>'[2]1.0_OriginalTargets'!BF621</f>
        <v>0</v>
      </c>
      <c r="AW84" s="512">
        <f>'[2]1.0_OriginalTargets'!BG621</f>
        <v>0</v>
      </c>
      <c r="AX84" s="512">
        <f>'[2]1.0_OriginalTargets'!BH621</f>
        <v>0</v>
      </c>
      <c r="AY84" s="512">
        <f>'[2]1.0_OriginalTargets'!BI621</f>
        <v>0</v>
      </c>
      <c r="AZ84" s="512">
        <f>'[2]1.0_OriginalTargets'!BJ621</f>
        <v>0</v>
      </c>
      <c r="BA84" s="513">
        <f>'[2]1.0_OriginalTargets'!BK621</f>
        <v>0</v>
      </c>
    </row>
    <row r="85" spans="1:53" ht="13.5" thickBot="1" x14ac:dyDescent="0.4">
      <c r="A85" s="506"/>
      <c r="B85" s="516"/>
      <c r="C85" s="517"/>
      <c r="D85" s="527"/>
      <c r="E85" s="518" t="s">
        <v>27</v>
      </c>
      <c r="F85" s="540">
        <f>'[2]1.0_OriginalTargets'!I622</f>
        <v>0</v>
      </c>
      <c r="G85" s="540">
        <f>'[2]1.0_OriginalTargets'!J622</f>
        <v>0</v>
      </c>
      <c r="H85" s="540">
        <f>'[2]1.0_OriginalTargets'!K622</f>
        <v>0</v>
      </c>
      <c r="I85" s="540">
        <f>'[2]1.0_OriginalTargets'!L622</f>
        <v>0</v>
      </c>
      <c r="J85" s="540">
        <f>'[2]1.0_OriginalTargets'!M622</f>
        <v>0</v>
      </c>
      <c r="K85" s="541">
        <f>'[2]1.0_OriginalTargets'!N622</f>
        <v>0</v>
      </c>
      <c r="M85" s="521">
        <f>'[2]1.0_OriginalTargets'!S622</f>
        <v>0</v>
      </c>
      <c r="N85" s="521">
        <f>'[2]1.0_OriginalTargets'!T622</f>
        <v>0</v>
      </c>
      <c r="O85" s="521">
        <f>'[2]1.0_OriginalTargets'!U622</f>
        <v>0</v>
      </c>
      <c r="P85" s="521">
        <f>'[2]1.0_OriginalTargets'!V622</f>
        <v>0</v>
      </c>
      <c r="Q85" s="521">
        <f>'[2]1.0_OriginalTargets'!W622</f>
        <v>0</v>
      </c>
      <c r="R85" s="522">
        <f>'[2]1.0_OriginalTargets'!X622</f>
        <v>0</v>
      </c>
      <c r="T85" s="521">
        <f>'[2]1.0_OriginalTargets'!AC622</f>
        <v>0</v>
      </c>
      <c r="U85" s="521">
        <f>'[2]1.0_OriginalTargets'!AD622</f>
        <v>0</v>
      </c>
      <c r="V85" s="521">
        <f>'[2]1.0_OriginalTargets'!AE622</f>
        <v>0</v>
      </c>
      <c r="W85" s="521">
        <f>'[2]1.0_OriginalTargets'!AF622</f>
        <v>0</v>
      </c>
      <c r="X85" s="521">
        <f>'[2]1.0_OriginalTargets'!AG622</f>
        <v>0</v>
      </c>
      <c r="Y85" s="522">
        <f>'[2]1.0_OriginalTargets'!AH622</f>
        <v>0</v>
      </c>
      <c r="AA85" s="523">
        <f>'[2]1.0_OriginalTargets'!AK622</f>
        <v>0</v>
      </c>
      <c r="AB85" s="523">
        <f>'[2]1.0_OriginalTargets'!AL622</f>
        <v>0</v>
      </c>
      <c r="AC85" s="523">
        <f>'[2]1.0_OriginalTargets'!AM622</f>
        <v>0</v>
      </c>
      <c r="AD85" s="523">
        <f>'[2]1.0_OriginalTargets'!AN622</f>
        <v>0</v>
      </c>
      <c r="AE85" s="523">
        <f>'[2]1.0_OriginalTargets'!AO622</f>
        <v>0</v>
      </c>
      <c r="AF85" s="524">
        <f>'[2]1.0_OriginalTargets'!AP622</f>
        <v>0</v>
      </c>
      <c r="AG85" s="503"/>
      <c r="AH85" s="523">
        <f>'[2]1.0_OriginalTargets'!AR622</f>
        <v>0</v>
      </c>
      <c r="AI85" s="523">
        <f>'[2]1.0_OriginalTargets'!AS622</f>
        <v>0</v>
      </c>
      <c r="AJ85" s="523">
        <f>'[2]1.0_OriginalTargets'!AT622</f>
        <v>0</v>
      </c>
      <c r="AK85" s="523">
        <f>'[2]1.0_OriginalTargets'!AU622</f>
        <v>0</v>
      </c>
      <c r="AL85" s="523">
        <f>'[2]1.0_OriginalTargets'!AV622</f>
        <v>0</v>
      </c>
      <c r="AM85" s="524">
        <f>'[2]1.0_OriginalTargets'!AW622</f>
        <v>0</v>
      </c>
      <c r="AN85" s="503"/>
      <c r="AO85" s="523">
        <f>'[2]1.0_OriginalTargets'!AY622</f>
        <v>0</v>
      </c>
      <c r="AP85" s="523">
        <f>'[2]1.0_OriginalTargets'!AZ622</f>
        <v>0</v>
      </c>
      <c r="AQ85" s="523">
        <f>'[2]1.0_OriginalTargets'!BA622</f>
        <v>0</v>
      </c>
      <c r="AR85" s="523">
        <f>'[2]1.0_OriginalTargets'!BB622</f>
        <v>0</v>
      </c>
      <c r="AS85" s="523">
        <f>'[2]1.0_OriginalTargets'!BC622</f>
        <v>0</v>
      </c>
      <c r="AT85" s="524">
        <f>'[2]1.0_OriginalTargets'!BD622</f>
        <v>0</v>
      </c>
      <c r="AU85" s="503"/>
      <c r="AV85" s="521">
        <f>'[2]1.0_OriginalTargets'!BF622</f>
        <v>0</v>
      </c>
      <c r="AW85" s="521">
        <f>'[2]1.0_OriginalTargets'!BG622</f>
        <v>0</v>
      </c>
      <c r="AX85" s="521">
        <f>'[2]1.0_OriginalTargets'!BH622</f>
        <v>0</v>
      </c>
      <c r="AY85" s="521">
        <f>'[2]1.0_OriginalTargets'!BI622</f>
        <v>0</v>
      </c>
      <c r="AZ85" s="521">
        <f>'[2]1.0_OriginalTargets'!BJ622</f>
        <v>0</v>
      </c>
      <c r="BA85" s="522">
        <f>'[2]1.0_OriginalTargets'!BK622</f>
        <v>0</v>
      </c>
    </row>
    <row r="86" spans="1:53" ht="25.5" x14ac:dyDescent="0.35">
      <c r="A86" s="525" t="s">
        <v>55</v>
      </c>
      <c r="B86" s="495">
        <v>18</v>
      </c>
      <c r="C86" s="496" t="s">
        <v>18</v>
      </c>
      <c r="D86" s="497" t="s">
        <v>30</v>
      </c>
      <c r="E86" s="526" t="s">
        <v>24</v>
      </c>
      <c r="F86" s="538">
        <f>'[2]1.0_OriginalTargets'!I623</f>
        <v>13</v>
      </c>
      <c r="G86" s="538">
        <f>'[2]1.0_OriginalTargets'!J623</f>
        <v>0</v>
      </c>
      <c r="H86" s="538">
        <f>'[2]1.0_OriginalTargets'!K623</f>
        <v>6</v>
      </c>
      <c r="I86" s="538">
        <f>'[2]1.0_OriginalTargets'!L623</f>
        <v>7</v>
      </c>
      <c r="J86" s="538">
        <f>'[2]1.0_OriginalTargets'!M623</f>
        <v>0</v>
      </c>
      <c r="K86" s="539">
        <f>'[2]1.0_OriginalTargets'!N623</f>
        <v>0</v>
      </c>
      <c r="M86" s="501">
        <f>'[2]1.0_OriginalTargets'!S623</f>
        <v>10</v>
      </c>
      <c r="N86" s="501">
        <f>'[2]1.0_OriginalTargets'!T623</f>
        <v>0</v>
      </c>
      <c r="O86" s="501">
        <f>'[2]1.0_OriginalTargets'!U623</f>
        <v>10</v>
      </c>
      <c r="P86" s="501">
        <f>'[2]1.0_OriginalTargets'!V623</f>
        <v>0</v>
      </c>
      <c r="Q86" s="501">
        <f>'[2]1.0_OriginalTargets'!W623</f>
        <v>0</v>
      </c>
      <c r="R86" s="502">
        <f>'[2]1.0_OriginalTargets'!X623</f>
        <v>0</v>
      </c>
      <c r="T86" s="501">
        <f>'[2]1.0_OriginalTargets'!AC623</f>
        <v>10</v>
      </c>
      <c r="U86" s="501">
        <f>'[2]1.0_OriginalTargets'!AD623</f>
        <v>0</v>
      </c>
      <c r="V86" s="501">
        <f>'[2]1.0_OriginalTargets'!AE623</f>
        <v>0</v>
      </c>
      <c r="W86" s="501">
        <f>'[2]1.0_OriginalTargets'!AF623</f>
        <v>0</v>
      </c>
      <c r="X86" s="501">
        <f>'[2]1.0_OriginalTargets'!AG623</f>
        <v>3</v>
      </c>
      <c r="Y86" s="502">
        <f>'[2]1.0_OriginalTargets'!AH623</f>
        <v>7</v>
      </c>
      <c r="AA86" s="504">
        <f>'[2]1.0_OriginalTargets'!AK623</f>
        <v>10</v>
      </c>
      <c r="AB86" s="504">
        <f>'[2]1.0_OriginalTargets'!AL623</f>
        <v>0</v>
      </c>
      <c r="AC86" s="504">
        <f>'[2]1.0_OriginalTargets'!AM623</f>
        <v>10</v>
      </c>
      <c r="AD86" s="504">
        <f>'[2]1.0_OriginalTargets'!AN623</f>
        <v>0</v>
      </c>
      <c r="AE86" s="504">
        <f>'[2]1.0_OriginalTargets'!AO623</f>
        <v>-3</v>
      </c>
      <c r="AF86" s="505">
        <f>'[2]1.0_OriginalTargets'!AP623</f>
        <v>-7</v>
      </c>
      <c r="AG86" s="503"/>
      <c r="AH86" s="504">
        <f>'[2]1.0_OriginalTargets'!AR623</f>
        <v>10</v>
      </c>
      <c r="AI86" s="504">
        <f>'[2]1.0_OriginalTargets'!AS623</f>
        <v>0</v>
      </c>
      <c r="AJ86" s="504">
        <f>'[2]1.0_OriginalTargets'!AT623</f>
        <v>10</v>
      </c>
      <c r="AK86" s="504">
        <f>'[2]1.0_OriginalTargets'!AU623</f>
        <v>0</v>
      </c>
      <c r="AL86" s="504">
        <f>'[2]1.0_OriginalTargets'!AV623</f>
        <v>-3</v>
      </c>
      <c r="AM86" s="505">
        <f>'[2]1.0_OriginalTargets'!AW623</f>
        <v>-7</v>
      </c>
      <c r="AN86" s="503"/>
      <c r="AO86" s="504">
        <f>'[2]1.0_OriginalTargets'!AY623</f>
        <v>0</v>
      </c>
      <c r="AP86" s="504">
        <f>'[2]1.0_OriginalTargets'!AZ623</f>
        <v>0</v>
      </c>
      <c r="AQ86" s="504">
        <f>'[2]1.0_OriginalTargets'!BA623</f>
        <v>0</v>
      </c>
      <c r="AR86" s="504">
        <f>'[2]1.0_OriginalTargets'!BB623</f>
        <v>0</v>
      </c>
      <c r="AS86" s="504">
        <f>'[2]1.0_OriginalTargets'!BC623</f>
        <v>0</v>
      </c>
      <c r="AT86" s="505">
        <f>'[2]1.0_OriginalTargets'!BD623</f>
        <v>0</v>
      </c>
      <c r="AU86" s="503"/>
      <c r="AV86" s="501">
        <f>'[2]1.0_OriginalTargets'!BF623</f>
        <v>0</v>
      </c>
      <c r="AW86" s="501">
        <f>'[2]1.0_OriginalTargets'!BG623</f>
        <v>0</v>
      </c>
      <c r="AX86" s="501">
        <f>'[2]1.0_OriginalTargets'!BH623</f>
        <v>0</v>
      </c>
      <c r="AY86" s="501">
        <f>'[2]1.0_OriginalTargets'!BI623</f>
        <v>0</v>
      </c>
      <c r="AZ86" s="501">
        <f>'[2]1.0_OriginalTargets'!BJ623</f>
        <v>0</v>
      </c>
      <c r="BA86" s="502">
        <f>'[2]1.0_OriginalTargets'!BK623</f>
        <v>0</v>
      </c>
    </row>
    <row r="87" spans="1:53" ht="13.15" x14ac:dyDescent="0.35">
      <c r="A87" s="506"/>
      <c r="B87" s="507"/>
      <c r="C87" s="508"/>
      <c r="D87" s="509"/>
      <c r="E87" s="498" t="s">
        <v>25</v>
      </c>
      <c r="F87" s="534">
        <f>'[2]1.0_OriginalTargets'!I624</f>
        <v>0</v>
      </c>
      <c r="G87" s="534">
        <f>'[2]1.0_OriginalTargets'!J624</f>
        <v>0</v>
      </c>
      <c r="H87" s="534">
        <f>'[2]1.0_OriginalTargets'!K624</f>
        <v>0</v>
      </c>
      <c r="I87" s="534">
        <f>'[2]1.0_OriginalTargets'!L624</f>
        <v>0</v>
      </c>
      <c r="J87" s="534">
        <f>'[2]1.0_OriginalTargets'!M624</f>
        <v>0</v>
      </c>
      <c r="K87" s="535">
        <f>'[2]1.0_OriginalTargets'!N624</f>
        <v>0</v>
      </c>
      <c r="M87" s="512">
        <f>'[2]1.0_OriginalTargets'!S624</f>
        <v>0</v>
      </c>
      <c r="N87" s="512">
        <f>'[2]1.0_OriginalTargets'!T624</f>
        <v>0</v>
      </c>
      <c r="O87" s="512">
        <f>'[2]1.0_OriginalTargets'!U624</f>
        <v>0</v>
      </c>
      <c r="P87" s="512">
        <f>'[2]1.0_OriginalTargets'!V624</f>
        <v>0</v>
      </c>
      <c r="Q87" s="512">
        <f>'[2]1.0_OriginalTargets'!W624</f>
        <v>0</v>
      </c>
      <c r="R87" s="513">
        <f>'[2]1.0_OriginalTargets'!X624</f>
        <v>0</v>
      </c>
      <c r="T87" s="512">
        <f>'[2]1.0_OriginalTargets'!AC624</f>
        <v>0</v>
      </c>
      <c r="U87" s="512">
        <f>'[2]1.0_OriginalTargets'!AD624</f>
        <v>0</v>
      </c>
      <c r="V87" s="512">
        <f>'[2]1.0_OriginalTargets'!AE624</f>
        <v>0</v>
      </c>
      <c r="W87" s="512">
        <f>'[2]1.0_OriginalTargets'!AF624</f>
        <v>0</v>
      </c>
      <c r="X87" s="512">
        <f>'[2]1.0_OriginalTargets'!AG624</f>
        <v>0</v>
      </c>
      <c r="Y87" s="513">
        <f>'[2]1.0_OriginalTargets'!AH624</f>
        <v>0</v>
      </c>
      <c r="AA87" s="514">
        <f>'[2]1.0_OriginalTargets'!AK624</f>
        <v>0</v>
      </c>
      <c r="AB87" s="514">
        <f>'[2]1.0_OriginalTargets'!AL624</f>
        <v>0</v>
      </c>
      <c r="AC87" s="514">
        <f>'[2]1.0_OriginalTargets'!AM624</f>
        <v>0</v>
      </c>
      <c r="AD87" s="514">
        <f>'[2]1.0_OriginalTargets'!AN624</f>
        <v>0</v>
      </c>
      <c r="AE87" s="514">
        <f>'[2]1.0_OriginalTargets'!AO624</f>
        <v>0</v>
      </c>
      <c r="AF87" s="515">
        <f>'[2]1.0_OriginalTargets'!AP624</f>
        <v>0</v>
      </c>
      <c r="AG87" s="503"/>
      <c r="AH87" s="514">
        <f>'[2]1.0_OriginalTargets'!AR624</f>
        <v>0</v>
      </c>
      <c r="AI87" s="514">
        <f>'[2]1.0_OriginalTargets'!AS624</f>
        <v>0</v>
      </c>
      <c r="AJ87" s="514">
        <f>'[2]1.0_OriginalTargets'!AT624</f>
        <v>0</v>
      </c>
      <c r="AK87" s="514">
        <f>'[2]1.0_OriginalTargets'!AU624</f>
        <v>0</v>
      </c>
      <c r="AL87" s="514">
        <f>'[2]1.0_OriginalTargets'!AV624</f>
        <v>0</v>
      </c>
      <c r="AM87" s="515">
        <f>'[2]1.0_OriginalTargets'!AW624</f>
        <v>0</v>
      </c>
      <c r="AN87" s="503"/>
      <c r="AO87" s="514">
        <f>'[2]1.0_OriginalTargets'!AY624</f>
        <v>0</v>
      </c>
      <c r="AP87" s="514">
        <f>'[2]1.0_OriginalTargets'!AZ624</f>
        <v>0</v>
      </c>
      <c r="AQ87" s="514">
        <f>'[2]1.0_OriginalTargets'!BA624</f>
        <v>0</v>
      </c>
      <c r="AR87" s="514">
        <f>'[2]1.0_OriginalTargets'!BB624</f>
        <v>0</v>
      </c>
      <c r="AS87" s="514">
        <f>'[2]1.0_OriginalTargets'!BC624</f>
        <v>0</v>
      </c>
      <c r="AT87" s="515">
        <f>'[2]1.0_OriginalTargets'!BD624</f>
        <v>0</v>
      </c>
      <c r="AU87" s="503"/>
      <c r="AV87" s="512">
        <f>'[2]1.0_OriginalTargets'!BF624</f>
        <v>0</v>
      </c>
      <c r="AW87" s="512">
        <f>'[2]1.0_OriginalTargets'!BG624</f>
        <v>0</v>
      </c>
      <c r="AX87" s="512">
        <f>'[2]1.0_OriginalTargets'!BH624</f>
        <v>0</v>
      </c>
      <c r="AY87" s="512">
        <f>'[2]1.0_OriginalTargets'!BI624</f>
        <v>0</v>
      </c>
      <c r="AZ87" s="512">
        <f>'[2]1.0_OriginalTargets'!BJ624</f>
        <v>0</v>
      </c>
      <c r="BA87" s="513">
        <f>'[2]1.0_OriginalTargets'!BK624</f>
        <v>0</v>
      </c>
    </row>
    <row r="88" spans="1:53" ht="13.15" x14ac:dyDescent="0.35">
      <c r="A88" s="506"/>
      <c r="B88" s="507"/>
      <c r="C88" s="508"/>
      <c r="D88" s="509"/>
      <c r="E88" s="498" t="s">
        <v>26</v>
      </c>
      <c r="F88" s="534">
        <f>'[2]1.0_OriginalTargets'!I625</f>
        <v>0</v>
      </c>
      <c r="G88" s="534">
        <f>'[2]1.0_OriginalTargets'!J625</f>
        <v>0</v>
      </c>
      <c r="H88" s="534">
        <f>'[2]1.0_OriginalTargets'!K625</f>
        <v>0</v>
      </c>
      <c r="I88" s="534">
        <f>'[2]1.0_OriginalTargets'!L625</f>
        <v>0</v>
      </c>
      <c r="J88" s="534">
        <f>'[2]1.0_OriginalTargets'!M625</f>
        <v>0</v>
      </c>
      <c r="K88" s="535">
        <f>'[2]1.0_OriginalTargets'!N625</f>
        <v>0</v>
      </c>
      <c r="M88" s="512">
        <f>'[2]1.0_OriginalTargets'!S625</f>
        <v>0</v>
      </c>
      <c r="N88" s="512">
        <f>'[2]1.0_OriginalTargets'!T625</f>
        <v>0</v>
      </c>
      <c r="O88" s="512">
        <f>'[2]1.0_OriginalTargets'!U625</f>
        <v>0</v>
      </c>
      <c r="P88" s="512">
        <f>'[2]1.0_OriginalTargets'!V625</f>
        <v>0</v>
      </c>
      <c r="Q88" s="512">
        <f>'[2]1.0_OriginalTargets'!W625</f>
        <v>0</v>
      </c>
      <c r="R88" s="513">
        <f>'[2]1.0_OriginalTargets'!X625</f>
        <v>0</v>
      </c>
      <c r="T88" s="512">
        <f>'[2]1.0_OriginalTargets'!AC625</f>
        <v>0</v>
      </c>
      <c r="U88" s="512">
        <f>'[2]1.0_OriginalTargets'!AD625</f>
        <v>0</v>
      </c>
      <c r="V88" s="512">
        <f>'[2]1.0_OriginalTargets'!AE625</f>
        <v>0</v>
      </c>
      <c r="W88" s="512">
        <f>'[2]1.0_OriginalTargets'!AF625</f>
        <v>0</v>
      </c>
      <c r="X88" s="512">
        <f>'[2]1.0_OriginalTargets'!AG625</f>
        <v>0</v>
      </c>
      <c r="Y88" s="513">
        <f>'[2]1.0_OriginalTargets'!AH625</f>
        <v>0</v>
      </c>
      <c r="AA88" s="514">
        <f>'[2]1.0_OriginalTargets'!AK625</f>
        <v>0</v>
      </c>
      <c r="AB88" s="514">
        <f>'[2]1.0_OriginalTargets'!AL625</f>
        <v>0</v>
      </c>
      <c r="AC88" s="514">
        <f>'[2]1.0_OriginalTargets'!AM625</f>
        <v>0</v>
      </c>
      <c r="AD88" s="514">
        <f>'[2]1.0_OriginalTargets'!AN625</f>
        <v>0</v>
      </c>
      <c r="AE88" s="514">
        <f>'[2]1.0_OriginalTargets'!AO625</f>
        <v>0</v>
      </c>
      <c r="AF88" s="515">
        <f>'[2]1.0_OriginalTargets'!AP625</f>
        <v>0</v>
      </c>
      <c r="AG88" s="503"/>
      <c r="AH88" s="514">
        <f>'[2]1.0_OriginalTargets'!AR625</f>
        <v>0</v>
      </c>
      <c r="AI88" s="514">
        <f>'[2]1.0_OriginalTargets'!AS625</f>
        <v>0</v>
      </c>
      <c r="AJ88" s="514">
        <f>'[2]1.0_OriginalTargets'!AT625</f>
        <v>0</v>
      </c>
      <c r="AK88" s="514">
        <f>'[2]1.0_OriginalTargets'!AU625</f>
        <v>0</v>
      </c>
      <c r="AL88" s="514">
        <f>'[2]1.0_OriginalTargets'!AV625</f>
        <v>0</v>
      </c>
      <c r="AM88" s="515">
        <f>'[2]1.0_OriginalTargets'!AW625</f>
        <v>0</v>
      </c>
      <c r="AN88" s="503"/>
      <c r="AO88" s="514">
        <f>'[2]1.0_OriginalTargets'!AY625</f>
        <v>0</v>
      </c>
      <c r="AP88" s="514">
        <f>'[2]1.0_OriginalTargets'!AZ625</f>
        <v>0</v>
      </c>
      <c r="AQ88" s="514">
        <f>'[2]1.0_OriginalTargets'!BA625</f>
        <v>0</v>
      </c>
      <c r="AR88" s="514">
        <f>'[2]1.0_OriginalTargets'!BB625</f>
        <v>0</v>
      </c>
      <c r="AS88" s="514">
        <f>'[2]1.0_OriginalTargets'!BC625</f>
        <v>0</v>
      </c>
      <c r="AT88" s="515">
        <f>'[2]1.0_OriginalTargets'!BD625</f>
        <v>0</v>
      </c>
      <c r="AU88" s="503"/>
      <c r="AV88" s="512">
        <f>'[2]1.0_OriginalTargets'!BF625</f>
        <v>0</v>
      </c>
      <c r="AW88" s="512">
        <f>'[2]1.0_OriginalTargets'!BG625</f>
        <v>0</v>
      </c>
      <c r="AX88" s="512">
        <f>'[2]1.0_OriginalTargets'!BH625</f>
        <v>0</v>
      </c>
      <c r="AY88" s="512">
        <f>'[2]1.0_OriginalTargets'!BI625</f>
        <v>0</v>
      </c>
      <c r="AZ88" s="512">
        <f>'[2]1.0_OriginalTargets'!BJ625</f>
        <v>0</v>
      </c>
      <c r="BA88" s="513">
        <f>'[2]1.0_OriginalTargets'!BK625</f>
        <v>0</v>
      </c>
    </row>
    <row r="89" spans="1:53" ht="13.5" thickBot="1" x14ac:dyDescent="0.4">
      <c r="A89" s="506"/>
      <c r="B89" s="516"/>
      <c r="C89" s="517"/>
      <c r="D89" s="527"/>
      <c r="E89" s="518" t="s">
        <v>27</v>
      </c>
      <c r="F89" s="540">
        <f>'[2]1.0_OriginalTargets'!I626</f>
        <v>0</v>
      </c>
      <c r="G89" s="540">
        <f>'[2]1.0_OriginalTargets'!J626</f>
        <v>0</v>
      </c>
      <c r="H89" s="540">
        <f>'[2]1.0_OriginalTargets'!K626</f>
        <v>0</v>
      </c>
      <c r="I89" s="540">
        <f>'[2]1.0_OriginalTargets'!L626</f>
        <v>0</v>
      </c>
      <c r="J89" s="540">
        <f>'[2]1.0_OriginalTargets'!M626</f>
        <v>0</v>
      </c>
      <c r="K89" s="541">
        <f>'[2]1.0_OriginalTargets'!N626</f>
        <v>0</v>
      </c>
      <c r="M89" s="521">
        <f>'[2]1.0_OriginalTargets'!S626</f>
        <v>0</v>
      </c>
      <c r="N89" s="521">
        <f>'[2]1.0_OriginalTargets'!T626</f>
        <v>0</v>
      </c>
      <c r="O89" s="521">
        <f>'[2]1.0_OriginalTargets'!U626</f>
        <v>0</v>
      </c>
      <c r="P89" s="521">
        <f>'[2]1.0_OriginalTargets'!V626</f>
        <v>0</v>
      </c>
      <c r="Q89" s="521">
        <f>'[2]1.0_OriginalTargets'!W626</f>
        <v>0</v>
      </c>
      <c r="R89" s="522">
        <f>'[2]1.0_OriginalTargets'!X626</f>
        <v>0</v>
      </c>
      <c r="T89" s="521">
        <f>'[2]1.0_OriginalTargets'!AC626</f>
        <v>0</v>
      </c>
      <c r="U89" s="521">
        <f>'[2]1.0_OriginalTargets'!AD626</f>
        <v>0</v>
      </c>
      <c r="V89" s="521">
        <f>'[2]1.0_OriginalTargets'!AE626</f>
        <v>0</v>
      </c>
      <c r="W89" s="521">
        <f>'[2]1.0_OriginalTargets'!AF626</f>
        <v>0</v>
      </c>
      <c r="X89" s="521">
        <f>'[2]1.0_OriginalTargets'!AG626</f>
        <v>0</v>
      </c>
      <c r="Y89" s="522">
        <f>'[2]1.0_OriginalTargets'!AH626</f>
        <v>0</v>
      </c>
      <c r="AA89" s="523">
        <f>'[2]1.0_OriginalTargets'!AK626</f>
        <v>0</v>
      </c>
      <c r="AB89" s="523">
        <f>'[2]1.0_OriginalTargets'!AL626</f>
        <v>0</v>
      </c>
      <c r="AC89" s="523">
        <f>'[2]1.0_OriginalTargets'!AM626</f>
        <v>0</v>
      </c>
      <c r="AD89" s="523">
        <f>'[2]1.0_OriginalTargets'!AN626</f>
        <v>0</v>
      </c>
      <c r="AE89" s="523">
        <f>'[2]1.0_OriginalTargets'!AO626</f>
        <v>0</v>
      </c>
      <c r="AF89" s="524">
        <f>'[2]1.0_OriginalTargets'!AP626</f>
        <v>0</v>
      </c>
      <c r="AG89" s="503"/>
      <c r="AH89" s="523">
        <f>'[2]1.0_OriginalTargets'!AR626</f>
        <v>0</v>
      </c>
      <c r="AI89" s="523">
        <f>'[2]1.0_OriginalTargets'!AS626</f>
        <v>0</v>
      </c>
      <c r="AJ89" s="523">
        <f>'[2]1.0_OriginalTargets'!AT626</f>
        <v>0</v>
      </c>
      <c r="AK89" s="523">
        <f>'[2]1.0_OriginalTargets'!AU626</f>
        <v>0</v>
      </c>
      <c r="AL89" s="523">
        <f>'[2]1.0_OriginalTargets'!AV626</f>
        <v>0</v>
      </c>
      <c r="AM89" s="524">
        <f>'[2]1.0_OriginalTargets'!AW626</f>
        <v>0</v>
      </c>
      <c r="AN89" s="503"/>
      <c r="AO89" s="523">
        <f>'[2]1.0_OriginalTargets'!AY626</f>
        <v>0</v>
      </c>
      <c r="AP89" s="523">
        <f>'[2]1.0_OriginalTargets'!AZ626</f>
        <v>0</v>
      </c>
      <c r="AQ89" s="523">
        <f>'[2]1.0_OriginalTargets'!BA626</f>
        <v>0</v>
      </c>
      <c r="AR89" s="523">
        <f>'[2]1.0_OriginalTargets'!BB626</f>
        <v>0</v>
      </c>
      <c r="AS89" s="523">
        <f>'[2]1.0_OriginalTargets'!BC626</f>
        <v>0</v>
      </c>
      <c r="AT89" s="524">
        <f>'[2]1.0_OriginalTargets'!BD626</f>
        <v>0</v>
      </c>
      <c r="AU89" s="503"/>
      <c r="AV89" s="521">
        <f>'[2]1.0_OriginalTargets'!BF626</f>
        <v>0</v>
      </c>
      <c r="AW89" s="521">
        <f>'[2]1.0_OriginalTargets'!BG626</f>
        <v>0</v>
      </c>
      <c r="AX89" s="521">
        <f>'[2]1.0_OriginalTargets'!BH626</f>
        <v>0</v>
      </c>
      <c r="AY89" s="521">
        <f>'[2]1.0_OriginalTargets'!BI626</f>
        <v>0</v>
      </c>
      <c r="AZ89" s="521">
        <f>'[2]1.0_OriginalTargets'!BJ626</f>
        <v>0</v>
      </c>
      <c r="BA89" s="522">
        <f>'[2]1.0_OriginalTargets'!BK626</f>
        <v>0</v>
      </c>
    </row>
    <row r="90" spans="1:53" ht="25.5" x14ac:dyDescent="0.35">
      <c r="A90" s="525" t="s">
        <v>55</v>
      </c>
      <c r="B90" s="495">
        <v>39</v>
      </c>
      <c r="C90" s="496" t="s">
        <v>22</v>
      </c>
      <c r="D90" s="497" t="s">
        <v>31</v>
      </c>
      <c r="E90" s="526" t="s">
        <v>24</v>
      </c>
      <c r="F90" s="538">
        <f>'[2]1.0_OriginalTargets'!I627</f>
        <v>74</v>
      </c>
      <c r="G90" s="538">
        <f>'[2]1.0_OriginalTargets'!J627</f>
        <v>1</v>
      </c>
      <c r="H90" s="538">
        <f>'[2]1.0_OriginalTargets'!K627</f>
        <v>42</v>
      </c>
      <c r="I90" s="538">
        <f>'[2]1.0_OriginalTargets'!L627</f>
        <v>20</v>
      </c>
      <c r="J90" s="538">
        <f>'[2]1.0_OriginalTargets'!M627</f>
        <v>10</v>
      </c>
      <c r="K90" s="539">
        <f>'[2]1.0_OriginalTargets'!N627</f>
        <v>1</v>
      </c>
      <c r="M90" s="501">
        <f>'[2]1.0_OriginalTargets'!S627</f>
        <v>73</v>
      </c>
      <c r="N90" s="501">
        <f>'[2]1.0_OriginalTargets'!T627</f>
        <v>7</v>
      </c>
      <c r="O90" s="501">
        <f>'[2]1.0_OriginalTargets'!U627</f>
        <v>19</v>
      </c>
      <c r="P90" s="501">
        <f>'[2]1.0_OriginalTargets'!V627</f>
        <v>41</v>
      </c>
      <c r="Q90" s="501">
        <f>'[2]1.0_OriginalTargets'!W627</f>
        <v>0</v>
      </c>
      <c r="R90" s="502">
        <f>'[2]1.0_OriginalTargets'!X627</f>
        <v>6</v>
      </c>
      <c r="T90" s="501">
        <f>'[2]1.0_OriginalTargets'!AC627</f>
        <v>73</v>
      </c>
      <c r="U90" s="501">
        <f>'[2]1.0_OriginalTargets'!AD627</f>
        <v>1</v>
      </c>
      <c r="V90" s="501">
        <f>'[2]1.0_OriginalTargets'!AE627</f>
        <v>0</v>
      </c>
      <c r="W90" s="501">
        <f>'[2]1.0_OriginalTargets'!AF627</f>
        <v>41</v>
      </c>
      <c r="X90" s="501">
        <f>'[2]1.0_OriginalTargets'!AG627</f>
        <v>0</v>
      </c>
      <c r="Y90" s="502">
        <f>'[2]1.0_OriginalTargets'!AH627</f>
        <v>31</v>
      </c>
      <c r="AA90" s="504">
        <f>'[2]1.0_OriginalTargets'!AK627</f>
        <v>0</v>
      </c>
      <c r="AB90" s="504">
        <f>'[2]1.0_OriginalTargets'!AL627</f>
        <v>6</v>
      </c>
      <c r="AC90" s="504">
        <f>'[2]1.0_OriginalTargets'!AM627</f>
        <v>19</v>
      </c>
      <c r="AD90" s="504">
        <f>'[2]1.0_OriginalTargets'!AN627</f>
        <v>0</v>
      </c>
      <c r="AE90" s="504">
        <f>'[2]1.0_OriginalTargets'!AO627</f>
        <v>0</v>
      </c>
      <c r="AF90" s="505">
        <f>'[2]1.0_OriginalTargets'!AP627</f>
        <v>-25</v>
      </c>
      <c r="AG90" s="503"/>
      <c r="AH90" s="504">
        <f>'[2]1.0_OriginalTargets'!AR627</f>
        <v>0</v>
      </c>
      <c r="AI90" s="504">
        <f>'[2]1.0_OriginalTargets'!AS627</f>
        <v>0</v>
      </c>
      <c r="AJ90" s="504">
        <f>'[2]1.0_OriginalTargets'!AT627</f>
        <v>0</v>
      </c>
      <c r="AK90" s="504">
        <f>'[2]1.0_OriginalTargets'!AU627</f>
        <v>0</v>
      </c>
      <c r="AL90" s="504">
        <f>'[2]1.0_OriginalTargets'!AV627</f>
        <v>0</v>
      </c>
      <c r="AM90" s="505">
        <f>'[2]1.0_OriginalTargets'!AW627</f>
        <v>0</v>
      </c>
      <c r="AN90" s="503"/>
      <c r="AO90" s="504">
        <f>'[2]1.0_OriginalTargets'!AY627</f>
        <v>0</v>
      </c>
      <c r="AP90" s="504">
        <f>'[2]1.0_OriginalTargets'!AZ627</f>
        <v>0</v>
      </c>
      <c r="AQ90" s="504">
        <f>'[2]1.0_OriginalTargets'!BA627</f>
        <v>0</v>
      </c>
      <c r="AR90" s="504">
        <f>'[2]1.0_OriginalTargets'!BB627</f>
        <v>0</v>
      </c>
      <c r="AS90" s="504">
        <f>'[2]1.0_OriginalTargets'!BC627</f>
        <v>0</v>
      </c>
      <c r="AT90" s="505">
        <f>'[2]1.0_OriginalTargets'!BD627</f>
        <v>0</v>
      </c>
      <c r="AU90" s="503"/>
      <c r="AV90" s="501">
        <f>'[2]1.0_OriginalTargets'!BF627</f>
        <v>0</v>
      </c>
      <c r="AW90" s="501">
        <f>'[2]1.0_OriginalTargets'!BG627</f>
        <v>0</v>
      </c>
      <c r="AX90" s="501">
        <f>'[2]1.0_OriginalTargets'!BH627</f>
        <v>0</v>
      </c>
      <c r="AY90" s="501">
        <f>'[2]1.0_OriginalTargets'!BI627</f>
        <v>0</v>
      </c>
      <c r="AZ90" s="501">
        <f>'[2]1.0_OriginalTargets'!BJ627</f>
        <v>0</v>
      </c>
      <c r="BA90" s="502">
        <f>'[2]1.0_OriginalTargets'!BK627</f>
        <v>0</v>
      </c>
    </row>
    <row r="91" spans="1:53" ht="13.15" x14ac:dyDescent="0.35">
      <c r="A91" s="506"/>
      <c r="B91" s="507"/>
      <c r="C91" s="508"/>
      <c r="D91" s="509"/>
      <c r="E91" s="498" t="s">
        <v>25</v>
      </c>
      <c r="F91" s="534">
        <f>'[2]1.0_OriginalTargets'!I628</f>
        <v>0</v>
      </c>
      <c r="G91" s="534">
        <f>'[2]1.0_OriginalTargets'!J628</f>
        <v>0</v>
      </c>
      <c r="H91" s="534">
        <f>'[2]1.0_OriginalTargets'!K628</f>
        <v>0</v>
      </c>
      <c r="I91" s="534">
        <f>'[2]1.0_OriginalTargets'!L628</f>
        <v>0</v>
      </c>
      <c r="J91" s="534">
        <f>'[2]1.0_OriginalTargets'!M628</f>
        <v>0</v>
      </c>
      <c r="K91" s="535">
        <f>'[2]1.0_OriginalTargets'!N628</f>
        <v>0</v>
      </c>
      <c r="M91" s="512">
        <f>'[2]1.0_OriginalTargets'!S628</f>
        <v>0</v>
      </c>
      <c r="N91" s="512">
        <f>'[2]1.0_OriginalTargets'!T628</f>
        <v>0</v>
      </c>
      <c r="O91" s="512">
        <f>'[2]1.0_OriginalTargets'!U628</f>
        <v>0</v>
      </c>
      <c r="P91" s="512">
        <f>'[2]1.0_OriginalTargets'!V628</f>
        <v>0</v>
      </c>
      <c r="Q91" s="512">
        <f>'[2]1.0_OriginalTargets'!W628</f>
        <v>0</v>
      </c>
      <c r="R91" s="513">
        <f>'[2]1.0_OriginalTargets'!X628</f>
        <v>0</v>
      </c>
      <c r="T91" s="512">
        <f>'[2]1.0_OriginalTargets'!AC628</f>
        <v>0</v>
      </c>
      <c r="U91" s="512">
        <f>'[2]1.0_OriginalTargets'!AD628</f>
        <v>0</v>
      </c>
      <c r="V91" s="512">
        <f>'[2]1.0_OriginalTargets'!AE628</f>
        <v>0</v>
      </c>
      <c r="W91" s="512">
        <f>'[2]1.0_OriginalTargets'!AF628</f>
        <v>0</v>
      </c>
      <c r="X91" s="512">
        <f>'[2]1.0_OriginalTargets'!AG628</f>
        <v>0</v>
      </c>
      <c r="Y91" s="513">
        <f>'[2]1.0_OriginalTargets'!AH628</f>
        <v>0</v>
      </c>
      <c r="AA91" s="514">
        <f>'[2]1.0_OriginalTargets'!AK628</f>
        <v>0</v>
      </c>
      <c r="AB91" s="514">
        <f>'[2]1.0_OriginalTargets'!AL628</f>
        <v>0</v>
      </c>
      <c r="AC91" s="514">
        <f>'[2]1.0_OriginalTargets'!AM628</f>
        <v>0</v>
      </c>
      <c r="AD91" s="514">
        <f>'[2]1.0_OriginalTargets'!AN628</f>
        <v>0</v>
      </c>
      <c r="AE91" s="514">
        <f>'[2]1.0_OriginalTargets'!AO628</f>
        <v>0</v>
      </c>
      <c r="AF91" s="515">
        <f>'[2]1.0_OriginalTargets'!AP628</f>
        <v>0</v>
      </c>
      <c r="AG91" s="503"/>
      <c r="AH91" s="514">
        <f>'[2]1.0_OriginalTargets'!AR628</f>
        <v>0</v>
      </c>
      <c r="AI91" s="514">
        <f>'[2]1.0_OriginalTargets'!AS628</f>
        <v>0</v>
      </c>
      <c r="AJ91" s="514">
        <f>'[2]1.0_OriginalTargets'!AT628</f>
        <v>0</v>
      </c>
      <c r="AK91" s="514">
        <f>'[2]1.0_OriginalTargets'!AU628</f>
        <v>0</v>
      </c>
      <c r="AL91" s="514">
        <f>'[2]1.0_OriginalTargets'!AV628</f>
        <v>0</v>
      </c>
      <c r="AM91" s="515">
        <f>'[2]1.0_OriginalTargets'!AW628</f>
        <v>0</v>
      </c>
      <c r="AN91" s="503"/>
      <c r="AO91" s="514">
        <f>'[2]1.0_OriginalTargets'!AY628</f>
        <v>0</v>
      </c>
      <c r="AP91" s="514">
        <f>'[2]1.0_OriginalTargets'!AZ628</f>
        <v>0</v>
      </c>
      <c r="AQ91" s="514">
        <f>'[2]1.0_OriginalTargets'!BA628</f>
        <v>0</v>
      </c>
      <c r="AR91" s="514">
        <f>'[2]1.0_OriginalTargets'!BB628</f>
        <v>0</v>
      </c>
      <c r="AS91" s="514">
        <f>'[2]1.0_OriginalTargets'!BC628</f>
        <v>0</v>
      </c>
      <c r="AT91" s="515">
        <f>'[2]1.0_OriginalTargets'!BD628</f>
        <v>0</v>
      </c>
      <c r="AU91" s="503"/>
      <c r="AV91" s="512">
        <f>'[2]1.0_OriginalTargets'!BF628</f>
        <v>0</v>
      </c>
      <c r="AW91" s="512">
        <f>'[2]1.0_OriginalTargets'!BG628</f>
        <v>0</v>
      </c>
      <c r="AX91" s="512">
        <f>'[2]1.0_OriginalTargets'!BH628</f>
        <v>0</v>
      </c>
      <c r="AY91" s="512">
        <f>'[2]1.0_OriginalTargets'!BI628</f>
        <v>0</v>
      </c>
      <c r="AZ91" s="512">
        <f>'[2]1.0_OriginalTargets'!BJ628</f>
        <v>0</v>
      </c>
      <c r="BA91" s="513">
        <f>'[2]1.0_OriginalTargets'!BK628</f>
        <v>0</v>
      </c>
    </row>
    <row r="92" spans="1:53" ht="13.15" x14ac:dyDescent="0.35">
      <c r="A92" s="506"/>
      <c r="B92" s="507"/>
      <c r="C92" s="508"/>
      <c r="D92" s="509"/>
      <c r="E92" s="498" t="s">
        <v>26</v>
      </c>
      <c r="F92" s="534">
        <f>'[2]1.0_OriginalTargets'!I629</f>
        <v>0</v>
      </c>
      <c r="G92" s="534">
        <f>'[2]1.0_OriginalTargets'!J629</f>
        <v>0</v>
      </c>
      <c r="H92" s="534">
        <f>'[2]1.0_OriginalTargets'!K629</f>
        <v>0</v>
      </c>
      <c r="I92" s="534">
        <f>'[2]1.0_OriginalTargets'!L629</f>
        <v>0</v>
      </c>
      <c r="J92" s="534">
        <f>'[2]1.0_OriginalTargets'!M629</f>
        <v>0</v>
      </c>
      <c r="K92" s="535">
        <f>'[2]1.0_OriginalTargets'!N629</f>
        <v>0</v>
      </c>
      <c r="M92" s="512">
        <f>'[2]1.0_OriginalTargets'!S629</f>
        <v>0</v>
      </c>
      <c r="N92" s="512">
        <f>'[2]1.0_OriginalTargets'!T629</f>
        <v>0</v>
      </c>
      <c r="O92" s="512">
        <f>'[2]1.0_OriginalTargets'!U629</f>
        <v>0</v>
      </c>
      <c r="P92" s="512">
        <f>'[2]1.0_OriginalTargets'!V629</f>
        <v>0</v>
      </c>
      <c r="Q92" s="512">
        <f>'[2]1.0_OriginalTargets'!W629</f>
        <v>0</v>
      </c>
      <c r="R92" s="513">
        <f>'[2]1.0_OriginalTargets'!X629</f>
        <v>0</v>
      </c>
      <c r="T92" s="512">
        <f>'[2]1.0_OriginalTargets'!AC629</f>
        <v>0</v>
      </c>
      <c r="U92" s="512">
        <f>'[2]1.0_OriginalTargets'!AD629</f>
        <v>0</v>
      </c>
      <c r="V92" s="512">
        <f>'[2]1.0_OriginalTargets'!AE629</f>
        <v>0</v>
      </c>
      <c r="W92" s="512">
        <f>'[2]1.0_OriginalTargets'!AF629</f>
        <v>0</v>
      </c>
      <c r="X92" s="512">
        <f>'[2]1.0_OriginalTargets'!AG629</f>
        <v>0</v>
      </c>
      <c r="Y92" s="513">
        <f>'[2]1.0_OriginalTargets'!AH629</f>
        <v>0</v>
      </c>
      <c r="AA92" s="514">
        <f>'[2]1.0_OriginalTargets'!AK629</f>
        <v>0</v>
      </c>
      <c r="AB92" s="514">
        <f>'[2]1.0_OriginalTargets'!AL629</f>
        <v>0</v>
      </c>
      <c r="AC92" s="514">
        <f>'[2]1.0_OriginalTargets'!AM629</f>
        <v>0</v>
      </c>
      <c r="AD92" s="514">
        <f>'[2]1.0_OriginalTargets'!AN629</f>
        <v>0</v>
      </c>
      <c r="AE92" s="514">
        <f>'[2]1.0_OriginalTargets'!AO629</f>
        <v>0</v>
      </c>
      <c r="AF92" s="515">
        <f>'[2]1.0_OriginalTargets'!AP629</f>
        <v>0</v>
      </c>
      <c r="AG92" s="503"/>
      <c r="AH92" s="514">
        <f>'[2]1.0_OriginalTargets'!AR629</f>
        <v>0</v>
      </c>
      <c r="AI92" s="514">
        <f>'[2]1.0_OriginalTargets'!AS629</f>
        <v>0</v>
      </c>
      <c r="AJ92" s="514">
        <f>'[2]1.0_OriginalTargets'!AT629</f>
        <v>0</v>
      </c>
      <c r="AK92" s="514">
        <f>'[2]1.0_OriginalTargets'!AU629</f>
        <v>0</v>
      </c>
      <c r="AL92" s="514">
        <f>'[2]1.0_OriginalTargets'!AV629</f>
        <v>0</v>
      </c>
      <c r="AM92" s="515">
        <f>'[2]1.0_OriginalTargets'!AW629</f>
        <v>0</v>
      </c>
      <c r="AN92" s="503"/>
      <c r="AO92" s="514">
        <f>'[2]1.0_OriginalTargets'!AY629</f>
        <v>0</v>
      </c>
      <c r="AP92" s="514">
        <f>'[2]1.0_OriginalTargets'!AZ629</f>
        <v>0</v>
      </c>
      <c r="AQ92" s="514">
        <f>'[2]1.0_OriginalTargets'!BA629</f>
        <v>0</v>
      </c>
      <c r="AR92" s="514">
        <f>'[2]1.0_OriginalTargets'!BB629</f>
        <v>0</v>
      </c>
      <c r="AS92" s="514">
        <f>'[2]1.0_OriginalTargets'!BC629</f>
        <v>0</v>
      </c>
      <c r="AT92" s="515">
        <f>'[2]1.0_OriginalTargets'!BD629</f>
        <v>0</v>
      </c>
      <c r="AU92" s="503"/>
      <c r="AV92" s="512">
        <f>'[2]1.0_OriginalTargets'!BF629</f>
        <v>0</v>
      </c>
      <c r="AW92" s="512">
        <f>'[2]1.0_OriginalTargets'!BG629</f>
        <v>0</v>
      </c>
      <c r="AX92" s="512">
        <f>'[2]1.0_OriginalTargets'!BH629</f>
        <v>0</v>
      </c>
      <c r="AY92" s="512">
        <f>'[2]1.0_OriginalTargets'!BI629</f>
        <v>0</v>
      </c>
      <c r="AZ92" s="512">
        <f>'[2]1.0_OriginalTargets'!BJ629</f>
        <v>0</v>
      </c>
      <c r="BA92" s="513">
        <f>'[2]1.0_OriginalTargets'!BK629</f>
        <v>0</v>
      </c>
    </row>
    <row r="93" spans="1:53" ht="13.5" thickBot="1" x14ac:dyDescent="0.4">
      <c r="A93" s="506"/>
      <c r="B93" s="516"/>
      <c r="C93" s="517"/>
      <c r="D93" s="527"/>
      <c r="E93" s="518" t="s">
        <v>27</v>
      </c>
      <c r="F93" s="540">
        <f>'[2]1.0_OriginalTargets'!I630</f>
        <v>0</v>
      </c>
      <c r="G93" s="540">
        <f>'[2]1.0_OriginalTargets'!J630</f>
        <v>0</v>
      </c>
      <c r="H93" s="540">
        <f>'[2]1.0_OriginalTargets'!K630</f>
        <v>0</v>
      </c>
      <c r="I93" s="540">
        <f>'[2]1.0_OriginalTargets'!L630</f>
        <v>0</v>
      </c>
      <c r="J93" s="540">
        <f>'[2]1.0_OriginalTargets'!M630</f>
        <v>0</v>
      </c>
      <c r="K93" s="541">
        <f>'[2]1.0_OriginalTargets'!N630</f>
        <v>0</v>
      </c>
      <c r="M93" s="521">
        <f>'[2]1.0_OriginalTargets'!S630</f>
        <v>0</v>
      </c>
      <c r="N93" s="521">
        <f>'[2]1.0_OriginalTargets'!T630</f>
        <v>0</v>
      </c>
      <c r="O93" s="521">
        <f>'[2]1.0_OriginalTargets'!U630</f>
        <v>0</v>
      </c>
      <c r="P93" s="521">
        <f>'[2]1.0_OriginalTargets'!V630</f>
        <v>0</v>
      </c>
      <c r="Q93" s="521">
        <f>'[2]1.0_OriginalTargets'!W630</f>
        <v>0</v>
      </c>
      <c r="R93" s="522">
        <f>'[2]1.0_OriginalTargets'!X630</f>
        <v>0</v>
      </c>
      <c r="T93" s="521">
        <f>'[2]1.0_OriginalTargets'!AC630</f>
        <v>0</v>
      </c>
      <c r="U93" s="521">
        <f>'[2]1.0_OriginalTargets'!AD630</f>
        <v>0</v>
      </c>
      <c r="V93" s="521">
        <f>'[2]1.0_OriginalTargets'!AE630</f>
        <v>0</v>
      </c>
      <c r="W93" s="521">
        <f>'[2]1.0_OriginalTargets'!AF630</f>
        <v>0</v>
      </c>
      <c r="X93" s="521">
        <f>'[2]1.0_OriginalTargets'!AG630</f>
        <v>0</v>
      </c>
      <c r="Y93" s="522">
        <f>'[2]1.0_OriginalTargets'!AH630</f>
        <v>0</v>
      </c>
      <c r="AA93" s="523">
        <f>'[2]1.0_OriginalTargets'!AK630</f>
        <v>0</v>
      </c>
      <c r="AB93" s="523">
        <f>'[2]1.0_OriginalTargets'!AL630</f>
        <v>0</v>
      </c>
      <c r="AC93" s="523">
        <f>'[2]1.0_OriginalTargets'!AM630</f>
        <v>0</v>
      </c>
      <c r="AD93" s="523">
        <f>'[2]1.0_OriginalTargets'!AN630</f>
        <v>0</v>
      </c>
      <c r="AE93" s="523">
        <f>'[2]1.0_OriginalTargets'!AO630</f>
        <v>0</v>
      </c>
      <c r="AF93" s="524">
        <f>'[2]1.0_OriginalTargets'!AP630</f>
        <v>0</v>
      </c>
      <c r="AG93" s="503"/>
      <c r="AH93" s="523">
        <f>'[2]1.0_OriginalTargets'!AR630</f>
        <v>0</v>
      </c>
      <c r="AI93" s="523">
        <f>'[2]1.0_OriginalTargets'!AS630</f>
        <v>0</v>
      </c>
      <c r="AJ93" s="523">
        <f>'[2]1.0_OriginalTargets'!AT630</f>
        <v>0</v>
      </c>
      <c r="AK93" s="523">
        <f>'[2]1.0_OriginalTargets'!AU630</f>
        <v>0</v>
      </c>
      <c r="AL93" s="523">
        <f>'[2]1.0_OriginalTargets'!AV630</f>
        <v>0</v>
      </c>
      <c r="AM93" s="524">
        <f>'[2]1.0_OriginalTargets'!AW630</f>
        <v>0</v>
      </c>
      <c r="AN93" s="503"/>
      <c r="AO93" s="523">
        <f>'[2]1.0_OriginalTargets'!AY630</f>
        <v>0</v>
      </c>
      <c r="AP93" s="523">
        <f>'[2]1.0_OriginalTargets'!AZ630</f>
        <v>0</v>
      </c>
      <c r="AQ93" s="523">
        <f>'[2]1.0_OriginalTargets'!BA630</f>
        <v>0</v>
      </c>
      <c r="AR93" s="523">
        <f>'[2]1.0_OriginalTargets'!BB630</f>
        <v>0</v>
      </c>
      <c r="AS93" s="523">
        <f>'[2]1.0_OriginalTargets'!BC630</f>
        <v>0</v>
      </c>
      <c r="AT93" s="524">
        <f>'[2]1.0_OriginalTargets'!BD630</f>
        <v>0</v>
      </c>
      <c r="AU93" s="503"/>
      <c r="AV93" s="521">
        <f>'[2]1.0_OriginalTargets'!BF630</f>
        <v>0</v>
      </c>
      <c r="AW93" s="521">
        <f>'[2]1.0_OriginalTargets'!BG630</f>
        <v>0</v>
      </c>
      <c r="AX93" s="521">
        <f>'[2]1.0_OriginalTargets'!BH630</f>
        <v>0</v>
      </c>
      <c r="AY93" s="521">
        <f>'[2]1.0_OriginalTargets'!BI630</f>
        <v>0</v>
      </c>
      <c r="AZ93" s="521">
        <f>'[2]1.0_OriginalTargets'!BJ630</f>
        <v>0</v>
      </c>
      <c r="BA93" s="522">
        <f>'[2]1.0_OriginalTargets'!BK630</f>
        <v>0</v>
      </c>
    </row>
    <row r="94" spans="1:53" ht="25.5" x14ac:dyDescent="0.35">
      <c r="A94" s="525" t="s">
        <v>55</v>
      </c>
      <c r="B94" s="495">
        <v>12</v>
      </c>
      <c r="C94" s="496" t="s">
        <v>17</v>
      </c>
      <c r="D94" s="497" t="s">
        <v>30</v>
      </c>
      <c r="E94" s="526" t="s">
        <v>24</v>
      </c>
      <c r="F94" s="538">
        <f>'[2]1.0_OriginalTargets'!I631</f>
        <v>83</v>
      </c>
      <c r="G94" s="538">
        <f>'[2]1.0_OriginalTargets'!J631</f>
        <v>1</v>
      </c>
      <c r="H94" s="538">
        <f>'[2]1.0_OriginalTargets'!K631</f>
        <v>32</v>
      </c>
      <c r="I94" s="538">
        <f>'[2]1.0_OriginalTargets'!L631</f>
        <v>45</v>
      </c>
      <c r="J94" s="538">
        <f>'[2]1.0_OriginalTargets'!M631</f>
        <v>5</v>
      </c>
      <c r="K94" s="539">
        <f>'[2]1.0_OriginalTargets'!N631</f>
        <v>0</v>
      </c>
      <c r="M94" s="501">
        <f>'[2]1.0_OriginalTargets'!S631</f>
        <v>82</v>
      </c>
      <c r="N94" s="501">
        <f>'[2]1.0_OriginalTargets'!T631</f>
        <v>1</v>
      </c>
      <c r="O94" s="501">
        <f>'[2]1.0_OriginalTargets'!U631</f>
        <v>51</v>
      </c>
      <c r="P94" s="501">
        <f>'[2]1.0_OriginalTargets'!V631</f>
        <v>0</v>
      </c>
      <c r="Q94" s="501">
        <f>'[2]1.0_OriginalTargets'!W631</f>
        <v>0</v>
      </c>
      <c r="R94" s="502">
        <f>'[2]1.0_OriginalTargets'!X631</f>
        <v>30</v>
      </c>
      <c r="T94" s="501">
        <f>'[2]1.0_OriginalTargets'!AC631</f>
        <v>82</v>
      </c>
      <c r="U94" s="501">
        <f>'[2]1.0_OriginalTargets'!AD631</f>
        <v>1</v>
      </c>
      <c r="V94" s="501">
        <f>'[2]1.0_OriginalTargets'!AE631</f>
        <v>31</v>
      </c>
      <c r="W94" s="501">
        <f>'[2]1.0_OriginalTargets'!AF631</f>
        <v>0</v>
      </c>
      <c r="X94" s="501">
        <f>'[2]1.0_OriginalTargets'!AG631</f>
        <v>0</v>
      </c>
      <c r="Y94" s="502">
        <f>'[2]1.0_OriginalTargets'!AH631</f>
        <v>50</v>
      </c>
      <c r="AA94" s="504">
        <f>'[2]1.0_OriginalTargets'!AK631</f>
        <v>0</v>
      </c>
      <c r="AB94" s="504">
        <f>'[2]1.0_OriginalTargets'!AL631</f>
        <v>0</v>
      </c>
      <c r="AC94" s="504">
        <f>'[2]1.0_OriginalTargets'!AM631</f>
        <v>20</v>
      </c>
      <c r="AD94" s="504">
        <f>'[2]1.0_OriginalTargets'!AN631</f>
        <v>0</v>
      </c>
      <c r="AE94" s="504">
        <f>'[2]1.0_OriginalTargets'!AO631</f>
        <v>0</v>
      </c>
      <c r="AF94" s="505">
        <f>'[2]1.0_OriginalTargets'!AP631</f>
        <v>-20</v>
      </c>
      <c r="AG94" s="503"/>
      <c r="AH94" s="504">
        <f>'[2]1.0_OriginalTargets'!AR631</f>
        <v>0</v>
      </c>
      <c r="AI94" s="504">
        <f>'[2]1.0_OriginalTargets'!AS631</f>
        <v>0</v>
      </c>
      <c r="AJ94" s="504">
        <f>'[2]1.0_OriginalTargets'!AT631</f>
        <v>0</v>
      </c>
      <c r="AK94" s="504">
        <f>'[2]1.0_OriginalTargets'!AU631</f>
        <v>0</v>
      </c>
      <c r="AL94" s="504">
        <f>'[2]1.0_OriginalTargets'!AV631</f>
        <v>0</v>
      </c>
      <c r="AM94" s="505">
        <f>'[2]1.0_OriginalTargets'!AW631</f>
        <v>0</v>
      </c>
      <c r="AN94" s="503"/>
      <c r="AO94" s="504">
        <f>'[2]1.0_OriginalTargets'!AY631</f>
        <v>0</v>
      </c>
      <c r="AP94" s="504">
        <f>'[2]1.0_OriginalTargets'!AZ631</f>
        <v>0</v>
      </c>
      <c r="AQ94" s="504">
        <f>'[2]1.0_OriginalTargets'!BA631</f>
        <v>0</v>
      </c>
      <c r="AR94" s="504">
        <f>'[2]1.0_OriginalTargets'!BB631</f>
        <v>0</v>
      </c>
      <c r="AS94" s="504">
        <f>'[2]1.0_OriginalTargets'!BC631</f>
        <v>0</v>
      </c>
      <c r="AT94" s="505">
        <f>'[2]1.0_OriginalTargets'!BD631</f>
        <v>0</v>
      </c>
      <c r="AU94" s="503"/>
      <c r="AV94" s="501">
        <f>'[2]1.0_OriginalTargets'!BF631</f>
        <v>0</v>
      </c>
      <c r="AW94" s="501">
        <f>'[2]1.0_OriginalTargets'!BG631</f>
        <v>0</v>
      </c>
      <c r="AX94" s="501">
        <f>'[2]1.0_OriginalTargets'!BH631</f>
        <v>0</v>
      </c>
      <c r="AY94" s="501">
        <f>'[2]1.0_OriginalTargets'!BI631</f>
        <v>0</v>
      </c>
      <c r="AZ94" s="501">
        <f>'[2]1.0_OriginalTargets'!BJ631</f>
        <v>0</v>
      </c>
      <c r="BA94" s="502">
        <f>'[2]1.0_OriginalTargets'!BK631</f>
        <v>0</v>
      </c>
    </row>
    <row r="95" spans="1:53" ht="13.15" x14ac:dyDescent="0.35">
      <c r="A95" s="506"/>
      <c r="B95" s="507"/>
      <c r="C95" s="508"/>
      <c r="D95" s="509"/>
      <c r="E95" s="498" t="s">
        <v>25</v>
      </c>
      <c r="F95" s="534">
        <f>'[2]1.0_OriginalTargets'!I632</f>
        <v>0</v>
      </c>
      <c r="G95" s="534">
        <f>'[2]1.0_OriginalTargets'!J632</f>
        <v>0</v>
      </c>
      <c r="H95" s="534">
        <f>'[2]1.0_OriginalTargets'!K632</f>
        <v>0</v>
      </c>
      <c r="I95" s="534">
        <f>'[2]1.0_OriginalTargets'!L632</f>
        <v>0</v>
      </c>
      <c r="J95" s="534">
        <f>'[2]1.0_OriginalTargets'!M632</f>
        <v>0</v>
      </c>
      <c r="K95" s="535">
        <f>'[2]1.0_OriginalTargets'!N632</f>
        <v>0</v>
      </c>
      <c r="M95" s="512">
        <f>'[2]1.0_OriginalTargets'!S632</f>
        <v>0</v>
      </c>
      <c r="N95" s="512">
        <f>'[2]1.0_OriginalTargets'!T632</f>
        <v>0</v>
      </c>
      <c r="O95" s="512">
        <f>'[2]1.0_OriginalTargets'!U632</f>
        <v>0</v>
      </c>
      <c r="P95" s="512">
        <f>'[2]1.0_OriginalTargets'!V632</f>
        <v>0</v>
      </c>
      <c r="Q95" s="512">
        <f>'[2]1.0_OriginalTargets'!W632</f>
        <v>0</v>
      </c>
      <c r="R95" s="513">
        <f>'[2]1.0_OriginalTargets'!X632</f>
        <v>0</v>
      </c>
      <c r="T95" s="512">
        <f>'[2]1.0_OriginalTargets'!AC632</f>
        <v>0</v>
      </c>
      <c r="U95" s="512">
        <f>'[2]1.0_OriginalTargets'!AD632</f>
        <v>0</v>
      </c>
      <c r="V95" s="512">
        <f>'[2]1.0_OriginalTargets'!AE632</f>
        <v>0</v>
      </c>
      <c r="W95" s="512">
        <f>'[2]1.0_OriginalTargets'!AF632</f>
        <v>0</v>
      </c>
      <c r="X95" s="512">
        <f>'[2]1.0_OriginalTargets'!AG632</f>
        <v>0</v>
      </c>
      <c r="Y95" s="513">
        <f>'[2]1.0_OriginalTargets'!AH632</f>
        <v>0</v>
      </c>
      <c r="AA95" s="514">
        <f>'[2]1.0_OriginalTargets'!AK632</f>
        <v>0</v>
      </c>
      <c r="AB95" s="514">
        <f>'[2]1.0_OriginalTargets'!AL632</f>
        <v>0</v>
      </c>
      <c r="AC95" s="514">
        <f>'[2]1.0_OriginalTargets'!AM632</f>
        <v>0</v>
      </c>
      <c r="AD95" s="514">
        <f>'[2]1.0_OriginalTargets'!AN632</f>
        <v>0</v>
      </c>
      <c r="AE95" s="514">
        <f>'[2]1.0_OriginalTargets'!AO632</f>
        <v>0</v>
      </c>
      <c r="AF95" s="515">
        <f>'[2]1.0_OriginalTargets'!AP632</f>
        <v>0</v>
      </c>
      <c r="AG95" s="503"/>
      <c r="AH95" s="514">
        <f>'[2]1.0_OriginalTargets'!AR632</f>
        <v>0</v>
      </c>
      <c r="AI95" s="514">
        <f>'[2]1.0_OriginalTargets'!AS632</f>
        <v>0</v>
      </c>
      <c r="AJ95" s="514">
        <f>'[2]1.0_OriginalTargets'!AT632</f>
        <v>0</v>
      </c>
      <c r="AK95" s="514">
        <f>'[2]1.0_OriginalTargets'!AU632</f>
        <v>0</v>
      </c>
      <c r="AL95" s="514">
        <f>'[2]1.0_OriginalTargets'!AV632</f>
        <v>0</v>
      </c>
      <c r="AM95" s="515">
        <f>'[2]1.0_OriginalTargets'!AW632</f>
        <v>0</v>
      </c>
      <c r="AN95" s="503"/>
      <c r="AO95" s="514">
        <f>'[2]1.0_OriginalTargets'!AY632</f>
        <v>0</v>
      </c>
      <c r="AP95" s="514">
        <f>'[2]1.0_OriginalTargets'!AZ632</f>
        <v>0</v>
      </c>
      <c r="AQ95" s="514">
        <f>'[2]1.0_OriginalTargets'!BA632</f>
        <v>0</v>
      </c>
      <c r="AR95" s="514">
        <f>'[2]1.0_OriginalTargets'!BB632</f>
        <v>0</v>
      </c>
      <c r="AS95" s="514">
        <f>'[2]1.0_OriginalTargets'!BC632</f>
        <v>0</v>
      </c>
      <c r="AT95" s="515">
        <f>'[2]1.0_OriginalTargets'!BD632</f>
        <v>0</v>
      </c>
      <c r="AU95" s="503"/>
      <c r="AV95" s="512">
        <f>'[2]1.0_OriginalTargets'!BF632</f>
        <v>0</v>
      </c>
      <c r="AW95" s="512">
        <f>'[2]1.0_OriginalTargets'!BG632</f>
        <v>0</v>
      </c>
      <c r="AX95" s="512">
        <f>'[2]1.0_OriginalTargets'!BH632</f>
        <v>0</v>
      </c>
      <c r="AY95" s="512">
        <f>'[2]1.0_OriginalTargets'!BI632</f>
        <v>0</v>
      </c>
      <c r="AZ95" s="512">
        <f>'[2]1.0_OriginalTargets'!BJ632</f>
        <v>0</v>
      </c>
      <c r="BA95" s="513">
        <f>'[2]1.0_OriginalTargets'!BK632</f>
        <v>0</v>
      </c>
    </row>
    <row r="96" spans="1:53" ht="13.15" x14ac:dyDescent="0.35">
      <c r="A96" s="506"/>
      <c r="B96" s="507"/>
      <c r="C96" s="508"/>
      <c r="D96" s="509"/>
      <c r="E96" s="498" t="s">
        <v>26</v>
      </c>
      <c r="F96" s="534">
        <f>'[2]1.0_OriginalTargets'!I633</f>
        <v>0</v>
      </c>
      <c r="G96" s="534">
        <f>'[2]1.0_OriginalTargets'!J633</f>
        <v>0</v>
      </c>
      <c r="H96" s="534">
        <f>'[2]1.0_OriginalTargets'!K633</f>
        <v>0</v>
      </c>
      <c r="I96" s="534">
        <f>'[2]1.0_OriginalTargets'!L633</f>
        <v>0</v>
      </c>
      <c r="J96" s="534">
        <f>'[2]1.0_OriginalTargets'!M633</f>
        <v>0</v>
      </c>
      <c r="K96" s="535">
        <f>'[2]1.0_OriginalTargets'!N633</f>
        <v>0</v>
      </c>
      <c r="M96" s="512">
        <f>'[2]1.0_OriginalTargets'!S633</f>
        <v>0</v>
      </c>
      <c r="N96" s="512">
        <f>'[2]1.0_OriginalTargets'!T633</f>
        <v>0</v>
      </c>
      <c r="O96" s="512">
        <f>'[2]1.0_OriginalTargets'!U633</f>
        <v>0</v>
      </c>
      <c r="P96" s="512">
        <f>'[2]1.0_OriginalTargets'!V633</f>
        <v>0</v>
      </c>
      <c r="Q96" s="512">
        <f>'[2]1.0_OriginalTargets'!W633</f>
        <v>0</v>
      </c>
      <c r="R96" s="513">
        <f>'[2]1.0_OriginalTargets'!X633</f>
        <v>0</v>
      </c>
      <c r="T96" s="512">
        <f>'[2]1.0_OriginalTargets'!AC633</f>
        <v>0</v>
      </c>
      <c r="U96" s="512">
        <f>'[2]1.0_OriginalTargets'!AD633</f>
        <v>0</v>
      </c>
      <c r="V96" s="512">
        <f>'[2]1.0_OriginalTargets'!AE633</f>
        <v>0</v>
      </c>
      <c r="W96" s="512">
        <f>'[2]1.0_OriginalTargets'!AF633</f>
        <v>0</v>
      </c>
      <c r="X96" s="512">
        <f>'[2]1.0_OriginalTargets'!AG633</f>
        <v>0</v>
      </c>
      <c r="Y96" s="513">
        <f>'[2]1.0_OriginalTargets'!AH633</f>
        <v>0</v>
      </c>
      <c r="AA96" s="514">
        <f>'[2]1.0_OriginalTargets'!AK633</f>
        <v>0</v>
      </c>
      <c r="AB96" s="514">
        <f>'[2]1.0_OriginalTargets'!AL633</f>
        <v>0</v>
      </c>
      <c r="AC96" s="514">
        <f>'[2]1.0_OriginalTargets'!AM633</f>
        <v>0</v>
      </c>
      <c r="AD96" s="514">
        <f>'[2]1.0_OriginalTargets'!AN633</f>
        <v>0</v>
      </c>
      <c r="AE96" s="514">
        <f>'[2]1.0_OriginalTargets'!AO633</f>
        <v>0</v>
      </c>
      <c r="AF96" s="515">
        <f>'[2]1.0_OriginalTargets'!AP633</f>
        <v>0</v>
      </c>
      <c r="AG96" s="503"/>
      <c r="AH96" s="514">
        <f>'[2]1.0_OriginalTargets'!AR633</f>
        <v>0</v>
      </c>
      <c r="AI96" s="514">
        <f>'[2]1.0_OriginalTargets'!AS633</f>
        <v>0</v>
      </c>
      <c r="AJ96" s="514">
        <f>'[2]1.0_OriginalTargets'!AT633</f>
        <v>0</v>
      </c>
      <c r="AK96" s="514">
        <f>'[2]1.0_OriginalTargets'!AU633</f>
        <v>0</v>
      </c>
      <c r="AL96" s="514">
        <f>'[2]1.0_OriginalTargets'!AV633</f>
        <v>0</v>
      </c>
      <c r="AM96" s="515">
        <f>'[2]1.0_OriginalTargets'!AW633</f>
        <v>0</v>
      </c>
      <c r="AN96" s="503"/>
      <c r="AO96" s="514">
        <f>'[2]1.0_OriginalTargets'!AY633</f>
        <v>0</v>
      </c>
      <c r="AP96" s="514">
        <f>'[2]1.0_OriginalTargets'!AZ633</f>
        <v>0</v>
      </c>
      <c r="AQ96" s="514">
        <f>'[2]1.0_OriginalTargets'!BA633</f>
        <v>0</v>
      </c>
      <c r="AR96" s="514">
        <f>'[2]1.0_OriginalTargets'!BB633</f>
        <v>0</v>
      </c>
      <c r="AS96" s="514">
        <f>'[2]1.0_OriginalTargets'!BC633</f>
        <v>0</v>
      </c>
      <c r="AT96" s="515">
        <f>'[2]1.0_OriginalTargets'!BD633</f>
        <v>0</v>
      </c>
      <c r="AU96" s="503"/>
      <c r="AV96" s="512">
        <f>'[2]1.0_OriginalTargets'!BF633</f>
        <v>0</v>
      </c>
      <c r="AW96" s="512">
        <f>'[2]1.0_OriginalTargets'!BG633</f>
        <v>0</v>
      </c>
      <c r="AX96" s="512">
        <f>'[2]1.0_OriginalTargets'!BH633</f>
        <v>0</v>
      </c>
      <c r="AY96" s="512">
        <f>'[2]1.0_OriginalTargets'!BI633</f>
        <v>0</v>
      </c>
      <c r="AZ96" s="512">
        <f>'[2]1.0_OriginalTargets'!BJ633</f>
        <v>0</v>
      </c>
      <c r="BA96" s="513">
        <f>'[2]1.0_OriginalTargets'!BK633</f>
        <v>0</v>
      </c>
    </row>
    <row r="97" spans="1:53" ht="13.5" thickBot="1" x14ac:dyDescent="0.4">
      <c r="A97" s="506"/>
      <c r="B97" s="516"/>
      <c r="C97" s="517"/>
      <c r="D97" s="527"/>
      <c r="E97" s="518" t="s">
        <v>27</v>
      </c>
      <c r="F97" s="540">
        <f>'[2]1.0_OriginalTargets'!I634</f>
        <v>0</v>
      </c>
      <c r="G97" s="540">
        <f>'[2]1.0_OriginalTargets'!J634</f>
        <v>0</v>
      </c>
      <c r="H97" s="540">
        <f>'[2]1.0_OriginalTargets'!K634</f>
        <v>0</v>
      </c>
      <c r="I97" s="540">
        <f>'[2]1.0_OriginalTargets'!L634</f>
        <v>0</v>
      </c>
      <c r="J97" s="540">
        <f>'[2]1.0_OriginalTargets'!M634</f>
        <v>0</v>
      </c>
      <c r="K97" s="541">
        <f>'[2]1.0_OriginalTargets'!N634</f>
        <v>0</v>
      </c>
      <c r="M97" s="521">
        <f>'[2]1.0_OriginalTargets'!S634</f>
        <v>0</v>
      </c>
      <c r="N97" s="521">
        <f>'[2]1.0_OriginalTargets'!T634</f>
        <v>0</v>
      </c>
      <c r="O97" s="521">
        <f>'[2]1.0_OriginalTargets'!U634</f>
        <v>0</v>
      </c>
      <c r="P97" s="521">
        <f>'[2]1.0_OriginalTargets'!V634</f>
        <v>0</v>
      </c>
      <c r="Q97" s="521">
        <f>'[2]1.0_OriginalTargets'!W634</f>
        <v>0</v>
      </c>
      <c r="R97" s="522">
        <f>'[2]1.0_OriginalTargets'!X634</f>
        <v>0</v>
      </c>
      <c r="T97" s="521">
        <f>'[2]1.0_OriginalTargets'!AC634</f>
        <v>0</v>
      </c>
      <c r="U97" s="521">
        <f>'[2]1.0_OriginalTargets'!AD634</f>
        <v>0</v>
      </c>
      <c r="V97" s="521">
        <f>'[2]1.0_OriginalTargets'!AE634</f>
        <v>0</v>
      </c>
      <c r="W97" s="521">
        <f>'[2]1.0_OriginalTargets'!AF634</f>
        <v>0</v>
      </c>
      <c r="X97" s="521">
        <f>'[2]1.0_OriginalTargets'!AG634</f>
        <v>0</v>
      </c>
      <c r="Y97" s="522">
        <f>'[2]1.0_OriginalTargets'!AH634</f>
        <v>0</v>
      </c>
      <c r="AA97" s="523">
        <f>'[2]1.0_OriginalTargets'!AK634</f>
        <v>0</v>
      </c>
      <c r="AB97" s="523">
        <f>'[2]1.0_OriginalTargets'!AL634</f>
        <v>0</v>
      </c>
      <c r="AC97" s="523">
        <f>'[2]1.0_OriginalTargets'!AM634</f>
        <v>0</v>
      </c>
      <c r="AD97" s="523">
        <f>'[2]1.0_OriginalTargets'!AN634</f>
        <v>0</v>
      </c>
      <c r="AE97" s="523">
        <f>'[2]1.0_OriginalTargets'!AO634</f>
        <v>0</v>
      </c>
      <c r="AF97" s="524">
        <f>'[2]1.0_OriginalTargets'!AP634</f>
        <v>0</v>
      </c>
      <c r="AG97" s="503"/>
      <c r="AH97" s="523">
        <f>'[2]1.0_OriginalTargets'!AR634</f>
        <v>0</v>
      </c>
      <c r="AI97" s="523">
        <f>'[2]1.0_OriginalTargets'!AS634</f>
        <v>0</v>
      </c>
      <c r="AJ97" s="523">
        <f>'[2]1.0_OriginalTargets'!AT634</f>
        <v>0</v>
      </c>
      <c r="AK97" s="523">
        <f>'[2]1.0_OriginalTargets'!AU634</f>
        <v>0</v>
      </c>
      <c r="AL97" s="523">
        <f>'[2]1.0_OriginalTargets'!AV634</f>
        <v>0</v>
      </c>
      <c r="AM97" s="524">
        <f>'[2]1.0_OriginalTargets'!AW634</f>
        <v>0</v>
      </c>
      <c r="AN97" s="503"/>
      <c r="AO97" s="523">
        <f>'[2]1.0_OriginalTargets'!AY634</f>
        <v>0</v>
      </c>
      <c r="AP97" s="523">
        <f>'[2]1.0_OriginalTargets'!AZ634</f>
        <v>0</v>
      </c>
      <c r="AQ97" s="523">
        <f>'[2]1.0_OriginalTargets'!BA634</f>
        <v>0</v>
      </c>
      <c r="AR97" s="523">
        <f>'[2]1.0_OriginalTargets'!BB634</f>
        <v>0</v>
      </c>
      <c r="AS97" s="523">
        <f>'[2]1.0_OriginalTargets'!BC634</f>
        <v>0</v>
      </c>
      <c r="AT97" s="524">
        <f>'[2]1.0_OriginalTargets'!BD634</f>
        <v>0</v>
      </c>
      <c r="AU97" s="503"/>
      <c r="AV97" s="521">
        <f>'[2]1.0_OriginalTargets'!BF634</f>
        <v>0</v>
      </c>
      <c r="AW97" s="521">
        <f>'[2]1.0_OriginalTargets'!BG634</f>
        <v>0</v>
      </c>
      <c r="AX97" s="521">
        <f>'[2]1.0_OriginalTargets'!BH634</f>
        <v>0</v>
      </c>
      <c r="AY97" s="521">
        <f>'[2]1.0_OriginalTargets'!BI634</f>
        <v>0</v>
      </c>
      <c r="AZ97" s="521">
        <f>'[2]1.0_OriginalTargets'!BJ634</f>
        <v>0</v>
      </c>
      <c r="BA97" s="522">
        <f>'[2]1.0_OriginalTargets'!BK634</f>
        <v>0</v>
      </c>
    </row>
    <row r="98" spans="1:53" ht="25.5" x14ac:dyDescent="0.35">
      <c r="A98" s="525" t="s">
        <v>55</v>
      </c>
      <c r="B98" s="495">
        <v>10</v>
      </c>
      <c r="C98" s="496" t="s">
        <v>47</v>
      </c>
      <c r="D98" s="497" t="s">
        <v>30</v>
      </c>
      <c r="E98" s="526" t="s">
        <v>24</v>
      </c>
      <c r="F98" s="538">
        <f>'[2]1.0_OriginalTargets'!I635</f>
        <v>0</v>
      </c>
      <c r="G98" s="538">
        <f>'[2]1.0_OriginalTargets'!J635</f>
        <v>0</v>
      </c>
      <c r="H98" s="538">
        <f>'[2]1.0_OriginalTargets'!K635</f>
        <v>0</v>
      </c>
      <c r="I98" s="538">
        <f>'[2]1.0_OriginalTargets'!L635</f>
        <v>0</v>
      </c>
      <c r="J98" s="538">
        <f>'[2]1.0_OriginalTargets'!M635</f>
        <v>0</v>
      </c>
      <c r="K98" s="539">
        <f>'[2]1.0_OriginalTargets'!N635</f>
        <v>0</v>
      </c>
      <c r="M98" s="501">
        <f>'[2]1.0_OriginalTargets'!S635</f>
        <v>0</v>
      </c>
      <c r="N98" s="501">
        <f>'[2]1.0_OriginalTargets'!T635</f>
        <v>0</v>
      </c>
      <c r="O98" s="501">
        <f>'[2]1.0_OriginalTargets'!U635</f>
        <v>0</v>
      </c>
      <c r="P98" s="501">
        <f>'[2]1.0_OriginalTargets'!V635</f>
        <v>0</v>
      </c>
      <c r="Q98" s="501">
        <f>'[2]1.0_OriginalTargets'!W635</f>
        <v>0</v>
      </c>
      <c r="R98" s="502">
        <f>'[2]1.0_OriginalTargets'!X635</f>
        <v>0</v>
      </c>
      <c r="T98" s="501">
        <f>'[2]1.0_OriginalTargets'!AC635</f>
        <v>0</v>
      </c>
      <c r="U98" s="501">
        <f>'[2]1.0_OriginalTargets'!AD635</f>
        <v>0</v>
      </c>
      <c r="V98" s="501">
        <f>'[2]1.0_OriginalTargets'!AE635</f>
        <v>0</v>
      </c>
      <c r="W98" s="501">
        <f>'[2]1.0_OriginalTargets'!AF635</f>
        <v>0</v>
      </c>
      <c r="X98" s="501">
        <f>'[2]1.0_OriginalTargets'!AG635</f>
        <v>0</v>
      </c>
      <c r="Y98" s="502">
        <f>'[2]1.0_OriginalTargets'!AH635</f>
        <v>0</v>
      </c>
      <c r="AA98" s="504">
        <f>'[2]1.0_OriginalTargets'!AK635</f>
        <v>0</v>
      </c>
      <c r="AB98" s="504">
        <f>'[2]1.0_OriginalTargets'!AL635</f>
        <v>0</v>
      </c>
      <c r="AC98" s="504">
        <f>'[2]1.0_OriginalTargets'!AM635</f>
        <v>0</v>
      </c>
      <c r="AD98" s="504">
        <f>'[2]1.0_OriginalTargets'!AN635</f>
        <v>0</v>
      </c>
      <c r="AE98" s="504">
        <f>'[2]1.0_OriginalTargets'!AO635</f>
        <v>0</v>
      </c>
      <c r="AF98" s="505">
        <f>'[2]1.0_OriginalTargets'!AP635</f>
        <v>0</v>
      </c>
      <c r="AG98" s="503"/>
      <c r="AH98" s="504">
        <f>'[2]1.0_OriginalTargets'!AR635</f>
        <v>0</v>
      </c>
      <c r="AI98" s="504">
        <f>'[2]1.0_OriginalTargets'!AS635</f>
        <v>0</v>
      </c>
      <c r="AJ98" s="504">
        <f>'[2]1.0_OriginalTargets'!AT635</f>
        <v>0</v>
      </c>
      <c r="AK98" s="504">
        <f>'[2]1.0_OriginalTargets'!AU635</f>
        <v>0</v>
      </c>
      <c r="AL98" s="504">
        <f>'[2]1.0_OriginalTargets'!AV635</f>
        <v>0</v>
      </c>
      <c r="AM98" s="505">
        <f>'[2]1.0_OriginalTargets'!AW635</f>
        <v>0</v>
      </c>
      <c r="AN98" s="503"/>
      <c r="AO98" s="504">
        <f>'[2]1.0_OriginalTargets'!AY635</f>
        <v>0</v>
      </c>
      <c r="AP98" s="504">
        <f>'[2]1.0_OriginalTargets'!AZ635</f>
        <v>0</v>
      </c>
      <c r="AQ98" s="504">
        <f>'[2]1.0_OriginalTargets'!BA635</f>
        <v>0</v>
      </c>
      <c r="AR98" s="504">
        <f>'[2]1.0_OriginalTargets'!BB635</f>
        <v>0</v>
      </c>
      <c r="AS98" s="504">
        <f>'[2]1.0_OriginalTargets'!BC635</f>
        <v>0</v>
      </c>
      <c r="AT98" s="505">
        <f>'[2]1.0_OriginalTargets'!BD635</f>
        <v>0</v>
      </c>
      <c r="AU98" s="503"/>
      <c r="AV98" s="501">
        <f>'[2]1.0_OriginalTargets'!BF635</f>
        <v>0</v>
      </c>
      <c r="AW98" s="501">
        <f>'[2]1.0_OriginalTargets'!BG635</f>
        <v>0</v>
      </c>
      <c r="AX98" s="501">
        <f>'[2]1.0_OriginalTargets'!BH635</f>
        <v>0</v>
      </c>
      <c r="AY98" s="501">
        <f>'[2]1.0_OriginalTargets'!BI635</f>
        <v>0</v>
      </c>
      <c r="AZ98" s="501">
        <f>'[2]1.0_OriginalTargets'!BJ635</f>
        <v>0</v>
      </c>
      <c r="BA98" s="502">
        <f>'[2]1.0_OriginalTargets'!BK635</f>
        <v>0</v>
      </c>
    </row>
    <row r="99" spans="1:53" ht="13.15" x14ac:dyDescent="0.35">
      <c r="A99" s="506"/>
      <c r="B99" s="507"/>
      <c r="C99" s="508"/>
      <c r="D99" s="509"/>
      <c r="E99" s="498" t="s">
        <v>25</v>
      </c>
      <c r="F99" s="534">
        <f>'[2]1.0_OriginalTargets'!I636</f>
        <v>0</v>
      </c>
      <c r="G99" s="534">
        <f>'[2]1.0_OriginalTargets'!J636</f>
        <v>0</v>
      </c>
      <c r="H99" s="534">
        <f>'[2]1.0_OriginalTargets'!K636</f>
        <v>0</v>
      </c>
      <c r="I99" s="534">
        <f>'[2]1.0_OriginalTargets'!L636</f>
        <v>0</v>
      </c>
      <c r="J99" s="534">
        <f>'[2]1.0_OriginalTargets'!M636</f>
        <v>0</v>
      </c>
      <c r="K99" s="535">
        <f>'[2]1.0_OriginalTargets'!N636</f>
        <v>0</v>
      </c>
      <c r="M99" s="512">
        <f>'[2]1.0_OriginalTargets'!S636</f>
        <v>0</v>
      </c>
      <c r="N99" s="512">
        <f>'[2]1.0_OriginalTargets'!T636</f>
        <v>0</v>
      </c>
      <c r="O99" s="512">
        <f>'[2]1.0_OriginalTargets'!U636</f>
        <v>0</v>
      </c>
      <c r="P99" s="512">
        <f>'[2]1.0_OriginalTargets'!V636</f>
        <v>0</v>
      </c>
      <c r="Q99" s="512">
        <f>'[2]1.0_OriginalTargets'!W636</f>
        <v>0</v>
      </c>
      <c r="R99" s="513">
        <f>'[2]1.0_OriginalTargets'!X636</f>
        <v>0</v>
      </c>
      <c r="T99" s="512">
        <f>'[2]1.0_OriginalTargets'!AC636</f>
        <v>0</v>
      </c>
      <c r="U99" s="512">
        <f>'[2]1.0_OriginalTargets'!AD636</f>
        <v>0</v>
      </c>
      <c r="V99" s="512">
        <f>'[2]1.0_OriginalTargets'!AE636</f>
        <v>0</v>
      </c>
      <c r="W99" s="512">
        <f>'[2]1.0_OriginalTargets'!AF636</f>
        <v>0</v>
      </c>
      <c r="X99" s="512">
        <f>'[2]1.0_OriginalTargets'!AG636</f>
        <v>0</v>
      </c>
      <c r="Y99" s="513">
        <f>'[2]1.0_OriginalTargets'!AH636</f>
        <v>0</v>
      </c>
      <c r="AA99" s="514">
        <f>'[2]1.0_OriginalTargets'!AK636</f>
        <v>0</v>
      </c>
      <c r="AB99" s="514">
        <f>'[2]1.0_OriginalTargets'!AL636</f>
        <v>0</v>
      </c>
      <c r="AC99" s="514">
        <f>'[2]1.0_OriginalTargets'!AM636</f>
        <v>0</v>
      </c>
      <c r="AD99" s="514">
        <f>'[2]1.0_OriginalTargets'!AN636</f>
        <v>0</v>
      </c>
      <c r="AE99" s="514">
        <f>'[2]1.0_OriginalTargets'!AO636</f>
        <v>0</v>
      </c>
      <c r="AF99" s="515">
        <f>'[2]1.0_OriginalTargets'!AP636</f>
        <v>0</v>
      </c>
      <c r="AG99" s="503"/>
      <c r="AH99" s="514">
        <f>'[2]1.0_OriginalTargets'!AR636</f>
        <v>0</v>
      </c>
      <c r="AI99" s="514">
        <f>'[2]1.0_OriginalTargets'!AS636</f>
        <v>0</v>
      </c>
      <c r="AJ99" s="514">
        <f>'[2]1.0_OriginalTargets'!AT636</f>
        <v>0</v>
      </c>
      <c r="AK99" s="514">
        <f>'[2]1.0_OriginalTargets'!AU636</f>
        <v>0</v>
      </c>
      <c r="AL99" s="514">
        <f>'[2]1.0_OriginalTargets'!AV636</f>
        <v>0</v>
      </c>
      <c r="AM99" s="515">
        <f>'[2]1.0_OriginalTargets'!AW636</f>
        <v>0</v>
      </c>
      <c r="AN99" s="503"/>
      <c r="AO99" s="514">
        <f>'[2]1.0_OriginalTargets'!AY636</f>
        <v>0</v>
      </c>
      <c r="AP99" s="514">
        <f>'[2]1.0_OriginalTargets'!AZ636</f>
        <v>0</v>
      </c>
      <c r="AQ99" s="514">
        <f>'[2]1.0_OriginalTargets'!BA636</f>
        <v>0</v>
      </c>
      <c r="AR99" s="514">
        <f>'[2]1.0_OriginalTargets'!BB636</f>
        <v>0</v>
      </c>
      <c r="AS99" s="514">
        <f>'[2]1.0_OriginalTargets'!BC636</f>
        <v>0</v>
      </c>
      <c r="AT99" s="515">
        <f>'[2]1.0_OriginalTargets'!BD636</f>
        <v>0</v>
      </c>
      <c r="AU99" s="503"/>
      <c r="AV99" s="512">
        <f>'[2]1.0_OriginalTargets'!BF636</f>
        <v>0</v>
      </c>
      <c r="AW99" s="512">
        <f>'[2]1.0_OriginalTargets'!BG636</f>
        <v>0</v>
      </c>
      <c r="AX99" s="512">
        <f>'[2]1.0_OriginalTargets'!BH636</f>
        <v>0</v>
      </c>
      <c r="AY99" s="512">
        <f>'[2]1.0_OriginalTargets'!BI636</f>
        <v>0</v>
      </c>
      <c r="AZ99" s="512">
        <f>'[2]1.0_OriginalTargets'!BJ636</f>
        <v>0</v>
      </c>
      <c r="BA99" s="513">
        <f>'[2]1.0_OriginalTargets'!BK636</f>
        <v>0</v>
      </c>
    </row>
    <row r="100" spans="1:53" ht="13.15" x14ac:dyDescent="0.35">
      <c r="A100" s="506"/>
      <c r="B100" s="507"/>
      <c r="C100" s="508"/>
      <c r="D100" s="509"/>
      <c r="E100" s="498" t="s">
        <v>26</v>
      </c>
      <c r="F100" s="534">
        <f>'[2]1.0_OriginalTargets'!I637</f>
        <v>78</v>
      </c>
      <c r="G100" s="534">
        <f>'[2]1.0_OriginalTargets'!J637</f>
        <v>1</v>
      </c>
      <c r="H100" s="534">
        <f>'[2]1.0_OriginalTargets'!K637</f>
        <v>60</v>
      </c>
      <c r="I100" s="534">
        <f>'[2]1.0_OriginalTargets'!L637</f>
        <v>11</v>
      </c>
      <c r="J100" s="534">
        <f>'[2]1.0_OriginalTargets'!M637</f>
        <v>4</v>
      </c>
      <c r="K100" s="535">
        <f>'[2]1.0_OriginalTargets'!N637</f>
        <v>2</v>
      </c>
      <c r="M100" s="512">
        <f>'[2]1.0_OriginalTargets'!S637</f>
        <v>77</v>
      </c>
      <c r="N100" s="512">
        <f>'[2]1.0_OriginalTargets'!T637</f>
        <v>1</v>
      </c>
      <c r="O100" s="512">
        <f>'[2]1.0_OriginalTargets'!U637</f>
        <v>71</v>
      </c>
      <c r="P100" s="512">
        <f>'[2]1.0_OriginalTargets'!V637</f>
        <v>5</v>
      </c>
      <c r="Q100" s="512">
        <f>'[2]1.0_OriginalTargets'!W637</f>
        <v>0</v>
      </c>
      <c r="R100" s="513">
        <f>'[2]1.0_OriginalTargets'!X637</f>
        <v>0</v>
      </c>
      <c r="T100" s="512">
        <f>'[2]1.0_OriginalTargets'!AC637</f>
        <v>77</v>
      </c>
      <c r="U100" s="512">
        <f>'[2]1.0_OriginalTargets'!AD637</f>
        <v>1</v>
      </c>
      <c r="V100" s="512">
        <f>'[2]1.0_OriginalTargets'!AE637</f>
        <v>59</v>
      </c>
      <c r="W100" s="512">
        <f>'[2]1.0_OriginalTargets'!AF637</f>
        <v>5</v>
      </c>
      <c r="X100" s="512">
        <f>'[2]1.0_OriginalTargets'!AG637</f>
        <v>2</v>
      </c>
      <c r="Y100" s="513">
        <f>'[2]1.0_OriginalTargets'!AH637</f>
        <v>10</v>
      </c>
      <c r="AA100" s="514">
        <f>'[2]1.0_OriginalTargets'!AK637</f>
        <v>0</v>
      </c>
      <c r="AB100" s="514">
        <f>'[2]1.0_OriginalTargets'!AL637</f>
        <v>0</v>
      </c>
      <c r="AC100" s="514">
        <f>'[2]1.0_OriginalTargets'!AM637</f>
        <v>12</v>
      </c>
      <c r="AD100" s="514">
        <f>'[2]1.0_OriginalTargets'!AN637</f>
        <v>0</v>
      </c>
      <c r="AE100" s="514">
        <f>'[2]1.0_OriginalTargets'!AO637</f>
        <v>-2</v>
      </c>
      <c r="AF100" s="515">
        <f>'[2]1.0_OriginalTargets'!AP637</f>
        <v>-10</v>
      </c>
      <c r="AG100" s="503"/>
      <c r="AH100" s="514">
        <f>'[2]1.0_OriginalTargets'!AR637</f>
        <v>0</v>
      </c>
      <c r="AI100" s="514">
        <f>'[2]1.0_OriginalTargets'!AS637</f>
        <v>0</v>
      </c>
      <c r="AJ100" s="514">
        <f>'[2]1.0_OriginalTargets'!AT637</f>
        <v>0</v>
      </c>
      <c r="AK100" s="514">
        <f>'[2]1.0_OriginalTargets'!AU637</f>
        <v>0</v>
      </c>
      <c r="AL100" s="514">
        <f>'[2]1.0_OriginalTargets'!AV637</f>
        <v>0</v>
      </c>
      <c r="AM100" s="515">
        <f>'[2]1.0_OriginalTargets'!AW637</f>
        <v>0</v>
      </c>
      <c r="AN100" s="503"/>
      <c r="AO100" s="514">
        <f>'[2]1.0_OriginalTargets'!AY637</f>
        <v>0</v>
      </c>
      <c r="AP100" s="514">
        <f>'[2]1.0_OriginalTargets'!AZ637</f>
        <v>0</v>
      </c>
      <c r="AQ100" s="514">
        <f>'[2]1.0_OriginalTargets'!BA637</f>
        <v>0</v>
      </c>
      <c r="AR100" s="514">
        <f>'[2]1.0_OriginalTargets'!BB637</f>
        <v>0</v>
      </c>
      <c r="AS100" s="514">
        <f>'[2]1.0_OriginalTargets'!BC637</f>
        <v>0</v>
      </c>
      <c r="AT100" s="515">
        <f>'[2]1.0_OriginalTargets'!BD637</f>
        <v>0</v>
      </c>
      <c r="AU100" s="503"/>
      <c r="AV100" s="512">
        <f>'[2]1.0_OriginalTargets'!BF637</f>
        <v>0</v>
      </c>
      <c r="AW100" s="512">
        <f>'[2]1.0_OriginalTargets'!BG637</f>
        <v>0</v>
      </c>
      <c r="AX100" s="512">
        <f>'[2]1.0_OriginalTargets'!BH637</f>
        <v>0</v>
      </c>
      <c r="AY100" s="512">
        <f>'[2]1.0_OriginalTargets'!BI637</f>
        <v>0</v>
      </c>
      <c r="AZ100" s="512">
        <f>'[2]1.0_OriginalTargets'!BJ637</f>
        <v>0</v>
      </c>
      <c r="BA100" s="513">
        <f>'[2]1.0_OriginalTargets'!BK637</f>
        <v>0</v>
      </c>
    </row>
    <row r="101" spans="1:53" ht="13.5" thickBot="1" x14ac:dyDescent="0.4">
      <c r="A101" s="506"/>
      <c r="B101" s="516"/>
      <c r="C101" s="517"/>
      <c r="D101" s="527"/>
      <c r="E101" s="518" t="s">
        <v>27</v>
      </c>
      <c r="F101" s="540">
        <f>'[2]1.0_OriginalTargets'!I638</f>
        <v>0</v>
      </c>
      <c r="G101" s="540">
        <f>'[2]1.0_OriginalTargets'!J638</f>
        <v>0</v>
      </c>
      <c r="H101" s="540">
        <f>'[2]1.0_OriginalTargets'!K638</f>
        <v>0</v>
      </c>
      <c r="I101" s="540">
        <f>'[2]1.0_OriginalTargets'!L638</f>
        <v>0</v>
      </c>
      <c r="J101" s="540">
        <f>'[2]1.0_OriginalTargets'!M638</f>
        <v>0</v>
      </c>
      <c r="K101" s="541">
        <f>'[2]1.0_OriginalTargets'!N638</f>
        <v>0</v>
      </c>
      <c r="M101" s="521">
        <f>'[2]1.0_OriginalTargets'!S638</f>
        <v>0</v>
      </c>
      <c r="N101" s="521">
        <f>'[2]1.0_OriginalTargets'!T638</f>
        <v>0</v>
      </c>
      <c r="O101" s="521">
        <f>'[2]1.0_OriginalTargets'!U638</f>
        <v>0</v>
      </c>
      <c r="P101" s="521">
        <f>'[2]1.0_OriginalTargets'!V638</f>
        <v>0</v>
      </c>
      <c r="Q101" s="521">
        <f>'[2]1.0_OriginalTargets'!W638</f>
        <v>0</v>
      </c>
      <c r="R101" s="522">
        <f>'[2]1.0_OriginalTargets'!X638</f>
        <v>0</v>
      </c>
      <c r="T101" s="521">
        <f>'[2]1.0_OriginalTargets'!AC638</f>
        <v>0</v>
      </c>
      <c r="U101" s="521">
        <f>'[2]1.0_OriginalTargets'!AD638</f>
        <v>0</v>
      </c>
      <c r="V101" s="521">
        <f>'[2]1.0_OriginalTargets'!AE638</f>
        <v>0</v>
      </c>
      <c r="W101" s="521">
        <f>'[2]1.0_OriginalTargets'!AF638</f>
        <v>0</v>
      </c>
      <c r="X101" s="521">
        <f>'[2]1.0_OriginalTargets'!AG638</f>
        <v>0</v>
      </c>
      <c r="Y101" s="522">
        <f>'[2]1.0_OriginalTargets'!AH638</f>
        <v>0</v>
      </c>
      <c r="AA101" s="523">
        <f>'[2]1.0_OriginalTargets'!AK638</f>
        <v>0</v>
      </c>
      <c r="AB101" s="523">
        <f>'[2]1.0_OriginalTargets'!AL638</f>
        <v>0</v>
      </c>
      <c r="AC101" s="523">
        <f>'[2]1.0_OriginalTargets'!AM638</f>
        <v>0</v>
      </c>
      <c r="AD101" s="523">
        <f>'[2]1.0_OriginalTargets'!AN638</f>
        <v>0</v>
      </c>
      <c r="AE101" s="523">
        <f>'[2]1.0_OriginalTargets'!AO638</f>
        <v>0</v>
      </c>
      <c r="AF101" s="524">
        <f>'[2]1.0_OriginalTargets'!AP638</f>
        <v>0</v>
      </c>
      <c r="AG101" s="503"/>
      <c r="AH101" s="523">
        <f>'[2]1.0_OriginalTargets'!AR638</f>
        <v>0</v>
      </c>
      <c r="AI101" s="523">
        <f>'[2]1.0_OriginalTargets'!AS638</f>
        <v>0</v>
      </c>
      <c r="AJ101" s="523">
        <f>'[2]1.0_OriginalTargets'!AT638</f>
        <v>0</v>
      </c>
      <c r="AK101" s="523">
        <f>'[2]1.0_OriginalTargets'!AU638</f>
        <v>0</v>
      </c>
      <c r="AL101" s="523">
        <f>'[2]1.0_OriginalTargets'!AV638</f>
        <v>0</v>
      </c>
      <c r="AM101" s="524">
        <f>'[2]1.0_OriginalTargets'!AW638</f>
        <v>0</v>
      </c>
      <c r="AN101" s="503"/>
      <c r="AO101" s="523">
        <f>'[2]1.0_OriginalTargets'!AY638</f>
        <v>0</v>
      </c>
      <c r="AP101" s="523">
        <f>'[2]1.0_OriginalTargets'!AZ638</f>
        <v>0</v>
      </c>
      <c r="AQ101" s="523">
        <f>'[2]1.0_OriginalTargets'!BA638</f>
        <v>0</v>
      </c>
      <c r="AR101" s="523">
        <f>'[2]1.0_OriginalTargets'!BB638</f>
        <v>0</v>
      </c>
      <c r="AS101" s="523">
        <f>'[2]1.0_OriginalTargets'!BC638</f>
        <v>0</v>
      </c>
      <c r="AT101" s="524">
        <f>'[2]1.0_OriginalTargets'!BD638</f>
        <v>0</v>
      </c>
      <c r="AU101" s="503"/>
      <c r="AV101" s="521">
        <f>'[2]1.0_OriginalTargets'!BF638</f>
        <v>0</v>
      </c>
      <c r="AW101" s="521">
        <f>'[2]1.0_OriginalTargets'!BG638</f>
        <v>0</v>
      </c>
      <c r="AX101" s="521">
        <f>'[2]1.0_OriginalTargets'!BH638</f>
        <v>0</v>
      </c>
      <c r="AY101" s="521">
        <f>'[2]1.0_OriginalTargets'!BI638</f>
        <v>0</v>
      </c>
      <c r="AZ101" s="521">
        <f>'[2]1.0_OriginalTargets'!BJ638</f>
        <v>0</v>
      </c>
      <c r="BA101" s="522">
        <f>'[2]1.0_OriginalTargets'!BK638</f>
        <v>0</v>
      </c>
    </row>
    <row r="102" spans="1:53" ht="25.5" x14ac:dyDescent="0.35">
      <c r="A102" s="525" t="s">
        <v>55</v>
      </c>
      <c r="B102" s="495">
        <v>9</v>
      </c>
      <c r="C102" s="496" t="s">
        <v>54</v>
      </c>
      <c r="D102" s="497" t="s">
        <v>30</v>
      </c>
      <c r="E102" s="526" t="s">
        <v>24</v>
      </c>
      <c r="F102" s="538">
        <f>'[2]1.0_OriginalTargets'!I639</f>
        <v>74</v>
      </c>
      <c r="G102" s="538">
        <f>'[2]1.0_OriginalTargets'!J639</f>
        <v>1</v>
      </c>
      <c r="H102" s="538">
        <f>'[2]1.0_OriginalTargets'!K639</f>
        <v>52</v>
      </c>
      <c r="I102" s="538">
        <f>'[2]1.0_OriginalTargets'!L639</f>
        <v>17</v>
      </c>
      <c r="J102" s="538">
        <f>'[2]1.0_OriginalTargets'!M639</f>
        <v>4</v>
      </c>
      <c r="K102" s="539">
        <f>'[2]1.0_OriginalTargets'!N639</f>
        <v>0</v>
      </c>
      <c r="M102" s="501">
        <f>'[2]1.0_OriginalTargets'!S639</f>
        <v>73</v>
      </c>
      <c r="N102" s="501">
        <f>'[2]1.0_OriginalTargets'!T639</f>
        <v>12</v>
      </c>
      <c r="O102" s="501">
        <f>'[2]1.0_OriginalTargets'!U639</f>
        <v>53</v>
      </c>
      <c r="P102" s="501">
        <f>'[2]1.0_OriginalTargets'!V639</f>
        <v>8</v>
      </c>
      <c r="Q102" s="501">
        <f>'[2]1.0_OriginalTargets'!W639</f>
        <v>0</v>
      </c>
      <c r="R102" s="502">
        <f>'[2]1.0_OriginalTargets'!X639</f>
        <v>0</v>
      </c>
      <c r="T102" s="501">
        <f>'[2]1.0_OriginalTargets'!AC639</f>
        <v>73</v>
      </c>
      <c r="U102" s="501">
        <f>'[2]1.0_OriginalTargets'!AD639</f>
        <v>1</v>
      </c>
      <c r="V102" s="501">
        <f>'[2]1.0_OriginalTargets'!AE639</f>
        <v>51</v>
      </c>
      <c r="W102" s="501">
        <f>'[2]1.0_OriginalTargets'!AF639</f>
        <v>8</v>
      </c>
      <c r="X102" s="501">
        <f>'[2]1.0_OriginalTargets'!AG639</f>
        <v>2</v>
      </c>
      <c r="Y102" s="502">
        <f>'[2]1.0_OriginalTargets'!AH639</f>
        <v>11</v>
      </c>
      <c r="AA102" s="504">
        <f>'[2]1.0_OriginalTargets'!AK639</f>
        <v>0</v>
      </c>
      <c r="AB102" s="504">
        <f>'[2]1.0_OriginalTargets'!AL639</f>
        <v>11</v>
      </c>
      <c r="AC102" s="504">
        <f>'[2]1.0_OriginalTargets'!AM639</f>
        <v>2</v>
      </c>
      <c r="AD102" s="504">
        <f>'[2]1.0_OriginalTargets'!AN639</f>
        <v>0</v>
      </c>
      <c r="AE102" s="504">
        <f>'[2]1.0_OriginalTargets'!AO639</f>
        <v>-2</v>
      </c>
      <c r="AF102" s="505">
        <f>'[2]1.0_OriginalTargets'!AP639</f>
        <v>-11</v>
      </c>
      <c r="AG102" s="503"/>
      <c r="AH102" s="504">
        <f>'[2]1.0_OriginalTargets'!AR639</f>
        <v>0</v>
      </c>
      <c r="AI102" s="504">
        <f>'[2]1.0_OriginalTargets'!AS639</f>
        <v>0</v>
      </c>
      <c r="AJ102" s="504">
        <f>'[2]1.0_OriginalTargets'!AT639</f>
        <v>0</v>
      </c>
      <c r="AK102" s="504">
        <f>'[2]1.0_OriginalTargets'!AU639</f>
        <v>0</v>
      </c>
      <c r="AL102" s="504">
        <f>'[2]1.0_OriginalTargets'!AV639</f>
        <v>0</v>
      </c>
      <c r="AM102" s="505">
        <f>'[2]1.0_OriginalTargets'!AW639</f>
        <v>0</v>
      </c>
      <c r="AN102" s="503"/>
      <c r="AO102" s="504">
        <f>'[2]1.0_OriginalTargets'!AY639</f>
        <v>0</v>
      </c>
      <c r="AP102" s="504">
        <f>'[2]1.0_OriginalTargets'!AZ639</f>
        <v>0</v>
      </c>
      <c r="AQ102" s="504">
        <f>'[2]1.0_OriginalTargets'!BA639</f>
        <v>0</v>
      </c>
      <c r="AR102" s="504">
        <f>'[2]1.0_OriginalTargets'!BB639</f>
        <v>0</v>
      </c>
      <c r="AS102" s="504">
        <f>'[2]1.0_OriginalTargets'!BC639</f>
        <v>0</v>
      </c>
      <c r="AT102" s="505">
        <f>'[2]1.0_OriginalTargets'!BD639</f>
        <v>0</v>
      </c>
      <c r="AU102" s="503"/>
      <c r="AV102" s="501">
        <f>'[2]1.0_OriginalTargets'!BF639</f>
        <v>0</v>
      </c>
      <c r="AW102" s="501">
        <f>'[2]1.0_OriginalTargets'!BG639</f>
        <v>0</v>
      </c>
      <c r="AX102" s="501">
        <f>'[2]1.0_OriginalTargets'!BH639</f>
        <v>0</v>
      </c>
      <c r="AY102" s="501">
        <f>'[2]1.0_OriginalTargets'!BI639</f>
        <v>0</v>
      </c>
      <c r="AZ102" s="501">
        <f>'[2]1.0_OriginalTargets'!BJ639</f>
        <v>0</v>
      </c>
      <c r="BA102" s="502">
        <f>'[2]1.0_OriginalTargets'!BK639</f>
        <v>0</v>
      </c>
    </row>
    <row r="103" spans="1:53" ht="13.15" x14ac:dyDescent="0.35">
      <c r="A103" s="506"/>
      <c r="B103" s="507"/>
      <c r="C103" s="508"/>
      <c r="D103" s="509"/>
      <c r="E103" s="498" t="s">
        <v>25</v>
      </c>
      <c r="F103" s="534">
        <f>'[2]1.0_OriginalTargets'!I640</f>
        <v>0</v>
      </c>
      <c r="G103" s="534">
        <f>'[2]1.0_OriginalTargets'!J640</f>
        <v>0</v>
      </c>
      <c r="H103" s="534">
        <f>'[2]1.0_OriginalTargets'!K640</f>
        <v>0</v>
      </c>
      <c r="I103" s="534">
        <f>'[2]1.0_OriginalTargets'!L640</f>
        <v>0</v>
      </c>
      <c r="J103" s="534">
        <f>'[2]1.0_OriginalTargets'!M640</f>
        <v>0</v>
      </c>
      <c r="K103" s="535">
        <f>'[2]1.0_OriginalTargets'!N640</f>
        <v>0</v>
      </c>
      <c r="M103" s="512">
        <f>'[2]1.0_OriginalTargets'!S640</f>
        <v>0</v>
      </c>
      <c r="N103" s="512">
        <f>'[2]1.0_OriginalTargets'!T640</f>
        <v>0</v>
      </c>
      <c r="O103" s="512">
        <f>'[2]1.0_OriginalTargets'!U640</f>
        <v>0</v>
      </c>
      <c r="P103" s="512">
        <f>'[2]1.0_OriginalTargets'!V640</f>
        <v>0</v>
      </c>
      <c r="Q103" s="512">
        <f>'[2]1.0_OriginalTargets'!W640</f>
        <v>0</v>
      </c>
      <c r="R103" s="513">
        <f>'[2]1.0_OriginalTargets'!X640</f>
        <v>0</v>
      </c>
      <c r="T103" s="512">
        <f>'[2]1.0_OriginalTargets'!AC640</f>
        <v>0</v>
      </c>
      <c r="U103" s="512">
        <f>'[2]1.0_OriginalTargets'!AD640</f>
        <v>0</v>
      </c>
      <c r="V103" s="512">
        <f>'[2]1.0_OriginalTargets'!AE640</f>
        <v>0</v>
      </c>
      <c r="W103" s="512">
        <f>'[2]1.0_OriginalTargets'!AF640</f>
        <v>0</v>
      </c>
      <c r="X103" s="512">
        <f>'[2]1.0_OriginalTargets'!AG640</f>
        <v>0</v>
      </c>
      <c r="Y103" s="513">
        <f>'[2]1.0_OriginalTargets'!AH640</f>
        <v>0</v>
      </c>
      <c r="AA103" s="514">
        <f>'[2]1.0_OriginalTargets'!AK640</f>
        <v>0</v>
      </c>
      <c r="AB103" s="514">
        <f>'[2]1.0_OriginalTargets'!AL640</f>
        <v>0</v>
      </c>
      <c r="AC103" s="514">
        <f>'[2]1.0_OriginalTargets'!AM640</f>
        <v>0</v>
      </c>
      <c r="AD103" s="514">
        <f>'[2]1.0_OriginalTargets'!AN640</f>
        <v>0</v>
      </c>
      <c r="AE103" s="514">
        <f>'[2]1.0_OriginalTargets'!AO640</f>
        <v>0</v>
      </c>
      <c r="AF103" s="515">
        <f>'[2]1.0_OriginalTargets'!AP640</f>
        <v>0</v>
      </c>
      <c r="AG103" s="503"/>
      <c r="AH103" s="514">
        <f>'[2]1.0_OriginalTargets'!AR640</f>
        <v>0</v>
      </c>
      <c r="AI103" s="514">
        <f>'[2]1.0_OriginalTargets'!AS640</f>
        <v>0</v>
      </c>
      <c r="AJ103" s="514">
        <f>'[2]1.0_OriginalTargets'!AT640</f>
        <v>0</v>
      </c>
      <c r="AK103" s="514">
        <f>'[2]1.0_OriginalTargets'!AU640</f>
        <v>0</v>
      </c>
      <c r="AL103" s="514">
        <f>'[2]1.0_OriginalTargets'!AV640</f>
        <v>0</v>
      </c>
      <c r="AM103" s="515">
        <f>'[2]1.0_OriginalTargets'!AW640</f>
        <v>0</v>
      </c>
      <c r="AN103" s="503"/>
      <c r="AO103" s="514">
        <f>'[2]1.0_OriginalTargets'!AY640</f>
        <v>0</v>
      </c>
      <c r="AP103" s="514">
        <f>'[2]1.0_OriginalTargets'!AZ640</f>
        <v>0</v>
      </c>
      <c r="AQ103" s="514">
        <f>'[2]1.0_OriginalTargets'!BA640</f>
        <v>0</v>
      </c>
      <c r="AR103" s="514">
        <f>'[2]1.0_OriginalTargets'!BB640</f>
        <v>0</v>
      </c>
      <c r="AS103" s="514">
        <f>'[2]1.0_OriginalTargets'!BC640</f>
        <v>0</v>
      </c>
      <c r="AT103" s="515">
        <f>'[2]1.0_OriginalTargets'!BD640</f>
        <v>0</v>
      </c>
      <c r="AU103" s="503"/>
      <c r="AV103" s="512">
        <f>'[2]1.0_OriginalTargets'!BF640</f>
        <v>0</v>
      </c>
      <c r="AW103" s="512">
        <f>'[2]1.0_OriginalTargets'!BG640</f>
        <v>0</v>
      </c>
      <c r="AX103" s="512">
        <f>'[2]1.0_OriginalTargets'!BH640</f>
        <v>0</v>
      </c>
      <c r="AY103" s="512">
        <f>'[2]1.0_OriginalTargets'!BI640</f>
        <v>0</v>
      </c>
      <c r="AZ103" s="512">
        <f>'[2]1.0_OriginalTargets'!BJ640</f>
        <v>0</v>
      </c>
      <c r="BA103" s="513">
        <f>'[2]1.0_OriginalTargets'!BK640</f>
        <v>0</v>
      </c>
    </row>
    <row r="104" spans="1:53" ht="13.15" x14ac:dyDescent="0.35">
      <c r="A104" s="506"/>
      <c r="B104" s="507"/>
      <c r="C104" s="508"/>
      <c r="D104" s="509"/>
      <c r="E104" s="498" t="s">
        <v>26</v>
      </c>
      <c r="F104" s="534">
        <f>'[2]1.0_OriginalTargets'!I641</f>
        <v>0</v>
      </c>
      <c r="G104" s="534">
        <f>'[2]1.0_OriginalTargets'!J641</f>
        <v>0</v>
      </c>
      <c r="H104" s="534">
        <f>'[2]1.0_OriginalTargets'!K641</f>
        <v>0</v>
      </c>
      <c r="I104" s="534">
        <f>'[2]1.0_OriginalTargets'!L641</f>
        <v>0</v>
      </c>
      <c r="J104" s="534">
        <f>'[2]1.0_OriginalTargets'!M641</f>
        <v>0</v>
      </c>
      <c r="K104" s="535">
        <f>'[2]1.0_OriginalTargets'!N641</f>
        <v>0</v>
      </c>
      <c r="M104" s="512">
        <f>'[2]1.0_OriginalTargets'!S641</f>
        <v>0</v>
      </c>
      <c r="N104" s="512">
        <f>'[2]1.0_OriginalTargets'!T641</f>
        <v>0</v>
      </c>
      <c r="O104" s="512">
        <f>'[2]1.0_OriginalTargets'!U641</f>
        <v>0</v>
      </c>
      <c r="P104" s="512">
        <f>'[2]1.0_OriginalTargets'!V641</f>
        <v>0</v>
      </c>
      <c r="Q104" s="512">
        <f>'[2]1.0_OriginalTargets'!W641</f>
        <v>0</v>
      </c>
      <c r="R104" s="513">
        <f>'[2]1.0_OriginalTargets'!X641</f>
        <v>0</v>
      </c>
      <c r="T104" s="512">
        <f>'[2]1.0_OriginalTargets'!AC641</f>
        <v>0</v>
      </c>
      <c r="U104" s="512">
        <f>'[2]1.0_OriginalTargets'!AD641</f>
        <v>0</v>
      </c>
      <c r="V104" s="512">
        <f>'[2]1.0_OriginalTargets'!AE641</f>
        <v>0</v>
      </c>
      <c r="W104" s="512">
        <f>'[2]1.0_OriginalTargets'!AF641</f>
        <v>0</v>
      </c>
      <c r="X104" s="512">
        <f>'[2]1.0_OriginalTargets'!AG641</f>
        <v>0</v>
      </c>
      <c r="Y104" s="513">
        <f>'[2]1.0_OriginalTargets'!AH641</f>
        <v>0</v>
      </c>
      <c r="AA104" s="514">
        <f>'[2]1.0_OriginalTargets'!AK641</f>
        <v>0</v>
      </c>
      <c r="AB104" s="514">
        <f>'[2]1.0_OriginalTargets'!AL641</f>
        <v>0</v>
      </c>
      <c r="AC104" s="514">
        <f>'[2]1.0_OriginalTargets'!AM641</f>
        <v>0</v>
      </c>
      <c r="AD104" s="514">
        <f>'[2]1.0_OriginalTargets'!AN641</f>
        <v>0</v>
      </c>
      <c r="AE104" s="514">
        <f>'[2]1.0_OriginalTargets'!AO641</f>
        <v>0</v>
      </c>
      <c r="AF104" s="515">
        <f>'[2]1.0_OriginalTargets'!AP641</f>
        <v>0</v>
      </c>
      <c r="AG104" s="503"/>
      <c r="AH104" s="514">
        <f>'[2]1.0_OriginalTargets'!AR641</f>
        <v>0</v>
      </c>
      <c r="AI104" s="514">
        <f>'[2]1.0_OriginalTargets'!AS641</f>
        <v>0</v>
      </c>
      <c r="AJ104" s="514">
        <f>'[2]1.0_OriginalTargets'!AT641</f>
        <v>0</v>
      </c>
      <c r="AK104" s="514">
        <f>'[2]1.0_OriginalTargets'!AU641</f>
        <v>0</v>
      </c>
      <c r="AL104" s="514">
        <f>'[2]1.0_OriginalTargets'!AV641</f>
        <v>0</v>
      </c>
      <c r="AM104" s="515">
        <f>'[2]1.0_OriginalTargets'!AW641</f>
        <v>0</v>
      </c>
      <c r="AN104" s="503"/>
      <c r="AO104" s="514">
        <f>'[2]1.0_OriginalTargets'!AY641</f>
        <v>0</v>
      </c>
      <c r="AP104" s="514">
        <f>'[2]1.0_OriginalTargets'!AZ641</f>
        <v>0</v>
      </c>
      <c r="AQ104" s="514">
        <f>'[2]1.0_OriginalTargets'!BA641</f>
        <v>0</v>
      </c>
      <c r="AR104" s="514">
        <f>'[2]1.0_OriginalTargets'!BB641</f>
        <v>0</v>
      </c>
      <c r="AS104" s="514">
        <f>'[2]1.0_OriginalTargets'!BC641</f>
        <v>0</v>
      </c>
      <c r="AT104" s="515">
        <f>'[2]1.0_OriginalTargets'!BD641</f>
        <v>0</v>
      </c>
      <c r="AU104" s="503"/>
      <c r="AV104" s="512">
        <f>'[2]1.0_OriginalTargets'!BF641</f>
        <v>0</v>
      </c>
      <c r="AW104" s="512">
        <f>'[2]1.0_OriginalTargets'!BG641</f>
        <v>0</v>
      </c>
      <c r="AX104" s="512">
        <f>'[2]1.0_OriginalTargets'!BH641</f>
        <v>0</v>
      </c>
      <c r="AY104" s="512">
        <f>'[2]1.0_OriginalTargets'!BI641</f>
        <v>0</v>
      </c>
      <c r="AZ104" s="512">
        <f>'[2]1.0_OriginalTargets'!BJ641</f>
        <v>0</v>
      </c>
      <c r="BA104" s="513">
        <f>'[2]1.0_OriginalTargets'!BK641</f>
        <v>0</v>
      </c>
    </row>
    <row r="105" spans="1:53" ht="13.5" thickBot="1" x14ac:dyDescent="0.4">
      <c r="A105" s="506"/>
      <c r="B105" s="516"/>
      <c r="C105" s="517"/>
      <c r="D105" s="527"/>
      <c r="E105" s="518" t="s">
        <v>27</v>
      </c>
      <c r="F105" s="540">
        <f>'[2]1.0_OriginalTargets'!I642</f>
        <v>0</v>
      </c>
      <c r="G105" s="540">
        <f>'[2]1.0_OriginalTargets'!J642</f>
        <v>0</v>
      </c>
      <c r="H105" s="540">
        <f>'[2]1.0_OriginalTargets'!K642</f>
        <v>0</v>
      </c>
      <c r="I105" s="540">
        <f>'[2]1.0_OriginalTargets'!L642</f>
        <v>0</v>
      </c>
      <c r="J105" s="540">
        <f>'[2]1.0_OriginalTargets'!M642</f>
        <v>0</v>
      </c>
      <c r="K105" s="541">
        <f>'[2]1.0_OriginalTargets'!N642</f>
        <v>0</v>
      </c>
      <c r="M105" s="521">
        <f>'[2]1.0_OriginalTargets'!S642</f>
        <v>0</v>
      </c>
      <c r="N105" s="521">
        <f>'[2]1.0_OriginalTargets'!T642</f>
        <v>0</v>
      </c>
      <c r="O105" s="521">
        <f>'[2]1.0_OriginalTargets'!U642</f>
        <v>0</v>
      </c>
      <c r="P105" s="521">
        <f>'[2]1.0_OriginalTargets'!V642</f>
        <v>0</v>
      </c>
      <c r="Q105" s="521">
        <f>'[2]1.0_OriginalTargets'!W642</f>
        <v>0</v>
      </c>
      <c r="R105" s="522">
        <f>'[2]1.0_OriginalTargets'!X642</f>
        <v>0</v>
      </c>
      <c r="T105" s="521">
        <f>'[2]1.0_OriginalTargets'!AC642</f>
        <v>0</v>
      </c>
      <c r="U105" s="521">
        <f>'[2]1.0_OriginalTargets'!AD642</f>
        <v>0</v>
      </c>
      <c r="V105" s="521">
        <f>'[2]1.0_OriginalTargets'!AE642</f>
        <v>0</v>
      </c>
      <c r="W105" s="521">
        <f>'[2]1.0_OriginalTargets'!AF642</f>
        <v>0</v>
      </c>
      <c r="X105" s="521">
        <f>'[2]1.0_OriginalTargets'!AG642</f>
        <v>0</v>
      </c>
      <c r="Y105" s="522">
        <f>'[2]1.0_OriginalTargets'!AH642</f>
        <v>0</v>
      </c>
      <c r="AA105" s="523">
        <f>'[2]1.0_OriginalTargets'!AK642</f>
        <v>0</v>
      </c>
      <c r="AB105" s="523">
        <f>'[2]1.0_OriginalTargets'!AL642</f>
        <v>0</v>
      </c>
      <c r="AC105" s="523">
        <f>'[2]1.0_OriginalTargets'!AM642</f>
        <v>0</v>
      </c>
      <c r="AD105" s="523">
        <f>'[2]1.0_OriginalTargets'!AN642</f>
        <v>0</v>
      </c>
      <c r="AE105" s="523">
        <f>'[2]1.0_OriginalTargets'!AO642</f>
        <v>0</v>
      </c>
      <c r="AF105" s="524">
        <f>'[2]1.0_OriginalTargets'!AP642</f>
        <v>0</v>
      </c>
      <c r="AG105" s="503"/>
      <c r="AH105" s="523">
        <f>'[2]1.0_OriginalTargets'!AR642</f>
        <v>0</v>
      </c>
      <c r="AI105" s="523">
        <f>'[2]1.0_OriginalTargets'!AS642</f>
        <v>0</v>
      </c>
      <c r="AJ105" s="523">
        <f>'[2]1.0_OriginalTargets'!AT642</f>
        <v>0</v>
      </c>
      <c r="AK105" s="523">
        <f>'[2]1.0_OriginalTargets'!AU642</f>
        <v>0</v>
      </c>
      <c r="AL105" s="523">
        <f>'[2]1.0_OriginalTargets'!AV642</f>
        <v>0</v>
      </c>
      <c r="AM105" s="524">
        <f>'[2]1.0_OriginalTargets'!AW642</f>
        <v>0</v>
      </c>
      <c r="AN105" s="503"/>
      <c r="AO105" s="523">
        <f>'[2]1.0_OriginalTargets'!AY642</f>
        <v>0</v>
      </c>
      <c r="AP105" s="523">
        <f>'[2]1.0_OriginalTargets'!AZ642</f>
        <v>0</v>
      </c>
      <c r="AQ105" s="523">
        <f>'[2]1.0_OriginalTargets'!BA642</f>
        <v>0</v>
      </c>
      <c r="AR105" s="523">
        <f>'[2]1.0_OriginalTargets'!BB642</f>
        <v>0</v>
      </c>
      <c r="AS105" s="523">
        <f>'[2]1.0_OriginalTargets'!BC642</f>
        <v>0</v>
      </c>
      <c r="AT105" s="524">
        <f>'[2]1.0_OriginalTargets'!BD642</f>
        <v>0</v>
      </c>
      <c r="AU105" s="503"/>
      <c r="AV105" s="521">
        <f>'[2]1.0_OriginalTargets'!BF642</f>
        <v>0</v>
      </c>
      <c r="AW105" s="521">
        <f>'[2]1.0_OriginalTargets'!BG642</f>
        <v>0</v>
      </c>
      <c r="AX105" s="521">
        <f>'[2]1.0_OriginalTargets'!BH642</f>
        <v>0</v>
      </c>
      <c r="AY105" s="521">
        <f>'[2]1.0_OriginalTargets'!BI642</f>
        <v>0</v>
      </c>
      <c r="AZ105" s="521">
        <f>'[2]1.0_OriginalTargets'!BJ642</f>
        <v>0</v>
      </c>
      <c r="BA105" s="522">
        <f>'[2]1.0_OriginalTargets'!BK642</f>
        <v>0</v>
      </c>
    </row>
    <row r="106" spans="1:53" ht="25.5" x14ac:dyDescent="0.35">
      <c r="A106" s="525" t="s">
        <v>55</v>
      </c>
      <c r="B106" s="495">
        <v>20</v>
      </c>
      <c r="C106" s="496" t="s">
        <v>51</v>
      </c>
      <c r="D106" s="497" t="s">
        <v>31</v>
      </c>
      <c r="E106" s="526" t="s">
        <v>24</v>
      </c>
      <c r="F106" s="538">
        <f>'[2]1.0_OriginalTargets'!I643</f>
        <v>1</v>
      </c>
      <c r="G106" s="538">
        <f>'[2]1.0_OriginalTargets'!J643</f>
        <v>1</v>
      </c>
      <c r="H106" s="538">
        <f>'[2]1.0_OriginalTargets'!K643</f>
        <v>0</v>
      </c>
      <c r="I106" s="538">
        <f>'[2]1.0_OriginalTargets'!L643</f>
        <v>0</v>
      </c>
      <c r="J106" s="538">
        <f>'[2]1.0_OriginalTargets'!M643</f>
        <v>0</v>
      </c>
      <c r="K106" s="539">
        <f>'[2]1.0_OriginalTargets'!N643</f>
        <v>0</v>
      </c>
      <c r="M106" s="501">
        <f>'[2]1.0_OriginalTargets'!S643</f>
        <v>1</v>
      </c>
      <c r="N106" s="501">
        <f>'[2]1.0_OriginalTargets'!T643</f>
        <v>0</v>
      </c>
      <c r="O106" s="501">
        <f>'[2]1.0_OriginalTargets'!U643</f>
        <v>0</v>
      </c>
      <c r="P106" s="501">
        <f>'[2]1.0_OriginalTargets'!V643</f>
        <v>1</v>
      </c>
      <c r="Q106" s="501">
        <f>'[2]1.0_OriginalTargets'!W643</f>
        <v>0</v>
      </c>
      <c r="R106" s="502">
        <f>'[2]1.0_OriginalTargets'!X643</f>
        <v>0</v>
      </c>
      <c r="T106" s="501">
        <f>'[2]1.0_OriginalTargets'!AC643</f>
        <v>1</v>
      </c>
      <c r="U106" s="501">
        <f>'[2]1.0_OriginalTargets'!AD643</f>
        <v>0</v>
      </c>
      <c r="V106" s="501">
        <f>'[2]1.0_OriginalTargets'!AE643</f>
        <v>0</v>
      </c>
      <c r="W106" s="501">
        <f>'[2]1.0_OriginalTargets'!AF643</f>
        <v>1</v>
      </c>
      <c r="X106" s="501">
        <f>'[2]1.0_OriginalTargets'!AG643</f>
        <v>0</v>
      </c>
      <c r="Y106" s="502">
        <f>'[2]1.0_OriginalTargets'!AH643</f>
        <v>0</v>
      </c>
      <c r="AA106" s="504">
        <f>'[2]1.0_OriginalTargets'!AK643</f>
        <v>0</v>
      </c>
      <c r="AB106" s="504">
        <f>'[2]1.0_OriginalTargets'!AL643</f>
        <v>0</v>
      </c>
      <c r="AC106" s="504">
        <f>'[2]1.0_OriginalTargets'!AM643</f>
        <v>0</v>
      </c>
      <c r="AD106" s="504">
        <f>'[2]1.0_OriginalTargets'!AN643</f>
        <v>0</v>
      </c>
      <c r="AE106" s="504">
        <f>'[2]1.0_OriginalTargets'!AO643</f>
        <v>0</v>
      </c>
      <c r="AF106" s="505">
        <f>'[2]1.0_OriginalTargets'!AP643</f>
        <v>0</v>
      </c>
      <c r="AG106" s="503"/>
      <c r="AH106" s="504">
        <f>'[2]1.0_OriginalTargets'!AR643</f>
        <v>0</v>
      </c>
      <c r="AI106" s="504">
        <f>'[2]1.0_OriginalTargets'!AS643</f>
        <v>0</v>
      </c>
      <c r="AJ106" s="504">
        <f>'[2]1.0_OriginalTargets'!AT643</f>
        <v>0</v>
      </c>
      <c r="AK106" s="504">
        <f>'[2]1.0_OriginalTargets'!AU643</f>
        <v>0</v>
      </c>
      <c r="AL106" s="504">
        <f>'[2]1.0_OriginalTargets'!AV643</f>
        <v>0</v>
      </c>
      <c r="AM106" s="505">
        <f>'[2]1.0_OriginalTargets'!AW643</f>
        <v>0</v>
      </c>
      <c r="AN106" s="503"/>
      <c r="AO106" s="504">
        <f>'[2]1.0_OriginalTargets'!AY643</f>
        <v>0</v>
      </c>
      <c r="AP106" s="504">
        <f>'[2]1.0_OriginalTargets'!AZ643</f>
        <v>0</v>
      </c>
      <c r="AQ106" s="504">
        <f>'[2]1.0_OriginalTargets'!BA643</f>
        <v>0</v>
      </c>
      <c r="AR106" s="504">
        <f>'[2]1.0_OriginalTargets'!BB643</f>
        <v>0</v>
      </c>
      <c r="AS106" s="504">
        <f>'[2]1.0_OriginalTargets'!BC643</f>
        <v>0</v>
      </c>
      <c r="AT106" s="505">
        <f>'[2]1.0_OriginalTargets'!BD643</f>
        <v>0</v>
      </c>
      <c r="AU106" s="503"/>
      <c r="AV106" s="501">
        <f>'[2]1.0_OriginalTargets'!BF643</f>
        <v>0</v>
      </c>
      <c r="AW106" s="501">
        <f>'[2]1.0_OriginalTargets'!BG643</f>
        <v>0</v>
      </c>
      <c r="AX106" s="501">
        <f>'[2]1.0_OriginalTargets'!BH643</f>
        <v>0</v>
      </c>
      <c r="AY106" s="501">
        <f>'[2]1.0_OriginalTargets'!BI643</f>
        <v>0</v>
      </c>
      <c r="AZ106" s="501">
        <f>'[2]1.0_OriginalTargets'!BJ643</f>
        <v>0</v>
      </c>
      <c r="BA106" s="502">
        <f>'[2]1.0_OriginalTargets'!BK643</f>
        <v>0</v>
      </c>
    </row>
    <row r="107" spans="1:53" ht="13.15" x14ac:dyDescent="0.35">
      <c r="A107" s="506"/>
      <c r="B107" s="507"/>
      <c r="C107" s="508"/>
      <c r="D107" s="509"/>
      <c r="E107" s="498" t="s">
        <v>25</v>
      </c>
      <c r="F107" s="534">
        <f>'[2]1.0_OriginalTargets'!I644</f>
        <v>0</v>
      </c>
      <c r="G107" s="534">
        <f>'[2]1.0_OriginalTargets'!J644</f>
        <v>0</v>
      </c>
      <c r="H107" s="534">
        <f>'[2]1.0_OriginalTargets'!K644</f>
        <v>0</v>
      </c>
      <c r="I107" s="534">
        <f>'[2]1.0_OriginalTargets'!L644</f>
        <v>0</v>
      </c>
      <c r="J107" s="534">
        <f>'[2]1.0_OriginalTargets'!M644</f>
        <v>0</v>
      </c>
      <c r="K107" s="535">
        <f>'[2]1.0_OriginalTargets'!N644</f>
        <v>0</v>
      </c>
      <c r="M107" s="512">
        <f>'[2]1.0_OriginalTargets'!S644</f>
        <v>0</v>
      </c>
      <c r="N107" s="512">
        <f>'[2]1.0_OriginalTargets'!T644</f>
        <v>0</v>
      </c>
      <c r="O107" s="512">
        <f>'[2]1.0_OriginalTargets'!U644</f>
        <v>0</v>
      </c>
      <c r="P107" s="512">
        <f>'[2]1.0_OriginalTargets'!V644</f>
        <v>0</v>
      </c>
      <c r="Q107" s="512">
        <f>'[2]1.0_OriginalTargets'!W644</f>
        <v>0</v>
      </c>
      <c r="R107" s="513">
        <f>'[2]1.0_OriginalTargets'!X644</f>
        <v>0</v>
      </c>
      <c r="T107" s="512">
        <f>'[2]1.0_OriginalTargets'!AC644</f>
        <v>0</v>
      </c>
      <c r="U107" s="512">
        <f>'[2]1.0_OriginalTargets'!AD644</f>
        <v>0</v>
      </c>
      <c r="V107" s="512">
        <f>'[2]1.0_OriginalTargets'!AE644</f>
        <v>0</v>
      </c>
      <c r="W107" s="512">
        <f>'[2]1.0_OriginalTargets'!AF644</f>
        <v>0</v>
      </c>
      <c r="X107" s="512">
        <f>'[2]1.0_OriginalTargets'!AG644</f>
        <v>0</v>
      </c>
      <c r="Y107" s="513">
        <f>'[2]1.0_OriginalTargets'!AH644</f>
        <v>0</v>
      </c>
      <c r="AA107" s="514">
        <f>'[2]1.0_OriginalTargets'!AK644</f>
        <v>0</v>
      </c>
      <c r="AB107" s="514">
        <f>'[2]1.0_OriginalTargets'!AL644</f>
        <v>0</v>
      </c>
      <c r="AC107" s="514">
        <f>'[2]1.0_OriginalTargets'!AM644</f>
        <v>0</v>
      </c>
      <c r="AD107" s="514">
        <f>'[2]1.0_OriginalTargets'!AN644</f>
        <v>0</v>
      </c>
      <c r="AE107" s="514">
        <f>'[2]1.0_OriginalTargets'!AO644</f>
        <v>0</v>
      </c>
      <c r="AF107" s="515">
        <f>'[2]1.0_OriginalTargets'!AP644</f>
        <v>0</v>
      </c>
      <c r="AG107" s="503"/>
      <c r="AH107" s="514">
        <f>'[2]1.0_OriginalTargets'!AR644</f>
        <v>0</v>
      </c>
      <c r="AI107" s="514">
        <f>'[2]1.0_OriginalTargets'!AS644</f>
        <v>0</v>
      </c>
      <c r="AJ107" s="514">
        <f>'[2]1.0_OriginalTargets'!AT644</f>
        <v>0</v>
      </c>
      <c r="AK107" s="514">
        <f>'[2]1.0_OriginalTargets'!AU644</f>
        <v>0</v>
      </c>
      <c r="AL107" s="514">
        <f>'[2]1.0_OriginalTargets'!AV644</f>
        <v>0</v>
      </c>
      <c r="AM107" s="515">
        <f>'[2]1.0_OriginalTargets'!AW644</f>
        <v>0</v>
      </c>
      <c r="AN107" s="503"/>
      <c r="AO107" s="514">
        <f>'[2]1.0_OriginalTargets'!AY644</f>
        <v>0</v>
      </c>
      <c r="AP107" s="514">
        <f>'[2]1.0_OriginalTargets'!AZ644</f>
        <v>0</v>
      </c>
      <c r="AQ107" s="514">
        <f>'[2]1.0_OriginalTargets'!BA644</f>
        <v>0</v>
      </c>
      <c r="AR107" s="514">
        <f>'[2]1.0_OriginalTargets'!BB644</f>
        <v>0</v>
      </c>
      <c r="AS107" s="514">
        <f>'[2]1.0_OriginalTargets'!BC644</f>
        <v>0</v>
      </c>
      <c r="AT107" s="515">
        <f>'[2]1.0_OriginalTargets'!BD644</f>
        <v>0</v>
      </c>
      <c r="AU107" s="503"/>
      <c r="AV107" s="512">
        <f>'[2]1.0_OriginalTargets'!BF644</f>
        <v>0</v>
      </c>
      <c r="AW107" s="512">
        <f>'[2]1.0_OriginalTargets'!BG644</f>
        <v>0</v>
      </c>
      <c r="AX107" s="512">
        <f>'[2]1.0_OriginalTargets'!BH644</f>
        <v>0</v>
      </c>
      <c r="AY107" s="512">
        <f>'[2]1.0_OriginalTargets'!BI644</f>
        <v>0</v>
      </c>
      <c r="AZ107" s="512">
        <f>'[2]1.0_OriginalTargets'!BJ644</f>
        <v>0</v>
      </c>
      <c r="BA107" s="513">
        <f>'[2]1.0_OriginalTargets'!BK644</f>
        <v>0</v>
      </c>
    </row>
    <row r="108" spans="1:53" ht="13.15" x14ac:dyDescent="0.35">
      <c r="A108" s="506"/>
      <c r="B108" s="507"/>
      <c r="C108" s="508"/>
      <c r="D108" s="509"/>
      <c r="E108" s="498" t="s">
        <v>26</v>
      </c>
      <c r="F108" s="534">
        <f>'[2]1.0_OriginalTargets'!I645</f>
        <v>0</v>
      </c>
      <c r="G108" s="534">
        <f>'[2]1.0_OriginalTargets'!J645</f>
        <v>0</v>
      </c>
      <c r="H108" s="534">
        <f>'[2]1.0_OriginalTargets'!K645</f>
        <v>0</v>
      </c>
      <c r="I108" s="534">
        <f>'[2]1.0_OriginalTargets'!L645</f>
        <v>0</v>
      </c>
      <c r="J108" s="534">
        <f>'[2]1.0_OriginalTargets'!M645</f>
        <v>0</v>
      </c>
      <c r="K108" s="535">
        <f>'[2]1.0_OriginalTargets'!N645</f>
        <v>0</v>
      </c>
      <c r="M108" s="512">
        <f>'[2]1.0_OriginalTargets'!S645</f>
        <v>0</v>
      </c>
      <c r="N108" s="512">
        <f>'[2]1.0_OriginalTargets'!T645</f>
        <v>0</v>
      </c>
      <c r="O108" s="512">
        <f>'[2]1.0_OriginalTargets'!U645</f>
        <v>0</v>
      </c>
      <c r="P108" s="512">
        <f>'[2]1.0_OriginalTargets'!V645</f>
        <v>0</v>
      </c>
      <c r="Q108" s="512">
        <f>'[2]1.0_OriginalTargets'!W645</f>
        <v>0</v>
      </c>
      <c r="R108" s="513">
        <f>'[2]1.0_OriginalTargets'!X645</f>
        <v>0</v>
      </c>
      <c r="T108" s="512">
        <f>'[2]1.0_OriginalTargets'!AC645</f>
        <v>0</v>
      </c>
      <c r="U108" s="512">
        <f>'[2]1.0_OriginalTargets'!AD645</f>
        <v>0</v>
      </c>
      <c r="V108" s="512">
        <f>'[2]1.0_OriginalTargets'!AE645</f>
        <v>0</v>
      </c>
      <c r="W108" s="512">
        <f>'[2]1.0_OriginalTargets'!AF645</f>
        <v>0</v>
      </c>
      <c r="X108" s="512">
        <f>'[2]1.0_OriginalTargets'!AG645</f>
        <v>0</v>
      </c>
      <c r="Y108" s="513">
        <f>'[2]1.0_OriginalTargets'!AH645</f>
        <v>0</v>
      </c>
      <c r="AA108" s="514">
        <f>'[2]1.0_OriginalTargets'!AK645</f>
        <v>0</v>
      </c>
      <c r="AB108" s="514">
        <f>'[2]1.0_OriginalTargets'!AL645</f>
        <v>0</v>
      </c>
      <c r="AC108" s="514">
        <f>'[2]1.0_OriginalTargets'!AM645</f>
        <v>0</v>
      </c>
      <c r="AD108" s="514">
        <f>'[2]1.0_OriginalTargets'!AN645</f>
        <v>0</v>
      </c>
      <c r="AE108" s="514">
        <f>'[2]1.0_OriginalTargets'!AO645</f>
        <v>0</v>
      </c>
      <c r="AF108" s="515">
        <f>'[2]1.0_OriginalTargets'!AP645</f>
        <v>0</v>
      </c>
      <c r="AG108" s="503"/>
      <c r="AH108" s="514">
        <f>'[2]1.0_OriginalTargets'!AR645</f>
        <v>0</v>
      </c>
      <c r="AI108" s="514">
        <f>'[2]1.0_OriginalTargets'!AS645</f>
        <v>0</v>
      </c>
      <c r="AJ108" s="514">
        <f>'[2]1.0_OriginalTargets'!AT645</f>
        <v>0</v>
      </c>
      <c r="AK108" s="514">
        <f>'[2]1.0_OriginalTargets'!AU645</f>
        <v>0</v>
      </c>
      <c r="AL108" s="514">
        <f>'[2]1.0_OriginalTargets'!AV645</f>
        <v>0</v>
      </c>
      <c r="AM108" s="515">
        <f>'[2]1.0_OriginalTargets'!AW645</f>
        <v>0</v>
      </c>
      <c r="AN108" s="503"/>
      <c r="AO108" s="514">
        <f>'[2]1.0_OriginalTargets'!AY645</f>
        <v>0</v>
      </c>
      <c r="AP108" s="514">
        <f>'[2]1.0_OriginalTargets'!AZ645</f>
        <v>0</v>
      </c>
      <c r="AQ108" s="514">
        <f>'[2]1.0_OriginalTargets'!BA645</f>
        <v>0</v>
      </c>
      <c r="AR108" s="514">
        <f>'[2]1.0_OriginalTargets'!BB645</f>
        <v>0</v>
      </c>
      <c r="AS108" s="514">
        <f>'[2]1.0_OriginalTargets'!BC645</f>
        <v>0</v>
      </c>
      <c r="AT108" s="515">
        <f>'[2]1.0_OriginalTargets'!BD645</f>
        <v>0</v>
      </c>
      <c r="AU108" s="503"/>
      <c r="AV108" s="512">
        <f>'[2]1.0_OriginalTargets'!BF645</f>
        <v>0</v>
      </c>
      <c r="AW108" s="512">
        <f>'[2]1.0_OriginalTargets'!BG645</f>
        <v>0</v>
      </c>
      <c r="AX108" s="512">
        <f>'[2]1.0_OriginalTargets'!BH645</f>
        <v>0</v>
      </c>
      <c r="AY108" s="512">
        <f>'[2]1.0_OriginalTargets'!BI645</f>
        <v>0</v>
      </c>
      <c r="AZ108" s="512">
        <f>'[2]1.0_OriginalTargets'!BJ645</f>
        <v>0</v>
      </c>
      <c r="BA108" s="513">
        <f>'[2]1.0_OriginalTargets'!BK645</f>
        <v>0</v>
      </c>
    </row>
    <row r="109" spans="1:53" ht="13.5" thickBot="1" x14ac:dyDescent="0.4">
      <c r="A109" s="506"/>
      <c r="B109" s="516"/>
      <c r="C109" s="517"/>
      <c r="D109" s="527"/>
      <c r="E109" s="518" t="s">
        <v>27</v>
      </c>
      <c r="F109" s="540">
        <f>'[2]1.0_OriginalTargets'!I646</f>
        <v>0</v>
      </c>
      <c r="G109" s="540">
        <f>'[2]1.0_OriginalTargets'!J646</f>
        <v>0</v>
      </c>
      <c r="H109" s="540">
        <f>'[2]1.0_OriginalTargets'!K646</f>
        <v>0</v>
      </c>
      <c r="I109" s="540">
        <f>'[2]1.0_OriginalTargets'!L646</f>
        <v>0</v>
      </c>
      <c r="J109" s="540">
        <f>'[2]1.0_OriginalTargets'!M646</f>
        <v>0</v>
      </c>
      <c r="K109" s="541">
        <f>'[2]1.0_OriginalTargets'!N646</f>
        <v>0</v>
      </c>
      <c r="M109" s="521">
        <f>'[2]1.0_OriginalTargets'!S646</f>
        <v>0</v>
      </c>
      <c r="N109" s="521">
        <f>'[2]1.0_OriginalTargets'!T646</f>
        <v>0</v>
      </c>
      <c r="O109" s="521">
        <f>'[2]1.0_OriginalTargets'!U646</f>
        <v>0</v>
      </c>
      <c r="P109" s="521">
        <f>'[2]1.0_OriginalTargets'!V646</f>
        <v>0</v>
      </c>
      <c r="Q109" s="521">
        <f>'[2]1.0_OriginalTargets'!W646</f>
        <v>0</v>
      </c>
      <c r="R109" s="522">
        <f>'[2]1.0_OriginalTargets'!X646</f>
        <v>0</v>
      </c>
      <c r="T109" s="521">
        <f>'[2]1.0_OriginalTargets'!AC646</f>
        <v>0</v>
      </c>
      <c r="U109" s="521">
        <f>'[2]1.0_OriginalTargets'!AD646</f>
        <v>0</v>
      </c>
      <c r="V109" s="521">
        <f>'[2]1.0_OriginalTargets'!AE646</f>
        <v>0</v>
      </c>
      <c r="W109" s="521">
        <f>'[2]1.0_OriginalTargets'!AF646</f>
        <v>0</v>
      </c>
      <c r="X109" s="521">
        <f>'[2]1.0_OriginalTargets'!AG646</f>
        <v>0</v>
      </c>
      <c r="Y109" s="522">
        <f>'[2]1.0_OriginalTargets'!AH646</f>
        <v>0</v>
      </c>
      <c r="AA109" s="523">
        <f>'[2]1.0_OriginalTargets'!AK646</f>
        <v>0</v>
      </c>
      <c r="AB109" s="523">
        <f>'[2]1.0_OriginalTargets'!AL646</f>
        <v>0</v>
      </c>
      <c r="AC109" s="523">
        <f>'[2]1.0_OriginalTargets'!AM646</f>
        <v>0</v>
      </c>
      <c r="AD109" s="523">
        <f>'[2]1.0_OriginalTargets'!AN646</f>
        <v>0</v>
      </c>
      <c r="AE109" s="523">
        <f>'[2]1.0_OriginalTargets'!AO646</f>
        <v>0</v>
      </c>
      <c r="AF109" s="524">
        <f>'[2]1.0_OriginalTargets'!AP646</f>
        <v>0</v>
      </c>
      <c r="AG109" s="503"/>
      <c r="AH109" s="523">
        <f>'[2]1.0_OriginalTargets'!AR646</f>
        <v>0</v>
      </c>
      <c r="AI109" s="523">
        <f>'[2]1.0_OriginalTargets'!AS646</f>
        <v>0</v>
      </c>
      <c r="AJ109" s="523">
        <f>'[2]1.0_OriginalTargets'!AT646</f>
        <v>0</v>
      </c>
      <c r="AK109" s="523">
        <f>'[2]1.0_OriginalTargets'!AU646</f>
        <v>0</v>
      </c>
      <c r="AL109" s="523">
        <f>'[2]1.0_OriginalTargets'!AV646</f>
        <v>0</v>
      </c>
      <c r="AM109" s="524">
        <f>'[2]1.0_OriginalTargets'!AW646</f>
        <v>0</v>
      </c>
      <c r="AN109" s="503"/>
      <c r="AO109" s="523">
        <f>'[2]1.0_OriginalTargets'!AY646</f>
        <v>0</v>
      </c>
      <c r="AP109" s="523">
        <f>'[2]1.0_OriginalTargets'!AZ646</f>
        <v>0</v>
      </c>
      <c r="AQ109" s="523">
        <f>'[2]1.0_OriginalTargets'!BA646</f>
        <v>0</v>
      </c>
      <c r="AR109" s="523">
        <f>'[2]1.0_OriginalTargets'!BB646</f>
        <v>0</v>
      </c>
      <c r="AS109" s="523">
        <f>'[2]1.0_OriginalTargets'!BC646</f>
        <v>0</v>
      </c>
      <c r="AT109" s="524">
        <f>'[2]1.0_OriginalTargets'!BD646</f>
        <v>0</v>
      </c>
      <c r="AU109" s="503"/>
      <c r="AV109" s="521">
        <f>'[2]1.0_OriginalTargets'!BF646</f>
        <v>0</v>
      </c>
      <c r="AW109" s="521">
        <f>'[2]1.0_OriginalTargets'!BG646</f>
        <v>0</v>
      </c>
      <c r="AX109" s="521">
        <f>'[2]1.0_OriginalTargets'!BH646</f>
        <v>0</v>
      </c>
      <c r="AY109" s="521">
        <f>'[2]1.0_OriginalTargets'!BI646</f>
        <v>0</v>
      </c>
      <c r="AZ109" s="521">
        <f>'[2]1.0_OriginalTargets'!BJ646</f>
        <v>0</v>
      </c>
      <c r="BA109" s="522">
        <f>'[2]1.0_OriginalTargets'!BK646</f>
        <v>0</v>
      </c>
    </row>
    <row r="110" spans="1:53" ht="25.5" x14ac:dyDescent="0.35">
      <c r="A110" s="525" t="s">
        <v>55</v>
      </c>
      <c r="B110" s="495">
        <v>31</v>
      </c>
      <c r="C110" s="496" t="s">
        <v>23</v>
      </c>
      <c r="D110" s="497" t="s">
        <v>30</v>
      </c>
      <c r="E110" s="526" t="s">
        <v>24</v>
      </c>
      <c r="F110" s="538">
        <f>'[2]1.0_OriginalTargets'!I647</f>
        <v>0</v>
      </c>
      <c r="G110" s="538">
        <f>'[2]1.0_OriginalTargets'!J647</f>
        <v>0</v>
      </c>
      <c r="H110" s="538">
        <f>'[2]1.0_OriginalTargets'!K647</f>
        <v>0</v>
      </c>
      <c r="I110" s="538">
        <f>'[2]1.0_OriginalTargets'!L647</f>
        <v>0</v>
      </c>
      <c r="J110" s="538">
        <f>'[2]1.0_OriginalTargets'!M647</f>
        <v>0</v>
      </c>
      <c r="K110" s="539">
        <f>'[2]1.0_OriginalTargets'!N647</f>
        <v>0</v>
      </c>
      <c r="M110" s="501">
        <f>'[2]1.0_OriginalTargets'!S647</f>
        <v>0</v>
      </c>
      <c r="N110" s="501">
        <f>'[2]1.0_OriginalTargets'!T647</f>
        <v>0</v>
      </c>
      <c r="O110" s="501">
        <f>'[2]1.0_OriginalTargets'!U647</f>
        <v>0</v>
      </c>
      <c r="P110" s="501">
        <f>'[2]1.0_OriginalTargets'!V647</f>
        <v>0</v>
      </c>
      <c r="Q110" s="501">
        <f>'[2]1.0_OriginalTargets'!W647</f>
        <v>0</v>
      </c>
      <c r="R110" s="502">
        <f>'[2]1.0_OriginalTargets'!X647</f>
        <v>0</v>
      </c>
      <c r="T110" s="501">
        <f>'[2]1.0_OriginalTargets'!AC647</f>
        <v>0</v>
      </c>
      <c r="U110" s="501">
        <f>'[2]1.0_OriginalTargets'!AD647</f>
        <v>0</v>
      </c>
      <c r="V110" s="501">
        <f>'[2]1.0_OriginalTargets'!AE647</f>
        <v>0</v>
      </c>
      <c r="W110" s="501">
        <f>'[2]1.0_OriginalTargets'!AF647</f>
        <v>0</v>
      </c>
      <c r="X110" s="501">
        <f>'[2]1.0_OriginalTargets'!AG647</f>
        <v>0</v>
      </c>
      <c r="Y110" s="502">
        <f>'[2]1.0_OriginalTargets'!AH647</f>
        <v>0</v>
      </c>
      <c r="AA110" s="504">
        <f>'[2]1.0_OriginalTargets'!AK647</f>
        <v>0</v>
      </c>
      <c r="AB110" s="504">
        <f>'[2]1.0_OriginalTargets'!AL647</f>
        <v>0</v>
      </c>
      <c r="AC110" s="504">
        <f>'[2]1.0_OriginalTargets'!AM647</f>
        <v>0</v>
      </c>
      <c r="AD110" s="504">
        <f>'[2]1.0_OriginalTargets'!AN647</f>
        <v>0</v>
      </c>
      <c r="AE110" s="504">
        <f>'[2]1.0_OriginalTargets'!AO647</f>
        <v>0</v>
      </c>
      <c r="AF110" s="505">
        <f>'[2]1.0_OriginalTargets'!AP647</f>
        <v>0</v>
      </c>
      <c r="AG110" s="503"/>
      <c r="AH110" s="504">
        <f>'[2]1.0_OriginalTargets'!AR647</f>
        <v>0</v>
      </c>
      <c r="AI110" s="504">
        <f>'[2]1.0_OriginalTargets'!AS647</f>
        <v>0</v>
      </c>
      <c r="AJ110" s="504">
        <f>'[2]1.0_OriginalTargets'!AT647</f>
        <v>0</v>
      </c>
      <c r="AK110" s="504">
        <f>'[2]1.0_OriginalTargets'!AU647</f>
        <v>0</v>
      </c>
      <c r="AL110" s="504">
        <f>'[2]1.0_OriginalTargets'!AV647</f>
        <v>0</v>
      </c>
      <c r="AM110" s="505">
        <f>'[2]1.0_OriginalTargets'!AW647</f>
        <v>0</v>
      </c>
      <c r="AN110" s="503"/>
      <c r="AO110" s="504">
        <f>'[2]1.0_OriginalTargets'!AY647</f>
        <v>0</v>
      </c>
      <c r="AP110" s="504">
        <f>'[2]1.0_OriginalTargets'!AZ647</f>
        <v>0</v>
      </c>
      <c r="AQ110" s="504">
        <f>'[2]1.0_OriginalTargets'!BA647</f>
        <v>0</v>
      </c>
      <c r="AR110" s="504">
        <f>'[2]1.0_OriginalTargets'!BB647</f>
        <v>0</v>
      </c>
      <c r="AS110" s="504">
        <f>'[2]1.0_OriginalTargets'!BC647</f>
        <v>0</v>
      </c>
      <c r="AT110" s="505">
        <f>'[2]1.0_OriginalTargets'!BD647</f>
        <v>0</v>
      </c>
      <c r="AU110" s="503"/>
      <c r="AV110" s="501">
        <f>'[2]1.0_OriginalTargets'!BF647</f>
        <v>0</v>
      </c>
      <c r="AW110" s="501">
        <f>'[2]1.0_OriginalTargets'!BG647</f>
        <v>0</v>
      </c>
      <c r="AX110" s="501">
        <f>'[2]1.0_OriginalTargets'!BH647</f>
        <v>0</v>
      </c>
      <c r="AY110" s="501">
        <f>'[2]1.0_OriginalTargets'!BI647</f>
        <v>0</v>
      </c>
      <c r="AZ110" s="501">
        <f>'[2]1.0_OriginalTargets'!BJ647</f>
        <v>0</v>
      </c>
      <c r="BA110" s="502">
        <f>'[2]1.0_OriginalTargets'!BK647</f>
        <v>0</v>
      </c>
    </row>
    <row r="111" spans="1:53" ht="13.15" x14ac:dyDescent="0.35">
      <c r="A111" s="506"/>
      <c r="B111" s="507"/>
      <c r="C111" s="508"/>
      <c r="D111" s="509"/>
      <c r="E111" s="498" t="s">
        <v>25</v>
      </c>
      <c r="F111" s="534">
        <f>'[2]1.0_OriginalTargets'!I648</f>
        <v>93</v>
      </c>
      <c r="G111" s="534">
        <f>'[2]1.0_OriginalTargets'!J648</f>
        <v>5</v>
      </c>
      <c r="H111" s="534">
        <f>'[2]1.0_OriginalTargets'!K648</f>
        <v>25</v>
      </c>
      <c r="I111" s="534">
        <f>'[2]1.0_OriginalTargets'!L648</f>
        <v>38</v>
      </c>
      <c r="J111" s="534">
        <f>'[2]1.0_OriginalTargets'!M648</f>
        <v>25</v>
      </c>
      <c r="K111" s="535">
        <f>'[2]1.0_OriginalTargets'!N648</f>
        <v>0</v>
      </c>
      <c r="M111" s="512">
        <f>'[2]1.0_OriginalTargets'!S648</f>
        <v>93</v>
      </c>
      <c r="N111" s="512">
        <f>'[2]1.0_OriginalTargets'!T648</f>
        <v>0</v>
      </c>
      <c r="O111" s="512">
        <f>'[2]1.0_OriginalTargets'!U648</f>
        <v>67</v>
      </c>
      <c r="P111" s="512">
        <f>'[2]1.0_OriginalTargets'!V648</f>
        <v>5</v>
      </c>
      <c r="Q111" s="512">
        <f>'[2]1.0_OriginalTargets'!W648</f>
        <v>1</v>
      </c>
      <c r="R111" s="513">
        <f>'[2]1.0_OriginalTargets'!X648</f>
        <v>20</v>
      </c>
      <c r="T111" s="512">
        <f>'[2]1.0_OriginalTargets'!AC648</f>
        <v>93</v>
      </c>
      <c r="U111" s="512">
        <f>'[2]1.0_OriginalTargets'!AD648</f>
        <v>0</v>
      </c>
      <c r="V111" s="512">
        <f>'[2]1.0_OriginalTargets'!AE648</f>
        <v>0</v>
      </c>
      <c r="W111" s="512">
        <f>'[2]1.0_OriginalTargets'!AF648</f>
        <v>5</v>
      </c>
      <c r="X111" s="512">
        <f>'[2]1.0_OriginalTargets'!AG648</f>
        <v>25</v>
      </c>
      <c r="Y111" s="513">
        <f>'[2]1.0_OriginalTargets'!AH648</f>
        <v>63</v>
      </c>
      <c r="AA111" s="514">
        <f>'[2]1.0_OriginalTargets'!AK648</f>
        <v>67</v>
      </c>
      <c r="AB111" s="514">
        <f>'[2]1.0_OriginalTargets'!AL648</f>
        <v>0</v>
      </c>
      <c r="AC111" s="514">
        <f>'[2]1.0_OriginalTargets'!AM648</f>
        <v>67</v>
      </c>
      <c r="AD111" s="514">
        <f>'[2]1.0_OriginalTargets'!AN648</f>
        <v>0</v>
      </c>
      <c r="AE111" s="514">
        <f>'[2]1.0_OriginalTargets'!AO648</f>
        <v>-24</v>
      </c>
      <c r="AF111" s="515">
        <f>'[2]1.0_OriginalTargets'!AP648</f>
        <v>-43</v>
      </c>
      <c r="AG111" s="503"/>
      <c r="AH111" s="514">
        <f>'[2]1.0_OriginalTargets'!AR648</f>
        <v>67</v>
      </c>
      <c r="AI111" s="514">
        <f>'[2]1.0_OriginalTargets'!AS648</f>
        <v>0</v>
      </c>
      <c r="AJ111" s="514">
        <f>'[2]1.0_OriginalTargets'!AT648</f>
        <v>67</v>
      </c>
      <c r="AK111" s="514">
        <f>'[2]1.0_OriginalTargets'!AU648</f>
        <v>0</v>
      </c>
      <c r="AL111" s="514">
        <f>'[2]1.0_OriginalTargets'!AV648</f>
        <v>-24</v>
      </c>
      <c r="AM111" s="515">
        <f>'[2]1.0_OriginalTargets'!AW648</f>
        <v>-43</v>
      </c>
      <c r="AN111" s="503"/>
      <c r="AO111" s="514">
        <f>'[2]1.0_OriginalTargets'!AY648</f>
        <v>0</v>
      </c>
      <c r="AP111" s="514">
        <f>'[2]1.0_OriginalTargets'!AZ648</f>
        <v>0</v>
      </c>
      <c r="AQ111" s="514">
        <f>'[2]1.0_OriginalTargets'!BA648</f>
        <v>0</v>
      </c>
      <c r="AR111" s="514">
        <f>'[2]1.0_OriginalTargets'!BB648</f>
        <v>0</v>
      </c>
      <c r="AS111" s="514">
        <f>'[2]1.0_OriginalTargets'!BC648</f>
        <v>0</v>
      </c>
      <c r="AT111" s="515">
        <f>'[2]1.0_OriginalTargets'!BD648</f>
        <v>0</v>
      </c>
      <c r="AU111" s="503"/>
      <c r="AV111" s="512">
        <f>'[2]1.0_OriginalTargets'!BF648</f>
        <v>0</v>
      </c>
      <c r="AW111" s="512">
        <f>'[2]1.0_OriginalTargets'!BG648</f>
        <v>0</v>
      </c>
      <c r="AX111" s="512">
        <f>'[2]1.0_OriginalTargets'!BH648</f>
        <v>0</v>
      </c>
      <c r="AY111" s="512">
        <f>'[2]1.0_OriginalTargets'!BI648</f>
        <v>0</v>
      </c>
      <c r="AZ111" s="512">
        <f>'[2]1.0_OriginalTargets'!BJ648</f>
        <v>0</v>
      </c>
      <c r="BA111" s="513">
        <f>'[2]1.0_OriginalTargets'!BK648</f>
        <v>0</v>
      </c>
    </row>
    <row r="112" spans="1:53" ht="13.15" x14ac:dyDescent="0.35">
      <c r="A112" s="506"/>
      <c r="B112" s="507"/>
      <c r="C112" s="508"/>
      <c r="D112" s="509"/>
      <c r="E112" s="498" t="s">
        <v>26</v>
      </c>
      <c r="F112" s="534">
        <f>'[2]1.0_OriginalTargets'!I649</f>
        <v>0</v>
      </c>
      <c r="G112" s="534">
        <f>'[2]1.0_OriginalTargets'!J649</f>
        <v>0</v>
      </c>
      <c r="H112" s="534">
        <f>'[2]1.0_OriginalTargets'!K649</f>
        <v>0</v>
      </c>
      <c r="I112" s="534">
        <f>'[2]1.0_OriginalTargets'!L649</f>
        <v>0</v>
      </c>
      <c r="J112" s="534">
        <f>'[2]1.0_OriginalTargets'!M649</f>
        <v>0</v>
      </c>
      <c r="K112" s="535">
        <f>'[2]1.0_OriginalTargets'!N649</f>
        <v>0</v>
      </c>
      <c r="M112" s="512">
        <f>'[2]1.0_OriginalTargets'!S649</f>
        <v>0</v>
      </c>
      <c r="N112" s="512">
        <f>'[2]1.0_OriginalTargets'!T649</f>
        <v>0</v>
      </c>
      <c r="O112" s="512">
        <f>'[2]1.0_OriginalTargets'!U649</f>
        <v>0</v>
      </c>
      <c r="P112" s="512">
        <f>'[2]1.0_OriginalTargets'!V649</f>
        <v>0</v>
      </c>
      <c r="Q112" s="512">
        <f>'[2]1.0_OriginalTargets'!W649</f>
        <v>0</v>
      </c>
      <c r="R112" s="513">
        <f>'[2]1.0_OriginalTargets'!X649</f>
        <v>0</v>
      </c>
      <c r="T112" s="512">
        <f>'[2]1.0_OriginalTargets'!AC649</f>
        <v>0</v>
      </c>
      <c r="U112" s="512">
        <f>'[2]1.0_OriginalTargets'!AD649</f>
        <v>0</v>
      </c>
      <c r="V112" s="512">
        <f>'[2]1.0_OriginalTargets'!AE649</f>
        <v>0</v>
      </c>
      <c r="W112" s="512">
        <f>'[2]1.0_OriginalTargets'!AF649</f>
        <v>0</v>
      </c>
      <c r="X112" s="512">
        <f>'[2]1.0_OriginalTargets'!AG649</f>
        <v>0</v>
      </c>
      <c r="Y112" s="513">
        <f>'[2]1.0_OriginalTargets'!AH649</f>
        <v>0</v>
      </c>
      <c r="AA112" s="514">
        <f>'[2]1.0_OriginalTargets'!AK649</f>
        <v>0</v>
      </c>
      <c r="AB112" s="514">
        <f>'[2]1.0_OriginalTargets'!AL649</f>
        <v>0</v>
      </c>
      <c r="AC112" s="514">
        <f>'[2]1.0_OriginalTargets'!AM649</f>
        <v>0</v>
      </c>
      <c r="AD112" s="514">
        <f>'[2]1.0_OriginalTargets'!AN649</f>
        <v>0</v>
      </c>
      <c r="AE112" s="514">
        <f>'[2]1.0_OriginalTargets'!AO649</f>
        <v>0</v>
      </c>
      <c r="AF112" s="515">
        <f>'[2]1.0_OriginalTargets'!AP649</f>
        <v>0</v>
      </c>
      <c r="AG112" s="503"/>
      <c r="AH112" s="514">
        <f>'[2]1.0_OriginalTargets'!AR649</f>
        <v>0</v>
      </c>
      <c r="AI112" s="514">
        <f>'[2]1.0_OriginalTargets'!AS649</f>
        <v>0</v>
      </c>
      <c r="AJ112" s="514">
        <f>'[2]1.0_OriginalTargets'!AT649</f>
        <v>0</v>
      </c>
      <c r="AK112" s="514">
        <f>'[2]1.0_OriginalTargets'!AU649</f>
        <v>0</v>
      </c>
      <c r="AL112" s="514">
        <f>'[2]1.0_OriginalTargets'!AV649</f>
        <v>0</v>
      </c>
      <c r="AM112" s="515">
        <f>'[2]1.0_OriginalTargets'!AW649</f>
        <v>0</v>
      </c>
      <c r="AN112" s="503"/>
      <c r="AO112" s="514">
        <f>'[2]1.0_OriginalTargets'!AY649</f>
        <v>0</v>
      </c>
      <c r="AP112" s="514">
        <f>'[2]1.0_OriginalTargets'!AZ649</f>
        <v>0</v>
      </c>
      <c r="AQ112" s="514">
        <f>'[2]1.0_OriginalTargets'!BA649</f>
        <v>0</v>
      </c>
      <c r="AR112" s="514">
        <f>'[2]1.0_OriginalTargets'!BB649</f>
        <v>0</v>
      </c>
      <c r="AS112" s="514">
        <f>'[2]1.0_OriginalTargets'!BC649</f>
        <v>0</v>
      </c>
      <c r="AT112" s="515">
        <f>'[2]1.0_OriginalTargets'!BD649</f>
        <v>0</v>
      </c>
      <c r="AU112" s="503"/>
      <c r="AV112" s="512">
        <f>'[2]1.0_OriginalTargets'!BF649</f>
        <v>0</v>
      </c>
      <c r="AW112" s="512">
        <f>'[2]1.0_OriginalTargets'!BG649</f>
        <v>0</v>
      </c>
      <c r="AX112" s="512">
        <f>'[2]1.0_OriginalTargets'!BH649</f>
        <v>0</v>
      </c>
      <c r="AY112" s="512">
        <f>'[2]1.0_OriginalTargets'!BI649</f>
        <v>0</v>
      </c>
      <c r="AZ112" s="512">
        <f>'[2]1.0_OriginalTargets'!BJ649</f>
        <v>0</v>
      </c>
      <c r="BA112" s="513">
        <f>'[2]1.0_OriginalTargets'!BK649</f>
        <v>0</v>
      </c>
    </row>
    <row r="113" spans="1:53" ht="13.5" thickBot="1" x14ac:dyDescent="0.4">
      <c r="A113" s="506"/>
      <c r="B113" s="516"/>
      <c r="C113" s="517"/>
      <c r="D113" s="527"/>
      <c r="E113" s="518" t="s">
        <v>27</v>
      </c>
      <c r="F113" s="540">
        <f>'[2]1.0_OriginalTargets'!I650</f>
        <v>0</v>
      </c>
      <c r="G113" s="540">
        <f>'[2]1.0_OriginalTargets'!J650</f>
        <v>0</v>
      </c>
      <c r="H113" s="540">
        <f>'[2]1.0_OriginalTargets'!K650</f>
        <v>0</v>
      </c>
      <c r="I113" s="540">
        <f>'[2]1.0_OriginalTargets'!L650</f>
        <v>0</v>
      </c>
      <c r="J113" s="540">
        <f>'[2]1.0_OriginalTargets'!M650</f>
        <v>0</v>
      </c>
      <c r="K113" s="541">
        <f>'[2]1.0_OriginalTargets'!N650</f>
        <v>0</v>
      </c>
      <c r="M113" s="521">
        <f>'[2]1.0_OriginalTargets'!S650</f>
        <v>0</v>
      </c>
      <c r="N113" s="521">
        <f>'[2]1.0_OriginalTargets'!T650</f>
        <v>0</v>
      </c>
      <c r="O113" s="521">
        <f>'[2]1.0_OriginalTargets'!U650</f>
        <v>0</v>
      </c>
      <c r="P113" s="521">
        <f>'[2]1.0_OriginalTargets'!V650</f>
        <v>0</v>
      </c>
      <c r="Q113" s="521">
        <f>'[2]1.0_OriginalTargets'!W650</f>
        <v>0</v>
      </c>
      <c r="R113" s="522">
        <f>'[2]1.0_OriginalTargets'!X650</f>
        <v>0</v>
      </c>
      <c r="T113" s="521">
        <f>'[2]1.0_OriginalTargets'!AC650</f>
        <v>0</v>
      </c>
      <c r="U113" s="521">
        <f>'[2]1.0_OriginalTargets'!AD650</f>
        <v>0</v>
      </c>
      <c r="V113" s="521">
        <f>'[2]1.0_OriginalTargets'!AE650</f>
        <v>0</v>
      </c>
      <c r="W113" s="521">
        <f>'[2]1.0_OriginalTargets'!AF650</f>
        <v>0</v>
      </c>
      <c r="X113" s="521">
        <f>'[2]1.0_OriginalTargets'!AG650</f>
        <v>0</v>
      </c>
      <c r="Y113" s="522">
        <f>'[2]1.0_OriginalTargets'!AH650</f>
        <v>0</v>
      </c>
      <c r="AA113" s="523">
        <f>'[2]1.0_OriginalTargets'!AK650</f>
        <v>0</v>
      </c>
      <c r="AB113" s="523">
        <f>'[2]1.0_OriginalTargets'!AL650</f>
        <v>0</v>
      </c>
      <c r="AC113" s="523">
        <f>'[2]1.0_OriginalTargets'!AM650</f>
        <v>0</v>
      </c>
      <c r="AD113" s="523">
        <f>'[2]1.0_OriginalTargets'!AN650</f>
        <v>0</v>
      </c>
      <c r="AE113" s="523">
        <f>'[2]1.0_OriginalTargets'!AO650</f>
        <v>0</v>
      </c>
      <c r="AF113" s="524">
        <f>'[2]1.0_OriginalTargets'!AP650</f>
        <v>0</v>
      </c>
      <c r="AG113" s="503"/>
      <c r="AH113" s="523">
        <f>'[2]1.0_OriginalTargets'!AR650</f>
        <v>0</v>
      </c>
      <c r="AI113" s="523">
        <f>'[2]1.0_OriginalTargets'!AS650</f>
        <v>0</v>
      </c>
      <c r="AJ113" s="523">
        <f>'[2]1.0_OriginalTargets'!AT650</f>
        <v>0</v>
      </c>
      <c r="AK113" s="523">
        <f>'[2]1.0_OriginalTargets'!AU650</f>
        <v>0</v>
      </c>
      <c r="AL113" s="523">
        <f>'[2]1.0_OriginalTargets'!AV650</f>
        <v>0</v>
      </c>
      <c r="AM113" s="524">
        <f>'[2]1.0_OriginalTargets'!AW650</f>
        <v>0</v>
      </c>
      <c r="AN113" s="503"/>
      <c r="AO113" s="523">
        <f>'[2]1.0_OriginalTargets'!AY650</f>
        <v>0</v>
      </c>
      <c r="AP113" s="523">
        <f>'[2]1.0_OriginalTargets'!AZ650</f>
        <v>0</v>
      </c>
      <c r="AQ113" s="523">
        <f>'[2]1.0_OriginalTargets'!BA650</f>
        <v>0</v>
      </c>
      <c r="AR113" s="523">
        <f>'[2]1.0_OriginalTargets'!BB650</f>
        <v>0</v>
      </c>
      <c r="AS113" s="523">
        <f>'[2]1.0_OriginalTargets'!BC650</f>
        <v>0</v>
      </c>
      <c r="AT113" s="524">
        <f>'[2]1.0_OriginalTargets'!BD650</f>
        <v>0</v>
      </c>
      <c r="AU113" s="503"/>
      <c r="AV113" s="521">
        <f>'[2]1.0_OriginalTargets'!BF650</f>
        <v>0</v>
      </c>
      <c r="AW113" s="521">
        <f>'[2]1.0_OriginalTargets'!BG650</f>
        <v>0</v>
      </c>
      <c r="AX113" s="521">
        <f>'[2]1.0_OriginalTargets'!BH650</f>
        <v>0</v>
      </c>
      <c r="AY113" s="521">
        <f>'[2]1.0_OriginalTargets'!BI650</f>
        <v>0</v>
      </c>
      <c r="AZ113" s="521">
        <f>'[2]1.0_OriginalTargets'!BJ650</f>
        <v>0</v>
      </c>
      <c r="BA113" s="522">
        <f>'[2]1.0_OriginalTargets'!BK650</f>
        <v>0</v>
      </c>
    </row>
    <row r="114" spans="1:53" ht="25.5" x14ac:dyDescent="0.35">
      <c r="A114" s="525" t="s">
        <v>55</v>
      </c>
      <c r="B114" s="495">
        <v>43</v>
      </c>
      <c r="C114" s="496" t="s">
        <v>49</v>
      </c>
      <c r="D114" s="497" t="s">
        <v>30</v>
      </c>
      <c r="E114" s="526" t="s">
        <v>24</v>
      </c>
      <c r="F114" s="538">
        <f>'[2]1.0_OriginalTargets'!I651</f>
        <v>0</v>
      </c>
      <c r="G114" s="538">
        <f>'[2]1.0_OriginalTargets'!J651</f>
        <v>0</v>
      </c>
      <c r="H114" s="538">
        <f>'[2]1.0_OriginalTargets'!K651</f>
        <v>0</v>
      </c>
      <c r="I114" s="538">
        <f>'[2]1.0_OriginalTargets'!L651</f>
        <v>0</v>
      </c>
      <c r="J114" s="538">
        <f>'[2]1.0_OriginalTargets'!M651</f>
        <v>0</v>
      </c>
      <c r="K114" s="539">
        <f>'[2]1.0_OriginalTargets'!N651</f>
        <v>0</v>
      </c>
      <c r="M114" s="501">
        <f>'[2]1.0_OriginalTargets'!S651</f>
        <v>0</v>
      </c>
      <c r="N114" s="501">
        <f>'[2]1.0_OriginalTargets'!T651</f>
        <v>0</v>
      </c>
      <c r="O114" s="501">
        <f>'[2]1.0_OriginalTargets'!U651</f>
        <v>0</v>
      </c>
      <c r="P114" s="501">
        <f>'[2]1.0_OriginalTargets'!V651</f>
        <v>0</v>
      </c>
      <c r="Q114" s="501">
        <f>'[2]1.0_OriginalTargets'!W651</f>
        <v>0</v>
      </c>
      <c r="R114" s="502">
        <f>'[2]1.0_OriginalTargets'!X651</f>
        <v>0</v>
      </c>
      <c r="T114" s="501">
        <f>'[2]1.0_OriginalTargets'!AC651</f>
        <v>0</v>
      </c>
      <c r="U114" s="501">
        <f>'[2]1.0_OriginalTargets'!AD651</f>
        <v>0</v>
      </c>
      <c r="V114" s="501">
        <f>'[2]1.0_OriginalTargets'!AE651</f>
        <v>0</v>
      </c>
      <c r="W114" s="501">
        <f>'[2]1.0_OriginalTargets'!AF651</f>
        <v>0</v>
      </c>
      <c r="X114" s="501">
        <f>'[2]1.0_OriginalTargets'!AG651</f>
        <v>0</v>
      </c>
      <c r="Y114" s="502">
        <f>'[2]1.0_OriginalTargets'!AH651</f>
        <v>0</v>
      </c>
      <c r="AA114" s="504">
        <f>'[2]1.0_OriginalTargets'!AK651</f>
        <v>0</v>
      </c>
      <c r="AB114" s="504">
        <f>'[2]1.0_OriginalTargets'!AL651</f>
        <v>0</v>
      </c>
      <c r="AC114" s="504">
        <f>'[2]1.0_OriginalTargets'!AM651</f>
        <v>0</v>
      </c>
      <c r="AD114" s="504">
        <f>'[2]1.0_OriginalTargets'!AN651</f>
        <v>0</v>
      </c>
      <c r="AE114" s="504">
        <f>'[2]1.0_OriginalTargets'!AO651</f>
        <v>0</v>
      </c>
      <c r="AF114" s="505">
        <f>'[2]1.0_OriginalTargets'!AP651</f>
        <v>0</v>
      </c>
      <c r="AG114" s="503"/>
      <c r="AH114" s="504">
        <f>'[2]1.0_OriginalTargets'!AR651</f>
        <v>0</v>
      </c>
      <c r="AI114" s="504">
        <f>'[2]1.0_OriginalTargets'!AS651</f>
        <v>0</v>
      </c>
      <c r="AJ114" s="504">
        <f>'[2]1.0_OriginalTargets'!AT651</f>
        <v>0</v>
      </c>
      <c r="AK114" s="504">
        <f>'[2]1.0_OriginalTargets'!AU651</f>
        <v>0</v>
      </c>
      <c r="AL114" s="504">
        <f>'[2]1.0_OriginalTargets'!AV651</f>
        <v>0</v>
      </c>
      <c r="AM114" s="505">
        <f>'[2]1.0_OriginalTargets'!AW651</f>
        <v>0</v>
      </c>
      <c r="AN114" s="503"/>
      <c r="AO114" s="504">
        <f>'[2]1.0_OriginalTargets'!AY651</f>
        <v>0</v>
      </c>
      <c r="AP114" s="504">
        <f>'[2]1.0_OriginalTargets'!AZ651</f>
        <v>0</v>
      </c>
      <c r="AQ114" s="504">
        <f>'[2]1.0_OriginalTargets'!BA651</f>
        <v>0</v>
      </c>
      <c r="AR114" s="504">
        <f>'[2]1.0_OriginalTargets'!BB651</f>
        <v>0</v>
      </c>
      <c r="AS114" s="504">
        <f>'[2]1.0_OriginalTargets'!BC651</f>
        <v>0</v>
      </c>
      <c r="AT114" s="505">
        <f>'[2]1.0_OriginalTargets'!BD651</f>
        <v>0</v>
      </c>
      <c r="AU114" s="503"/>
      <c r="AV114" s="501">
        <f>'[2]1.0_OriginalTargets'!BF651</f>
        <v>0</v>
      </c>
      <c r="AW114" s="501">
        <f>'[2]1.0_OriginalTargets'!BG651</f>
        <v>0</v>
      </c>
      <c r="AX114" s="501">
        <f>'[2]1.0_OriginalTargets'!BH651</f>
        <v>0</v>
      </c>
      <c r="AY114" s="501">
        <f>'[2]1.0_OriginalTargets'!BI651</f>
        <v>0</v>
      </c>
      <c r="AZ114" s="501">
        <f>'[2]1.0_OriginalTargets'!BJ651</f>
        <v>0</v>
      </c>
      <c r="BA114" s="502">
        <f>'[2]1.0_OriginalTargets'!BK651</f>
        <v>0</v>
      </c>
    </row>
    <row r="115" spans="1:53" ht="13.15" x14ac:dyDescent="0.35">
      <c r="A115" s="506"/>
      <c r="B115" s="507"/>
      <c r="C115" s="508"/>
      <c r="D115" s="509"/>
      <c r="E115" s="498" t="s">
        <v>25</v>
      </c>
      <c r="F115" s="534">
        <f>'[2]1.0_OriginalTargets'!I652</f>
        <v>0</v>
      </c>
      <c r="G115" s="534">
        <f>'[2]1.0_OriginalTargets'!J652</f>
        <v>0</v>
      </c>
      <c r="H115" s="534">
        <f>'[2]1.0_OriginalTargets'!K652</f>
        <v>0</v>
      </c>
      <c r="I115" s="534">
        <f>'[2]1.0_OriginalTargets'!L652</f>
        <v>0</v>
      </c>
      <c r="J115" s="534">
        <f>'[2]1.0_OriginalTargets'!M652</f>
        <v>0</v>
      </c>
      <c r="K115" s="535">
        <f>'[2]1.0_OriginalTargets'!N652</f>
        <v>0</v>
      </c>
      <c r="M115" s="512">
        <f>'[2]1.0_OriginalTargets'!S652</f>
        <v>0</v>
      </c>
      <c r="N115" s="512">
        <f>'[2]1.0_OriginalTargets'!T652</f>
        <v>0</v>
      </c>
      <c r="O115" s="512">
        <f>'[2]1.0_OriginalTargets'!U652</f>
        <v>0</v>
      </c>
      <c r="P115" s="512">
        <f>'[2]1.0_OriginalTargets'!V652</f>
        <v>0</v>
      </c>
      <c r="Q115" s="512">
        <f>'[2]1.0_OriginalTargets'!W652</f>
        <v>0</v>
      </c>
      <c r="R115" s="513">
        <f>'[2]1.0_OriginalTargets'!X652</f>
        <v>0</v>
      </c>
      <c r="T115" s="512">
        <f>'[2]1.0_OriginalTargets'!AC652</f>
        <v>0</v>
      </c>
      <c r="U115" s="512">
        <f>'[2]1.0_OriginalTargets'!AD652</f>
        <v>0</v>
      </c>
      <c r="V115" s="512">
        <f>'[2]1.0_OriginalTargets'!AE652</f>
        <v>0</v>
      </c>
      <c r="W115" s="512">
        <f>'[2]1.0_OriginalTargets'!AF652</f>
        <v>0</v>
      </c>
      <c r="X115" s="512">
        <f>'[2]1.0_OriginalTargets'!AG652</f>
        <v>0</v>
      </c>
      <c r="Y115" s="513">
        <f>'[2]1.0_OriginalTargets'!AH652</f>
        <v>0</v>
      </c>
      <c r="AA115" s="514">
        <f>'[2]1.0_OriginalTargets'!AK652</f>
        <v>0</v>
      </c>
      <c r="AB115" s="514">
        <f>'[2]1.0_OriginalTargets'!AL652</f>
        <v>0</v>
      </c>
      <c r="AC115" s="514">
        <f>'[2]1.0_OriginalTargets'!AM652</f>
        <v>0</v>
      </c>
      <c r="AD115" s="514">
        <f>'[2]1.0_OriginalTargets'!AN652</f>
        <v>0</v>
      </c>
      <c r="AE115" s="514">
        <f>'[2]1.0_OriginalTargets'!AO652</f>
        <v>0</v>
      </c>
      <c r="AF115" s="515">
        <f>'[2]1.0_OriginalTargets'!AP652</f>
        <v>0</v>
      </c>
      <c r="AG115" s="503"/>
      <c r="AH115" s="514">
        <f>'[2]1.0_OriginalTargets'!AR652</f>
        <v>0</v>
      </c>
      <c r="AI115" s="514">
        <f>'[2]1.0_OriginalTargets'!AS652</f>
        <v>0</v>
      </c>
      <c r="AJ115" s="514">
        <f>'[2]1.0_OriginalTargets'!AT652</f>
        <v>0</v>
      </c>
      <c r="AK115" s="514">
        <f>'[2]1.0_OriginalTargets'!AU652</f>
        <v>0</v>
      </c>
      <c r="AL115" s="514">
        <f>'[2]1.0_OriginalTargets'!AV652</f>
        <v>0</v>
      </c>
      <c r="AM115" s="515">
        <f>'[2]1.0_OriginalTargets'!AW652</f>
        <v>0</v>
      </c>
      <c r="AN115" s="503"/>
      <c r="AO115" s="514">
        <f>'[2]1.0_OriginalTargets'!AY652</f>
        <v>0</v>
      </c>
      <c r="AP115" s="514">
        <f>'[2]1.0_OriginalTargets'!AZ652</f>
        <v>0</v>
      </c>
      <c r="AQ115" s="514">
        <f>'[2]1.0_OriginalTargets'!BA652</f>
        <v>0</v>
      </c>
      <c r="AR115" s="514">
        <f>'[2]1.0_OriginalTargets'!BB652</f>
        <v>0</v>
      </c>
      <c r="AS115" s="514">
        <f>'[2]1.0_OriginalTargets'!BC652</f>
        <v>0</v>
      </c>
      <c r="AT115" s="515">
        <f>'[2]1.0_OriginalTargets'!BD652</f>
        <v>0</v>
      </c>
      <c r="AU115" s="503"/>
      <c r="AV115" s="512">
        <f>'[2]1.0_OriginalTargets'!BF652</f>
        <v>0</v>
      </c>
      <c r="AW115" s="512">
        <f>'[2]1.0_OriginalTargets'!BG652</f>
        <v>0</v>
      </c>
      <c r="AX115" s="512">
        <f>'[2]1.0_OriginalTargets'!BH652</f>
        <v>0</v>
      </c>
      <c r="AY115" s="512">
        <f>'[2]1.0_OriginalTargets'!BI652</f>
        <v>0</v>
      </c>
      <c r="AZ115" s="512">
        <f>'[2]1.0_OriginalTargets'!BJ652</f>
        <v>0</v>
      </c>
      <c r="BA115" s="513">
        <f>'[2]1.0_OriginalTargets'!BK652</f>
        <v>0</v>
      </c>
    </row>
    <row r="116" spans="1:53" ht="13.15" x14ac:dyDescent="0.35">
      <c r="A116" s="506"/>
      <c r="B116" s="507"/>
      <c r="C116" s="508"/>
      <c r="D116" s="509"/>
      <c r="E116" s="498" t="s">
        <v>26</v>
      </c>
      <c r="F116" s="534">
        <f>'[2]1.0_OriginalTargets'!I653</f>
        <v>1356</v>
      </c>
      <c r="G116" s="534">
        <f>'[2]1.0_OriginalTargets'!J653</f>
        <v>5</v>
      </c>
      <c r="H116" s="534">
        <f>'[2]1.0_OriginalTargets'!K653</f>
        <v>590</v>
      </c>
      <c r="I116" s="534">
        <f>'[2]1.0_OriginalTargets'!L653</f>
        <v>739</v>
      </c>
      <c r="J116" s="534">
        <f>'[2]1.0_OriginalTargets'!M653</f>
        <v>16</v>
      </c>
      <c r="K116" s="535">
        <f>'[2]1.0_OriginalTargets'!N653</f>
        <v>6</v>
      </c>
      <c r="M116" s="512">
        <f>'[2]1.0_OriginalTargets'!S653</f>
        <v>1348</v>
      </c>
      <c r="N116" s="512">
        <f>'[2]1.0_OriginalTargets'!T653</f>
        <v>62</v>
      </c>
      <c r="O116" s="512">
        <f>'[2]1.0_OriginalTargets'!U653</f>
        <v>581</v>
      </c>
      <c r="P116" s="512">
        <f>'[2]1.0_OriginalTargets'!V653</f>
        <v>705</v>
      </c>
      <c r="Q116" s="512">
        <f>'[2]1.0_OriginalTargets'!W653</f>
        <v>0</v>
      </c>
      <c r="R116" s="513">
        <f>'[2]1.0_OriginalTargets'!X653</f>
        <v>0</v>
      </c>
      <c r="T116" s="512">
        <f>'[2]1.0_OriginalTargets'!AC653</f>
        <v>1348</v>
      </c>
      <c r="U116" s="512">
        <f>'[2]1.0_OriginalTargets'!AD653</f>
        <v>57</v>
      </c>
      <c r="V116" s="512">
        <f>'[2]1.0_OriginalTargets'!AE653</f>
        <v>564</v>
      </c>
      <c r="W116" s="512">
        <f>'[2]1.0_OriginalTargets'!AF653</f>
        <v>705</v>
      </c>
      <c r="X116" s="512">
        <f>'[2]1.0_OriginalTargets'!AG653</f>
        <v>0</v>
      </c>
      <c r="Y116" s="513">
        <f>'[2]1.0_OriginalTargets'!AH653</f>
        <v>22</v>
      </c>
      <c r="AA116" s="514">
        <f>'[2]1.0_OriginalTargets'!AK653</f>
        <v>22</v>
      </c>
      <c r="AB116" s="514">
        <f>'[2]1.0_OriginalTargets'!AL653</f>
        <v>5</v>
      </c>
      <c r="AC116" s="514">
        <f>'[2]1.0_OriginalTargets'!AM653</f>
        <v>17</v>
      </c>
      <c r="AD116" s="514">
        <f>'[2]1.0_OriginalTargets'!AN653</f>
        <v>0</v>
      </c>
      <c r="AE116" s="514">
        <f>'[2]1.0_OriginalTargets'!AO653</f>
        <v>0</v>
      </c>
      <c r="AF116" s="515">
        <f>'[2]1.0_OriginalTargets'!AP653</f>
        <v>-22</v>
      </c>
      <c r="AG116" s="503"/>
      <c r="AH116" s="514">
        <f>'[2]1.0_OriginalTargets'!AR653</f>
        <v>22</v>
      </c>
      <c r="AI116" s="514">
        <f>'[2]1.0_OriginalTargets'!AS653</f>
        <v>5</v>
      </c>
      <c r="AJ116" s="514">
        <f>'[2]1.0_OriginalTargets'!AT653</f>
        <v>17</v>
      </c>
      <c r="AK116" s="514">
        <f>'[2]1.0_OriginalTargets'!AU653</f>
        <v>0</v>
      </c>
      <c r="AL116" s="514">
        <f>'[2]1.0_OriginalTargets'!AV653</f>
        <v>0</v>
      </c>
      <c r="AM116" s="515">
        <f>'[2]1.0_OriginalTargets'!AW653</f>
        <v>-22</v>
      </c>
      <c r="AN116" s="503"/>
      <c r="AO116" s="514">
        <f>'[2]1.0_OriginalTargets'!AY653</f>
        <v>0</v>
      </c>
      <c r="AP116" s="514">
        <f>'[2]1.0_OriginalTargets'!AZ653</f>
        <v>0</v>
      </c>
      <c r="AQ116" s="514">
        <f>'[2]1.0_OriginalTargets'!BA653</f>
        <v>0</v>
      </c>
      <c r="AR116" s="514">
        <f>'[2]1.0_OriginalTargets'!BB653</f>
        <v>0</v>
      </c>
      <c r="AS116" s="514">
        <f>'[2]1.0_OriginalTargets'!BC653</f>
        <v>0</v>
      </c>
      <c r="AT116" s="515">
        <f>'[2]1.0_OriginalTargets'!BD653</f>
        <v>0</v>
      </c>
      <c r="AU116" s="503"/>
      <c r="AV116" s="512">
        <f>'[2]1.0_OriginalTargets'!BF653</f>
        <v>0</v>
      </c>
      <c r="AW116" s="512">
        <f>'[2]1.0_OriginalTargets'!BG653</f>
        <v>0</v>
      </c>
      <c r="AX116" s="512">
        <f>'[2]1.0_OriginalTargets'!BH653</f>
        <v>0</v>
      </c>
      <c r="AY116" s="512">
        <f>'[2]1.0_OriginalTargets'!BI653</f>
        <v>0</v>
      </c>
      <c r="AZ116" s="512">
        <f>'[2]1.0_OriginalTargets'!BJ653</f>
        <v>0</v>
      </c>
      <c r="BA116" s="513">
        <f>'[2]1.0_OriginalTargets'!BK653</f>
        <v>0</v>
      </c>
    </row>
    <row r="117" spans="1:53" ht="13.5" thickBot="1" x14ac:dyDescent="0.4">
      <c r="A117" s="506"/>
      <c r="B117" s="516"/>
      <c r="C117" s="517"/>
      <c r="D117" s="527"/>
      <c r="E117" s="518" t="s">
        <v>27</v>
      </c>
      <c r="F117" s="540">
        <f>'[2]1.0_OriginalTargets'!I654</f>
        <v>0</v>
      </c>
      <c r="G117" s="540">
        <f>'[2]1.0_OriginalTargets'!J654</f>
        <v>0</v>
      </c>
      <c r="H117" s="540">
        <f>'[2]1.0_OriginalTargets'!K654</f>
        <v>0</v>
      </c>
      <c r="I117" s="540">
        <f>'[2]1.0_OriginalTargets'!L654</f>
        <v>0</v>
      </c>
      <c r="J117" s="540">
        <f>'[2]1.0_OriginalTargets'!M654</f>
        <v>0</v>
      </c>
      <c r="K117" s="541">
        <f>'[2]1.0_OriginalTargets'!N654</f>
        <v>0</v>
      </c>
      <c r="M117" s="521">
        <f>'[2]1.0_OriginalTargets'!S654</f>
        <v>0</v>
      </c>
      <c r="N117" s="521">
        <f>'[2]1.0_OriginalTargets'!T654</f>
        <v>0</v>
      </c>
      <c r="O117" s="521">
        <f>'[2]1.0_OriginalTargets'!U654</f>
        <v>0</v>
      </c>
      <c r="P117" s="521">
        <f>'[2]1.0_OriginalTargets'!V654</f>
        <v>0</v>
      </c>
      <c r="Q117" s="521">
        <f>'[2]1.0_OriginalTargets'!W654</f>
        <v>0</v>
      </c>
      <c r="R117" s="522">
        <f>'[2]1.0_OriginalTargets'!X654</f>
        <v>0</v>
      </c>
      <c r="T117" s="521">
        <f>'[2]1.0_OriginalTargets'!AC654</f>
        <v>0</v>
      </c>
      <c r="U117" s="521">
        <f>'[2]1.0_OriginalTargets'!AD654</f>
        <v>0</v>
      </c>
      <c r="V117" s="521">
        <f>'[2]1.0_OriginalTargets'!AE654</f>
        <v>0</v>
      </c>
      <c r="W117" s="521">
        <f>'[2]1.0_OriginalTargets'!AF654</f>
        <v>0</v>
      </c>
      <c r="X117" s="521">
        <f>'[2]1.0_OriginalTargets'!AG654</f>
        <v>0</v>
      </c>
      <c r="Y117" s="522">
        <f>'[2]1.0_OriginalTargets'!AH654</f>
        <v>0</v>
      </c>
      <c r="AA117" s="523">
        <f>'[2]1.0_OriginalTargets'!AK654</f>
        <v>0</v>
      </c>
      <c r="AB117" s="523">
        <f>'[2]1.0_OriginalTargets'!AL654</f>
        <v>0</v>
      </c>
      <c r="AC117" s="523">
        <f>'[2]1.0_OriginalTargets'!AM654</f>
        <v>0</v>
      </c>
      <c r="AD117" s="523">
        <f>'[2]1.0_OriginalTargets'!AN654</f>
        <v>0</v>
      </c>
      <c r="AE117" s="523">
        <f>'[2]1.0_OriginalTargets'!AO654</f>
        <v>0</v>
      </c>
      <c r="AF117" s="524">
        <f>'[2]1.0_OriginalTargets'!AP654</f>
        <v>0</v>
      </c>
      <c r="AG117" s="503"/>
      <c r="AH117" s="523">
        <f>'[2]1.0_OriginalTargets'!AR654</f>
        <v>0</v>
      </c>
      <c r="AI117" s="523">
        <f>'[2]1.0_OriginalTargets'!AS654</f>
        <v>0</v>
      </c>
      <c r="AJ117" s="523">
        <f>'[2]1.0_OriginalTargets'!AT654</f>
        <v>0</v>
      </c>
      <c r="AK117" s="523">
        <f>'[2]1.0_OriginalTargets'!AU654</f>
        <v>0</v>
      </c>
      <c r="AL117" s="523">
        <f>'[2]1.0_OriginalTargets'!AV654</f>
        <v>0</v>
      </c>
      <c r="AM117" s="524">
        <f>'[2]1.0_OriginalTargets'!AW654</f>
        <v>0</v>
      </c>
      <c r="AN117" s="503"/>
      <c r="AO117" s="523">
        <f>'[2]1.0_OriginalTargets'!AY654</f>
        <v>0</v>
      </c>
      <c r="AP117" s="523">
        <f>'[2]1.0_OriginalTargets'!AZ654</f>
        <v>0</v>
      </c>
      <c r="AQ117" s="523">
        <f>'[2]1.0_OriginalTargets'!BA654</f>
        <v>0</v>
      </c>
      <c r="AR117" s="523">
        <f>'[2]1.0_OriginalTargets'!BB654</f>
        <v>0</v>
      </c>
      <c r="AS117" s="523">
        <f>'[2]1.0_OriginalTargets'!BC654</f>
        <v>0</v>
      </c>
      <c r="AT117" s="524">
        <f>'[2]1.0_OriginalTargets'!BD654</f>
        <v>0</v>
      </c>
      <c r="AU117" s="503"/>
      <c r="AV117" s="521">
        <f>'[2]1.0_OriginalTargets'!BF654</f>
        <v>0</v>
      </c>
      <c r="AW117" s="521">
        <f>'[2]1.0_OriginalTargets'!BG654</f>
        <v>0</v>
      </c>
      <c r="AX117" s="521">
        <f>'[2]1.0_OriginalTargets'!BH654</f>
        <v>0</v>
      </c>
      <c r="AY117" s="521">
        <f>'[2]1.0_OriginalTargets'!BI654</f>
        <v>0</v>
      </c>
      <c r="AZ117" s="521">
        <f>'[2]1.0_OriginalTargets'!BJ654</f>
        <v>0</v>
      </c>
      <c r="BA117" s="522">
        <f>'[2]1.0_OriginalTargets'!BK654</f>
        <v>0</v>
      </c>
    </row>
    <row r="118" spans="1:53" ht="25.5" x14ac:dyDescent="0.35">
      <c r="A118" s="525" t="s">
        <v>55</v>
      </c>
      <c r="B118" s="495">
        <v>35</v>
      </c>
      <c r="C118" s="496" t="s">
        <v>21</v>
      </c>
      <c r="D118" s="497" t="s">
        <v>29</v>
      </c>
      <c r="E118" s="526" t="s">
        <v>24</v>
      </c>
      <c r="F118" s="538">
        <f>'[2]1.0_OriginalTargets'!I655</f>
        <v>0</v>
      </c>
      <c r="G118" s="538">
        <f>'[2]1.0_OriginalTargets'!J655</f>
        <v>0</v>
      </c>
      <c r="H118" s="538">
        <f>'[2]1.0_OriginalTargets'!K655</f>
        <v>0</v>
      </c>
      <c r="I118" s="538">
        <f>'[2]1.0_OriginalTargets'!L655</f>
        <v>0</v>
      </c>
      <c r="J118" s="538">
        <f>'[2]1.0_OriginalTargets'!M655</f>
        <v>0</v>
      </c>
      <c r="K118" s="539">
        <f>'[2]1.0_OriginalTargets'!N655</f>
        <v>0</v>
      </c>
      <c r="M118" s="501">
        <f>'[2]1.0_OriginalTargets'!S655</f>
        <v>0</v>
      </c>
      <c r="N118" s="501">
        <f>'[2]1.0_OriginalTargets'!T655</f>
        <v>0</v>
      </c>
      <c r="O118" s="501">
        <f>'[2]1.0_OriginalTargets'!U655</f>
        <v>0</v>
      </c>
      <c r="P118" s="501">
        <f>'[2]1.0_OriginalTargets'!V655</f>
        <v>0</v>
      </c>
      <c r="Q118" s="501">
        <f>'[2]1.0_OriginalTargets'!W655</f>
        <v>0</v>
      </c>
      <c r="R118" s="502">
        <f>'[2]1.0_OriginalTargets'!X655</f>
        <v>0</v>
      </c>
      <c r="T118" s="501">
        <f>'[2]1.0_OriginalTargets'!AC655</f>
        <v>0</v>
      </c>
      <c r="U118" s="501">
        <f>'[2]1.0_OriginalTargets'!AD655</f>
        <v>0</v>
      </c>
      <c r="V118" s="501">
        <f>'[2]1.0_OriginalTargets'!AE655</f>
        <v>0</v>
      </c>
      <c r="W118" s="501">
        <f>'[2]1.0_OriginalTargets'!AF655</f>
        <v>0</v>
      </c>
      <c r="X118" s="501">
        <f>'[2]1.0_OriginalTargets'!AG655</f>
        <v>0</v>
      </c>
      <c r="Y118" s="502">
        <f>'[2]1.0_OriginalTargets'!AH655</f>
        <v>0</v>
      </c>
      <c r="AA118" s="504">
        <f>'[2]1.0_OriginalTargets'!AK655</f>
        <v>0</v>
      </c>
      <c r="AB118" s="504">
        <f>'[2]1.0_OriginalTargets'!AL655</f>
        <v>0</v>
      </c>
      <c r="AC118" s="504">
        <f>'[2]1.0_OriginalTargets'!AM655</f>
        <v>0</v>
      </c>
      <c r="AD118" s="504">
        <f>'[2]1.0_OriginalTargets'!AN655</f>
        <v>0</v>
      </c>
      <c r="AE118" s="504">
        <f>'[2]1.0_OriginalTargets'!AO655</f>
        <v>0</v>
      </c>
      <c r="AF118" s="505">
        <f>'[2]1.0_OriginalTargets'!AP655</f>
        <v>0</v>
      </c>
      <c r="AG118" s="503"/>
      <c r="AH118" s="504">
        <f>'[2]1.0_OriginalTargets'!AR655</f>
        <v>0</v>
      </c>
      <c r="AI118" s="504">
        <f>'[2]1.0_OriginalTargets'!AS655</f>
        <v>0</v>
      </c>
      <c r="AJ118" s="504">
        <f>'[2]1.0_OriginalTargets'!AT655</f>
        <v>0</v>
      </c>
      <c r="AK118" s="504">
        <f>'[2]1.0_OriginalTargets'!AU655</f>
        <v>0</v>
      </c>
      <c r="AL118" s="504">
        <f>'[2]1.0_OriginalTargets'!AV655</f>
        <v>0</v>
      </c>
      <c r="AM118" s="505">
        <f>'[2]1.0_OriginalTargets'!AW655</f>
        <v>0</v>
      </c>
      <c r="AN118" s="503"/>
      <c r="AO118" s="504">
        <f>'[2]1.0_OriginalTargets'!AY655</f>
        <v>0</v>
      </c>
      <c r="AP118" s="504">
        <f>'[2]1.0_OriginalTargets'!AZ655</f>
        <v>0</v>
      </c>
      <c r="AQ118" s="504">
        <f>'[2]1.0_OriginalTargets'!BA655</f>
        <v>0</v>
      </c>
      <c r="AR118" s="504">
        <f>'[2]1.0_OriginalTargets'!BB655</f>
        <v>0</v>
      </c>
      <c r="AS118" s="504">
        <f>'[2]1.0_OriginalTargets'!BC655</f>
        <v>0</v>
      </c>
      <c r="AT118" s="505">
        <f>'[2]1.0_OriginalTargets'!BD655</f>
        <v>0</v>
      </c>
      <c r="AU118" s="503"/>
      <c r="AV118" s="501">
        <f>'[2]1.0_OriginalTargets'!BF655</f>
        <v>0</v>
      </c>
      <c r="AW118" s="501">
        <f>'[2]1.0_OriginalTargets'!BG655</f>
        <v>0</v>
      </c>
      <c r="AX118" s="501">
        <f>'[2]1.0_OriginalTargets'!BH655</f>
        <v>0</v>
      </c>
      <c r="AY118" s="501">
        <f>'[2]1.0_OriginalTargets'!BI655</f>
        <v>0</v>
      </c>
      <c r="AZ118" s="501">
        <f>'[2]1.0_OriginalTargets'!BJ655</f>
        <v>0</v>
      </c>
      <c r="BA118" s="502">
        <f>'[2]1.0_OriginalTargets'!BK655</f>
        <v>0</v>
      </c>
    </row>
    <row r="119" spans="1:53" ht="13.15" x14ac:dyDescent="0.35">
      <c r="A119" s="506"/>
      <c r="B119" s="507"/>
      <c r="C119" s="508"/>
      <c r="D119" s="509"/>
      <c r="E119" s="498" t="s">
        <v>25</v>
      </c>
      <c r="F119" s="534">
        <f>'[2]1.0_OriginalTargets'!I656</f>
        <v>0</v>
      </c>
      <c r="G119" s="534">
        <f>'[2]1.0_OriginalTargets'!J656</f>
        <v>0</v>
      </c>
      <c r="H119" s="534">
        <f>'[2]1.0_OriginalTargets'!K656</f>
        <v>0</v>
      </c>
      <c r="I119" s="534">
        <f>'[2]1.0_OriginalTargets'!L656</f>
        <v>0</v>
      </c>
      <c r="J119" s="534">
        <f>'[2]1.0_OriginalTargets'!M656</f>
        <v>0</v>
      </c>
      <c r="K119" s="535">
        <f>'[2]1.0_OriginalTargets'!N656</f>
        <v>0</v>
      </c>
      <c r="M119" s="512">
        <f>'[2]1.0_OriginalTargets'!S656</f>
        <v>0</v>
      </c>
      <c r="N119" s="512">
        <f>'[2]1.0_OriginalTargets'!T656</f>
        <v>0</v>
      </c>
      <c r="O119" s="512">
        <f>'[2]1.0_OriginalTargets'!U656</f>
        <v>0</v>
      </c>
      <c r="P119" s="512">
        <f>'[2]1.0_OriginalTargets'!V656</f>
        <v>0</v>
      </c>
      <c r="Q119" s="512">
        <f>'[2]1.0_OriginalTargets'!W656</f>
        <v>0</v>
      </c>
      <c r="R119" s="513">
        <f>'[2]1.0_OriginalTargets'!X656</f>
        <v>0</v>
      </c>
      <c r="T119" s="512">
        <f>'[2]1.0_OriginalTargets'!AC656</f>
        <v>0</v>
      </c>
      <c r="U119" s="512">
        <f>'[2]1.0_OriginalTargets'!AD656</f>
        <v>0</v>
      </c>
      <c r="V119" s="512">
        <f>'[2]1.0_OriginalTargets'!AE656</f>
        <v>0</v>
      </c>
      <c r="W119" s="512">
        <f>'[2]1.0_OriginalTargets'!AF656</f>
        <v>0</v>
      </c>
      <c r="X119" s="512">
        <f>'[2]1.0_OriginalTargets'!AG656</f>
        <v>0</v>
      </c>
      <c r="Y119" s="513">
        <f>'[2]1.0_OriginalTargets'!AH656</f>
        <v>0</v>
      </c>
      <c r="AA119" s="514">
        <f>'[2]1.0_OriginalTargets'!AK656</f>
        <v>0</v>
      </c>
      <c r="AB119" s="514">
        <f>'[2]1.0_OriginalTargets'!AL656</f>
        <v>0</v>
      </c>
      <c r="AC119" s="514">
        <f>'[2]1.0_OriginalTargets'!AM656</f>
        <v>0</v>
      </c>
      <c r="AD119" s="514">
        <f>'[2]1.0_OriginalTargets'!AN656</f>
        <v>0</v>
      </c>
      <c r="AE119" s="514">
        <f>'[2]1.0_OriginalTargets'!AO656</f>
        <v>0</v>
      </c>
      <c r="AF119" s="515">
        <f>'[2]1.0_OriginalTargets'!AP656</f>
        <v>0</v>
      </c>
      <c r="AG119" s="503"/>
      <c r="AH119" s="514">
        <f>'[2]1.0_OriginalTargets'!AR656</f>
        <v>0</v>
      </c>
      <c r="AI119" s="514">
        <f>'[2]1.0_OriginalTargets'!AS656</f>
        <v>0</v>
      </c>
      <c r="AJ119" s="514">
        <f>'[2]1.0_OriginalTargets'!AT656</f>
        <v>0</v>
      </c>
      <c r="AK119" s="514">
        <f>'[2]1.0_OriginalTargets'!AU656</f>
        <v>0</v>
      </c>
      <c r="AL119" s="514">
        <f>'[2]1.0_OriginalTargets'!AV656</f>
        <v>0</v>
      </c>
      <c r="AM119" s="515">
        <f>'[2]1.0_OriginalTargets'!AW656</f>
        <v>0</v>
      </c>
      <c r="AN119" s="503"/>
      <c r="AO119" s="514">
        <f>'[2]1.0_OriginalTargets'!AY656</f>
        <v>0</v>
      </c>
      <c r="AP119" s="514">
        <f>'[2]1.0_OriginalTargets'!AZ656</f>
        <v>0</v>
      </c>
      <c r="AQ119" s="514">
        <f>'[2]1.0_OriginalTargets'!BA656</f>
        <v>0</v>
      </c>
      <c r="AR119" s="514">
        <f>'[2]1.0_OriginalTargets'!BB656</f>
        <v>0</v>
      </c>
      <c r="AS119" s="514">
        <f>'[2]1.0_OriginalTargets'!BC656</f>
        <v>0</v>
      </c>
      <c r="AT119" s="515">
        <f>'[2]1.0_OriginalTargets'!BD656</f>
        <v>0</v>
      </c>
      <c r="AU119" s="503"/>
      <c r="AV119" s="512">
        <f>'[2]1.0_OriginalTargets'!BF656</f>
        <v>0</v>
      </c>
      <c r="AW119" s="512">
        <f>'[2]1.0_OriginalTargets'!BG656</f>
        <v>0</v>
      </c>
      <c r="AX119" s="512">
        <f>'[2]1.0_OriginalTargets'!BH656</f>
        <v>0</v>
      </c>
      <c r="AY119" s="512">
        <f>'[2]1.0_OriginalTargets'!BI656</f>
        <v>0</v>
      </c>
      <c r="AZ119" s="512">
        <f>'[2]1.0_OriginalTargets'!BJ656</f>
        <v>0</v>
      </c>
      <c r="BA119" s="513">
        <f>'[2]1.0_OriginalTargets'!BK656</f>
        <v>0</v>
      </c>
    </row>
    <row r="120" spans="1:53" ht="13.15" x14ac:dyDescent="0.35">
      <c r="A120" s="506"/>
      <c r="B120" s="507"/>
      <c r="C120" s="508"/>
      <c r="D120" s="509"/>
      <c r="E120" s="498" t="s">
        <v>26</v>
      </c>
      <c r="F120" s="534">
        <f>'[2]1.0_OriginalTargets'!I657</f>
        <v>6</v>
      </c>
      <c r="G120" s="534">
        <f>'[2]1.0_OriginalTargets'!J657</f>
        <v>0</v>
      </c>
      <c r="H120" s="534">
        <f>'[2]1.0_OriginalTargets'!K657</f>
        <v>5</v>
      </c>
      <c r="I120" s="534">
        <f>'[2]1.0_OriginalTargets'!L657</f>
        <v>1</v>
      </c>
      <c r="J120" s="534">
        <f>'[2]1.0_OriginalTargets'!M657</f>
        <v>0</v>
      </c>
      <c r="K120" s="535">
        <f>'[2]1.0_OriginalTargets'!N657</f>
        <v>0</v>
      </c>
      <c r="M120" s="512">
        <f>'[2]1.0_OriginalTargets'!S657</f>
        <v>5</v>
      </c>
      <c r="N120" s="512">
        <f>'[2]1.0_OriginalTargets'!T657</f>
        <v>1</v>
      </c>
      <c r="O120" s="512">
        <f>'[2]1.0_OriginalTargets'!U657</f>
        <v>3</v>
      </c>
      <c r="P120" s="512">
        <f>'[2]1.0_OriginalTargets'!V657</f>
        <v>0</v>
      </c>
      <c r="Q120" s="512">
        <f>'[2]1.0_OriginalTargets'!W657</f>
        <v>1</v>
      </c>
      <c r="R120" s="513">
        <f>'[2]1.0_OriginalTargets'!X657</f>
        <v>0</v>
      </c>
      <c r="T120" s="512">
        <f>'[2]1.0_OriginalTargets'!AC657</f>
        <v>5</v>
      </c>
      <c r="U120" s="512">
        <f>'[2]1.0_OriginalTargets'!AD657</f>
        <v>0</v>
      </c>
      <c r="V120" s="512">
        <f>'[2]1.0_OriginalTargets'!AE657</f>
        <v>0</v>
      </c>
      <c r="W120" s="512">
        <f>'[2]1.0_OriginalTargets'!AF657</f>
        <v>0</v>
      </c>
      <c r="X120" s="512">
        <f>'[2]1.0_OriginalTargets'!AG657</f>
        <v>4</v>
      </c>
      <c r="Y120" s="513">
        <f>'[2]1.0_OriginalTargets'!AH657</f>
        <v>1</v>
      </c>
      <c r="AA120" s="514">
        <f>'[2]1.0_OriginalTargets'!AK657</f>
        <v>4</v>
      </c>
      <c r="AB120" s="514">
        <f>'[2]1.0_OriginalTargets'!AL657</f>
        <v>1</v>
      </c>
      <c r="AC120" s="514">
        <f>'[2]1.0_OriginalTargets'!AM657</f>
        <v>3</v>
      </c>
      <c r="AD120" s="514">
        <f>'[2]1.0_OriginalTargets'!AN657</f>
        <v>0</v>
      </c>
      <c r="AE120" s="514">
        <f>'[2]1.0_OriginalTargets'!AO657</f>
        <v>-3</v>
      </c>
      <c r="AF120" s="515">
        <f>'[2]1.0_OriginalTargets'!AP657</f>
        <v>-1</v>
      </c>
      <c r="AG120" s="503"/>
      <c r="AH120" s="514">
        <f>'[2]1.0_OriginalTargets'!AR657</f>
        <v>0</v>
      </c>
      <c r="AI120" s="514">
        <f>'[2]1.0_OriginalTargets'!AS657</f>
        <v>0</v>
      </c>
      <c r="AJ120" s="514">
        <f>'[2]1.0_OriginalTargets'!AT657</f>
        <v>0</v>
      </c>
      <c r="AK120" s="514">
        <f>'[2]1.0_OriginalTargets'!AU657</f>
        <v>0</v>
      </c>
      <c r="AL120" s="514">
        <f>'[2]1.0_OriginalTargets'!AV657</f>
        <v>0</v>
      </c>
      <c r="AM120" s="515">
        <f>'[2]1.0_OriginalTargets'!AW657</f>
        <v>0</v>
      </c>
      <c r="AN120" s="503"/>
      <c r="AO120" s="514">
        <f>'[2]1.0_OriginalTargets'!AY657</f>
        <v>4</v>
      </c>
      <c r="AP120" s="514">
        <f>'[2]1.0_OriginalTargets'!AZ657</f>
        <v>1</v>
      </c>
      <c r="AQ120" s="514">
        <f>'[2]1.0_OriginalTargets'!BA657</f>
        <v>3</v>
      </c>
      <c r="AR120" s="514">
        <f>'[2]1.0_OriginalTargets'!BB657</f>
        <v>0</v>
      </c>
      <c r="AS120" s="514">
        <f>'[2]1.0_OriginalTargets'!BC657</f>
        <v>-3</v>
      </c>
      <c r="AT120" s="515">
        <f>'[2]1.0_OriginalTargets'!BD657</f>
        <v>-1</v>
      </c>
      <c r="AU120" s="503"/>
      <c r="AV120" s="512">
        <f>'[2]1.0_OriginalTargets'!BF657</f>
        <v>0</v>
      </c>
      <c r="AW120" s="512">
        <f>'[2]1.0_OriginalTargets'!BG657</f>
        <v>0</v>
      </c>
      <c r="AX120" s="512">
        <f>'[2]1.0_OriginalTargets'!BH657</f>
        <v>0</v>
      </c>
      <c r="AY120" s="512">
        <f>'[2]1.0_OriginalTargets'!BI657</f>
        <v>0</v>
      </c>
      <c r="AZ120" s="512">
        <f>'[2]1.0_OriginalTargets'!BJ657</f>
        <v>0</v>
      </c>
      <c r="BA120" s="513">
        <f>'[2]1.0_OriginalTargets'!BK657</f>
        <v>0</v>
      </c>
    </row>
    <row r="121" spans="1:53" ht="13.5" thickBot="1" x14ac:dyDescent="0.4">
      <c r="A121" s="528"/>
      <c r="B121" s="529"/>
      <c r="C121" s="530"/>
      <c r="D121" s="527"/>
      <c r="E121" s="518" t="s">
        <v>27</v>
      </c>
      <c r="F121" s="542">
        <f>'[2]1.0_OriginalTargets'!I658</f>
        <v>0</v>
      </c>
      <c r="G121" s="542">
        <f>'[2]1.0_OriginalTargets'!J658</f>
        <v>0</v>
      </c>
      <c r="H121" s="542">
        <f>'[2]1.0_OriginalTargets'!K658</f>
        <v>0</v>
      </c>
      <c r="I121" s="542">
        <f>'[2]1.0_OriginalTargets'!L658</f>
        <v>0</v>
      </c>
      <c r="J121" s="542">
        <f>'[2]1.0_OriginalTargets'!M658</f>
        <v>0</v>
      </c>
      <c r="K121" s="543">
        <f>'[2]1.0_OriginalTargets'!N658</f>
        <v>0</v>
      </c>
      <c r="M121" s="521">
        <f>'[2]1.0_OriginalTargets'!S658</f>
        <v>0</v>
      </c>
      <c r="N121" s="521">
        <f>'[2]1.0_OriginalTargets'!T658</f>
        <v>0</v>
      </c>
      <c r="O121" s="521">
        <f>'[2]1.0_OriginalTargets'!U658</f>
        <v>0</v>
      </c>
      <c r="P121" s="521">
        <f>'[2]1.0_OriginalTargets'!V658</f>
        <v>0</v>
      </c>
      <c r="Q121" s="521">
        <f>'[2]1.0_OriginalTargets'!W658</f>
        <v>0</v>
      </c>
      <c r="R121" s="522">
        <f>'[2]1.0_OriginalTargets'!X658</f>
        <v>0</v>
      </c>
      <c r="T121" s="521">
        <f>'[2]1.0_OriginalTargets'!AC658</f>
        <v>0</v>
      </c>
      <c r="U121" s="521">
        <f>'[2]1.0_OriginalTargets'!AD658</f>
        <v>0</v>
      </c>
      <c r="V121" s="521">
        <f>'[2]1.0_OriginalTargets'!AE658</f>
        <v>0</v>
      </c>
      <c r="W121" s="521">
        <f>'[2]1.0_OriginalTargets'!AF658</f>
        <v>0</v>
      </c>
      <c r="X121" s="521">
        <f>'[2]1.0_OriginalTargets'!AG658</f>
        <v>0</v>
      </c>
      <c r="Y121" s="522">
        <f>'[2]1.0_OriginalTargets'!AH658</f>
        <v>0</v>
      </c>
      <c r="AA121" s="523">
        <f>'[2]1.0_OriginalTargets'!AK658</f>
        <v>0</v>
      </c>
      <c r="AB121" s="523">
        <f>'[2]1.0_OriginalTargets'!AL658</f>
        <v>0</v>
      </c>
      <c r="AC121" s="523">
        <f>'[2]1.0_OriginalTargets'!AM658</f>
        <v>0</v>
      </c>
      <c r="AD121" s="523">
        <f>'[2]1.0_OriginalTargets'!AN658</f>
        <v>0</v>
      </c>
      <c r="AE121" s="523">
        <f>'[2]1.0_OriginalTargets'!AO658</f>
        <v>0</v>
      </c>
      <c r="AF121" s="524">
        <f>'[2]1.0_OriginalTargets'!AP658</f>
        <v>0</v>
      </c>
      <c r="AG121" s="503"/>
      <c r="AH121" s="523">
        <f>'[2]1.0_OriginalTargets'!AR658</f>
        <v>0</v>
      </c>
      <c r="AI121" s="523">
        <f>'[2]1.0_OriginalTargets'!AS658</f>
        <v>0</v>
      </c>
      <c r="AJ121" s="523">
        <f>'[2]1.0_OriginalTargets'!AT658</f>
        <v>0</v>
      </c>
      <c r="AK121" s="523">
        <f>'[2]1.0_OriginalTargets'!AU658</f>
        <v>0</v>
      </c>
      <c r="AL121" s="523">
        <f>'[2]1.0_OriginalTargets'!AV658</f>
        <v>0</v>
      </c>
      <c r="AM121" s="524">
        <f>'[2]1.0_OriginalTargets'!AW658</f>
        <v>0</v>
      </c>
      <c r="AN121" s="503"/>
      <c r="AO121" s="523">
        <f>'[2]1.0_OriginalTargets'!AY658</f>
        <v>0</v>
      </c>
      <c r="AP121" s="523">
        <f>'[2]1.0_OriginalTargets'!AZ658</f>
        <v>0</v>
      </c>
      <c r="AQ121" s="523">
        <f>'[2]1.0_OriginalTargets'!BA658</f>
        <v>0</v>
      </c>
      <c r="AR121" s="523">
        <f>'[2]1.0_OriginalTargets'!BB658</f>
        <v>0</v>
      </c>
      <c r="AS121" s="523">
        <f>'[2]1.0_OriginalTargets'!BC658</f>
        <v>0</v>
      </c>
      <c r="AT121" s="524">
        <f>'[2]1.0_OriginalTargets'!BD658</f>
        <v>0</v>
      </c>
      <c r="AU121" s="503"/>
      <c r="AV121" s="521">
        <f>'[2]1.0_OriginalTargets'!BF658</f>
        <v>0</v>
      </c>
      <c r="AW121" s="521">
        <f>'[2]1.0_OriginalTargets'!BG658</f>
        <v>0</v>
      </c>
      <c r="AX121" s="521">
        <f>'[2]1.0_OriginalTargets'!BH658</f>
        <v>0</v>
      </c>
      <c r="AY121" s="521">
        <f>'[2]1.0_OriginalTargets'!BI658</f>
        <v>0</v>
      </c>
      <c r="AZ121" s="521">
        <f>'[2]1.0_OriginalTargets'!BJ658</f>
        <v>0</v>
      </c>
      <c r="BA121" s="522">
        <f>'[2]1.0_OriginalTargets'!BK658</f>
        <v>0</v>
      </c>
    </row>
    <row r="124" spans="1:53" x14ac:dyDescent="0.35">
      <c r="F124" s="531"/>
      <c r="G124" s="531"/>
      <c r="M124" s="531"/>
      <c r="N124" s="531"/>
      <c r="T124" s="531"/>
      <c r="U124" s="531"/>
      <c r="AA124" s="531"/>
      <c r="AB124" s="531"/>
      <c r="AH124" s="531"/>
      <c r="AI124" s="531"/>
      <c r="AO124" s="531"/>
      <c r="AP124" s="531"/>
      <c r="AV124" s="531"/>
      <c r="AW124" s="531"/>
    </row>
    <row r="125" spans="1:53" x14ac:dyDescent="0.35">
      <c r="F125" s="531"/>
      <c r="G125" s="531"/>
      <c r="M125" s="531"/>
      <c r="N125" s="531"/>
      <c r="T125" s="531"/>
      <c r="U125" s="531"/>
      <c r="AA125" s="531"/>
      <c r="AB125" s="531"/>
      <c r="AH125" s="531"/>
      <c r="AI125" s="531"/>
      <c r="AO125" s="531"/>
      <c r="AP125" s="531"/>
      <c r="AV125" s="531"/>
      <c r="AW125" s="531"/>
    </row>
    <row r="126" spans="1:53" x14ac:dyDescent="0.35">
      <c r="F126" s="531"/>
      <c r="G126" s="531"/>
      <c r="M126" s="531"/>
      <c r="N126" s="531"/>
      <c r="T126" s="531"/>
      <c r="U126" s="531"/>
      <c r="AA126" s="531"/>
      <c r="AB126" s="531"/>
      <c r="AH126" s="531"/>
      <c r="AI126" s="531"/>
      <c r="AO126" s="531"/>
      <c r="AP126" s="531"/>
      <c r="AV126" s="531"/>
      <c r="AW126" s="531"/>
    </row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Y126"/>
  <sheetViews>
    <sheetView workbookViewId="0">
      <selection activeCell="E129" sqref="E129"/>
    </sheetView>
  </sheetViews>
  <sheetFormatPr defaultRowHeight="12.75" x14ac:dyDescent="0.35"/>
  <cols>
    <col min="1" max="1" width="13.3515625" style="475" customWidth="1"/>
    <col min="2" max="2" width="10.1171875" style="475" customWidth="1"/>
    <col min="3" max="3" width="28.64453125" style="475" bestFit="1" customWidth="1"/>
    <col min="4" max="4" width="11.52734375" style="475" bestFit="1" customWidth="1"/>
    <col min="5" max="5" width="9.29296875" style="475" bestFit="1" customWidth="1"/>
    <col min="6" max="6" width="15.3515625" style="475" bestFit="1" customWidth="1"/>
    <col min="7" max="11" width="4.9375" style="475" customWidth="1"/>
    <col min="12" max="12" width="2.234375" style="475" customWidth="1"/>
    <col min="13" max="13" width="15.3515625" style="475" bestFit="1" customWidth="1"/>
    <col min="14" max="18" width="4.9375" style="475" customWidth="1"/>
    <col min="19" max="19" width="2.234375" style="475" customWidth="1"/>
    <col min="20" max="20" width="15.3515625" style="475" bestFit="1" customWidth="1"/>
    <col min="21" max="25" width="4.9375" style="475" customWidth="1"/>
    <col min="26" max="16384" width="8.9375" style="475"/>
  </cols>
  <sheetData>
    <row r="1" spans="1:25" s="469" customFormat="1" x14ac:dyDescent="0.35">
      <c r="U1" s="532"/>
    </row>
    <row r="2" spans="1:25" s="469" customFormat="1" ht="13.15" x14ac:dyDescent="0.4">
      <c r="E2" s="471" t="s">
        <v>61</v>
      </c>
      <c r="J2" s="471"/>
      <c r="O2" s="471"/>
      <c r="S2" s="471"/>
      <c r="U2" s="532"/>
      <c r="W2" s="471"/>
    </row>
    <row r="3" spans="1:25" s="469" customFormat="1" ht="13.15" x14ac:dyDescent="0.4">
      <c r="E3" s="473" t="s">
        <v>62</v>
      </c>
      <c r="J3" s="473"/>
      <c r="O3" s="473"/>
      <c r="S3" s="473"/>
      <c r="U3" s="532"/>
      <c r="W3" s="473"/>
    </row>
    <row r="4" spans="1:25" s="469" customFormat="1" x14ac:dyDescent="0.35">
      <c r="U4" s="532"/>
    </row>
    <row r="5" spans="1:25" ht="18" customHeight="1" x14ac:dyDescent="0.35"/>
    <row r="6" spans="1:25" ht="18" customHeight="1" x14ac:dyDescent="0.35">
      <c r="A6" s="477" t="s">
        <v>59</v>
      </c>
      <c r="B6" s="477"/>
      <c r="C6" s="477" t="s">
        <v>72</v>
      </c>
    </row>
    <row r="7" spans="1:25" ht="12.4" customHeight="1" x14ac:dyDescent="0.4">
      <c r="A7" s="478"/>
      <c r="F7" s="638" t="s">
        <v>38</v>
      </c>
      <c r="G7" s="636"/>
      <c r="H7" s="636"/>
      <c r="I7" s="636"/>
      <c r="J7" s="636"/>
      <c r="K7" s="639"/>
      <c r="M7" s="638" t="s">
        <v>39</v>
      </c>
      <c r="N7" s="636"/>
      <c r="O7" s="636"/>
      <c r="P7" s="636"/>
      <c r="Q7" s="636"/>
      <c r="R7" s="639"/>
      <c r="T7" s="638" t="s">
        <v>40</v>
      </c>
      <c r="U7" s="636"/>
      <c r="V7" s="636"/>
      <c r="W7" s="636"/>
      <c r="X7" s="636"/>
      <c r="Y7" s="639"/>
    </row>
    <row r="8" spans="1:25" ht="12.75" customHeight="1" thickBot="1" x14ac:dyDescent="0.4">
      <c r="F8" s="635" t="s">
        <v>37</v>
      </c>
      <c r="G8" s="636"/>
      <c r="H8" s="636"/>
      <c r="I8" s="636"/>
      <c r="J8" s="636"/>
      <c r="K8" s="637"/>
      <c r="M8" s="635" t="s">
        <v>68</v>
      </c>
      <c r="N8" s="636"/>
      <c r="O8" s="636"/>
      <c r="P8" s="636"/>
      <c r="Q8" s="636"/>
      <c r="R8" s="637"/>
      <c r="T8" s="635" t="s">
        <v>68</v>
      </c>
      <c r="U8" s="636"/>
      <c r="V8" s="636"/>
      <c r="W8" s="636"/>
      <c r="X8" s="636"/>
      <c r="Y8" s="637"/>
    </row>
    <row r="9" spans="1:25" ht="24.75" customHeight="1" thickBot="1" x14ac:dyDescent="0.4">
      <c r="A9" s="479" t="s">
        <v>33</v>
      </c>
      <c r="B9" s="480" t="s">
        <v>0</v>
      </c>
      <c r="C9" s="481" t="s">
        <v>1</v>
      </c>
      <c r="D9" s="482" t="s">
        <v>2</v>
      </c>
      <c r="E9" s="483" t="s">
        <v>3</v>
      </c>
      <c r="F9" s="489" t="s">
        <v>32</v>
      </c>
      <c r="G9" s="490" t="s">
        <v>4</v>
      </c>
      <c r="H9" s="491" t="s">
        <v>5</v>
      </c>
      <c r="I9" s="491" t="s">
        <v>6</v>
      </c>
      <c r="J9" s="492" t="s">
        <v>7</v>
      </c>
      <c r="K9" s="493" t="s">
        <v>8</v>
      </c>
      <c r="M9" s="489" t="s">
        <v>32</v>
      </c>
      <c r="N9" s="490" t="s">
        <v>4</v>
      </c>
      <c r="O9" s="491" t="s">
        <v>5</v>
      </c>
      <c r="P9" s="491" t="s">
        <v>6</v>
      </c>
      <c r="Q9" s="492" t="s">
        <v>7</v>
      </c>
      <c r="R9" s="493" t="s">
        <v>8</v>
      </c>
      <c r="T9" s="489" t="s">
        <v>32</v>
      </c>
      <c r="U9" s="490" t="s">
        <v>4</v>
      </c>
      <c r="V9" s="491" t="s">
        <v>5</v>
      </c>
      <c r="W9" s="491" t="s">
        <v>6</v>
      </c>
      <c r="X9" s="492" t="s">
        <v>7</v>
      </c>
      <c r="Y9" s="493" t="s">
        <v>8</v>
      </c>
    </row>
    <row r="10" spans="1:25" ht="25.5" x14ac:dyDescent="0.35">
      <c r="A10" s="494" t="s">
        <v>55</v>
      </c>
      <c r="B10" s="495">
        <v>45</v>
      </c>
      <c r="C10" s="496" t="s">
        <v>9</v>
      </c>
      <c r="D10" s="497" t="s">
        <v>28</v>
      </c>
      <c r="E10" s="498" t="s">
        <v>24</v>
      </c>
      <c r="F10" s="534">
        <f>'[2]1.1_MaterialChange'!I547</f>
        <v>0</v>
      </c>
      <c r="G10" s="534">
        <f>'[2]1.1_MaterialChange'!J547</f>
        <v>0</v>
      </c>
      <c r="H10" s="534">
        <f>'[2]1.1_MaterialChange'!K547</f>
        <v>0</v>
      </c>
      <c r="I10" s="534">
        <f>'[2]1.1_MaterialChange'!L547</f>
        <v>0</v>
      </c>
      <c r="J10" s="534">
        <f>'[2]1.1_MaterialChange'!M547</f>
        <v>0</v>
      </c>
      <c r="K10" s="535">
        <f>'[2]1.1_MaterialChange'!N547</f>
        <v>0</v>
      </c>
      <c r="M10" s="501">
        <f>'[2]1.1_MaterialChange'!S547</f>
        <v>47</v>
      </c>
      <c r="N10" s="501">
        <f>'[2]1.1_MaterialChange'!T547</f>
        <v>52</v>
      </c>
      <c r="O10" s="501">
        <f>'[2]1.1_MaterialChange'!U547</f>
        <v>-1</v>
      </c>
      <c r="P10" s="501">
        <f>'[2]1.1_MaterialChange'!V547</f>
        <v>-4</v>
      </c>
      <c r="Q10" s="501">
        <f>'[2]1.1_MaterialChange'!W547</f>
        <v>0</v>
      </c>
      <c r="R10" s="502">
        <f>'[2]1.1_MaterialChange'!X547</f>
        <v>0</v>
      </c>
      <c r="T10" s="501">
        <f>'[2]1.1_MaterialChange'!AC547</f>
        <v>47</v>
      </c>
      <c r="U10" s="501">
        <f>'[2]1.1_MaterialChange'!AD547</f>
        <v>52</v>
      </c>
      <c r="V10" s="501">
        <f>'[2]1.1_MaterialChange'!AE547</f>
        <v>-1</v>
      </c>
      <c r="W10" s="501">
        <f>'[2]1.1_MaterialChange'!AF547</f>
        <v>-4</v>
      </c>
      <c r="X10" s="501">
        <f>'[2]1.1_MaterialChange'!AG547</f>
        <v>0</v>
      </c>
      <c r="Y10" s="502">
        <f>'[2]1.1_MaterialChange'!AH547</f>
        <v>0</v>
      </c>
    </row>
    <row r="11" spans="1:25" ht="13.15" x14ac:dyDescent="0.35">
      <c r="A11" s="506"/>
      <c r="B11" s="507"/>
      <c r="C11" s="508"/>
      <c r="D11" s="509"/>
      <c r="E11" s="498" t="s">
        <v>25</v>
      </c>
      <c r="F11" s="534">
        <f>'[2]1.1_MaterialChange'!I548</f>
        <v>0</v>
      </c>
      <c r="G11" s="534">
        <f>'[2]1.1_MaterialChange'!J548</f>
        <v>0</v>
      </c>
      <c r="H11" s="534">
        <f>'[2]1.1_MaterialChange'!K548</f>
        <v>0</v>
      </c>
      <c r="I11" s="534">
        <f>'[2]1.1_MaterialChange'!L548</f>
        <v>0</v>
      </c>
      <c r="J11" s="534">
        <f>'[2]1.1_MaterialChange'!M548</f>
        <v>0</v>
      </c>
      <c r="K11" s="535">
        <f>'[2]1.1_MaterialChange'!N548</f>
        <v>0</v>
      </c>
      <c r="M11" s="512">
        <f>'[2]1.1_MaterialChange'!S548</f>
        <v>0</v>
      </c>
      <c r="N11" s="512">
        <f>'[2]1.1_MaterialChange'!T548</f>
        <v>0</v>
      </c>
      <c r="O11" s="512">
        <f>'[2]1.1_MaterialChange'!U548</f>
        <v>0</v>
      </c>
      <c r="P11" s="512">
        <f>'[2]1.1_MaterialChange'!V548</f>
        <v>0</v>
      </c>
      <c r="Q11" s="512">
        <f>'[2]1.1_MaterialChange'!W548</f>
        <v>0</v>
      </c>
      <c r="R11" s="513">
        <f>'[2]1.1_MaterialChange'!X548</f>
        <v>0</v>
      </c>
      <c r="T11" s="512">
        <f>'[2]1.1_MaterialChange'!AC548</f>
        <v>0</v>
      </c>
      <c r="U11" s="512">
        <f>'[2]1.1_MaterialChange'!AD548</f>
        <v>0</v>
      </c>
      <c r="V11" s="512">
        <f>'[2]1.1_MaterialChange'!AE548</f>
        <v>0</v>
      </c>
      <c r="W11" s="512">
        <f>'[2]1.1_MaterialChange'!AF548</f>
        <v>0</v>
      </c>
      <c r="X11" s="512">
        <f>'[2]1.1_MaterialChange'!AG548</f>
        <v>0</v>
      </c>
      <c r="Y11" s="513">
        <f>'[2]1.1_MaterialChange'!AH548</f>
        <v>0</v>
      </c>
    </row>
    <row r="12" spans="1:25" ht="13.15" x14ac:dyDescent="0.35">
      <c r="A12" s="506"/>
      <c r="B12" s="507"/>
      <c r="C12" s="508"/>
      <c r="D12" s="509"/>
      <c r="E12" s="498" t="s">
        <v>26</v>
      </c>
      <c r="F12" s="534">
        <f>'[2]1.1_MaterialChange'!I549</f>
        <v>0</v>
      </c>
      <c r="G12" s="534">
        <f>'[2]1.1_MaterialChange'!J549</f>
        <v>0</v>
      </c>
      <c r="H12" s="534">
        <f>'[2]1.1_MaterialChange'!K549</f>
        <v>0</v>
      </c>
      <c r="I12" s="534">
        <f>'[2]1.1_MaterialChange'!L549</f>
        <v>0</v>
      </c>
      <c r="J12" s="534">
        <f>'[2]1.1_MaterialChange'!M549</f>
        <v>0</v>
      </c>
      <c r="K12" s="535">
        <f>'[2]1.1_MaterialChange'!N549</f>
        <v>0</v>
      </c>
      <c r="M12" s="512">
        <f>'[2]1.1_MaterialChange'!S549</f>
        <v>0</v>
      </c>
      <c r="N12" s="512">
        <f>'[2]1.1_MaterialChange'!T549</f>
        <v>0</v>
      </c>
      <c r="O12" s="512">
        <f>'[2]1.1_MaterialChange'!U549</f>
        <v>0</v>
      </c>
      <c r="P12" s="512">
        <f>'[2]1.1_MaterialChange'!V549</f>
        <v>0</v>
      </c>
      <c r="Q12" s="512">
        <f>'[2]1.1_MaterialChange'!W549</f>
        <v>0</v>
      </c>
      <c r="R12" s="513">
        <f>'[2]1.1_MaterialChange'!X549</f>
        <v>0</v>
      </c>
      <c r="T12" s="512">
        <f>'[2]1.1_MaterialChange'!AC549</f>
        <v>0</v>
      </c>
      <c r="U12" s="512">
        <f>'[2]1.1_MaterialChange'!AD549</f>
        <v>0</v>
      </c>
      <c r="V12" s="512">
        <f>'[2]1.1_MaterialChange'!AE549</f>
        <v>0</v>
      </c>
      <c r="W12" s="512">
        <f>'[2]1.1_MaterialChange'!AF549</f>
        <v>0</v>
      </c>
      <c r="X12" s="512">
        <f>'[2]1.1_MaterialChange'!AG549</f>
        <v>0</v>
      </c>
      <c r="Y12" s="513">
        <f>'[2]1.1_MaterialChange'!AH549</f>
        <v>0</v>
      </c>
    </row>
    <row r="13" spans="1:25" ht="13.5" thickBot="1" x14ac:dyDescent="0.4">
      <c r="A13" s="506"/>
      <c r="B13" s="516"/>
      <c r="C13" s="517"/>
      <c r="D13" s="509"/>
      <c r="E13" s="518" t="s">
        <v>27</v>
      </c>
      <c r="F13" s="536">
        <f>'[2]1.1_MaterialChange'!I550</f>
        <v>0</v>
      </c>
      <c r="G13" s="536">
        <f>'[2]1.1_MaterialChange'!J550</f>
        <v>0</v>
      </c>
      <c r="H13" s="536">
        <f>'[2]1.1_MaterialChange'!K550</f>
        <v>0</v>
      </c>
      <c r="I13" s="536">
        <f>'[2]1.1_MaterialChange'!L550</f>
        <v>0</v>
      </c>
      <c r="J13" s="536">
        <f>'[2]1.1_MaterialChange'!M550</f>
        <v>0</v>
      </c>
      <c r="K13" s="537">
        <f>'[2]1.1_MaterialChange'!N550</f>
        <v>0</v>
      </c>
      <c r="M13" s="521">
        <f>'[2]1.1_MaterialChange'!S550</f>
        <v>0</v>
      </c>
      <c r="N13" s="521">
        <f>'[2]1.1_MaterialChange'!T550</f>
        <v>0</v>
      </c>
      <c r="O13" s="521">
        <f>'[2]1.1_MaterialChange'!U550</f>
        <v>0</v>
      </c>
      <c r="P13" s="521">
        <f>'[2]1.1_MaterialChange'!V550</f>
        <v>0</v>
      </c>
      <c r="Q13" s="521">
        <f>'[2]1.1_MaterialChange'!W550</f>
        <v>0</v>
      </c>
      <c r="R13" s="522">
        <f>'[2]1.1_MaterialChange'!X550</f>
        <v>0</v>
      </c>
      <c r="T13" s="521">
        <f>'[2]1.1_MaterialChange'!AC550</f>
        <v>0</v>
      </c>
      <c r="U13" s="521">
        <f>'[2]1.1_MaterialChange'!AD550</f>
        <v>0</v>
      </c>
      <c r="V13" s="521">
        <f>'[2]1.1_MaterialChange'!AE550</f>
        <v>0</v>
      </c>
      <c r="W13" s="521">
        <f>'[2]1.1_MaterialChange'!AF550</f>
        <v>0</v>
      </c>
      <c r="X13" s="521">
        <f>'[2]1.1_MaterialChange'!AG550</f>
        <v>0</v>
      </c>
      <c r="Y13" s="522">
        <f>'[2]1.1_MaterialChange'!AH550</f>
        <v>0</v>
      </c>
    </row>
    <row r="14" spans="1:25" ht="25.5" x14ac:dyDescent="0.35">
      <c r="A14" s="525" t="s">
        <v>55</v>
      </c>
      <c r="B14" s="495">
        <v>29</v>
      </c>
      <c r="C14" s="496" t="s">
        <v>50</v>
      </c>
      <c r="D14" s="497" t="s">
        <v>29</v>
      </c>
      <c r="E14" s="526" t="s">
        <v>24</v>
      </c>
      <c r="F14" s="538">
        <f>'[2]1.1_MaterialChange'!I551</f>
        <v>0</v>
      </c>
      <c r="G14" s="538">
        <f>'[2]1.1_MaterialChange'!J551</f>
        <v>0</v>
      </c>
      <c r="H14" s="538">
        <f>'[2]1.1_MaterialChange'!K551</f>
        <v>0</v>
      </c>
      <c r="I14" s="538">
        <f>'[2]1.1_MaterialChange'!L551</f>
        <v>0</v>
      </c>
      <c r="J14" s="538">
        <f>'[2]1.1_MaterialChange'!M551</f>
        <v>0</v>
      </c>
      <c r="K14" s="539">
        <f>'[2]1.1_MaterialChange'!N551</f>
        <v>0</v>
      </c>
      <c r="M14" s="501">
        <f>'[2]1.1_MaterialChange'!S551</f>
        <v>-1</v>
      </c>
      <c r="N14" s="501">
        <f>'[2]1.1_MaterialChange'!T551</f>
        <v>0</v>
      </c>
      <c r="O14" s="501">
        <f>'[2]1.1_MaterialChange'!U551</f>
        <v>0</v>
      </c>
      <c r="P14" s="501">
        <f>'[2]1.1_MaterialChange'!V551</f>
        <v>0</v>
      </c>
      <c r="Q14" s="501">
        <f>'[2]1.1_MaterialChange'!W551</f>
        <v>-1</v>
      </c>
      <c r="R14" s="502">
        <f>'[2]1.1_MaterialChange'!X551</f>
        <v>0</v>
      </c>
      <c r="T14" s="501">
        <f>'[2]1.1_MaterialChange'!AC551</f>
        <v>-1</v>
      </c>
      <c r="U14" s="501">
        <f>'[2]1.1_MaterialChange'!AD551</f>
        <v>0</v>
      </c>
      <c r="V14" s="501">
        <f>'[2]1.1_MaterialChange'!AE551</f>
        <v>0</v>
      </c>
      <c r="W14" s="501">
        <f>'[2]1.1_MaterialChange'!AF551</f>
        <v>0</v>
      </c>
      <c r="X14" s="501">
        <f>'[2]1.1_MaterialChange'!AG551</f>
        <v>-1</v>
      </c>
      <c r="Y14" s="502">
        <f>'[2]1.1_MaterialChange'!AH551</f>
        <v>0</v>
      </c>
    </row>
    <row r="15" spans="1:25" ht="13.15" x14ac:dyDescent="0.35">
      <c r="A15" s="506"/>
      <c r="B15" s="507"/>
      <c r="C15" s="508"/>
      <c r="D15" s="509"/>
      <c r="E15" s="498" t="s">
        <v>25</v>
      </c>
      <c r="F15" s="534">
        <f>'[2]1.1_MaterialChange'!I552</f>
        <v>0</v>
      </c>
      <c r="G15" s="534">
        <f>'[2]1.1_MaterialChange'!J552</f>
        <v>0</v>
      </c>
      <c r="H15" s="534">
        <f>'[2]1.1_MaterialChange'!K552</f>
        <v>0</v>
      </c>
      <c r="I15" s="534">
        <f>'[2]1.1_MaterialChange'!L552</f>
        <v>0</v>
      </c>
      <c r="J15" s="534">
        <f>'[2]1.1_MaterialChange'!M552</f>
        <v>0</v>
      </c>
      <c r="K15" s="535">
        <f>'[2]1.1_MaterialChange'!N552</f>
        <v>0</v>
      </c>
      <c r="M15" s="512">
        <f>'[2]1.1_MaterialChange'!S552</f>
        <v>0</v>
      </c>
      <c r="N15" s="512">
        <f>'[2]1.1_MaterialChange'!T552</f>
        <v>0</v>
      </c>
      <c r="O15" s="512">
        <f>'[2]1.1_MaterialChange'!U552</f>
        <v>0</v>
      </c>
      <c r="P15" s="512">
        <f>'[2]1.1_MaterialChange'!V552</f>
        <v>0</v>
      </c>
      <c r="Q15" s="512">
        <f>'[2]1.1_MaterialChange'!W552</f>
        <v>0</v>
      </c>
      <c r="R15" s="513">
        <f>'[2]1.1_MaterialChange'!X552</f>
        <v>0</v>
      </c>
      <c r="T15" s="512">
        <f>'[2]1.1_MaterialChange'!AC552</f>
        <v>0</v>
      </c>
      <c r="U15" s="512">
        <f>'[2]1.1_MaterialChange'!AD552</f>
        <v>0</v>
      </c>
      <c r="V15" s="512">
        <f>'[2]1.1_MaterialChange'!AE552</f>
        <v>0</v>
      </c>
      <c r="W15" s="512">
        <f>'[2]1.1_MaterialChange'!AF552</f>
        <v>0</v>
      </c>
      <c r="X15" s="512">
        <f>'[2]1.1_MaterialChange'!AG552</f>
        <v>0</v>
      </c>
      <c r="Y15" s="513">
        <f>'[2]1.1_MaterialChange'!AH552</f>
        <v>0</v>
      </c>
    </row>
    <row r="16" spans="1:25" ht="13.15" x14ac:dyDescent="0.35">
      <c r="A16" s="506"/>
      <c r="B16" s="507"/>
      <c r="C16" s="508"/>
      <c r="D16" s="509"/>
      <c r="E16" s="498" t="s">
        <v>26</v>
      </c>
      <c r="F16" s="534">
        <f>'[2]1.1_MaterialChange'!I553</f>
        <v>0</v>
      </c>
      <c r="G16" s="534">
        <f>'[2]1.1_MaterialChange'!J553</f>
        <v>0</v>
      </c>
      <c r="H16" s="534">
        <f>'[2]1.1_MaterialChange'!K553</f>
        <v>0</v>
      </c>
      <c r="I16" s="534">
        <f>'[2]1.1_MaterialChange'!L553</f>
        <v>0</v>
      </c>
      <c r="J16" s="534">
        <f>'[2]1.1_MaterialChange'!M553</f>
        <v>0</v>
      </c>
      <c r="K16" s="535">
        <f>'[2]1.1_MaterialChange'!N553</f>
        <v>0</v>
      </c>
      <c r="M16" s="512">
        <f>'[2]1.1_MaterialChange'!S553</f>
        <v>0</v>
      </c>
      <c r="N16" s="512">
        <f>'[2]1.1_MaterialChange'!T553</f>
        <v>0</v>
      </c>
      <c r="O16" s="512">
        <f>'[2]1.1_MaterialChange'!U553</f>
        <v>0</v>
      </c>
      <c r="P16" s="512">
        <f>'[2]1.1_MaterialChange'!V553</f>
        <v>0</v>
      </c>
      <c r="Q16" s="512">
        <f>'[2]1.1_MaterialChange'!W553</f>
        <v>0</v>
      </c>
      <c r="R16" s="513">
        <f>'[2]1.1_MaterialChange'!X553</f>
        <v>0</v>
      </c>
      <c r="T16" s="512">
        <f>'[2]1.1_MaterialChange'!AC553</f>
        <v>0</v>
      </c>
      <c r="U16" s="512">
        <f>'[2]1.1_MaterialChange'!AD553</f>
        <v>0</v>
      </c>
      <c r="V16" s="512">
        <f>'[2]1.1_MaterialChange'!AE553</f>
        <v>0</v>
      </c>
      <c r="W16" s="512">
        <f>'[2]1.1_MaterialChange'!AF553</f>
        <v>0</v>
      </c>
      <c r="X16" s="512">
        <f>'[2]1.1_MaterialChange'!AG553</f>
        <v>0</v>
      </c>
      <c r="Y16" s="513">
        <f>'[2]1.1_MaterialChange'!AH553</f>
        <v>0</v>
      </c>
    </row>
    <row r="17" spans="1:25" ht="13.5" thickBot="1" x14ac:dyDescent="0.4">
      <c r="A17" s="506"/>
      <c r="B17" s="516"/>
      <c r="C17" s="517"/>
      <c r="D17" s="527"/>
      <c r="E17" s="518" t="s">
        <v>27</v>
      </c>
      <c r="F17" s="540">
        <f>'[2]1.1_MaterialChange'!I554</f>
        <v>0</v>
      </c>
      <c r="G17" s="540">
        <f>'[2]1.1_MaterialChange'!J554</f>
        <v>0</v>
      </c>
      <c r="H17" s="540">
        <f>'[2]1.1_MaterialChange'!K554</f>
        <v>0</v>
      </c>
      <c r="I17" s="540">
        <f>'[2]1.1_MaterialChange'!L554</f>
        <v>0</v>
      </c>
      <c r="J17" s="540">
        <f>'[2]1.1_MaterialChange'!M554</f>
        <v>0</v>
      </c>
      <c r="K17" s="541">
        <f>'[2]1.1_MaterialChange'!N554</f>
        <v>0</v>
      </c>
      <c r="M17" s="521">
        <f>'[2]1.1_MaterialChange'!S554</f>
        <v>0</v>
      </c>
      <c r="N17" s="521">
        <f>'[2]1.1_MaterialChange'!T554</f>
        <v>0</v>
      </c>
      <c r="O17" s="521">
        <f>'[2]1.1_MaterialChange'!U554</f>
        <v>0</v>
      </c>
      <c r="P17" s="521">
        <f>'[2]1.1_MaterialChange'!V554</f>
        <v>0</v>
      </c>
      <c r="Q17" s="521">
        <f>'[2]1.1_MaterialChange'!W554</f>
        <v>0</v>
      </c>
      <c r="R17" s="522">
        <f>'[2]1.1_MaterialChange'!X554</f>
        <v>0</v>
      </c>
      <c r="T17" s="521">
        <f>'[2]1.1_MaterialChange'!AC554</f>
        <v>0</v>
      </c>
      <c r="U17" s="521">
        <f>'[2]1.1_MaterialChange'!AD554</f>
        <v>0</v>
      </c>
      <c r="V17" s="521">
        <f>'[2]1.1_MaterialChange'!AE554</f>
        <v>0</v>
      </c>
      <c r="W17" s="521">
        <f>'[2]1.1_MaterialChange'!AF554</f>
        <v>0</v>
      </c>
      <c r="X17" s="521">
        <f>'[2]1.1_MaterialChange'!AG554</f>
        <v>0</v>
      </c>
      <c r="Y17" s="522">
        <f>'[2]1.1_MaterialChange'!AH554</f>
        <v>0</v>
      </c>
    </row>
    <row r="18" spans="1:25" ht="25.5" x14ac:dyDescent="0.35">
      <c r="A18" s="525" t="s">
        <v>55</v>
      </c>
      <c r="B18" s="495">
        <v>17</v>
      </c>
      <c r="C18" s="496" t="s">
        <v>13</v>
      </c>
      <c r="D18" s="497" t="s">
        <v>29</v>
      </c>
      <c r="E18" s="526" t="s">
        <v>24</v>
      </c>
      <c r="F18" s="538">
        <f>'[2]1.1_MaterialChange'!I555</f>
        <v>0</v>
      </c>
      <c r="G18" s="538">
        <f>'[2]1.1_MaterialChange'!J555</f>
        <v>0</v>
      </c>
      <c r="H18" s="538">
        <f>'[2]1.1_MaterialChange'!K555</f>
        <v>0</v>
      </c>
      <c r="I18" s="538">
        <f>'[2]1.1_MaterialChange'!L555</f>
        <v>0</v>
      </c>
      <c r="J18" s="538">
        <f>'[2]1.1_MaterialChange'!M555</f>
        <v>0</v>
      </c>
      <c r="K18" s="539">
        <f>'[2]1.1_MaterialChange'!N555</f>
        <v>0</v>
      </c>
      <c r="M18" s="501">
        <f>'[2]1.1_MaterialChange'!S555</f>
        <v>-1</v>
      </c>
      <c r="N18" s="501">
        <f>'[2]1.1_MaterialChange'!T555</f>
        <v>0</v>
      </c>
      <c r="O18" s="501">
        <f>'[2]1.1_MaterialChange'!U555</f>
        <v>0</v>
      </c>
      <c r="P18" s="501">
        <f>'[2]1.1_MaterialChange'!V555</f>
        <v>-1</v>
      </c>
      <c r="Q18" s="501">
        <f>'[2]1.1_MaterialChange'!W555</f>
        <v>0</v>
      </c>
      <c r="R18" s="502">
        <f>'[2]1.1_MaterialChange'!X555</f>
        <v>0</v>
      </c>
      <c r="T18" s="501">
        <f>'[2]1.1_MaterialChange'!AC555</f>
        <v>-1</v>
      </c>
      <c r="U18" s="501">
        <f>'[2]1.1_MaterialChange'!AD555</f>
        <v>0</v>
      </c>
      <c r="V18" s="501">
        <f>'[2]1.1_MaterialChange'!AE555</f>
        <v>0</v>
      </c>
      <c r="W18" s="501">
        <f>'[2]1.1_MaterialChange'!AF555</f>
        <v>-1</v>
      </c>
      <c r="X18" s="501">
        <f>'[2]1.1_MaterialChange'!AG555</f>
        <v>0</v>
      </c>
      <c r="Y18" s="502">
        <f>'[2]1.1_MaterialChange'!AH555</f>
        <v>0</v>
      </c>
    </row>
    <row r="19" spans="1:25" ht="13.15" x14ac:dyDescent="0.35">
      <c r="A19" s="506"/>
      <c r="B19" s="507"/>
      <c r="C19" s="508"/>
      <c r="D19" s="509"/>
      <c r="E19" s="498" t="s">
        <v>25</v>
      </c>
      <c r="F19" s="534">
        <f>'[2]1.1_MaterialChange'!I556</f>
        <v>0</v>
      </c>
      <c r="G19" s="534">
        <f>'[2]1.1_MaterialChange'!J556</f>
        <v>0</v>
      </c>
      <c r="H19" s="534">
        <f>'[2]1.1_MaterialChange'!K556</f>
        <v>0</v>
      </c>
      <c r="I19" s="534">
        <f>'[2]1.1_MaterialChange'!L556</f>
        <v>0</v>
      </c>
      <c r="J19" s="534">
        <f>'[2]1.1_MaterialChange'!M556</f>
        <v>0</v>
      </c>
      <c r="K19" s="535">
        <f>'[2]1.1_MaterialChange'!N556</f>
        <v>0</v>
      </c>
      <c r="M19" s="512">
        <f>'[2]1.1_MaterialChange'!S556</f>
        <v>0</v>
      </c>
      <c r="N19" s="512">
        <f>'[2]1.1_MaterialChange'!T556</f>
        <v>0</v>
      </c>
      <c r="O19" s="512">
        <f>'[2]1.1_MaterialChange'!U556</f>
        <v>0</v>
      </c>
      <c r="P19" s="512">
        <f>'[2]1.1_MaterialChange'!V556</f>
        <v>0</v>
      </c>
      <c r="Q19" s="512">
        <f>'[2]1.1_MaterialChange'!W556</f>
        <v>0</v>
      </c>
      <c r="R19" s="513">
        <f>'[2]1.1_MaterialChange'!X556</f>
        <v>0</v>
      </c>
      <c r="T19" s="512">
        <f>'[2]1.1_MaterialChange'!AC556</f>
        <v>0</v>
      </c>
      <c r="U19" s="512">
        <f>'[2]1.1_MaterialChange'!AD556</f>
        <v>0</v>
      </c>
      <c r="V19" s="512">
        <f>'[2]1.1_MaterialChange'!AE556</f>
        <v>0</v>
      </c>
      <c r="W19" s="512">
        <f>'[2]1.1_MaterialChange'!AF556</f>
        <v>0</v>
      </c>
      <c r="X19" s="512">
        <f>'[2]1.1_MaterialChange'!AG556</f>
        <v>0</v>
      </c>
      <c r="Y19" s="513">
        <f>'[2]1.1_MaterialChange'!AH556</f>
        <v>0</v>
      </c>
    </row>
    <row r="20" spans="1:25" ht="13.15" x14ac:dyDescent="0.35">
      <c r="A20" s="506"/>
      <c r="B20" s="507"/>
      <c r="C20" s="508"/>
      <c r="D20" s="509"/>
      <c r="E20" s="498" t="s">
        <v>26</v>
      </c>
      <c r="F20" s="534">
        <f>'[2]1.1_MaterialChange'!I557</f>
        <v>0</v>
      </c>
      <c r="G20" s="534">
        <f>'[2]1.1_MaterialChange'!J557</f>
        <v>0</v>
      </c>
      <c r="H20" s="534">
        <f>'[2]1.1_MaterialChange'!K557</f>
        <v>0</v>
      </c>
      <c r="I20" s="534">
        <f>'[2]1.1_MaterialChange'!L557</f>
        <v>0</v>
      </c>
      <c r="J20" s="534">
        <f>'[2]1.1_MaterialChange'!M557</f>
        <v>0</v>
      </c>
      <c r="K20" s="535">
        <f>'[2]1.1_MaterialChange'!N557</f>
        <v>0</v>
      </c>
      <c r="M20" s="512">
        <f>'[2]1.1_MaterialChange'!S557</f>
        <v>0</v>
      </c>
      <c r="N20" s="512">
        <f>'[2]1.1_MaterialChange'!T557</f>
        <v>0</v>
      </c>
      <c r="O20" s="512">
        <f>'[2]1.1_MaterialChange'!U557</f>
        <v>0</v>
      </c>
      <c r="P20" s="512">
        <f>'[2]1.1_MaterialChange'!V557</f>
        <v>0</v>
      </c>
      <c r="Q20" s="512">
        <f>'[2]1.1_MaterialChange'!W557</f>
        <v>0</v>
      </c>
      <c r="R20" s="513">
        <f>'[2]1.1_MaterialChange'!X557</f>
        <v>0</v>
      </c>
      <c r="T20" s="512">
        <f>'[2]1.1_MaterialChange'!AC557</f>
        <v>0</v>
      </c>
      <c r="U20" s="512">
        <f>'[2]1.1_MaterialChange'!AD557</f>
        <v>0</v>
      </c>
      <c r="V20" s="512">
        <f>'[2]1.1_MaterialChange'!AE557</f>
        <v>0</v>
      </c>
      <c r="W20" s="512">
        <f>'[2]1.1_MaterialChange'!AF557</f>
        <v>0</v>
      </c>
      <c r="X20" s="512">
        <f>'[2]1.1_MaterialChange'!AG557</f>
        <v>0</v>
      </c>
      <c r="Y20" s="513">
        <f>'[2]1.1_MaterialChange'!AH557</f>
        <v>0</v>
      </c>
    </row>
    <row r="21" spans="1:25" ht="13.5" thickBot="1" x14ac:dyDescent="0.4">
      <c r="A21" s="506"/>
      <c r="B21" s="516"/>
      <c r="C21" s="517"/>
      <c r="D21" s="527"/>
      <c r="E21" s="518" t="s">
        <v>27</v>
      </c>
      <c r="F21" s="540">
        <f>'[2]1.1_MaterialChange'!I558</f>
        <v>0</v>
      </c>
      <c r="G21" s="540">
        <f>'[2]1.1_MaterialChange'!J558</f>
        <v>0</v>
      </c>
      <c r="H21" s="540">
        <f>'[2]1.1_MaterialChange'!K558</f>
        <v>0</v>
      </c>
      <c r="I21" s="540">
        <f>'[2]1.1_MaterialChange'!L558</f>
        <v>0</v>
      </c>
      <c r="J21" s="540">
        <f>'[2]1.1_MaterialChange'!M558</f>
        <v>0</v>
      </c>
      <c r="K21" s="541">
        <f>'[2]1.1_MaterialChange'!N558</f>
        <v>0</v>
      </c>
      <c r="M21" s="521">
        <f>'[2]1.1_MaterialChange'!S558</f>
        <v>0</v>
      </c>
      <c r="N21" s="521">
        <f>'[2]1.1_MaterialChange'!T558</f>
        <v>0</v>
      </c>
      <c r="O21" s="521">
        <f>'[2]1.1_MaterialChange'!U558</f>
        <v>0</v>
      </c>
      <c r="P21" s="521">
        <f>'[2]1.1_MaterialChange'!V558</f>
        <v>0</v>
      </c>
      <c r="Q21" s="521">
        <f>'[2]1.1_MaterialChange'!W558</f>
        <v>0</v>
      </c>
      <c r="R21" s="522">
        <f>'[2]1.1_MaterialChange'!X558</f>
        <v>0</v>
      </c>
      <c r="T21" s="521">
        <f>'[2]1.1_MaterialChange'!AC558</f>
        <v>0</v>
      </c>
      <c r="U21" s="521">
        <f>'[2]1.1_MaterialChange'!AD558</f>
        <v>0</v>
      </c>
      <c r="V21" s="521">
        <f>'[2]1.1_MaterialChange'!AE558</f>
        <v>0</v>
      </c>
      <c r="W21" s="521">
        <f>'[2]1.1_MaterialChange'!AF558</f>
        <v>0</v>
      </c>
      <c r="X21" s="521">
        <f>'[2]1.1_MaterialChange'!AG558</f>
        <v>0</v>
      </c>
      <c r="Y21" s="522">
        <f>'[2]1.1_MaterialChange'!AH558</f>
        <v>0</v>
      </c>
    </row>
    <row r="22" spans="1:25" ht="25.5" x14ac:dyDescent="0.35">
      <c r="A22" s="525" t="s">
        <v>55</v>
      </c>
      <c r="B22" s="495">
        <v>16</v>
      </c>
      <c r="C22" s="496" t="s">
        <v>52</v>
      </c>
      <c r="D22" s="497" t="s">
        <v>29</v>
      </c>
      <c r="E22" s="526" t="s">
        <v>24</v>
      </c>
      <c r="F22" s="538">
        <f>'[2]1.1_MaterialChange'!I559</f>
        <v>0</v>
      </c>
      <c r="G22" s="538">
        <f>'[2]1.1_MaterialChange'!J559</f>
        <v>0</v>
      </c>
      <c r="H22" s="538">
        <f>'[2]1.1_MaterialChange'!K559</f>
        <v>0</v>
      </c>
      <c r="I22" s="538">
        <f>'[2]1.1_MaterialChange'!L559</f>
        <v>0</v>
      </c>
      <c r="J22" s="538">
        <f>'[2]1.1_MaterialChange'!M559</f>
        <v>0</v>
      </c>
      <c r="K22" s="539">
        <f>'[2]1.1_MaterialChange'!N559</f>
        <v>0</v>
      </c>
      <c r="M22" s="501">
        <f>'[2]1.1_MaterialChange'!S559</f>
        <v>-1</v>
      </c>
      <c r="N22" s="501">
        <f>'[2]1.1_MaterialChange'!T559</f>
        <v>0</v>
      </c>
      <c r="O22" s="501">
        <f>'[2]1.1_MaterialChange'!U559</f>
        <v>0</v>
      </c>
      <c r="P22" s="501">
        <f>'[2]1.1_MaterialChange'!V559</f>
        <v>-1</v>
      </c>
      <c r="Q22" s="501">
        <f>'[2]1.1_MaterialChange'!W559</f>
        <v>0</v>
      </c>
      <c r="R22" s="502">
        <f>'[2]1.1_MaterialChange'!X559</f>
        <v>0</v>
      </c>
      <c r="T22" s="501">
        <f>'[2]1.1_MaterialChange'!AC559</f>
        <v>-1</v>
      </c>
      <c r="U22" s="501">
        <f>'[2]1.1_MaterialChange'!AD559</f>
        <v>0</v>
      </c>
      <c r="V22" s="501">
        <f>'[2]1.1_MaterialChange'!AE559</f>
        <v>0</v>
      </c>
      <c r="W22" s="501">
        <f>'[2]1.1_MaterialChange'!AF559</f>
        <v>-1</v>
      </c>
      <c r="X22" s="501">
        <f>'[2]1.1_MaterialChange'!AG559</f>
        <v>0</v>
      </c>
      <c r="Y22" s="502">
        <f>'[2]1.1_MaterialChange'!AH559</f>
        <v>0</v>
      </c>
    </row>
    <row r="23" spans="1:25" ht="13.15" x14ac:dyDescent="0.35">
      <c r="A23" s="506"/>
      <c r="B23" s="507"/>
      <c r="C23" s="508"/>
      <c r="D23" s="509"/>
      <c r="E23" s="498" t="s">
        <v>25</v>
      </c>
      <c r="F23" s="534">
        <f>'[2]1.1_MaterialChange'!I560</f>
        <v>0</v>
      </c>
      <c r="G23" s="534">
        <f>'[2]1.1_MaterialChange'!J560</f>
        <v>0</v>
      </c>
      <c r="H23" s="534">
        <f>'[2]1.1_MaterialChange'!K560</f>
        <v>0</v>
      </c>
      <c r="I23" s="534">
        <f>'[2]1.1_MaterialChange'!L560</f>
        <v>0</v>
      </c>
      <c r="J23" s="534">
        <f>'[2]1.1_MaterialChange'!M560</f>
        <v>0</v>
      </c>
      <c r="K23" s="535">
        <f>'[2]1.1_MaterialChange'!N560</f>
        <v>0</v>
      </c>
      <c r="M23" s="512">
        <f>'[2]1.1_MaterialChange'!S560</f>
        <v>0</v>
      </c>
      <c r="N23" s="512">
        <f>'[2]1.1_MaterialChange'!T560</f>
        <v>0</v>
      </c>
      <c r="O23" s="512">
        <f>'[2]1.1_MaterialChange'!U560</f>
        <v>0</v>
      </c>
      <c r="P23" s="512">
        <f>'[2]1.1_MaterialChange'!V560</f>
        <v>0</v>
      </c>
      <c r="Q23" s="512">
        <f>'[2]1.1_MaterialChange'!W560</f>
        <v>0</v>
      </c>
      <c r="R23" s="513">
        <f>'[2]1.1_MaterialChange'!X560</f>
        <v>0</v>
      </c>
      <c r="T23" s="512">
        <f>'[2]1.1_MaterialChange'!AC560</f>
        <v>0</v>
      </c>
      <c r="U23" s="512">
        <f>'[2]1.1_MaterialChange'!AD560</f>
        <v>0</v>
      </c>
      <c r="V23" s="512">
        <f>'[2]1.1_MaterialChange'!AE560</f>
        <v>0</v>
      </c>
      <c r="W23" s="512">
        <f>'[2]1.1_MaterialChange'!AF560</f>
        <v>0</v>
      </c>
      <c r="X23" s="512">
        <f>'[2]1.1_MaterialChange'!AG560</f>
        <v>0</v>
      </c>
      <c r="Y23" s="513">
        <f>'[2]1.1_MaterialChange'!AH560</f>
        <v>0</v>
      </c>
    </row>
    <row r="24" spans="1:25" ht="13.15" x14ac:dyDescent="0.35">
      <c r="A24" s="506"/>
      <c r="B24" s="507"/>
      <c r="C24" s="508"/>
      <c r="D24" s="509"/>
      <c r="E24" s="498" t="s">
        <v>26</v>
      </c>
      <c r="F24" s="534">
        <f>'[2]1.1_MaterialChange'!I561</f>
        <v>0</v>
      </c>
      <c r="G24" s="534">
        <f>'[2]1.1_MaterialChange'!J561</f>
        <v>0</v>
      </c>
      <c r="H24" s="534">
        <f>'[2]1.1_MaterialChange'!K561</f>
        <v>0</v>
      </c>
      <c r="I24" s="534">
        <f>'[2]1.1_MaterialChange'!L561</f>
        <v>0</v>
      </c>
      <c r="J24" s="534">
        <f>'[2]1.1_MaterialChange'!M561</f>
        <v>0</v>
      </c>
      <c r="K24" s="535">
        <f>'[2]1.1_MaterialChange'!N561</f>
        <v>0</v>
      </c>
      <c r="M24" s="512">
        <f>'[2]1.1_MaterialChange'!S561</f>
        <v>0</v>
      </c>
      <c r="N24" s="512">
        <f>'[2]1.1_MaterialChange'!T561</f>
        <v>0</v>
      </c>
      <c r="O24" s="512">
        <f>'[2]1.1_MaterialChange'!U561</f>
        <v>0</v>
      </c>
      <c r="P24" s="512">
        <f>'[2]1.1_MaterialChange'!V561</f>
        <v>0</v>
      </c>
      <c r="Q24" s="512">
        <f>'[2]1.1_MaterialChange'!W561</f>
        <v>0</v>
      </c>
      <c r="R24" s="513">
        <f>'[2]1.1_MaterialChange'!X561</f>
        <v>0</v>
      </c>
      <c r="T24" s="512">
        <f>'[2]1.1_MaterialChange'!AC561</f>
        <v>0</v>
      </c>
      <c r="U24" s="512">
        <f>'[2]1.1_MaterialChange'!AD561</f>
        <v>0</v>
      </c>
      <c r="V24" s="512">
        <f>'[2]1.1_MaterialChange'!AE561</f>
        <v>0</v>
      </c>
      <c r="W24" s="512">
        <f>'[2]1.1_MaterialChange'!AF561</f>
        <v>0</v>
      </c>
      <c r="X24" s="512">
        <f>'[2]1.1_MaterialChange'!AG561</f>
        <v>0</v>
      </c>
      <c r="Y24" s="513">
        <f>'[2]1.1_MaterialChange'!AH561</f>
        <v>0</v>
      </c>
    </row>
    <row r="25" spans="1:25" ht="13.5" thickBot="1" x14ac:dyDescent="0.4">
      <c r="A25" s="506"/>
      <c r="B25" s="516"/>
      <c r="C25" s="517"/>
      <c r="D25" s="527"/>
      <c r="E25" s="518" t="s">
        <v>27</v>
      </c>
      <c r="F25" s="540">
        <f>'[2]1.1_MaterialChange'!I562</f>
        <v>0</v>
      </c>
      <c r="G25" s="540">
        <f>'[2]1.1_MaterialChange'!J562</f>
        <v>0</v>
      </c>
      <c r="H25" s="540">
        <f>'[2]1.1_MaterialChange'!K562</f>
        <v>0</v>
      </c>
      <c r="I25" s="540">
        <f>'[2]1.1_MaterialChange'!L562</f>
        <v>0</v>
      </c>
      <c r="J25" s="540">
        <f>'[2]1.1_MaterialChange'!M562</f>
        <v>0</v>
      </c>
      <c r="K25" s="541">
        <f>'[2]1.1_MaterialChange'!N562</f>
        <v>0</v>
      </c>
      <c r="M25" s="521">
        <f>'[2]1.1_MaterialChange'!S562</f>
        <v>0</v>
      </c>
      <c r="N25" s="521">
        <f>'[2]1.1_MaterialChange'!T562</f>
        <v>0</v>
      </c>
      <c r="O25" s="521">
        <f>'[2]1.1_MaterialChange'!U562</f>
        <v>0</v>
      </c>
      <c r="P25" s="521">
        <f>'[2]1.1_MaterialChange'!V562</f>
        <v>0</v>
      </c>
      <c r="Q25" s="521">
        <f>'[2]1.1_MaterialChange'!W562</f>
        <v>0</v>
      </c>
      <c r="R25" s="522">
        <f>'[2]1.1_MaterialChange'!X562</f>
        <v>0</v>
      </c>
      <c r="T25" s="521">
        <f>'[2]1.1_MaterialChange'!AC562</f>
        <v>0</v>
      </c>
      <c r="U25" s="521">
        <f>'[2]1.1_MaterialChange'!AD562</f>
        <v>0</v>
      </c>
      <c r="V25" s="521">
        <f>'[2]1.1_MaterialChange'!AE562</f>
        <v>0</v>
      </c>
      <c r="W25" s="521">
        <f>'[2]1.1_MaterialChange'!AF562</f>
        <v>0</v>
      </c>
      <c r="X25" s="521">
        <f>'[2]1.1_MaterialChange'!AG562</f>
        <v>0</v>
      </c>
      <c r="Y25" s="522">
        <f>'[2]1.1_MaterialChange'!AH562</f>
        <v>0</v>
      </c>
    </row>
    <row r="26" spans="1:25" ht="25.5" x14ac:dyDescent="0.35">
      <c r="A26" s="525" t="s">
        <v>55</v>
      </c>
      <c r="B26" s="495">
        <v>7</v>
      </c>
      <c r="C26" s="496" t="s">
        <v>11</v>
      </c>
      <c r="D26" s="497" t="s">
        <v>30</v>
      </c>
      <c r="E26" s="526" t="s">
        <v>24</v>
      </c>
      <c r="F26" s="538">
        <f>'[2]1.1_MaterialChange'!I563</f>
        <v>0</v>
      </c>
      <c r="G26" s="538">
        <f>'[2]1.1_MaterialChange'!J563</f>
        <v>0</v>
      </c>
      <c r="H26" s="538">
        <f>'[2]1.1_MaterialChange'!K563</f>
        <v>0</v>
      </c>
      <c r="I26" s="538">
        <f>'[2]1.1_MaterialChange'!L563</f>
        <v>0</v>
      </c>
      <c r="J26" s="538">
        <f>'[2]1.1_MaterialChange'!M563</f>
        <v>0</v>
      </c>
      <c r="K26" s="539">
        <f>'[2]1.1_MaterialChange'!N563</f>
        <v>0</v>
      </c>
      <c r="M26" s="501">
        <f>'[2]1.1_MaterialChange'!S563</f>
        <v>0</v>
      </c>
      <c r="N26" s="501">
        <f>'[2]1.1_MaterialChange'!T563</f>
        <v>0</v>
      </c>
      <c r="O26" s="501">
        <f>'[2]1.1_MaterialChange'!U563</f>
        <v>0</v>
      </c>
      <c r="P26" s="501">
        <f>'[2]1.1_MaterialChange'!V563</f>
        <v>0</v>
      </c>
      <c r="Q26" s="501">
        <f>'[2]1.1_MaterialChange'!W563</f>
        <v>0</v>
      </c>
      <c r="R26" s="502">
        <f>'[2]1.1_MaterialChange'!X563</f>
        <v>0</v>
      </c>
      <c r="T26" s="501">
        <f>'[2]1.1_MaterialChange'!AC563</f>
        <v>0</v>
      </c>
      <c r="U26" s="501">
        <f>'[2]1.1_MaterialChange'!AD563</f>
        <v>0</v>
      </c>
      <c r="V26" s="501">
        <f>'[2]1.1_MaterialChange'!AE563</f>
        <v>0</v>
      </c>
      <c r="W26" s="501">
        <f>'[2]1.1_MaterialChange'!AF563</f>
        <v>0</v>
      </c>
      <c r="X26" s="501">
        <f>'[2]1.1_MaterialChange'!AG563</f>
        <v>0</v>
      </c>
      <c r="Y26" s="502">
        <f>'[2]1.1_MaterialChange'!AH563</f>
        <v>0</v>
      </c>
    </row>
    <row r="27" spans="1:25" ht="13.15" x14ac:dyDescent="0.35">
      <c r="A27" s="506"/>
      <c r="B27" s="507"/>
      <c r="C27" s="508"/>
      <c r="D27" s="509"/>
      <c r="E27" s="498" t="s">
        <v>25</v>
      </c>
      <c r="F27" s="534">
        <f>'[2]1.1_MaterialChange'!I564</f>
        <v>0</v>
      </c>
      <c r="G27" s="534">
        <f>'[2]1.1_MaterialChange'!J564</f>
        <v>0</v>
      </c>
      <c r="H27" s="534">
        <f>'[2]1.1_MaterialChange'!K564</f>
        <v>0</v>
      </c>
      <c r="I27" s="534">
        <f>'[2]1.1_MaterialChange'!L564</f>
        <v>0</v>
      </c>
      <c r="J27" s="534">
        <f>'[2]1.1_MaterialChange'!M564</f>
        <v>0</v>
      </c>
      <c r="K27" s="535">
        <f>'[2]1.1_MaterialChange'!N564</f>
        <v>0</v>
      </c>
      <c r="M27" s="512">
        <f>'[2]1.1_MaterialChange'!S564</f>
        <v>0</v>
      </c>
      <c r="N27" s="512">
        <f>'[2]1.1_MaterialChange'!T564</f>
        <v>0</v>
      </c>
      <c r="O27" s="512">
        <f>'[2]1.1_MaterialChange'!U564</f>
        <v>0</v>
      </c>
      <c r="P27" s="512">
        <f>'[2]1.1_MaterialChange'!V564</f>
        <v>0</v>
      </c>
      <c r="Q27" s="512">
        <f>'[2]1.1_MaterialChange'!W564</f>
        <v>0</v>
      </c>
      <c r="R27" s="513">
        <f>'[2]1.1_MaterialChange'!X564</f>
        <v>0</v>
      </c>
      <c r="T27" s="512">
        <f>'[2]1.1_MaterialChange'!AC564</f>
        <v>0</v>
      </c>
      <c r="U27" s="512">
        <f>'[2]1.1_MaterialChange'!AD564</f>
        <v>0</v>
      </c>
      <c r="V27" s="512">
        <f>'[2]1.1_MaterialChange'!AE564</f>
        <v>0</v>
      </c>
      <c r="W27" s="512">
        <f>'[2]1.1_MaterialChange'!AF564</f>
        <v>0</v>
      </c>
      <c r="X27" s="512">
        <f>'[2]1.1_MaterialChange'!AG564</f>
        <v>0</v>
      </c>
      <c r="Y27" s="513">
        <f>'[2]1.1_MaterialChange'!AH564</f>
        <v>0</v>
      </c>
    </row>
    <row r="28" spans="1:25" ht="13.15" x14ac:dyDescent="0.35">
      <c r="A28" s="506"/>
      <c r="B28" s="507"/>
      <c r="C28" s="508"/>
      <c r="D28" s="509"/>
      <c r="E28" s="498" t="s">
        <v>26</v>
      </c>
      <c r="F28" s="534">
        <f>'[2]1.1_MaterialChange'!I565</f>
        <v>72</v>
      </c>
      <c r="G28" s="534">
        <f>'[2]1.1_MaterialChange'!J565</f>
        <v>1</v>
      </c>
      <c r="H28" s="534">
        <f>'[2]1.1_MaterialChange'!K565</f>
        <v>65</v>
      </c>
      <c r="I28" s="534">
        <f>'[2]1.1_MaterialChange'!L565</f>
        <v>5</v>
      </c>
      <c r="J28" s="534">
        <f>'[2]1.1_MaterialChange'!M565</f>
        <v>1</v>
      </c>
      <c r="K28" s="535">
        <f>'[2]1.1_MaterialChange'!N565</f>
        <v>0</v>
      </c>
      <c r="M28" s="512">
        <f>'[2]1.1_MaterialChange'!S565</f>
        <v>71</v>
      </c>
      <c r="N28" s="512">
        <f>'[2]1.1_MaterialChange'!T565</f>
        <v>0</v>
      </c>
      <c r="O28" s="512">
        <f>'[2]1.1_MaterialChange'!U565</f>
        <v>36</v>
      </c>
      <c r="P28" s="512">
        <f>'[2]1.1_MaterialChange'!V565</f>
        <v>35</v>
      </c>
      <c r="Q28" s="512">
        <f>'[2]1.1_MaterialChange'!W565</f>
        <v>0</v>
      </c>
      <c r="R28" s="513">
        <f>'[2]1.1_MaterialChange'!X565</f>
        <v>0</v>
      </c>
      <c r="T28" s="512">
        <f>'[2]1.1_MaterialChange'!AC565</f>
        <v>71</v>
      </c>
      <c r="U28" s="512">
        <f>'[2]1.1_MaterialChange'!AD565</f>
        <v>0</v>
      </c>
      <c r="V28" s="512">
        <f>'[2]1.1_MaterialChange'!AE565</f>
        <v>32</v>
      </c>
      <c r="W28" s="512">
        <f>'[2]1.1_MaterialChange'!AF565</f>
        <v>35</v>
      </c>
      <c r="X28" s="512">
        <f>'[2]1.1_MaterialChange'!AG565</f>
        <v>0</v>
      </c>
      <c r="Y28" s="513">
        <f>'[2]1.1_MaterialChange'!AH565</f>
        <v>4</v>
      </c>
    </row>
    <row r="29" spans="1:25" ht="13.5" thickBot="1" x14ac:dyDescent="0.4">
      <c r="A29" s="506"/>
      <c r="B29" s="516"/>
      <c r="C29" s="517"/>
      <c r="D29" s="527"/>
      <c r="E29" s="518" t="s">
        <v>27</v>
      </c>
      <c r="F29" s="540">
        <f>'[2]1.1_MaterialChange'!I566</f>
        <v>0</v>
      </c>
      <c r="G29" s="540">
        <f>'[2]1.1_MaterialChange'!J566</f>
        <v>0</v>
      </c>
      <c r="H29" s="540">
        <f>'[2]1.1_MaterialChange'!K566</f>
        <v>0</v>
      </c>
      <c r="I29" s="540">
        <f>'[2]1.1_MaterialChange'!L566</f>
        <v>0</v>
      </c>
      <c r="J29" s="540">
        <f>'[2]1.1_MaterialChange'!M566</f>
        <v>0</v>
      </c>
      <c r="K29" s="541">
        <f>'[2]1.1_MaterialChange'!N566</f>
        <v>0</v>
      </c>
      <c r="M29" s="521">
        <f>'[2]1.1_MaterialChange'!S566</f>
        <v>0</v>
      </c>
      <c r="N29" s="521">
        <f>'[2]1.1_MaterialChange'!T566</f>
        <v>0</v>
      </c>
      <c r="O29" s="521">
        <f>'[2]1.1_MaterialChange'!U566</f>
        <v>0</v>
      </c>
      <c r="P29" s="521">
        <f>'[2]1.1_MaterialChange'!V566</f>
        <v>0</v>
      </c>
      <c r="Q29" s="521">
        <f>'[2]1.1_MaterialChange'!W566</f>
        <v>0</v>
      </c>
      <c r="R29" s="522">
        <f>'[2]1.1_MaterialChange'!X566</f>
        <v>0</v>
      </c>
      <c r="T29" s="521">
        <f>'[2]1.1_MaterialChange'!AC566</f>
        <v>0</v>
      </c>
      <c r="U29" s="521">
        <f>'[2]1.1_MaterialChange'!AD566</f>
        <v>0</v>
      </c>
      <c r="V29" s="521">
        <f>'[2]1.1_MaterialChange'!AE566</f>
        <v>0</v>
      </c>
      <c r="W29" s="521">
        <f>'[2]1.1_MaterialChange'!AF566</f>
        <v>0</v>
      </c>
      <c r="X29" s="521">
        <f>'[2]1.1_MaterialChange'!AG566</f>
        <v>0</v>
      </c>
      <c r="Y29" s="522">
        <f>'[2]1.1_MaterialChange'!AH566</f>
        <v>0</v>
      </c>
    </row>
    <row r="30" spans="1:25" ht="25.5" x14ac:dyDescent="0.35">
      <c r="A30" s="525" t="s">
        <v>55</v>
      </c>
      <c r="B30" s="495">
        <v>8</v>
      </c>
      <c r="C30" s="496" t="s">
        <v>12</v>
      </c>
      <c r="D30" s="497" t="s">
        <v>29</v>
      </c>
      <c r="E30" s="526" t="s">
        <v>24</v>
      </c>
      <c r="F30" s="538">
        <f>'[2]1.1_MaterialChange'!I567</f>
        <v>0</v>
      </c>
      <c r="G30" s="538">
        <f>'[2]1.1_MaterialChange'!J567</f>
        <v>0</v>
      </c>
      <c r="H30" s="538">
        <f>'[2]1.1_MaterialChange'!K567</f>
        <v>0</v>
      </c>
      <c r="I30" s="538">
        <f>'[2]1.1_MaterialChange'!L567</f>
        <v>0</v>
      </c>
      <c r="J30" s="538">
        <f>'[2]1.1_MaterialChange'!M567</f>
        <v>0</v>
      </c>
      <c r="K30" s="539">
        <f>'[2]1.1_MaterialChange'!N567</f>
        <v>0</v>
      </c>
      <c r="M30" s="501">
        <f>'[2]1.1_MaterialChange'!S567</f>
        <v>0</v>
      </c>
      <c r="N30" s="501">
        <f>'[2]1.1_MaterialChange'!T567</f>
        <v>0</v>
      </c>
      <c r="O30" s="501">
        <f>'[2]1.1_MaterialChange'!U567</f>
        <v>0</v>
      </c>
      <c r="P30" s="501">
        <f>'[2]1.1_MaterialChange'!V567</f>
        <v>0</v>
      </c>
      <c r="Q30" s="501">
        <f>'[2]1.1_MaterialChange'!W567</f>
        <v>0</v>
      </c>
      <c r="R30" s="502">
        <f>'[2]1.1_MaterialChange'!X567</f>
        <v>0</v>
      </c>
      <c r="T30" s="501">
        <f>'[2]1.1_MaterialChange'!AC567</f>
        <v>0</v>
      </c>
      <c r="U30" s="501">
        <f>'[2]1.1_MaterialChange'!AD567</f>
        <v>0</v>
      </c>
      <c r="V30" s="501">
        <f>'[2]1.1_MaterialChange'!AE567</f>
        <v>0</v>
      </c>
      <c r="W30" s="501">
        <f>'[2]1.1_MaterialChange'!AF567</f>
        <v>0</v>
      </c>
      <c r="X30" s="501">
        <f>'[2]1.1_MaterialChange'!AG567</f>
        <v>0</v>
      </c>
      <c r="Y30" s="502">
        <f>'[2]1.1_MaterialChange'!AH567</f>
        <v>0</v>
      </c>
    </row>
    <row r="31" spans="1:25" ht="13.15" x14ac:dyDescent="0.35">
      <c r="A31" s="506"/>
      <c r="B31" s="507"/>
      <c r="C31" s="508"/>
      <c r="D31" s="509"/>
      <c r="E31" s="498" t="s">
        <v>25</v>
      </c>
      <c r="F31" s="534">
        <f>'[2]1.1_MaterialChange'!I568</f>
        <v>0</v>
      </c>
      <c r="G31" s="534">
        <f>'[2]1.1_MaterialChange'!J568</f>
        <v>0</v>
      </c>
      <c r="H31" s="534">
        <f>'[2]1.1_MaterialChange'!K568</f>
        <v>0</v>
      </c>
      <c r="I31" s="534">
        <f>'[2]1.1_MaterialChange'!L568</f>
        <v>0</v>
      </c>
      <c r="J31" s="534">
        <f>'[2]1.1_MaterialChange'!M568</f>
        <v>0</v>
      </c>
      <c r="K31" s="535">
        <f>'[2]1.1_MaterialChange'!N568</f>
        <v>0</v>
      </c>
      <c r="M31" s="512">
        <f>'[2]1.1_MaterialChange'!S568</f>
        <v>0</v>
      </c>
      <c r="N31" s="512">
        <f>'[2]1.1_MaterialChange'!T568</f>
        <v>0</v>
      </c>
      <c r="O31" s="512">
        <f>'[2]1.1_MaterialChange'!U568</f>
        <v>0</v>
      </c>
      <c r="P31" s="512">
        <f>'[2]1.1_MaterialChange'!V568</f>
        <v>0</v>
      </c>
      <c r="Q31" s="512">
        <f>'[2]1.1_MaterialChange'!W568</f>
        <v>0</v>
      </c>
      <c r="R31" s="513">
        <f>'[2]1.1_MaterialChange'!X568</f>
        <v>0</v>
      </c>
      <c r="T31" s="512">
        <f>'[2]1.1_MaterialChange'!AC568</f>
        <v>0</v>
      </c>
      <c r="U31" s="512">
        <f>'[2]1.1_MaterialChange'!AD568</f>
        <v>0</v>
      </c>
      <c r="V31" s="512">
        <f>'[2]1.1_MaterialChange'!AE568</f>
        <v>0</v>
      </c>
      <c r="W31" s="512">
        <f>'[2]1.1_MaterialChange'!AF568</f>
        <v>0</v>
      </c>
      <c r="X31" s="512">
        <f>'[2]1.1_MaterialChange'!AG568</f>
        <v>0</v>
      </c>
      <c r="Y31" s="513">
        <f>'[2]1.1_MaterialChange'!AH568</f>
        <v>0</v>
      </c>
    </row>
    <row r="32" spans="1:25" ht="13.15" x14ac:dyDescent="0.35">
      <c r="A32" s="506"/>
      <c r="B32" s="507"/>
      <c r="C32" s="508"/>
      <c r="D32" s="509"/>
      <c r="E32" s="498" t="s">
        <v>26</v>
      </c>
      <c r="F32" s="534">
        <f>'[2]1.1_MaterialChange'!I569</f>
        <v>72</v>
      </c>
      <c r="G32" s="534">
        <f>'[2]1.1_MaterialChange'!J569</f>
        <v>1</v>
      </c>
      <c r="H32" s="534">
        <f>'[2]1.1_MaterialChange'!K569</f>
        <v>47</v>
      </c>
      <c r="I32" s="534">
        <f>'[2]1.1_MaterialChange'!L569</f>
        <v>12</v>
      </c>
      <c r="J32" s="534">
        <f>'[2]1.1_MaterialChange'!M569</f>
        <v>10</v>
      </c>
      <c r="K32" s="535">
        <f>'[2]1.1_MaterialChange'!N569</f>
        <v>2</v>
      </c>
      <c r="M32" s="512">
        <f>'[2]1.1_MaterialChange'!S569</f>
        <v>71</v>
      </c>
      <c r="N32" s="512">
        <f>'[2]1.1_MaterialChange'!T569</f>
        <v>1</v>
      </c>
      <c r="O32" s="512">
        <f>'[2]1.1_MaterialChange'!U569</f>
        <v>67</v>
      </c>
      <c r="P32" s="512">
        <f>'[2]1.1_MaterialChange'!V569</f>
        <v>3</v>
      </c>
      <c r="Q32" s="512">
        <f>'[2]1.1_MaterialChange'!W569</f>
        <v>0</v>
      </c>
      <c r="R32" s="513">
        <f>'[2]1.1_MaterialChange'!X569</f>
        <v>0</v>
      </c>
      <c r="T32" s="512">
        <f>'[2]1.1_MaterialChange'!AC569</f>
        <v>71</v>
      </c>
      <c r="U32" s="512">
        <f>'[2]1.1_MaterialChange'!AD569</f>
        <v>1</v>
      </c>
      <c r="V32" s="512">
        <f>'[2]1.1_MaterialChange'!AE569</f>
        <v>46</v>
      </c>
      <c r="W32" s="512">
        <f>'[2]1.1_MaterialChange'!AF569</f>
        <v>6</v>
      </c>
      <c r="X32" s="512">
        <f>'[2]1.1_MaterialChange'!AG569</f>
        <v>5</v>
      </c>
      <c r="Y32" s="513">
        <f>'[2]1.1_MaterialChange'!AH569</f>
        <v>13</v>
      </c>
    </row>
    <row r="33" spans="1:25" ht="13.5" thickBot="1" x14ac:dyDescent="0.4">
      <c r="A33" s="506"/>
      <c r="B33" s="516"/>
      <c r="C33" s="517"/>
      <c r="D33" s="527"/>
      <c r="E33" s="518" t="s">
        <v>27</v>
      </c>
      <c r="F33" s="540">
        <f>'[2]1.1_MaterialChange'!I570</f>
        <v>0</v>
      </c>
      <c r="G33" s="540">
        <f>'[2]1.1_MaterialChange'!J570</f>
        <v>0</v>
      </c>
      <c r="H33" s="540">
        <f>'[2]1.1_MaterialChange'!K570</f>
        <v>0</v>
      </c>
      <c r="I33" s="540">
        <f>'[2]1.1_MaterialChange'!L570</f>
        <v>0</v>
      </c>
      <c r="J33" s="540">
        <f>'[2]1.1_MaterialChange'!M570</f>
        <v>0</v>
      </c>
      <c r="K33" s="541">
        <f>'[2]1.1_MaterialChange'!N570</f>
        <v>0</v>
      </c>
      <c r="M33" s="521">
        <f>'[2]1.1_MaterialChange'!S570</f>
        <v>0</v>
      </c>
      <c r="N33" s="521">
        <f>'[2]1.1_MaterialChange'!T570</f>
        <v>0</v>
      </c>
      <c r="O33" s="521">
        <f>'[2]1.1_MaterialChange'!U570</f>
        <v>0</v>
      </c>
      <c r="P33" s="521">
        <f>'[2]1.1_MaterialChange'!V570</f>
        <v>0</v>
      </c>
      <c r="Q33" s="521">
        <f>'[2]1.1_MaterialChange'!W570</f>
        <v>0</v>
      </c>
      <c r="R33" s="522">
        <f>'[2]1.1_MaterialChange'!X570</f>
        <v>0</v>
      </c>
      <c r="T33" s="521">
        <f>'[2]1.1_MaterialChange'!AC570</f>
        <v>0</v>
      </c>
      <c r="U33" s="521">
        <f>'[2]1.1_MaterialChange'!AD570</f>
        <v>0</v>
      </c>
      <c r="V33" s="521">
        <f>'[2]1.1_MaterialChange'!AE570</f>
        <v>0</v>
      </c>
      <c r="W33" s="521">
        <f>'[2]1.1_MaterialChange'!AF570</f>
        <v>0</v>
      </c>
      <c r="X33" s="521">
        <f>'[2]1.1_MaterialChange'!AG570</f>
        <v>0</v>
      </c>
      <c r="Y33" s="522">
        <f>'[2]1.1_MaterialChange'!AH570</f>
        <v>0</v>
      </c>
    </row>
    <row r="34" spans="1:25" ht="25.5" x14ac:dyDescent="0.35">
      <c r="A34" s="525" t="s">
        <v>55</v>
      </c>
      <c r="B34" s="495">
        <v>30</v>
      </c>
      <c r="C34" s="496" t="s">
        <v>45</v>
      </c>
      <c r="D34" s="497" t="s">
        <v>29</v>
      </c>
      <c r="E34" s="526" t="s">
        <v>24</v>
      </c>
      <c r="F34" s="538">
        <f>'[2]1.1_MaterialChange'!I571</f>
        <v>0</v>
      </c>
      <c r="G34" s="538">
        <f>'[2]1.1_MaterialChange'!J571</f>
        <v>0</v>
      </c>
      <c r="H34" s="538">
        <f>'[2]1.1_MaterialChange'!K571</f>
        <v>0</v>
      </c>
      <c r="I34" s="538">
        <f>'[2]1.1_MaterialChange'!L571</f>
        <v>0</v>
      </c>
      <c r="J34" s="538">
        <f>'[2]1.1_MaterialChange'!M571</f>
        <v>0</v>
      </c>
      <c r="K34" s="539">
        <f>'[2]1.1_MaterialChange'!N571</f>
        <v>0</v>
      </c>
      <c r="M34" s="501">
        <f>'[2]1.1_MaterialChange'!S571</f>
        <v>0</v>
      </c>
      <c r="N34" s="501">
        <f>'[2]1.1_MaterialChange'!T571</f>
        <v>0</v>
      </c>
      <c r="O34" s="501">
        <f>'[2]1.1_MaterialChange'!U571</f>
        <v>0</v>
      </c>
      <c r="P34" s="501">
        <f>'[2]1.1_MaterialChange'!V571</f>
        <v>0</v>
      </c>
      <c r="Q34" s="501">
        <f>'[2]1.1_MaterialChange'!W571</f>
        <v>0</v>
      </c>
      <c r="R34" s="502">
        <f>'[2]1.1_MaterialChange'!X571</f>
        <v>0</v>
      </c>
      <c r="T34" s="501">
        <f>'[2]1.1_MaterialChange'!AC571</f>
        <v>0</v>
      </c>
      <c r="U34" s="501">
        <f>'[2]1.1_MaterialChange'!AD571</f>
        <v>0</v>
      </c>
      <c r="V34" s="501">
        <f>'[2]1.1_MaterialChange'!AE571</f>
        <v>0</v>
      </c>
      <c r="W34" s="501">
        <f>'[2]1.1_MaterialChange'!AF571</f>
        <v>0</v>
      </c>
      <c r="X34" s="501">
        <f>'[2]1.1_MaterialChange'!AG571</f>
        <v>0</v>
      </c>
      <c r="Y34" s="502">
        <f>'[2]1.1_MaterialChange'!AH571</f>
        <v>0</v>
      </c>
    </row>
    <row r="35" spans="1:25" ht="13.15" x14ac:dyDescent="0.35">
      <c r="A35" s="506"/>
      <c r="B35" s="507"/>
      <c r="C35" s="508"/>
      <c r="D35" s="509"/>
      <c r="E35" s="498" t="s">
        <v>25</v>
      </c>
      <c r="F35" s="534">
        <f>'[2]1.1_MaterialChange'!I572</f>
        <v>0</v>
      </c>
      <c r="G35" s="534">
        <f>'[2]1.1_MaterialChange'!J572</f>
        <v>0</v>
      </c>
      <c r="H35" s="534">
        <f>'[2]1.1_MaterialChange'!K572</f>
        <v>0</v>
      </c>
      <c r="I35" s="534">
        <f>'[2]1.1_MaterialChange'!L572</f>
        <v>0</v>
      </c>
      <c r="J35" s="534">
        <f>'[2]1.1_MaterialChange'!M572</f>
        <v>0</v>
      </c>
      <c r="K35" s="535">
        <f>'[2]1.1_MaterialChange'!N572</f>
        <v>0</v>
      </c>
      <c r="M35" s="512">
        <f>'[2]1.1_MaterialChange'!S572</f>
        <v>-1</v>
      </c>
      <c r="N35" s="512">
        <f>'[2]1.1_MaterialChange'!T572</f>
        <v>0</v>
      </c>
      <c r="O35" s="512">
        <f>'[2]1.1_MaterialChange'!U572</f>
        <v>0</v>
      </c>
      <c r="P35" s="512">
        <f>'[2]1.1_MaterialChange'!V572</f>
        <v>0</v>
      </c>
      <c r="Q35" s="512">
        <f>'[2]1.1_MaterialChange'!W572</f>
        <v>0</v>
      </c>
      <c r="R35" s="513">
        <f>'[2]1.1_MaterialChange'!X572</f>
        <v>-1</v>
      </c>
      <c r="T35" s="512">
        <f>'[2]1.1_MaterialChange'!AC572</f>
        <v>-1</v>
      </c>
      <c r="U35" s="512">
        <f>'[2]1.1_MaterialChange'!AD572</f>
        <v>0</v>
      </c>
      <c r="V35" s="512">
        <f>'[2]1.1_MaterialChange'!AE572</f>
        <v>0</v>
      </c>
      <c r="W35" s="512">
        <f>'[2]1.1_MaterialChange'!AF572</f>
        <v>0</v>
      </c>
      <c r="X35" s="512">
        <f>'[2]1.1_MaterialChange'!AG572</f>
        <v>0</v>
      </c>
      <c r="Y35" s="513">
        <f>'[2]1.1_MaterialChange'!AH572</f>
        <v>-1</v>
      </c>
    </row>
    <row r="36" spans="1:25" ht="13.15" x14ac:dyDescent="0.35">
      <c r="A36" s="506"/>
      <c r="B36" s="507"/>
      <c r="C36" s="508"/>
      <c r="D36" s="509"/>
      <c r="E36" s="498" t="s">
        <v>26</v>
      </c>
      <c r="F36" s="534">
        <f>'[2]1.1_MaterialChange'!I573</f>
        <v>0</v>
      </c>
      <c r="G36" s="534">
        <f>'[2]1.1_MaterialChange'!J573</f>
        <v>0</v>
      </c>
      <c r="H36" s="534">
        <f>'[2]1.1_MaterialChange'!K573</f>
        <v>0</v>
      </c>
      <c r="I36" s="534">
        <f>'[2]1.1_MaterialChange'!L573</f>
        <v>0</v>
      </c>
      <c r="J36" s="534">
        <f>'[2]1.1_MaterialChange'!M573</f>
        <v>0</v>
      </c>
      <c r="K36" s="535">
        <f>'[2]1.1_MaterialChange'!N573</f>
        <v>0</v>
      </c>
      <c r="M36" s="512">
        <f>'[2]1.1_MaterialChange'!S573</f>
        <v>0</v>
      </c>
      <c r="N36" s="512">
        <f>'[2]1.1_MaterialChange'!T573</f>
        <v>0</v>
      </c>
      <c r="O36" s="512">
        <f>'[2]1.1_MaterialChange'!U573</f>
        <v>0</v>
      </c>
      <c r="P36" s="512">
        <f>'[2]1.1_MaterialChange'!V573</f>
        <v>0</v>
      </c>
      <c r="Q36" s="512">
        <f>'[2]1.1_MaterialChange'!W573</f>
        <v>0</v>
      </c>
      <c r="R36" s="513">
        <f>'[2]1.1_MaterialChange'!X573</f>
        <v>0</v>
      </c>
      <c r="T36" s="512">
        <f>'[2]1.1_MaterialChange'!AC573</f>
        <v>0</v>
      </c>
      <c r="U36" s="512">
        <f>'[2]1.1_MaterialChange'!AD573</f>
        <v>0</v>
      </c>
      <c r="V36" s="512">
        <f>'[2]1.1_MaterialChange'!AE573</f>
        <v>0</v>
      </c>
      <c r="W36" s="512">
        <f>'[2]1.1_MaterialChange'!AF573</f>
        <v>0</v>
      </c>
      <c r="X36" s="512">
        <f>'[2]1.1_MaterialChange'!AG573</f>
        <v>0</v>
      </c>
      <c r="Y36" s="513">
        <f>'[2]1.1_MaterialChange'!AH573</f>
        <v>0</v>
      </c>
    </row>
    <row r="37" spans="1:25" ht="13.5" thickBot="1" x14ac:dyDescent="0.4">
      <c r="A37" s="506"/>
      <c r="B37" s="516"/>
      <c r="C37" s="517"/>
      <c r="D37" s="527"/>
      <c r="E37" s="518" t="s">
        <v>27</v>
      </c>
      <c r="F37" s="540">
        <f>'[2]1.1_MaterialChange'!I574</f>
        <v>0</v>
      </c>
      <c r="G37" s="540">
        <f>'[2]1.1_MaterialChange'!J574</f>
        <v>0</v>
      </c>
      <c r="H37" s="540">
        <f>'[2]1.1_MaterialChange'!K574</f>
        <v>0</v>
      </c>
      <c r="I37" s="540">
        <f>'[2]1.1_MaterialChange'!L574</f>
        <v>0</v>
      </c>
      <c r="J37" s="540">
        <f>'[2]1.1_MaterialChange'!M574</f>
        <v>0</v>
      </c>
      <c r="K37" s="541">
        <f>'[2]1.1_MaterialChange'!N574</f>
        <v>0</v>
      </c>
      <c r="M37" s="521">
        <f>'[2]1.1_MaterialChange'!S574</f>
        <v>0</v>
      </c>
      <c r="N37" s="521">
        <f>'[2]1.1_MaterialChange'!T574</f>
        <v>0</v>
      </c>
      <c r="O37" s="521">
        <f>'[2]1.1_MaterialChange'!U574</f>
        <v>0</v>
      </c>
      <c r="P37" s="521">
        <f>'[2]1.1_MaterialChange'!V574</f>
        <v>0</v>
      </c>
      <c r="Q37" s="521">
        <f>'[2]1.1_MaterialChange'!W574</f>
        <v>0</v>
      </c>
      <c r="R37" s="522">
        <f>'[2]1.1_MaterialChange'!X574</f>
        <v>0</v>
      </c>
      <c r="T37" s="521">
        <f>'[2]1.1_MaterialChange'!AC574</f>
        <v>0</v>
      </c>
      <c r="U37" s="521">
        <f>'[2]1.1_MaterialChange'!AD574</f>
        <v>0</v>
      </c>
      <c r="V37" s="521">
        <f>'[2]1.1_MaterialChange'!AE574</f>
        <v>0</v>
      </c>
      <c r="W37" s="521">
        <f>'[2]1.1_MaterialChange'!AF574</f>
        <v>0</v>
      </c>
      <c r="X37" s="521">
        <f>'[2]1.1_MaterialChange'!AG574</f>
        <v>0</v>
      </c>
      <c r="Y37" s="522">
        <f>'[2]1.1_MaterialChange'!AH574</f>
        <v>0</v>
      </c>
    </row>
    <row r="38" spans="1:25" ht="25.5" x14ac:dyDescent="0.35">
      <c r="A38" s="525" t="s">
        <v>55</v>
      </c>
      <c r="B38" s="495">
        <v>1</v>
      </c>
      <c r="C38" s="496" t="s">
        <v>10</v>
      </c>
      <c r="D38" s="497" t="s">
        <v>29</v>
      </c>
      <c r="E38" s="526" t="s">
        <v>24</v>
      </c>
      <c r="F38" s="538">
        <f>'[2]1.1_MaterialChange'!I575</f>
        <v>0</v>
      </c>
      <c r="G38" s="538">
        <f>'[2]1.1_MaterialChange'!J575</f>
        <v>0</v>
      </c>
      <c r="H38" s="538">
        <f>'[2]1.1_MaterialChange'!K575</f>
        <v>0</v>
      </c>
      <c r="I38" s="538">
        <f>'[2]1.1_MaterialChange'!L575</f>
        <v>0</v>
      </c>
      <c r="J38" s="538">
        <f>'[2]1.1_MaterialChange'!M575</f>
        <v>0</v>
      </c>
      <c r="K38" s="539">
        <f>'[2]1.1_MaterialChange'!N575</f>
        <v>0</v>
      </c>
      <c r="M38" s="501">
        <f>'[2]1.1_MaterialChange'!S575</f>
        <v>0</v>
      </c>
      <c r="N38" s="501">
        <f>'[2]1.1_MaterialChange'!T575</f>
        <v>0</v>
      </c>
      <c r="O38" s="501">
        <f>'[2]1.1_MaterialChange'!U575</f>
        <v>0</v>
      </c>
      <c r="P38" s="501">
        <f>'[2]1.1_MaterialChange'!V575</f>
        <v>0</v>
      </c>
      <c r="Q38" s="501">
        <f>'[2]1.1_MaterialChange'!W575</f>
        <v>0</v>
      </c>
      <c r="R38" s="502">
        <f>'[2]1.1_MaterialChange'!X575</f>
        <v>0</v>
      </c>
      <c r="T38" s="501">
        <f>'[2]1.1_MaterialChange'!AC575</f>
        <v>0</v>
      </c>
      <c r="U38" s="501">
        <f>'[2]1.1_MaterialChange'!AD575</f>
        <v>0</v>
      </c>
      <c r="V38" s="501">
        <f>'[2]1.1_MaterialChange'!AE575</f>
        <v>0</v>
      </c>
      <c r="W38" s="501">
        <f>'[2]1.1_MaterialChange'!AF575</f>
        <v>0</v>
      </c>
      <c r="X38" s="501">
        <f>'[2]1.1_MaterialChange'!AG575</f>
        <v>0</v>
      </c>
      <c r="Y38" s="502">
        <f>'[2]1.1_MaterialChange'!AH575</f>
        <v>0</v>
      </c>
    </row>
    <row r="39" spans="1:25" ht="13.15" x14ac:dyDescent="0.35">
      <c r="A39" s="506"/>
      <c r="B39" s="507"/>
      <c r="C39" s="508"/>
      <c r="D39" s="509"/>
      <c r="E39" s="498" t="s">
        <v>25</v>
      </c>
      <c r="F39" s="534">
        <f>'[2]1.1_MaterialChange'!I576</f>
        <v>0</v>
      </c>
      <c r="G39" s="534">
        <f>'[2]1.1_MaterialChange'!J576</f>
        <v>0</v>
      </c>
      <c r="H39" s="534">
        <f>'[2]1.1_MaterialChange'!K576</f>
        <v>0</v>
      </c>
      <c r="I39" s="534">
        <f>'[2]1.1_MaterialChange'!L576</f>
        <v>0</v>
      </c>
      <c r="J39" s="534">
        <f>'[2]1.1_MaterialChange'!M576</f>
        <v>0</v>
      </c>
      <c r="K39" s="535">
        <f>'[2]1.1_MaterialChange'!N576</f>
        <v>0</v>
      </c>
      <c r="M39" s="512">
        <f>'[2]1.1_MaterialChange'!S576</f>
        <v>0</v>
      </c>
      <c r="N39" s="512">
        <f>'[2]1.1_MaterialChange'!T576</f>
        <v>0</v>
      </c>
      <c r="O39" s="512">
        <f>'[2]1.1_MaterialChange'!U576</f>
        <v>0</v>
      </c>
      <c r="P39" s="512">
        <f>'[2]1.1_MaterialChange'!V576</f>
        <v>0</v>
      </c>
      <c r="Q39" s="512">
        <f>'[2]1.1_MaterialChange'!W576</f>
        <v>0</v>
      </c>
      <c r="R39" s="513">
        <f>'[2]1.1_MaterialChange'!X576</f>
        <v>0</v>
      </c>
      <c r="T39" s="512">
        <f>'[2]1.1_MaterialChange'!AC576</f>
        <v>0</v>
      </c>
      <c r="U39" s="512">
        <f>'[2]1.1_MaterialChange'!AD576</f>
        <v>0</v>
      </c>
      <c r="V39" s="512">
        <f>'[2]1.1_MaterialChange'!AE576</f>
        <v>0</v>
      </c>
      <c r="W39" s="512">
        <f>'[2]1.1_MaterialChange'!AF576</f>
        <v>0</v>
      </c>
      <c r="X39" s="512">
        <f>'[2]1.1_MaterialChange'!AG576</f>
        <v>0</v>
      </c>
      <c r="Y39" s="513">
        <f>'[2]1.1_MaterialChange'!AH576</f>
        <v>0</v>
      </c>
    </row>
    <row r="40" spans="1:25" ht="13.15" x14ac:dyDescent="0.35">
      <c r="A40" s="506"/>
      <c r="B40" s="507"/>
      <c r="C40" s="508"/>
      <c r="D40" s="509"/>
      <c r="E40" s="498" t="s">
        <v>26</v>
      </c>
      <c r="F40" s="534">
        <f>'[2]1.1_MaterialChange'!I577</f>
        <v>0</v>
      </c>
      <c r="G40" s="534">
        <f>'[2]1.1_MaterialChange'!J577</f>
        <v>0</v>
      </c>
      <c r="H40" s="534">
        <f>'[2]1.1_MaterialChange'!K577</f>
        <v>0</v>
      </c>
      <c r="I40" s="534">
        <f>'[2]1.1_MaterialChange'!L577</f>
        <v>0</v>
      </c>
      <c r="J40" s="534">
        <f>'[2]1.1_MaterialChange'!M577</f>
        <v>0</v>
      </c>
      <c r="K40" s="535">
        <f>'[2]1.1_MaterialChange'!N577</f>
        <v>0</v>
      </c>
      <c r="M40" s="512">
        <f>'[2]1.1_MaterialChange'!S577</f>
        <v>-1</v>
      </c>
      <c r="N40" s="512">
        <f>'[2]1.1_MaterialChange'!T577</f>
        <v>0</v>
      </c>
      <c r="O40" s="512">
        <f>'[2]1.1_MaterialChange'!U577</f>
        <v>0</v>
      </c>
      <c r="P40" s="512">
        <f>'[2]1.1_MaterialChange'!V577</f>
        <v>0</v>
      </c>
      <c r="Q40" s="512">
        <f>'[2]1.1_MaterialChange'!W577</f>
        <v>-1</v>
      </c>
      <c r="R40" s="513">
        <f>'[2]1.1_MaterialChange'!X577</f>
        <v>0</v>
      </c>
      <c r="T40" s="512">
        <f>'[2]1.1_MaterialChange'!AC577</f>
        <v>-1</v>
      </c>
      <c r="U40" s="512">
        <f>'[2]1.1_MaterialChange'!AD577</f>
        <v>0</v>
      </c>
      <c r="V40" s="512">
        <f>'[2]1.1_MaterialChange'!AE577</f>
        <v>0</v>
      </c>
      <c r="W40" s="512">
        <f>'[2]1.1_MaterialChange'!AF577</f>
        <v>0</v>
      </c>
      <c r="X40" s="512">
        <f>'[2]1.1_MaterialChange'!AG577</f>
        <v>-1</v>
      </c>
      <c r="Y40" s="513">
        <f>'[2]1.1_MaterialChange'!AH577</f>
        <v>0</v>
      </c>
    </row>
    <row r="41" spans="1:25" ht="13.5" thickBot="1" x14ac:dyDescent="0.4">
      <c r="A41" s="506"/>
      <c r="B41" s="516"/>
      <c r="C41" s="517"/>
      <c r="D41" s="527"/>
      <c r="E41" s="518" t="s">
        <v>27</v>
      </c>
      <c r="F41" s="540">
        <f>'[2]1.1_MaterialChange'!I578</f>
        <v>0</v>
      </c>
      <c r="G41" s="540">
        <f>'[2]1.1_MaterialChange'!J578</f>
        <v>0</v>
      </c>
      <c r="H41" s="540">
        <f>'[2]1.1_MaterialChange'!K578</f>
        <v>0</v>
      </c>
      <c r="I41" s="540">
        <f>'[2]1.1_MaterialChange'!L578</f>
        <v>0</v>
      </c>
      <c r="J41" s="540">
        <f>'[2]1.1_MaterialChange'!M578</f>
        <v>0</v>
      </c>
      <c r="K41" s="541">
        <f>'[2]1.1_MaterialChange'!N578</f>
        <v>0</v>
      </c>
      <c r="M41" s="521">
        <f>'[2]1.1_MaterialChange'!S578</f>
        <v>0</v>
      </c>
      <c r="N41" s="521">
        <f>'[2]1.1_MaterialChange'!T578</f>
        <v>0</v>
      </c>
      <c r="O41" s="521">
        <f>'[2]1.1_MaterialChange'!U578</f>
        <v>0</v>
      </c>
      <c r="P41" s="521">
        <f>'[2]1.1_MaterialChange'!V578</f>
        <v>0</v>
      </c>
      <c r="Q41" s="521">
        <f>'[2]1.1_MaterialChange'!W578</f>
        <v>0</v>
      </c>
      <c r="R41" s="522">
        <f>'[2]1.1_MaterialChange'!X578</f>
        <v>0</v>
      </c>
      <c r="T41" s="521">
        <f>'[2]1.1_MaterialChange'!AC578</f>
        <v>0</v>
      </c>
      <c r="U41" s="521">
        <f>'[2]1.1_MaterialChange'!AD578</f>
        <v>0</v>
      </c>
      <c r="V41" s="521">
        <f>'[2]1.1_MaterialChange'!AE578</f>
        <v>0</v>
      </c>
      <c r="W41" s="521">
        <f>'[2]1.1_MaterialChange'!AF578</f>
        <v>0</v>
      </c>
      <c r="X41" s="521">
        <f>'[2]1.1_MaterialChange'!AG578</f>
        <v>0</v>
      </c>
      <c r="Y41" s="522">
        <f>'[2]1.1_MaterialChange'!AH578</f>
        <v>0</v>
      </c>
    </row>
    <row r="42" spans="1:25" ht="25.5" x14ac:dyDescent="0.35">
      <c r="A42" s="525" t="s">
        <v>55</v>
      </c>
      <c r="B42" s="495">
        <v>19</v>
      </c>
      <c r="C42" s="496" t="s">
        <v>56</v>
      </c>
      <c r="D42" s="497" t="s">
        <v>29</v>
      </c>
      <c r="E42" s="526" t="s">
        <v>24</v>
      </c>
      <c r="F42" s="538">
        <f>'[2]1.1_MaterialChange'!I579</f>
        <v>0</v>
      </c>
      <c r="G42" s="538">
        <f>'[2]1.1_MaterialChange'!J579</f>
        <v>0</v>
      </c>
      <c r="H42" s="538">
        <f>'[2]1.1_MaterialChange'!K579</f>
        <v>0</v>
      </c>
      <c r="I42" s="538">
        <f>'[2]1.1_MaterialChange'!L579</f>
        <v>0</v>
      </c>
      <c r="J42" s="538">
        <f>'[2]1.1_MaterialChange'!M579</f>
        <v>0</v>
      </c>
      <c r="K42" s="539">
        <f>'[2]1.1_MaterialChange'!N579</f>
        <v>0</v>
      </c>
      <c r="M42" s="501">
        <f>'[2]1.1_MaterialChange'!S579</f>
        <v>-1</v>
      </c>
      <c r="N42" s="501">
        <f>'[2]1.1_MaterialChange'!T579</f>
        <v>0</v>
      </c>
      <c r="O42" s="501">
        <f>'[2]1.1_MaterialChange'!U579</f>
        <v>0</v>
      </c>
      <c r="P42" s="501">
        <f>'[2]1.1_MaterialChange'!V579</f>
        <v>0</v>
      </c>
      <c r="Q42" s="501">
        <f>'[2]1.1_MaterialChange'!W579</f>
        <v>-1</v>
      </c>
      <c r="R42" s="502">
        <f>'[2]1.1_MaterialChange'!X579</f>
        <v>0</v>
      </c>
      <c r="T42" s="501">
        <f>'[2]1.1_MaterialChange'!AC579</f>
        <v>-1</v>
      </c>
      <c r="U42" s="501">
        <f>'[2]1.1_MaterialChange'!AD579</f>
        <v>0</v>
      </c>
      <c r="V42" s="501">
        <f>'[2]1.1_MaterialChange'!AE579</f>
        <v>0</v>
      </c>
      <c r="W42" s="501">
        <f>'[2]1.1_MaterialChange'!AF579</f>
        <v>0</v>
      </c>
      <c r="X42" s="501">
        <f>'[2]1.1_MaterialChange'!AG579</f>
        <v>-1</v>
      </c>
      <c r="Y42" s="502">
        <f>'[2]1.1_MaterialChange'!AH579</f>
        <v>0</v>
      </c>
    </row>
    <row r="43" spans="1:25" ht="13.15" x14ac:dyDescent="0.35">
      <c r="A43" s="506"/>
      <c r="B43" s="507"/>
      <c r="C43" s="508"/>
      <c r="D43" s="509"/>
      <c r="E43" s="498" t="s">
        <v>25</v>
      </c>
      <c r="F43" s="534">
        <f>'[2]1.1_MaterialChange'!I580</f>
        <v>0</v>
      </c>
      <c r="G43" s="534">
        <f>'[2]1.1_MaterialChange'!J580</f>
        <v>0</v>
      </c>
      <c r="H43" s="534">
        <f>'[2]1.1_MaterialChange'!K580</f>
        <v>0</v>
      </c>
      <c r="I43" s="534">
        <f>'[2]1.1_MaterialChange'!L580</f>
        <v>0</v>
      </c>
      <c r="J43" s="534">
        <f>'[2]1.1_MaterialChange'!M580</f>
        <v>0</v>
      </c>
      <c r="K43" s="535">
        <f>'[2]1.1_MaterialChange'!N580</f>
        <v>0</v>
      </c>
      <c r="M43" s="512">
        <f>'[2]1.1_MaterialChange'!S580</f>
        <v>0</v>
      </c>
      <c r="N43" s="512">
        <f>'[2]1.1_MaterialChange'!T580</f>
        <v>0</v>
      </c>
      <c r="O43" s="512">
        <f>'[2]1.1_MaterialChange'!U580</f>
        <v>0</v>
      </c>
      <c r="P43" s="512">
        <f>'[2]1.1_MaterialChange'!V580</f>
        <v>0</v>
      </c>
      <c r="Q43" s="512">
        <f>'[2]1.1_MaterialChange'!W580</f>
        <v>0</v>
      </c>
      <c r="R43" s="513">
        <f>'[2]1.1_MaterialChange'!X580</f>
        <v>0</v>
      </c>
      <c r="T43" s="512">
        <f>'[2]1.1_MaterialChange'!AC580</f>
        <v>0</v>
      </c>
      <c r="U43" s="512">
        <f>'[2]1.1_MaterialChange'!AD580</f>
        <v>0</v>
      </c>
      <c r="V43" s="512">
        <f>'[2]1.1_MaterialChange'!AE580</f>
        <v>0</v>
      </c>
      <c r="W43" s="512">
        <f>'[2]1.1_MaterialChange'!AF580</f>
        <v>0</v>
      </c>
      <c r="X43" s="512">
        <f>'[2]1.1_MaterialChange'!AG580</f>
        <v>0</v>
      </c>
      <c r="Y43" s="513">
        <f>'[2]1.1_MaterialChange'!AH580</f>
        <v>0</v>
      </c>
    </row>
    <row r="44" spans="1:25" ht="13.15" x14ac:dyDescent="0.35">
      <c r="A44" s="506"/>
      <c r="B44" s="507"/>
      <c r="C44" s="508"/>
      <c r="D44" s="509"/>
      <c r="E44" s="498" t="s">
        <v>26</v>
      </c>
      <c r="F44" s="534">
        <f>'[2]1.1_MaterialChange'!I581</f>
        <v>0</v>
      </c>
      <c r="G44" s="534">
        <f>'[2]1.1_MaterialChange'!J581</f>
        <v>0</v>
      </c>
      <c r="H44" s="534">
        <f>'[2]1.1_MaterialChange'!K581</f>
        <v>0</v>
      </c>
      <c r="I44" s="534">
        <f>'[2]1.1_MaterialChange'!L581</f>
        <v>0</v>
      </c>
      <c r="J44" s="534">
        <f>'[2]1.1_MaterialChange'!M581</f>
        <v>0</v>
      </c>
      <c r="K44" s="535">
        <f>'[2]1.1_MaterialChange'!N581</f>
        <v>0</v>
      </c>
      <c r="M44" s="512">
        <f>'[2]1.1_MaterialChange'!S581</f>
        <v>0</v>
      </c>
      <c r="N44" s="512">
        <f>'[2]1.1_MaterialChange'!T581</f>
        <v>0</v>
      </c>
      <c r="O44" s="512">
        <f>'[2]1.1_MaterialChange'!U581</f>
        <v>0</v>
      </c>
      <c r="P44" s="512">
        <f>'[2]1.1_MaterialChange'!V581</f>
        <v>0</v>
      </c>
      <c r="Q44" s="512">
        <f>'[2]1.1_MaterialChange'!W581</f>
        <v>0</v>
      </c>
      <c r="R44" s="513">
        <f>'[2]1.1_MaterialChange'!X581</f>
        <v>0</v>
      </c>
      <c r="T44" s="512">
        <f>'[2]1.1_MaterialChange'!AC581</f>
        <v>0</v>
      </c>
      <c r="U44" s="512">
        <f>'[2]1.1_MaterialChange'!AD581</f>
        <v>0</v>
      </c>
      <c r="V44" s="512">
        <f>'[2]1.1_MaterialChange'!AE581</f>
        <v>0</v>
      </c>
      <c r="W44" s="512">
        <f>'[2]1.1_MaterialChange'!AF581</f>
        <v>0</v>
      </c>
      <c r="X44" s="512">
        <f>'[2]1.1_MaterialChange'!AG581</f>
        <v>0</v>
      </c>
      <c r="Y44" s="513">
        <f>'[2]1.1_MaterialChange'!AH581</f>
        <v>0</v>
      </c>
    </row>
    <row r="45" spans="1:25" ht="13.5" thickBot="1" x14ac:dyDescent="0.4">
      <c r="A45" s="506"/>
      <c r="B45" s="516"/>
      <c r="C45" s="517"/>
      <c r="D45" s="527"/>
      <c r="E45" s="518" t="s">
        <v>27</v>
      </c>
      <c r="F45" s="540">
        <f>'[2]1.1_MaterialChange'!I582</f>
        <v>0</v>
      </c>
      <c r="G45" s="540">
        <f>'[2]1.1_MaterialChange'!J582</f>
        <v>0</v>
      </c>
      <c r="H45" s="540">
        <f>'[2]1.1_MaterialChange'!K582</f>
        <v>0</v>
      </c>
      <c r="I45" s="540">
        <f>'[2]1.1_MaterialChange'!L582</f>
        <v>0</v>
      </c>
      <c r="J45" s="540">
        <f>'[2]1.1_MaterialChange'!M582</f>
        <v>0</v>
      </c>
      <c r="K45" s="541">
        <f>'[2]1.1_MaterialChange'!N582</f>
        <v>0</v>
      </c>
      <c r="M45" s="521">
        <f>'[2]1.1_MaterialChange'!S582</f>
        <v>0</v>
      </c>
      <c r="N45" s="521">
        <f>'[2]1.1_MaterialChange'!T582</f>
        <v>0</v>
      </c>
      <c r="O45" s="521">
        <f>'[2]1.1_MaterialChange'!U582</f>
        <v>0</v>
      </c>
      <c r="P45" s="521">
        <f>'[2]1.1_MaterialChange'!V582</f>
        <v>0</v>
      </c>
      <c r="Q45" s="521">
        <f>'[2]1.1_MaterialChange'!W582</f>
        <v>0</v>
      </c>
      <c r="R45" s="522">
        <f>'[2]1.1_MaterialChange'!X582</f>
        <v>0</v>
      </c>
      <c r="T45" s="521">
        <f>'[2]1.1_MaterialChange'!AC582</f>
        <v>0</v>
      </c>
      <c r="U45" s="521">
        <f>'[2]1.1_MaterialChange'!AD582</f>
        <v>0</v>
      </c>
      <c r="V45" s="521">
        <f>'[2]1.1_MaterialChange'!AE582</f>
        <v>0</v>
      </c>
      <c r="W45" s="521">
        <f>'[2]1.1_MaterialChange'!AF582</f>
        <v>0</v>
      </c>
      <c r="X45" s="521">
        <f>'[2]1.1_MaterialChange'!AG582</f>
        <v>0</v>
      </c>
      <c r="Y45" s="522">
        <f>'[2]1.1_MaterialChange'!AH582</f>
        <v>0</v>
      </c>
    </row>
    <row r="46" spans="1:25" ht="25.5" x14ac:dyDescent="0.35">
      <c r="A46" s="525" t="s">
        <v>55</v>
      </c>
      <c r="B46" s="495">
        <v>47</v>
      </c>
      <c r="C46" s="496" t="s">
        <v>16</v>
      </c>
      <c r="D46" s="497" t="s">
        <v>31</v>
      </c>
      <c r="E46" s="526" t="s">
        <v>24</v>
      </c>
      <c r="F46" s="538">
        <f>'[2]1.1_MaterialChange'!I583</f>
        <v>34</v>
      </c>
      <c r="G46" s="538">
        <f>'[2]1.1_MaterialChange'!J583</f>
        <v>0</v>
      </c>
      <c r="H46" s="538">
        <f>'[2]1.1_MaterialChange'!K583</f>
        <v>25</v>
      </c>
      <c r="I46" s="538">
        <f>'[2]1.1_MaterialChange'!L583</f>
        <v>5</v>
      </c>
      <c r="J46" s="538">
        <f>'[2]1.1_MaterialChange'!M583</f>
        <v>3</v>
      </c>
      <c r="K46" s="539">
        <f>'[2]1.1_MaterialChange'!N583</f>
        <v>1</v>
      </c>
      <c r="M46" s="501">
        <f>'[2]1.1_MaterialChange'!S583</f>
        <v>29</v>
      </c>
      <c r="N46" s="501">
        <f>'[2]1.1_MaterialChange'!T583</f>
        <v>0</v>
      </c>
      <c r="O46" s="501">
        <f>'[2]1.1_MaterialChange'!U583</f>
        <v>24</v>
      </c>
      <c r="P46" s="501">
        <f>'[2]1.1_MaterialChange'!V583</f>
        <v>0</v>
      </c>
      <c r="Q46" s="501">
        <f>'[2]1.1_MaterialChange'!W583</f>
        <v>0</v>
      </c>
      <c r="R46" s="502">
        <f>'[2]1.1_MaterialChange'!X583</f>
        <v>5</v>
      </c>
      <c r="T46" s="501">
        <f>'[2]1.1_MaterialChange'!AC583</f>
        <v>29</v>
      </c>
      <c r="U46" s="501">
        <f>'[2]1.1_MaterialChange'!AD583</f>
        <v>0</v>
      </c>
      <c r="V46" s="501">
        <f>'[2]1.1_MaterialChange'!AE583</f>
        <v>20</v>
      </c>
      <c r="W46" s="501">
        <f>'[2]1.1_MaterialChange'!AF583</f>
        <v>0</v>
      </c>
      <c r="X46" s="501">
        <f>'[2]1.1_MaterialChange'!AG583</f>
        <v>0</v>
      </c>
      <c r="Y46" s="502">
        <f>'[2]1.1_MaterialChange'!AH583</f>
        <v>9</v>
      </c>
    </row>
    <row r="47" spans="1:25" ht="13.15" x14ac:dyDescent="0.35">
      <c r="A47" s="506"/>
      <c r="B47" s="507"/>
      <c r="C47" s="508"/>
      <c r="D47" s="509"/>
      <c r="E47" s="498" t="s">
        <v>25</v>
      </c>
      <c r="F47" s="534">
        <f>'[2]1.1_MaterialChange'!I584</f>
        <v>0</v>
      </c>
      <c r="G47" s="534">
        <f>'[2]1.1_MaterialChange'!J584</f>
        <v>0</v>
      </c>
      <c r="H47" s="534">
        <f>'[2]1.1_MaterialChange'!K584</f>
        <v>0</v>
      </c>
      <c r="I47" s="534">
        <f>'[2]1.1_MaterialChange'!L584</f>
        <v>0</v>
      </c>
      <c r="J47" s="534">
        <f>'[2]1.1_MaterialChange'!M584</f>
        <v>0</v>
      </c>
      <c r="K47" s="535">
        <f>'[2]1.1_MaterialChange'!N584</f>
        <v>0</v>
      </c>
      <c r="M47" s="512">
        <f>'[2]1.1_MaterialChange'!S584</f>
        <v>0</v>
      </c>
      <c r="N47" s="512">
        <f>'[2]1.1_MaterialChange'!T584</f>
        <v>0</v>
      </c>
      <c r="O47" s="512">
        <f>'[2]1.1_MaterialChange'!U584</f>
        <v>0</v>
      </c>
      <c r="P47" s="512">
        <f>'[2]1.1_MaterialChange'!V584</f>
        <v>0</v>
      </c>
      <c r="Q47" s="512">
        <f>'[2]1.1_MaterialChange'!W584</f>
        <v>0</v>
      </c>
      <c r="R47" s="513">
        <f>'[2]1.1_MaterialChange'!X584</f>
        <v>0</v>
      </c>
      <c r="T47" s="512">
        <f>'[2]1.1_MaterialChange'!AC584</f>
        <v>0</v>
      </c>
      <c r="U47" s="512">
        <f>'[2]1.1_MaterialChange'!AD584</f>
        <v>0</v>
      </c>
      <c r="V47" s="512">
        <f>'[2]1.1_MaterialChange'!AE584</f>
        <v>0</v>
      </c>
      <c r="W47" s="512">
        <f>'[2]1.1_MaterialChange'!AF584</f>
        <v>0</v>
      </c>
      <c r="X47" s="512">
        <f>'[2]1.1_MaterialChange'!AG584</f>
        <v>0</v>
      </c>
      <c r="Y47" s="513">
        <f>'[2]1.1_MaterialChange'!AH584</f>
        <v>0</v>
      </c>
    </row>
    <row r="48" spans="1:25" ht="13.15" x14ac:dyDescent="0.35">
      <c r="A48" s="506"/>
      <c r="B48" s="507"/>
      <c r="C48" s="508"/>
      <c r="D48" s="509"/>
      <c r="E48" s="498" t="s">
        <v>26</v>
      </c>
      <c r="F48" s="534">
        <f>'[2]1.1_MaterialChange'!I585</f>
        <v>0</v>
      </c>
      <c r="G48" s="534">
        <f>'[2]1.1_MaterialChange'!J585</f>
        <v>0</v>
      </c>
      <c r="H48" s="534">
        <f>'[2]1.1_MaterialChange'!K585</f>
        <v>0</v>
      </c>
      <c r="I48" s="534">
        <f>'[2]1.1_MaterialChange'!L585</f>
        <v>0</v>
      </c>
      <c r="J48" s="534">
        <f>'[2]1.1_MaterialChange'!M585</f>
        <v>0</v>
      </c>
      <c r="K48" s="535">
        <f>'[2]1.1_MaterialChange'!N585</f>
        <v>0</v>
      </c>
      <c r="M48" s="512">
        <f>'[2]1.1_MaterialChange'!S585</f>
        <v>0</v>
      </c>
      <c r="N48" s="512">
        <f>'[2]1.1_MaterialChange'!T585</f>
        <v>0</v>
      </c>
      <c r="O48" s="512">
        <f>'[2]1.1_MaterialChange'!U585</f>
        <v>0</v>
      </c>
      <c r="P48" s="512">
        <f>'[2]1.1_MaterialChange'!V585</f>
        <v>0</v>
      </c>
      <c r="Q48" s="512">
        <f>'[2]1.1_MaterialChange'!W585</f>
        <v>0</v>
      </c>
      <c r="R48" s="513">
        <f>'[2]1.1_MaterialChange'!X585</f>
        <v>0</v>
      </c>
      <c r="T48" s="512">
        <f>'[2]1.1_MaterialChange'!AC585</f>
        <v>0</v>
      </c>
      <c r="U48" s="512">
        <f>'[2]1.1_MaterialChange'!AD585</f>
        <v>0</v>
      </c>
      <c r="V48" s="512">
        <f>'[2]1.1_MaterialChange'!AE585</f>
        <v>0</v>
      </c>
      <c r="W48" s="512">
        <f>'[2]1.1_MaterialChange'!AF585</f>
        <v>0</v>
      </c>
      <c r="X48" s="512">
        <f>'[2]1.1_MaterialChange'!AG585</f>
        <v>0</v>
      </c>
      <c r="Y48" s="513">
        <f>'[2]1.1_MaterialChange'!AH585</f>
        <v>0</v>
      </c>
    </row>
    <row r="49" spans="1:25" ht="13.5" thickBot="1" x14ac:dyDescent="0.4">
      <c r="A49" s="506"/>
      <c r="B49" s="516"/>
      <c r="C49" s="517"/>
      <c r="D49" s="527"/>
      <c r="E49" s="518" t="s">
        <v>27</v>
      </c>
      <c r="F49" s="540">
        <f>'[2]1.1_MaterialChange'!I586</f>
        <v>0</v>
      </c>
      <c r="G49" s="540">
        <f>'[2]1.1_MaterialChange'!J586</f>
        <v>0</v>
      </c>
      <c r="H49" s="540">
        <f>'[2]1.1_MaterialChange'!K586</f>
        <v>0</v>
      </c>
      <c r="I49" s="540">
        <f>'[2]1.1_MaterialChange'!L586</f>
        <v>0</v>
      </c>
      <c r="J49" s="540">
        <f>'[2]1.1_MaterialChange'!M586</f>
        <v>0</v>
      </c>
      <c r="K49" s="541">
        <f>'[2]1.1_MaterialChange'!N586</f>
        <v>0</v>
      </c>
      <c r="M49" s="521">
        <f>'[2]1.1_MaterialChange'!S586</f>
        <v>0</v>
      </c>
      <c r="N49" s="521">
        <f>'[2]1.1_MaterialChange'!T586</f>
        <v>0</v>
      </c>
      <c r="O49" s="521">
        <f>'[2]1.1_MaterialChange'!U586</f>
        <v>0</v>
      </c>
      <c r="P49" s="521">
        <f>'[2]1.1_MaterialChange'!V586</f>
        <v>0</v>
      </c>
      <c r="Q49" s="521">
        <f>'[2]1.1_MaterialChange'!W586</f>
        <v>0</v>
      </c>
      <c r="R49" s="522">
        <f>'[2]1.1_MaterialChange'!X586</f>
        <v>0</v>
      </c>
      <c r="T49" s="521">
        <f>'[2]1.1_MaterialChange'!AC586</f>
        <v>0</v>
      </c>
      <c r="U49" s="521">
        <f>'[2]1.1_MaterialChange'!AD586</f>
        <v>0</v>
      </c>
      <c r="V49" s="521">
        <f>'[2]1.1_MaterialChange'!AE586</f>
        <v>0</v>
      </c>
      <c r="W49" s="521">
        <f>'[2]1.1_MaterialChange'!AF586</f>
        <v>0</v>
      </c>
      <c r="X49" s="521">
        <f>'[2]1.1_MaterialChange'!AG586</f>
        <v>0</v>
      </c>
      <c r="Y49" s="522">
        <f>'[2]1.1_MaterialChange'!AH586</f>
        <v>0</v>
      </c>
    </row>
    <row r="50" spans="1:25" ht="25.5" x14ac:dyDescent="0.35">
      <c r="A50" s="525" t="s">
        <v>55</v>
      </c>
      <c r="B50" s="495">
        <v>22</v>
      </c>
      <c r="C50" s="496" t="s">
        <v>14</v>
      </c>
      <c r="D50" s="497" t="s">
        <v>31</v>
      </c>
      <c r="E50" s="526" t="s">
        <v>24</v>
      </c>
      <c r="F50" s="538">
        <f>'[2]1.1_MaterialChange'!I587</f>
        <v>0</v>
      </c>
      <c r="G50" s="538">
        <f>'[2]1.1_MaterialChange'!J587</f>
        <v>0</v>
      </c>
      <c r="H50" s="538">
        <f>'[2]1.1_MaterialChange'!K587</f>
        <v>0</v>
      </c>
      <c r="I50" s="538">
        <f>'[2]1.1_MaterialChange'!L587</f>
        <v>0</v>
      </c>
      <c r="J50" s="538">
        <f>'[2]1.1_MaterialChange'!M587</f>
        <v>0</v>
      </c>
      <c r="K50" s="539">
        <f>'[2]1.1_MaterialChange'!N587</f>
        <v>0</v>
      </c>
      <c r="M50" s="501">
        <f>'[2]1.1_MaterialChange'!S587</f>
        <v>-1</v>
      </c>
      <c r="N50" s="501">
        <f>'[2]1.1_MaterialChange'!T587</f>
        <v>0</v>
      </c>
      <c r="O50" s="501">
        <f>'[2]1.1_MaterialChange'!U587</f>
        <v>0</v>
      </c>
      <c r="P50" s="501">
        <f>'[2]1.1_MaterialChange'!V587</f>
        <v>-1</v>
      </c>
      <c r="Q50" s="501">
        <f>'[2]1.1_MaterialChange'!W587</f>
        <v>0</v>
      </c>
      <c r="R50" s="502">
        <f>'[2]1.1_MaterialChange'!X587</f>
        <v>0</v>
      </c>
      <c r="T50" s="501">
        <f>'[2]1.1_MaterialChange'!AC587</f>
        <v>-1</v>
      </c>
      <c r="U50" s="501">
        <f>'[2]1.1_MaterialChange'!AD587</f>
        <v>0</v>
      </c>
      <c r="V50" s="501">
        <f>'[2]1.1_MaterialChange'!AE587</f>
        <v>0</v>
      </c>
      <c r="W50" s="501">
        <f>'[2]1.1_MaterialChange'!AF587</f>
        <v>-1</v>
      </c>
      <c r="X50" s="501">
        <f>'[2]1.1_MaterialChange'!AG587</f>
        <v>0</v>
      </c>
      <c r="Y50" s="502">
        <f>'[2]1.1_MaterialChange'!AH587</f>
        <v>0</v>
      </c>
    </row>
    <row r="51" spans="1:25" ht="13.15" x14ac:dyDescent="0.35">
      <c r="A51" s="506"/>
      <c r="B51" s="507"/>
      <c r="C51" s="508"/>
      <c r="D51" s="509"/>
      <c r="E51" s="498" t="s">
        <v>25</v>
      </c>
      <c r="F51" s="534">
        <f>'[2]1.1_MaterialChange'!I588</f>
        <v>0</v>
      </c>
      <c r="G51" s="534">
        <f>'[2]1.1_MaterialChange'!J588</f>
        <v>0</v>
      </c>
      <c r="H51" s="534">
        <f>'[2]1.1_MaterialChange'!K588</f>
        <v>0</v>
      </c>
      <c r="I51" s="534">
        <f>'[2]1.1_MaterialChange'!L588</f>
        <v>0</v>
      </c>
      <c r="J51" s="534">
        <f>'[2]1.1_MaterialChange'!M588</f>
        <v>0</v>
      </c>
      <c r="K51" s="535">
        <f>'[2]1.1_MaterialChange'!N588</f>
        <v>0</v>
      </c>
      <c r="M51" s="512">
        <f>'[2]1.1_MaterialChange'!S588</f>
        <v>0</v>
      </c>
      <c r="N51" s="512">
        <f>'[2]1.1_MaterialChange'!T588</f>
        <v>0</v>
      </c>
      <c r="O51" s="512">
        <f>'[2]1.1_MaterialChange'!U588</f>
        <v>0</v>
      </c>
      <c r="P51" s="512">
        <f>'[2]1.1_MaterialChange'!V588</f>
        <v>0</v>
      </c>
      <c r="Q51" s="512">
        <f>'[2]1.1_MaterialChange'!W588</f>
        <v>0</v>
      </c>
      <c r="R51" s="513">
        <f>'[2]1.1_MaterialChange'!X588</f>
        <v>0</v>
      </c>
      <c r="T51" s="512">
        <f>'[2]1.1_MaterialChange'!AC588</f>
        <v>0</v>
      </c>
      <c r="U51" s="512">
        <f>'[2]1.1_MaterialChange'!AD588</f>
        <v>0</v>
      </c>
      <c r="V51" s="512">
        <f>'[2]1.1_MaterialChange'!AE588</f>
        <v>0</v>
      </c>
      <c r="W51" s="512">
        <f>'[2]1.1_MaterialChange'!AF588</f>
        <v>0</v>
      </c>
      <c r="X51" s="512">
        <f>'[2]1.1_MaterialChange'!AG588</f>
        <v>0</v>
      </c>
      <c r="Y51" s="513">
        <f>'[2]1.1_MaterialChange'!AH588</f>
        <v>0</v>
      </c>
    </row>
    <row r="52" spans="1:25" ht="13.15" x14ac:dyDescent="0.35">
      <c r="A52" s="506"/>
      <c r="B52" s="507"/>
      <c r="C52" s="508"/>
      <c r="D52" s="509"/>
      <c r="E52" s="498" t="s">
        <v>26</v>
      </c>
      <c r="F52" s="534">
        <f>'[2]1.1_MaterialChange'!I589</f>
        <v>0</v>
      </c>
      <c r="G52" s="534">
        <f>'[2]1.1_MaterialChange'!J589</f>
        <v>0</v>
      </c>
      <c r="H52" s="534">
        <f>'[2]1.1_MaterialChange'!K589</f>
        <v>0</v>
      </c>
      <c r="I52" s="534">
        <f>'[2]1.1_MaterialChange'!L589</f>
        <v>0</v>
      </c>
      <c r="J52" s="534">
        <f>'[2]1.1_MaterialChange'!M589</f>
        <v>0</v>
      </c>
      <c r="K52" s="535">
        <f>'[2]1.1_MaterialChange'!N589</f>
        <v>0</v>
      </c>
      <c r="M52" s="512">
        <f>'[2]1.1_MaterialChange'!S589</f>
        <v>0</v>
      </c>
      <c r="N52" s="512">
        <f>'[2]1.1_MaterialChange'!T589</f>
        <v>0</v>
      </c>
      <c r="O52" s="512">
        <f>'[2]1.1_MaterialChange'!U589</f>
        <v>0</v>
      </c>
      <c r="P52" s="512">
        <f>'[2]1.1_MaterialChange'!V589</f>
        <v>0</v>
      </c>
      <c r="Q52" s="512">
        <f>'[2]1.1_MaterialChange'!W589</f>
        <v>0</v>
      </c>
      <c r="R52" s="513">
        <f>'[2]1.1_MaterialChange'!X589</f>
        <v>0</v>
      </c>
      <c r="T52" s="512">
        <f>'[2]1.1_MaterialChange'!AC589</f>
        <v>0</v>
      </c>
      <c r="U52" s="512">
        <f>'[2]1.1_MaterialChange'!AD589</f>
        <v>0</v>
      </c>
      <c r="V52" s="512">
        <f>'[2]1.1_MaterialChange'!AE589</f>
        <v>0</v>
      </c>
      <c r="W52" s="512">
        <f>'[2]1.1_MaterialChange'!AF589</f>
        <v>0</v>
      </c>
      <c r="X52" s="512">
        <f>'[2]1.1_MaterialChange'!AG589</f>
        <v>0</v>
      </c>
      <c r="Y52" s="513">
        <f>'[2]1.1_MaterialChange'!AH589</f>
        <v>0</v>
      </c>
    </row>
    <row r="53" spans="1:25" ht="13.5" thickBot="1" x14ac:dyDescent="0.4">
      <c r="A53" s="506"/>
      <c r="B53" s="516"/>
      <c r="C53" s="517"/>
      <c r="D53" s="527"/>
      <c r="E53" s="518" t="s">
        <v>27</v>
      </c>
      <c r="F53" s="540">
        <f>'[2]1.1_MaterialChange'!I590</f>
        <v>0</v>
      </c>
      <c r="G53" s="540">
        <f>'[2]1.1_MaterialChange'!J590</f>
        <v>0</v>
      </c>
      <c r="H53" s="540">
        <f>'[2]1.1_MaterialChange'!K590</f>
        <v>0</v>
      </c>
      <c r="I53" s="540">
        <f>'[2]1.1_MaterialChange'!L590</f>
        <v>0</v>
      </c>
      <c r="J53" s="540">
        <f>'[2]1.1_MaterialChange'!M590</f>
        <v>0</v>
      </c>
      <c r="K53" s="541">
        <f>'[2]1.1_MaterialChange'!N590</f>
        <v>0</v>
      </c>
      <c r="M53" s="521">
        <f>'[2]1.1_MaterialChange'!S590</f>
        <v>0</v>
      </c>
      <c r="N53" s="521">
        <f>'[2]1.1_MaterialChange'!T590</f>
        <v>0</v>
      </c>
      <c r="O53" s="521">
        <f>'[2]1.1_MaterialChange'!U590</f>
        <v>0</v>
      </c>
      <c r="P53" s="521">
        <f>'[2]1.1_MaterialChange'!V590</f>
        <v>0</v>
      </c>
      <c r="Q53" s="521">
        <f>'[2]1.1_MaterialChange'!W590</f>
        <v>0</v>
      </c>
      <c r="R53" s="522">
        <f>'[2]1.1_MaterialChange'!X590</f>
        <v>0</v>
      </c>
      <c r="T53" s="521">
        <f>'[2]1.1_MaterialChange'!AC590</f>
        <v>0</v>
      </c>
      <c r="U53" s="521">
        <f>'[2]1.1_MaterialChange'!AD590</f>
        <v>0</v>
      </c>
      <c r="V53" s="521">
        <f>'[2]1.1_MaterialChange'!AE590</f>
        <v>0</v>
      </c>
      <c r="W53" s="521">
        <f>'[2]1.1_MaterialChange'!AF590</f>
        <v>0</v>
      </c>
      <c r="X53" s="521">
        <f>'[2]1.1_MaterialChange'!AG590</f>
        <v>0</v>
      </c>
      <c r="Y53" s="522">
        <f>'[2]1.1_MaterialChange'!AH590</f>
        <v>0</v>
      </c>
    </row>
    <row r="54" spans="1:25" ht="25.5" x14ac:dyDescent="0.35">
      <c r="A54" s="525" t="s">
        <v>55</v>
      </c>
      <c r="B54" s="495">
        <v>21</v>
      </c>
      <c r="C54" s="496" t="s">
        <v>57</v>
      </c>
      <c r="D54" s="497" t="s">
        <v>31</v>
      </c>
      <c r="E54" s="526" t="s">
        <v>24</v>
      </c>
      <c r="F54" s="538">
        <f>'[2]1.1_MaterialChange'!I591</f>
        <v>0</v>
      </c>
      <c r="G54" s="538">
        <f>'[2]1.1_MaterialChange'!J591</f>
        <v>0</v>
      </c>
      <c r="H54" s="538">
        <f>'[2]1.1_MaterialChange'!K591</f>
        <v>0</v>
      </c>
      <c r="I54" s="538">
        <f>'[2]1.1_MaterialChange'!L591</f>
        <v>0</v>
      </c>
      <c r="J54" s="538">
        <f>'[2]1.1_MaterialChange'!M591</f>
        <v>0</v>
      </c>
      <c r="K54" s="539">
        <f>'[2]1.1_MaterialChange'!N591</f>
        <v>0</v>
      </c>
      <c r="M54" s="501">
        <f>'[2]1.1_MaterialChange'!S591</f>
        <v>23</v>
      </c>
      <c r="N54" s="501">
        <f>'[2]1.1_MaterialChange'!T591</f>
        <v>20</v>
      </c>
      <c r="O54" s="501">
        <f>'[2]1.1_MaterialChange'!U591</f>
        <v>3</v>
      </c>
      <c r="P54" s="501">
        <f>'[2]1.1_MaterialChange'!V591</f>
        <v>0</v>
      </c>
      <c r="Q54" s="501">
        <f>'[2]1.1_MaterialChange'!W591</f>
        <v>0</v>
      </c>
      <c r="R54" s="502">
        <f>'[2]1.1_MaterialChange'!X591</f>
        <v>0</v>
      </c>
      <c r="T54" s="501">
        <f>'[2]1.1_MaterialChange'!AC591</f>
        <v>23</v>
      </c>
      <c r="U54" s="501">
        <f>'[2]1.1_MaterialChange'!AD591</f>
        <v>20</v>
      </c>
      <c r="V54" s="501">
        <f>'[2]1.1_MaterialChange'!AE591</f>
        <v>3</v>
      </c>
      <c r="W54" s="501">
        <f>'[2]1.1_MaterialChange'!AF591</f>
        <v>0</v>
      </c>
      <c r="X54" s="501">
        <f>'[2]1.1_MaterialChange'!AG591</f>
        <v>0</v>
      </c>
      <c r="Y54" s="502">
        <f>'[2]1.1_MaterialChange'!AH591</f>
        <v>0</v>
      </c>
    </row>
    <row r="55" spans="1:25" ht="13.15" x14ac:dyDescent="0.35">
      <c r="A55" s="506"/>
      <c r="B55" s="507"/>
      <c r="C55" s="508"/>
      <c r="D55" s="509"/>
      <c r="E55" s="498" t="s">
        <v>25</v>
      </c>
      <c r="F55" s="534">
        <f>'[2]1.1_MaterialChange'!I592</f>
        <v>0</v>
      </c>
      <c r="G55" s="534">
        <f>'[2]1.1_MaterialChange'!J592</f>
        <v>0</v>
      </c>
      <c r="H55" s="534">
        <f>'[2]1.1_MaterialChange'!K592</f>
        <v>0</v>
      </c>
      <c r="I55" s="534">
        <f>'[2]1.1_MaterialChange'!L592</f>
        <v>0</v>
      </c>
      <c r="J55" s="534">
        <f>'[2]1.1_MaterialChange'!M592</f>
        <v>0</v>
      </c>
      <c r="K55" s="535">
        <f>'[2]1.1_MaterialChange'!N592</f>
        <v>0</v>
      </c>
      <c r="M55" s="512">
        <f>'[2]1.1_MaterialChange'!S592</f>
        <v>0</v>
      </c>
      <c r="N55" s="512">
        <f>'[2]1.1_MaterialChange'!T592</f>
        <v>0</v>
      </c>
      <c r="O55" s="512">
        <f>'[2]1.1_MaterialChange'!U592</f>
        <v>0</v>
      </c>
      <c r="P55" s="512">
        <f>'[2]1.1_MaterialChange'!V592</f>
        <v>0</v>
      </c>
      <c r="Q55" s="512">
        <f>'[2]1.1_MaterialChange'!W592</f>
        <v>0</v>
      </c>
      <c r="R55" s="513">
        <f>'[2]1.1_MaterialChange'!X592</f>
        <v>0</v>
      </c>
      <c r="T55" s="512">
        <f>'[2]1.1_MaterialChange'!AC592</f>
        <v>0</v>
      </c>
      <c r="U55" s="512">
        <f>'[2]1.1_MaterialChange'!AD592</f>
        <v>0</v>
      </c>
      <c r="V55" s="512">
        <f>'[2]1.1_MaterialChange'!AE592</f>
        <v>0</v>
      </c>
      <c r="W55" s="512">
        <f>'[2]1.1_MaterialChange'!AF592</f>
        <v>0</v>
      </c>
      <c r="X55" s="512">
        <f>'[2]1.1_MaterialChange'!AG592</f>
        <v>0</v>
      </c>
      <c r="Y55" s="513">
        <f>'[2]1.1_MaterialChange'!AH592</f>
        <v>0</v>
      </c>
    </row>
    <row r="56" spans="1:25" ht="13.15" x14ac:dyDescent="0.35">
      <c r="A56" s="506"/>
      <c r="B56" s="507"/>
      <c r="C56" s="508"/>
      <c r="D56" s="509"/>
      <c r="E56" s="498" t="s">
        <v>26</v>
      </c>
      <c r="F56" s="534">
        <f>'[2]1.1_MaterialChange'!I593</f>
        <v>0</v>
      </c>
      <c r="G56" s="534">
        <f>'[2]1.1_MaterialChange'!J593</f>
        <v>0</v>
      </c>
      <c r="H56" s="534">
        <f>'[2]1.1_MaterialChange'!K593</f>
        <v>0</v>
      </c>
      <c r="I56" s="534">
        <f>'[2]1.1_MaterialChange'!L593</f>
        <v>0</v>
      </c>
      <c r="J56" s="534">
        <f>'[2]1.1_MaterialChange'!M593</f>
        <v>0</v>
      </c>
      <c r="K56" s="535">
        <f>'[2]1.1_MaterialChange'!N593</f>
        <v>0</v>
      </c>
      <c r="M56" s="512">
        <f>'[2]1.1_MaterialChange'!S593</f>
        <v>0</v>
      </c>
      <c r="N56" s="512">
        <f>'[2]1.1_MaterialChange'!T593</f>
        <v>0</v>
      </c>
      <c r="O56" s="512">
        <f>'[2]1.1_MaterialChange'!U593</f>
        <v>0</v>
      </c>
      <c r="P56" s="512">
        <f>'[2]1.1_MaterialChange'!V593</f>
        <v>0</v>
      </c>
      <c r="Q56" s="512">
        <f>'[2]1.1_MaterialChange'!W593</f>
        <v>0</v>
      </c>
      <c r="R56" s="513">
        <f>'[2]1.1_MaterialChange'!X593</f>
        <v>0</v>
      </c>
      <c r="T56" s="512">
        <f>'[2]1.1_MaterialChange'!AC593</f>
        <v>0</v>
      </c>
      <c r="U56" s="512">
        <f>'[2]1.1_MaterialChange'!AD593</f>
        <v>0</v>
      </c>
      <c r="V56" s="512">
        <f>'[2]1.1_MaterialChange'!AE593</f>
        <v>0</v>
      </c>
      <c r="W56" s="512">
        <f>'[2]1.1_MaterialChange'!AF593</f>
        <v>0</v>
      </c>
      <c r="X56" s="512">
        <f>'[2]1.1_MaterialChange'!AG593</f>
        <v>0</v>
      </c>
      <c r="Y56" s="513">
        <f>'[2]1.1_MaterialChange'!AH593</f>
        <v>0</v>
      </c>
    </row>
    <row r="57" spans="1:25" ht="13.5" thickBot="1" x14ac:dyDescent="0.4">
      <c r="A57" s="506"/>
      <c r="B57" s="516"/>
      <c r="C57" s="517"/>
      <c r="D57" s="527"/>
      <c r="E57" s="518" t="s">
        <v>27</v>
      </c>
      <c r="F57" s="540">
        <f>'[2]1.1_MaterialChange'!I594</f>
        <v>0</v>
      </c>
      <c r="G57" s="540">
        <f>'[2]1.1_MaterialChange'!J594</f>
        <v>0</v>
      </c>
      <c r="H57" s="540">
        <f>'[2]1.1_MaterialChange'!K594</f>
        <v>0</v>
      </c>
      <c r="I57" s="540">
        <f>'[2]1.1_MaterialChange'!L594</f>
        <v>0</v>
      </c>
      <c r="J57" s="540">
        <f>'[2]1.1_MaterialChange'!M594</f>
        <v>0</v>
      </c>
      <c r="K57" s="541">
        <f>'[2]1.1_MaterialChange'!N594</f>
        <v>0</v>
      </c>
      <c r="M57" s="521">
        <f>'[2]1.1_MaterialChange'!S594</f>
        <v>0</v>
      </c>
      <c r="N57" s="521">
        <f>'[2]1.1_MaterialChange'!T594</f>
        <v>0</v>
      </c>
      <c r="O57" s="521">
        <f>'[2]1.1_MaterialChange'!U594</f>
        <v>0</v>
      </c>
      <c r="P57" s="521">
        <f>'[2]1.1_MaterialChange'!V594</f>
        <v>0</v>
      </c>
      <c r="Q57" s="521">
        <f>'[2]1.1_MaterialChange'!W594</f>
        <v>0</v>
      </c>
      <c r="R57" s="522">
        <f>'[2]1.1_MaterialChange'!X594</f>
        <v>0</v>
      </c>
      <c r="T57" s="521">
        <f>'[2]1.1_MaterialChange'!AC594</f>
        <v>0</v>
      </c>
      <c r="U57" s="521">
        <f>'[2]1.1_MaterialChange'!AD594</f>
        <v>0</v>
      </c>
      <c r="V57" s="521">
        <f>'[2]1.1_MaterialChange'!AE594</f>
        <v>0</v>
      </c>
      <c r="W57" s="521">
        <f>'[2]1.1_MaterialChange'!AF594</f>
        <v>0</v>
      </c>
      <c r="X57" s="521">
        <f>'[2]1.1_MaterialChange'!AG594</f>
        <v>0</v>
      </c>
      <c r="Y57" s="522">
        <f>'[2]1.1_MaterialChange'!AH594</f>
        <v>0</v>
      </c>
    </row>
    <row r="58" spans="1:25" ht="25.5" x14ac:dyDescent="0.35">
      <c r="A58" s="525" t="s">
        <v>55</v>
      </c>
      <c r="B58" s="495">
        <v>27</v>
      </c>
      <c r="C58" s="496" t="s">
        <v>15</v>
      </c>
      <c r="D58" s="497" t="s">
        <v>31</v>
      </c>
      <c r="E58" s="526" t="s">
        <v>24</v>
      </c>
      <c r="F58" s="538">
        <f>'[2]1.1_MaterialChange'!I595</f>
        <v>0</v>
      </c>
      <c r="G58" s="538">
        <f>'[2]1.1_MaterialChange'!J595</f>
        <v>0</v>
      </c>
      <c r="H58" s="538">
        <f>'[2]1.1_MaterialChange'!K595</f>
        <v>0</v>
      </c>
      <c r="I58" s="538">
        <f>'[2]1.1_MaterialChange'!L595</f>
        <v>0</v>
      </c>
      <c r="J58" s="538">
        <f>'[2]1.1_MaterialChange'!M595</f>
        <v>0</v>
      </c>
      <c r="K58" s="539">
        <f>'[2]1.1_MaterialChange'!N595</f>
        <v>0</v>
      </c>
      <c r="M58" s="501">
        <f>'[2]1.1_MaterialChange'!S595</f>
        <v>0</v>
      </c>
      <c r="N58" s="501">
        <f>'[2]1.1_MaterialChange'!T595</f>
        <v>0</v>
      </c>
      <c r="O58" s="501">
        <f>'[2]1.1_MaterialChange'!U595</f>
        <v>0</v>
      </c>
      <c r="P58" s="501">
        <f>'[2]1.1_MaterialChange'!V595</f>
        <v>0</v>
      </c>
      <c r="Q58" s="501">
        <f>'[2]1.1_MaterialChange'!W595</f>
        <v>0</v>
      </c>
      <c r="R58" s="502">
        <f>'[2]1.1_MaterialChange'!X595</f>
        <v>0</v>
      </c>
      <c r="T58" s="501">
        <f>'[2]1.1_MaterialChange'!AC595</f>
        <v>0</v>
      </c>
      <c r="U58" s="501">
        <f>'[2]1.1_MaterialChange'!AD595</f>
        <v>0</v>
      </c>
      <c r="V58" s="501">
        <f>'[2]1.1_MaterialChange'!AE595</f>
        <v>0</v>
      </c>
      <c r="W58" s="501">
        <f>'[2]1.1_MaterialChange'!AF595</f>
        <v>0</v>
      </c>
      <c r="X58" s="501">
        <f>'[2]1.1_MaterialChange'!AG595</f>
        <v>0</v>
      </c>
      <c r="Y58" s="502">
        <f>'[2]1.1_MaterialChange'!AH595</f>
        <v>0</v>
      </c>
    </row>
    <row r="59" spans="1:25" ht="13.15" x14ac:dyDescent="0.35">
      <c r="A59" s="506"/>
      <c r="B59" s="507"/>
      <c r="C59" s="508"/>
      <c r="D59" s="509"/>
      <c r="E59" s="498" t="s">
        <v>25</v>
      </c>
      <c r="F59" s="534">
        <f>'[2]1.1_MaterialChange'!I596</f>
        <v>0</v>
      </c>
      <c r="G59" s="534">
        <f>'[2]1.1_MaterialChange'!J596</f>
        <v>0</v>
      </c>
      <c r="H59" s="534">
        <f>'[2]1.1_MaterialChange'!K596</f>
        <v>0</v>
      </c>
      <c r="I59" s="534">
        <f>'[2]1.1_MaterialChange'!L596</f>
        <v>0</v>
      </c>
      <c r="J59" s="534">
        <f>'[2]1.1_MaterialChange'!M596</f>
        <v>0</v>
      </c>
      <c r="K59" s="535">
        <f>'[2]1.1_MaterialChange'!N596</f>
        <v>0</v>
      </c>
      <c r="M59" s="512">
        <f>'[2]1.1_MaterialChange'!S596</f>
        <v>0</v>
      </c>
      <c r="N59" s="512">
        <f>'[2]1.1_MaterialChange'!T596</f>
        <v>0</v>
      </c>
      <c r="O59" s="512">
        <f>'[2]1.1_MaterialChange'!U596</f>
        <v>0</v>
      </c>
      <c r="P59" s="512">
        <f>'[2]1.1_MaterialChange'!V596</f>
        <v>0</v>
      </c>
      <c r="Q59" s="512">
        <f>'[2]1.1_MaterialChange'!W596</f>
        <v>0</v>
      </c>
      <c r="R59" s="513">
        <f>'[2]1.1_MaterialChange'!X596</f>
        <v>0</v>
      </c>
      <c r="T59" s="512">
        <f>'[2]1.1_MaterialChange'!AC596</f>
        <v>0</v>
      </c>
      <c r="U59" s="512">
        <f>'[2]1.1_MaterialChange'!AD596</f>
        <v>0</v>
      </c>
      <c r="V59" s="512">
        <f>'[2]1.1_MaterialChange'!AE596</f>
        <v>0</v>
      </c>
      <c r="W59" s="512">
        <f>'[2]1.1_MaterialChange'!AF596</f>
        <v>0</v>
      </c>
      <c r="X59" s="512">
        <f>'[2]1.1_MaterialChange'!AG596</f>
        <v>0</v>
      </c>
      <c r="Y59" s="513">
        <f>'[2]1.1_MaterialChange'!AH596</f>
        <v>0</v>
      </c>
    </row>
    <row r="60" spans="1:25" ht="13.15" x14ac:dyDescent="0.35">
      <c r="A60" s="506"/>
      <c r="B60" s="507"/>
      <c r="C60" s="508"/>
      <c r="D60" s="509"/>
      <c r="E60" s="498" t="s">
        <v>26</v>
      </c>
      <c r="F60" s="534">
        <f>'[2]1.1_MaterialChange'!I597</f>
        <v>0</v>
      </c>
      <c r="G60" s="534">
        <f>'[2]1.1_MaterialChange'!J597</f>
        <v>0</v>
      </c>
      <c r="H60" s="534">
        <f>'[2]1.1_MaterialChange'!K597</f>
        <v>0</v>
      </c>
      <c r="I60" s="534">
        <f>'[2]1.1_MaterialChange'!L597</f>
        <v>0</v>
      </c>
      <c r="J60" s="534">
        <f>'[2]1.1_MaterialChange'!M597</f>
        <v>0</v>
      </c>
      <c r="K60" s="535">
        <f>'[2]1.1_MaterialChange'!N597</f>
        <v>0</v>
      </c>
      <c r="M60" s="512">
        <f>'[2]1.1_MaterialChange'!S597</f>
        <v>0</v>
      </c>
      <c r="N60" s="512">
        <f>'[2]1.1_MaterialChange'!T597</f>
        <v>0</v>
      </c>
      <c r="O60" s="512">
        <f>'[2]1.1_MaterialChange'!U597</f>
        <v>0</v>
      </c>
      <c r="P60" s="512">
        <f>'[2]1.1_MaterialChange'!V597</f>
        <v>0</v>
      </c>
      <c r="Q60" s="512">
        <f>'[2]1.1_MaterialChange'!W597</f>
        <v>0</v>
      </c>
      <c r="R60" s="513">
        <f>'[2]1.1_MaterialChange'!X597</f>
        <v>0</v>
      </c>
      <c r="T60" s="512">
        <f>'[2]1.1_MaterialChange'!AC597</f>
        <v>0</v>
      </c>
      <c r="U60" s="512">
        <f>'[2]1.1_MaterialChange'!AD597</f>
        <v>0</v>
      </c>
      <c r="V60" s="512">
        <f>'[2]1.1_MaterialChange'!AE597</f>
        <v>0</v>
      </c>
      <c r="W60" s="512">
        <f>'[2]1.1_MaterialChange'!AF597</f>
        <v>0</v>
      </c>
      <c r="X60" s="512">
        <f>'[2]1.1_MaterialChange'!AG597</f>
        <v>0</v>
      </c>
      <c r="Y60" s="513">
        <f>'[2]1.1_MaterialChange'!AH597</f>
        <v>0</v>
      </c>
    </row>
    <row r="61" spans="1:25" ht="13.5" thickBot="1" x14ac:dyDescent="0.4">
      <c r="A61" s="506"/>
      <c r="B61" s="516"/>
      <c r="C61" s="517"/>
      <c r="D61" s="527"/>
      <c r="E61" s="518" t="s">
        <v>27</v>
      </c>
      <c r="F61" s="540">
        <f>'[2]1.1_MaterialChange'!I598</f>
        <v>0</v>
      </c>
      <c r="G61" s="540">
        <f>'[2]1.1_MaterialChange'!J598</f>
        <v>0</v>
      </c>
      <c r="H61" s="540">
        <f>'[2]1.1_MaterialChange'!K598</f>
        <v>0</v>
      </c>
      <c r="I61" s="540">
        <f>'[2]1.1_MaterialChange'!L598</f>
        <v>0</v>
      </c>
      <c r="J61" s="540">
        <f>'[2]1.1_MaterialChange'!M598</f>
        <v>0</v>
      </c>
      <c r="K61" s="541">
        <f>'[2]1.1_MaterialChange'!N598</f>
        <v>0</v>
      </c>
      <c r="M61" s="521">
        <f>'[2]1.1_MaterialChange'!S598</f>
        <v>25</v>
      </c>
      <c r="N61" s="521">
        <f>'[2]1.1_MaterialChange'!T598</f>
        <v>0</v>
      </c>
      <c r="O61" s="521">
        <f>'[2]1.1_MaterialChange'!U598</f>
        <v>25</v>
      </c>
      <c r="P61" s="521">
        <f>'[2]1.1_MaterialChange'!V598</f>
        <v>0</v>
      </c>
      <c r="Q61" s="521">
        <f>'[2]1.1_MaterialChange'!W598</f>
        <v>0</v>
      </c>
      <c r="R61" s="522">
        <f>'[2]1.1_MaterialChange'!X598</f>
        <v>0</v>
      </c>
      <c r="T61" s="521">
        <f>'[2]1.1_MaterialChange'!AC598</f>
        <v>25</v>
      </c>
      <c r="U61" s="521">
        <f>'[2]1.1_MaterialChange'!AD598</f>
        <v>0</v>
      </c>
      <c r="V61" s="521">
        <f>'[2]1.1_MaterialChange'!AE598</f>
        <v>25</v>
      </c>
      <c r="W61" s="521">
        <f>'[2]1.1_MaterialChange'!AF598</f>
        <v>0</v>
      </c>
      <c r="X61" s="521">
        <f>'[2]1.1_MaterialChange'!AG598</f>
        <v>0</v>
      </c>
      <c r="Y61" s="522">
        <f>'[2]1.1_MaterialChange'!AH598</f>
        <v>0</v>
      </c>
    </row>
    <row r="62" spans="1:25" ht="25.5" x14ac:dyDescent="0.35">
      <c r="A62" s="525" t="s">
        <v>55</v>
      </c>
      <c r="B62" s="495">
        <v>44</v>
      </c>
      <c r="C62" s="496" t="s">
        <v>58</v>
      </c>
      <c r="D62" s="497" t="s">
        <v>28</v>
      </c>
      <c r="E62" s="526" t="s">
        <v>24</v>
      </c>
      <c r="F62" s="538">
        <f>'[2]1.1_MaterialChange'!I599</f>
        <v>0</v>
      </c>
      <c r="G62" s="538">
        <f>'[2]1.1_MaterialChange'!J599</f>
        <v>0</v>
      </c>
      <c r="H62" s="538">
        <f>'[2]1.1_MaterialChange'!K599</f>
        <v>0</v>
      </c>
      <c r="I62" s="538">
        <f>'[2]1.1_MaterialChange'!L599</f>
        <v>0</v>
      </c>
      <c r="J62" s="538">
        <f>'[2]1.1_MaterialChange'!M599</f>
        <v>0</v>
      </c>
      <c r="K62" s="539">
        <f>'[2]1.1_MaterialChange'!N599</f>
        <v>0</v>
      </c>
      <c r="M62" s="501">
        <f>'[2]1.1_MaterialChange'!S599</f>
        <v>0</v>
      </c>
      <c r="N62" s="501">
        <f>'[2]1.1_MaterialChange'!T599</f>
        <v>0</v>
      </c>
      <c r="O62" s="501">
        <f>'[2]1.1_MaterialChange'!U599</f>
        <v>0</v>
      </c>
      <c r="P62" s="501">
        <f>'[2]1.1_MaterialChange'!V599</f>
        <v>0</v>
      </c>
      <c r="Q62" s="501">
        <f>'[2]1.1_MaterialChange'!W599</f>
        <v>0</v>
      </c>
      <c r="R62" s="502">
        <f>'[2]1.1_MaterialChange'!X599</f>
        <v>0</v>
      </c>
      <c r="T62" s="501">
        <f>'[2]1.1_MaterialChange'!AC599</f>
        <v>0</v>
      </c>
      <c r="U62" s="501">
        <f>'[2]1.1_MaterialChange'!AD599</f>
        <v>0</v>
      </c>
      <c r="V62" s="501">
        <f>'[2]1.1_MaterialChange'!AE599</f>
        <v>0</v>
      </c>
      <c r="W62" s="501">
        <f>'[2]1.1_MaterialChange'!AF599</f>
        <v>0</v>
      </c>
      <c r="X62" s="501">
        <f>'[2]1.1_MaterialChange'!AG599</f>
        <v>0</v>
      </c>
      <c r="Y62" s="502">
        <f>'[2]1.1_MaterialChange'!AH599</f>
        <v>0</v>
      </c>
    </row>
    <row r="63" spans="1:25" ht="13.15" x14ac:dyDescent="0.35">
      <c r="A63" s="506"/>
      <c r="B63" s="507"/>
      <c r="C63" s="508"/>
      <c r="D63" s="509"/>
      <c r="E63" s="498" t="s">
        <v>25</v>
      </c>
      <c r="F63" s="534">
        <f>'[2]1.1_MaterialChange'!I600</f>
        <v>0</v>
      </c>
      <c r="G63" s="534">
        <f>'[2]1.1_MaterialChange'!J600</f>
        <v>0</v>
      </c>
      <c r="H63" s="534">
        <f>'[2]1.1_MaterialChange'!K600</f>
        <v>0</v>
      </c>
      <c r="I63" s="534">
        <f>'[2]1.1_MaterialChange'!L600</f>
        <v>0</v>
      </c>
      <c r="J63" s="534">
        <f>'[2]1.1_MaterialChange'!M600</f>
        <v>0</v>
      </c>
      <c r="K63" s="535">
        <f>'[2]1.1_MaterialChange'!N600</f>
        <v>0</v>
      </c>
      <c r="M63" s="512">
        <f>'[2]1.1_MaterialChange'!S600</f>
        <v>0</v>
      </c>
      <c r="N63" s="512">
        <f>'[2]1.1_MaterialChange'!T600</f>
        <v>0</v>
      </c>
      <c r="O63" s="512">
        <f>'[2]1.1_MaterialChange'!U600</f>
        <v>0</v>
      </c>
      <c r="P63" s="512">
        <f>'[2]1.1_MaterialChange'!V600</f>
        <v>0</v>
      </c>
      <c r="Q63" s="512">
        <f>'[2]1.1_MaterialChange'!W600</f>
        <v>0</v>
      </c>
      <c r="R63" s="513">
        <f>'[2]1.1_MaterialChange'!X600</f>
        <v>0</v>
      </c>
      <c r="T63" s="512">
        <f>'[2]1.1_MaterialChange'!AC600</f>
        <v>0</v>
      </c>
      <c r="U63" s="512">
        <f>'[2]1.1_MaterialChange'!AD600</f>
        <v>0</v>
      </c>
      <c r="V63" s="512">
        <f>'[2]1.1_MaterialChange'!AE600</f>
        <v>0</v>
      </c>
      <c r="W63" s="512">
        <f>'[2]1.1_MaterialChange'!AF600</f>
        <v>0</v>
      </c>
      <c r="X63" s="512">
        <f>'[2]1.1_MaterialChange'!AG600</f>
        <v>0</v>
      </c>
      <c r="Y63" s="513">
        <f>'[2]1.1_MaterialChange'!AH600</f>
        <v>0</v>
      </c>
    </row>
    <row r="64" spans="1:25" ht="13.15" x14ac:dyDescent="0.35">
      <c r="A64" s="506"/>
      <c r="B64" s="507"/>
      <c r="C64" s="508"/>
      <c r="D64" s="509"/>
      <c r="E64" s="498" t="s">
        <v>26</v>
      </c>
      <c r="F64" s="534">
        <f>'[2]1.1_MaterialChange'!I601</f>
        <v>0</v>
      </c>
      <c r="G64" s="534">
        <f>'[2]1.1_MaterialChange'!J601</f>
        <v>0</v>
      </c>
      <c r="H64" s="534">
        <f>'[2]1.1_MaterialChange'!K601</f>
        <v>0</v>
      </c>
      <c r="I64" s="534">
        <f>'[2]1.1_MaterialChange'!L601</f>
        <v>0</v>
      </c>
      <c r="J64" s="534">
        <f>'[2]1.1_MaterialChange'!M601</f>
        <v>0</v>
      </c>
      <c r="K64" s="535">
        <f>'[2]1.1_MaterialChange'!N601</f>
        <v>0</v>
      </c>
      <c r="M64" s="512">
        <f>'[2]1.1_MaterialChange'!S601</f>
        <v>0</v>
      </c>
      <c r="N64" s="512">
        <f>'[2]1.1_MaterialChange'!T601</f>
        <v>0</v>
      </c>
      <c r="O64" s="512">
        <f>'[2]1.1_MaterialChange'!U601</f>
        <v>0</v>
      </c>
      <c r="P64" s="512">
        <f>'[2]1.1_MaterialChange'!V601</f>
        <v>0</v>
      </c>
      <c r="Q64" s="512">
        <f>'[2]1.1_MaterialChange'!W601</f>
        <v>0</v>
      </c>
      <c r="R64" s="513">
        <f>'[2]1.1_MaterialChange'!X601</f>
        <v>0</v>
      </c>
      <c r="T64" s="512">
        <f>'[2]1.1_MaterialChange'!AC601</f>
        <v>0</v>
      </c>
      <c r="U64" s="512">
        <f>'[2]1.1_MaterialChange'!AD601</f>
        <v>0</v>
      </c>
      <c r="V64" s="512">
        <f>'[2]1.1_MaterialChange'!AE601</f>
        <v>0</v>
      </c>
      <c r="W64" s="512">
        <f>'[2]1.1_MaterialChange'!AF601</f>
        <v>0</v>
      </c>
      <c r="X64" s="512">
        <f>'[2]1.1_MaterialChange'!AG601</f>
        <v>0</v>
      </c>
      <c r="Y64" s="513">
        <f>'[2]1.1_MaterialChange'!AH601</f>
        <v>0</v>
      </c>
    </row>
    <row r="65" spans="1:25" ht="13.5" thickBot="1" x14ac:dyDescent="0.4">
      <c r="A65" s="506"/>
      <c r="B65" s="516"/>
      <c r="C65" s="517"/>
      <c r="D65" s="527"/>
      <c r="E65" s="518" t="s">
        <v>27</v>
      </c>
      <c r="F65" s="540">
        <f>'[2]1.1_MaterialChange'!I602</f>
        <v>0</v>
      </c>
      <c r="G65" s="540">
        <f>'[2]1.1_MaterialChange'!J602</f>
        <v>0</v>
      </c>
      <c r="H65" s="540">
        <f>'[2]1.1_MaterialChange'!K602</f>
        <v>0</v>
      </c>
      <c r="I65" s="540">
        <f>'[2]1.1_MaterialChange'!L602</f>
        <v>0</v>
      </c>
      <c r="J65" s="540">
        <f>'[2]1.1_MaterialChange'!M602</f>
        <v>0</v>
      </c>
      <c r="K65" s="541">
        <f>'[2]1.1_MaterialChange'!N602</f>
        <v>0</v>
      </c>
      <c r="M65" s="521">
        <f>'[2]1.1_MaterialChange'!S602</f>
        <v>0</v>
      </c>
      <c r="N65" s="521">
        <f>'[2]1.1_MaterialChange'!T602</f>
        <v>0</v>
      </c>
      <c r="O65" s="521">
        <f>'[2]1.1_MaterialChange'!U602</f>
        <v>0</v>
      </c>
      <c r="P65" s="521">
        <f>'[2]1.1_MaterialChange'!V602</f>
        <v>0</v>
      </c>
      <c r="Q65" s="521">
        <f>'[2]1.1_MaterialChange'!W602</f>
        <v>0</v>
      </c>
      <c r="R65" s="522">
        <f>'[2]1.1_MaterialChange'!X602</f>
        <v>0</v>
      </c>
      <c r="T65" s="521">
        <f>'[2]1.1_MaterialChange'!AC602</f>
        <v>0</v>
      </c>
      <c r="U65" s="521">
        <f>'[2]1.1_MaterialChange'!AD602</f>
        <v>0</v>
      </c>
      <c r="V65" s="521">
        <f>'[2]1.1_MaterialChange'!AE602</f>
        <v>0</v>
      </c>
      <c r="W65" s="521">
        <f>'[2]1.1_MaterialChange'!AF602</f>
        <v>0</v>
      </c>
      <c r="X65" s="521">
        <f>'[2]1.1_MaterialChange'!AG602</f>
        <v>0</v>
      </c>
      <c r="Y65" s="522">
        <f>'[2]1.1_MaterialChange'!AH602</f>
        <v>0</v>
      </c>
    </row>
    <row r="66" spans="1:25" ht="25.5" x14ac:dyDescent="0.35">
      <c r="A66" s="525" t="s">
        <v>55</v>
      </c>
      <c r="B66" s="495">
        <v>5</v>
      </c>
      <c r="C66" s="496" t="s">
        <v>53</v>
      </c>
      <c r="D66" s="497" t="s">
        <v>28</v>
      </c>
      <c r="E66" s="526" t="s">
        <v>24</v>
      </c>
      <c r="F66" s="538">
        <f>'[2]1.1_MaterialChange'!I603</f>
        <v>0</v>
      </c>
      <c r="G66" s="538">
        <f>'[2]1.1_MaterialChange'!J603</f>
        <v>0</v>
      </c>
      <c r="H66" s="538">
        <f>'[2]1.1_MaterialChange'!K603</f>
        <v>0</v>
      </c>
      <c r="I66" s="538">
        <f>'[2]1.1_MaterialChange'!L603</f>
        <v>0</v>
      </c>
      <c r="J66" s="538">
        <f>'[2]1.1_MaterialChange'!M603</f>
        <v>0</v>
      </c>
      <c r="K66" s="539">
        <f>'[2]1.1_MaterialChange'!N603</f>
        <v>0</v>
      </c>
      <c r="M66" s="501">
        <f>'[2]1.1_MaterialChange'!S603</f>
        <v>0</v>
      </c>
      <c r="N66" s="501">
        <f>'[2]1.1_MaterialChange'!T603</f>
        <v>0</v>
      </c>
      <c r="O66" s="501">
        <f>'[2]1.1_MaterialChange'!U603</f>
        <v>0</v>
      </c>
      <c r="P66" s="501">
        <f>'[2]1.1_MaterialChange'!V603</f>
        <v>0</v>
      </c>
      <c r="Q66" s="501">
        <f>'[2]1.1_MaterialChange'!W603</f>
        <v>0</v>
      </c>
      <c r="R66" s="502">
        <f>'[2]1.1_MaterialChange'!X603</f>
        <v>0</v>
      </c>
      <c r="T66" s="501">
        <f>'[2]1.1_MaterialChange'!AC603</f>
        <v>0</v>
      </c>
      <c r="U66" s="501">
        <f>'[2]1.1_MaterialChange'!AD603</f>
        <v>0</v>
      </c>
      <c r="V66" s="501">
        <f>'[2]1.1_MaterialChange'!AE603</f>
        <v>0</v>
      </c>
      <c r="W66" s="501">
        <f>'[2]1.1_MaterialChange'!AF603</f>
        <v>0</v>
      </c>
      <c r="X66" s="501">
        <f>'[2]1.1_MaterialChange'!AG603</f>
        <v>0</v>
      </c>
      <c r="Y66" s="502">
        <f>'[2]1.1_MaterialChange'!AH603</f>
        <v>0</v>
      </c>
    </row>
    <row r="67" spans="1:25" ht="13.15" x14ac:dyDescent="0.35">
      <c r="A67" s="506"/>
      <c r="B67" s="507"/>
      <c r="C67" s="508"/>
      <c r="D67" s="509"/>
      <c r="E67" s="498" t="s">
        <v>25</v>
      </c>
      <c r="F67" s="534">
        <f>'[2]1.1_MaterialChange'!I604</f>
        <v>0</v>
      </c>
      <c r="G67" s="534">
        <f>'[2]1.1_MaterialChange'!J604</f>
        <v>0</v>
      </c>
      <c r="H67" s="534">
        <f>'[2]1.1_MaterialChange'!K604</f>
        <v>0</v>
      </c>
      <c r="I67" s="534">
        <f>'[2]1.1_MaterialChange'!L604</f>
        <v>0</v>
      </c>
      <c r="J67" s="534">
        <f>'[2]1.1_MaterialChange'!M604</f>
        <v>0</v>
      </c>
      <c r="K67" s="535">
        <f>'[2]1.1_MaterialChange'!N604</f>
        <v>0</v>
      </c>
      <c r="M67" s="512">
        <f>'[2]1.1_MaterialChange'!S604</f>
        <v>0</v>
      </c>
      <c r="N67" s="512">
        <f>'[2]1.1_MaterialChange'!T604</f>
        <v>0</v>
      </c>
      <c r="O67" s="512">
        <f>'[2]1.1_MaterialChange'!U604</f>
        <v>0</v>
      </c>
      <c r="P67" s="512">
        <f>'[2]1.1_MaterialChange'!V604</f>
        <v>0</v>
      </c>
      <c r="Q67" s="512">
        <f>'[2]1.1_MaterialChange'!W604</f>
        <v>0</v>
      </c>
      <c r="R67" s="513">
        <f>'[2]1.1_MaterialChange'!X604</f>
        <v>0</v>
      </c>
      <c r="T67" s="512">
        <f>'[2]1.1_MaterialChange'!AC604</f>
        <v>0</v>
      </c>
      <c r="U67" s="512">
        <f>'[2]1.1_MaterialChange'!AD604</f>
        <v>0</v>
      </c>
      <c r="V67" s="512">
        <f>'[2]1.1_MaterialChange'!AE604</f>
        <v>0</v>
      </c>
      <c r="W67" s="512">
        <f>'[2]1.1_MaterialChange'!AF604</f>
        <v>0</v>
      </c>
      <c r="X67" s="512">
        <f>'[2]1.1_MaterialChange'!AG604</f>
        <v>0</v>
      </c>
      <c r="Y67" s="513">
        <f>'[2]1.1_MaterialChange'!AH604</f>
        <v>0</v>
      </c>
    </row>
    <row r="68" spans="1:25" ht="13.15" x14ac:dyDescent="0.35">
      <c r="A68" s="506"/>
      <c r="B68" s="507"/>
      <c r="C68" s="508"/>
      <c r="D68" s="509"/>
      <c r="E68" s="498" t="s">
        <v>26</v>
      </c>
      <c r="F68" s="534">
        <f>'[2]1.1_MaterialChange'!I605</f>
        <v>0</v>
      </c>
      <c r="G68" s="534">
        <f>'[2]1.1_MaterialChange'!J605</f>
        <v>0</v>
      </c>
      <c r="H68" s="534">
        <f>'[2]1.1_MaterialChange'!K605</f>
        <v>0</v>
      </c>
      <c r="I68" s="534">
        <f>'[2]1.1_MaterialChange'!L605</f>
        <v>0</v>
      </c>
      <c r="J68" s="534">
        <f>'[2]1.1_MaterialChange'!M605</f>
        <v>0</v>
      </c>
      <c r="K68" s="535">
        <f>'[2]1.1_MaterialChange'!N605</f>
        <v>0</v>
      </c>
      <c r="M68" s="512">
        <f>'[2]1.1_MaterialChange'!S605</f>
        <v>0</v>
      </c>
      <c r="N68" s="512">
        <f>'[2]1.1_MaterialChange'!T605</f>
        <v>0</v>
      </c>
      <c r="O68" s="512">
        <f>'[2]1.1_MaterialChange'!U605</f>
        <v>0</v>
      </c>
      <c r="P68" s="512">
        <f>'[2]1.1_MaterialChange'!V605</f>
        <v>0</v>
      </c>
      <c r="Q68" s="512">
        <f>'[2]1.1_MaterialChange'!W605</f>
        <v>0</v>
      </c>
      <c r="R68" s="513">
        <f>'[2]1.1_MaterialChange'!X605</f>
        <v>0</v>
      </c>
      <c r="T68" s="512">
        <f>'[2]1.1_MaterialChange'!AC605</f>
        <v>0</v>
      </c>
      <c r="U68" s="512">
        <f>'[2]1.1_MaterialChange'!AD605</f>
        <v>0</v>
      </c>
      <c r="V68" s="512">
        <f>'[2]1.1_MaterialChange'!AE605</f>
        <v>0</v>
      </c>
      <c r="W68" s="512">
        <f>'[2]1.1_MaterialChange'!AF605</f>
        <v>0</v>
      </c>
      <c r="X68" s="512">
        <f>'[2]1.1_MaterialChange'!AG605</f>
        <v>0</v>
      </c>
      <c r="Y68" s="513">
        <f>'[2]1.1_MaterialChange'!AH605</f>
        <v>0</v>
      </c>
    </row>
    <row r="69" spans="1:25" ht="13.5" thickBot="1" x14ac:dyDescent="0.4">
      <c r="A69" s="506"/>
      <c r="B69" s="516"/>
      <c r="C69" s="517"/>
      <c r="D69" s="527"/>
      <c r="E69" s="518" t="s">
        <v>27</v>
      </c>
      <c r="F69" s="540">
        <f>'[2]1.1_MaterialChange'!I606</f>
        <v>0</v>
      </c>
      <c r="G69" s="540">
        <f>'[2]1.1_MaterialChange'!J606</f>
        <v>0</v>
      </c>
      <c r="H69" s="540">
        <f>'[2]1.1_MaterialChange'!K606</f>
        <v>0</v>
      </c>
      <c r="I69" s="540">
        <f>'[2]1.1_MaterialChange'!L606</f>
        <v>0</v>
      </c>
      <c r="J69" s="540">
        <f>'[2]1.1_MaterialChange'!M606</f>
        <v>0</v>
      </c>
      <c r="K69" s="541">
        <f>'[2]1.1_MaterialChange'!N606</f>
        <v>0</v>
      </c>
      <c r="M69" s="521">
        <f>'[2]1.1_MaterialChange'!S606</f>
        <v>0</v>
      </c>
      <c r="N69" s="521">
        <f>'[2]1.1_MaterialChange'!T606</f>
        <v>0</v>
      </c>
      <c r="O69" s="521">
        <f>'[2]1.1_MaterialChange'!U606</f>
        <v>0</v>
      </c>
      <c r="P69" s="521">
        <f>'[2]1.1_MaterialChange'!V606</f>
        <v>0</v>
      </c>
      <c r="Q69" s="521">
        <f>'[2]1.1_MaterialChange'!W606</f>
        <v>0</v>
      </c>
      <c r="R69" s="522">
        <f>'[2]1.1_MaterialChange'!X606</f>
        <v>0</v>
      </c>
      <c r="T69" s="521">
        <f>'[2]1.1_MaterialChange'!AC606</f>
        <v>0</v>
      </c>
      <c r="U69" s="521">
        <f>'[2]1.1_MaterialChange'!AD606</f>
        <v>0</v>
      </c>
      <c r="V69" s="521">
        <f>'[2]1.1_MaterialChange'!AE606</f>
        <v>0</v>
      </c>
      <c r="W69" s="521">
        <f>'[2]1.1_MaterialChange'!AF606</f>
        <v>0</v>
      </c>
      <c r="X69" s="521">
        <f>'[2]1.1_MaterialChange'!AG606</f>
        <v>0</v>
      </c>
      <c r="Y69" s="522">
        <f>'[2]1.1_MaterialChange'!AH606</f>
        <v>0</v>
      </c>
    </row>
    <row r="70" spans="1:25" ht="25.5" x14ac:dyDescent="0.35">
      <c r="A70" s="525" t="s">
        <v>55</v>
      </c>
      <c r="B70" s="495">
        <v>15</v>
      </c>
      <c r="C70" s="496" t="s">
        <v>48</v>
      </c>
      <c r="D70" s="497" t="s">
        <v>28</v>
      </c>
      <c r="E70" s="526" t="s">
        <v>24</v>
      </c>
      <c r="F70" s="538">
        <f>'[2]1.1_MaterialChange'!I607</f>
        <v>0</v>
      </c>
      <c r="G70" s="538">
        <f>'[2]1.1_MaterialChange'!J607</f>
        <v>0</v>
      </c>
      <c r="H70" s="538">
        <f>'[2]1.1_MaterialChange'!K607</f>
        <v>0</v>
      </c>
      <c r="I70" s="538">
        <f>'[2]1.1_MaterialChange'!L607</f>
        <v>0</v>
      </c>
      <c r="J70" s="538">
        <f>'[2]1.1_MaterialChange'!M607</f>
        <v>0</v>
      </c>
      <c r="K70" s="539">
        <f>'[2]1.1_MaterialChange'!N607</f>
        <v>0</v>
      </c>
      <c r="M70" s="501">
        <f>'[2]1.1_MaterialChange'!S607</f>
        <v>-1</v>
      </c>
      <c r="N70" s="501">
        <f>'[2]1.1_MaterialChange'!T607</f>
        <v>0</v>
      </c>
      <c r="O70" s="501">
        <f>'[2]1.1_MaterialChange'!U607</f>
        <v>0</v>
      </c>
      <c r="P70" s="501">
        <f>'[2]1.1_MaterialChange'!V607</f>
        <v>-1</v>
      </c>
      <c r="Q70" s="501">
        <f>'[2]1.1_MaterialChange'!W607</f>
        <v>0</v>
      </c>
      <c r="R70" s="502">
        <f>'[2]1.1_MaterialChange'!X607</f>
        <v>0</v>
      </c>
      <c r="T70" s="501">
        <f>'[2]1.1_MaterialChange'!AC607</f>
        <v>-1</v>
      </c>
      <c r="U70" s="501">
        <f>'[2]1.1_MaterialChange'!AD607</f>
        <v>0</v>
      </c>
      <c r="V70" s="501">
        <f>'[2]1.1_MaterialChange'!AE607</f>
        <v>0</v>
      </c>
      <c r="W70" s="501">
        <f>'[2]1.1_MaterialChange'!AF607</f>
        <v>-1</v>
      </c>
      <c r="X70" s="501">
        <f>'[2]1.1_MaterialChange'!AG607</f>
        <v>0</v>
      </c>
      <c r="Y70" s="502">
        <f>'[2]1.1_MaterialChange'!AH607</f>
        <v>0</v>
      </c>
    </row>
    <row r="71" spans="1:25" ht="13.15" x14ac:dyDescent="0.35">
      <c r="A71" s="506"/>
      <c r="B71" s="507"/>
      <c r="C71" s="508"/>
      <c r="D71" s="509"/>
      <c r="E71" s="498" t="s">
        <v>25</v>
      </c>
      <c r="F71" s="534">
        <f>'[2]1.1_MaterialChange'!I608</f>
        <v>0</v>
      </c>
      <c r="G71" s="534">
        <f>'[2]1.1_MaterialChange'!J608</f>
        <v>0</v>
      </c>
      <c r="H71" s="534">
        <f>'[2]1.1_MaterialChange'!K608</f>
        <v>0</v>
      </c>
      <c r="I71" s="534">
        <f>'[2]1.1_MaterialChange'!L608</f>
        <v>0</v>
      </c>
      <c r="J71" s="534">
        <f>'[2]1.1_MaterialChange'!M608</f>
        <v>0</v>
      </c>
      <c r="K71" s="535">
        <f>'[2]1.1_MaterialChange'!N608</f>
        <v>0</v>
      </c>
      <c r="M71" s="512">
        <f>'[2]1.1_MaterialChange'!S608</f>
        <v>0</v>
      </c>
      <c r="N71" s="512">
        <f>'[2]1.1_MaterialChange'!T608</f>
        <v>0</v>
      </c>
      <c r="O71" s="512">
        <f>'[2]1.1_MaterialChange'!U608</f>
        <v>0</v>
      </c>
      <c r="P71" s="512">
        <f>'[2]1.1_MaterialChange'!V608</f>
        <v>0</v>
      </c>
      <c r="Q71" s="512">
        <f>'[2]1.1_MaterialChange'!W608</f>
        <v>0</v>
      </c>
      <c r="R71" s="513">
        <f>'[2]1.1_MaterialChange'!X608</f>
        <v>0</v>
      </c>
      <c r="T71" s="512">
        <f>'[2]1.1_MaterialChange'!AC608</f>
        <v>0</v>
      </c>
      <c r="U71" s="512">
        <f>'[2]1.1_MaterialChange'!AD608</f>
        <v>0</v>
      </c>
      <c r="V71" s="512">
        <f>'[2]1.1_MaterialChange'!AE608</f>
        <v>0</v>
      </c>
      <c r="W71" s="512">
        <f>'[2]1.1_MaterialChange'!AF608</f>
        <v>0</v>
      </c>
      <c r="X71" s="512">
        <f>'[2]1.1_MaterialChange'!AG608</f>
        <v>0</v>
      </c>
      <c r="Y71" s="513">
        <f>'[2]1.1_MaterialChange'!AH608</f>
        <v>0</v>
      </c>
    </row>
    <row r="72" spans="1:25" ht="13.15" x14ac:dyDescent="0.35">
      <c r="A72" s="506"/>
      <c r="B72" s="507"/>
      <c r="C72" s="508"/>
      <c r="D72" s="509"/>
      <c r="E72" s="498" t="s">
        <v>26</v>
      </c>
      <c r="F72" s="534">
        <f>'[2]1.1_MaterialChange'!I609</f>
        <v>0</v>
      </c>
      <c r="G72" s="534">
        <f>'[2]1.1_MaterialChange'!J609</f>
        <v>0</v>
      </c>
      <c r="H72" s="534">
        <f>'[2]1.1_MaterialChange'!K609</f>
        <v>0</v>
      </c>
      <c r="I72" s="534">
        <f>'[2]1.1_MaterialChange'!L609</f>
        <v>0</v>
      </c>
      <c r="J72" s="534">
        <f>'[2]1.1_MaterialChange'!M609</f>
        <v>0</v>
      </c>
      <c r="K72" s="535">
        <f>'[2]1.1_MaterialChange'!N609</f>
        <v>0</v>
      </c>
      <c r="M72" s="512">
        <f>'[2]1.1_MaterialChange'!S609</f>
        <v>0</v>
      </c>
      <c r="N72" s="512">
        <f>'[2]1.1_MaterialChange'!T609</f>
        <v>0</v>
      </c>
      <c r="O72" s="512">
        <f>'[2]1.1_MaterialChange'!U609</f>
        <v>0</v>
      </c>
      <c r="P72" s="512">
        <f>'[2]1.1_MaterialChange'!V609</f>
        <v>0</v>
      </c>
      <c r="Q72" s="512">
        <f>'[2]1.1_MaterialChange'!W609</f>
        <v>0</v>
      </c>
      <c r="R72" s="513">
        <f>'[2]1.1_MaterialChange'!X609</f>
        <v>0</v>
      </c>
      <c r="T72" s="512">
        <f>'[2]1.1_MaterialChange'!AC609</f>
        <v>0</v>
      </c>
      <c r="U72" s="512">
        <f>'[2]1.1_MaterialChange'!AD609</f>
        <v>0</v>
      </c>
      <c r="V72" s="512">
        <f>'[2]1.1_MaterialChange'!AE609</f>
        <v>0</v>
      </c>
      <c r="W72" s="512">
        <f>'[2]1.1_MaterialChange'!AF609</f>
        <v>0</v>
      </c>
      <c r="X72" s="512">
        <f>'[2]1.1_MaterialChange'!AG609</f>
        <v>0</v>
      </c>
      <c r="Y72" s="513">
        <f>'[2]1.1_MaterialChange'!AH609</f>
        <v>0</v>
      </c>
    </row>
    <row r="73" spans="1:25" ht="13.5" thickBot="1" x14ac:dyDescent="0.4">
      <c r="A73" s="506"/>
      <c r="B73" s="516"/>
      <c r="C73" s="517"/>
      <c r="D73" s="527"/>
      <c r="E73" s="518" t="s">
        <v>27</v>
      </c>
      <c r="F73" s="540">
        <f>'[2]1.1_MaterialChange'!I610</f>
        <v>0</v>
      </c>
      <c r="G73" s="540">
        <f>'[2]1.1_MaterialChange'!J610</f>
        <v>0</v>
      </c>
      <c r="H73" s="540">
        <f>'[2]1.1_MaterialChange'!K610</f>
        <v>0</v>
      </c>
      <c r="I73" s="540">
        <f>'[2]1.1_MaterialChange'!L610</f>
        <v>0</v>
      </c>
      <c r="J73" s="540">
        <f>'[2]1.1_MaterialChange'!M610</f>
        <v>0</v>
      </c>
      <c r="K73" s="541">
        <f>'[2]1.1_MaterialChange'!N610</f>
        <v>0</v>
      </c>
      <c r="M73" s="521">
        <f>'[2]1.1_MaterialChange'!S610</f>
        <v>0</v>
      </c>
      <c r="N73" s="521">
        <f>'[2]1.1_MaterialChange'!T610</f>
        <v>0</v>
      </c>
      <c r="O73" s="521">
        <f>'[2]1.1_MaterialChange'!U610</f>
        <v>0</v>
      </c>
      <c r="P73" s="521">
        <f>'[2]1.1_MaterialChange'!V610</f>
        <v>0</v>
      </c>
      <c r="Q73" s="521">
        <f>'[2]1.1_MaterialChange'!W610</f>
        <v>0</v>
      </c>
      <c r="R73" s="522">
        <f>'[2]1.1_MaterialChange'!X610</f>
        <v>0</v>
      </c>
      <c r="T73" s="521">
        <f>'[2]1.1_MaterialChange'!AC610</f>
        <v>0</v>
      </c>
      <c r="U73" s="521">
        <f>'[2]1.1_MaterialChange'!AD610</f>
        <v>0</v>
      </c>
      <c r="V73" s="521">
        <f>'[2]1.1_MaterialChange'!AE610</f>
        <v>0</v>
      </c>
      <c r="W73" s="521">
        <f>'[2]1.1_MaterialChange'!AF610</f>
        <v>0</v>
      </c>
      <c r="X73" s="521">
        <f>'[2]1.1_MaterialChange'!AG610</f>
        <v>0</v>
      </c>
      <c r="Y73" s="522">
        <f>'[2]1.1_MaterialChange'!AH610</f>
        <v>0</v>
      </c>
    </row>
    <row r="74" spans="1:25" ht="25.5" x14ac:dyDescent="0.35">
      <c r="A74" s="525" t="s">
        <v>55</v>
      </c>
      <c r="B74" s="495">
        <v>33</v>
      </c>
      <c r="C74" s="496" t="s">
        <v>20</v>
      </c>
      <c r="D74" s="497" t="s">
        <v>28</v>
      </c>
      <c r="E74" s="526" t="s">
        <v>24</v>
      </c>
      <c r="F74" s="538">
        <f>'[2]1.1_MaterialChange'!I611</f>
        <v>0</v>
      </c>
      <c r="G74" s="538">
        <f>'[2]1.1_MaterialChange'!J611</f>
        <v>0</v>
      </c>
      <c r="H74" s="538">
        <f>'[2]1.1_MaterialChange'!K611</f>
        <v>0</v>
      </c>
      <c r="I74" s="538">
        <f>'[2]1.1_MaterialChange'!L611</f>
        <v>0</v>
      </c>
      <c r="J74" s="538">
        <f>'[2]1.1_MaterialChange'!M611</f>
        <v>0</v>
      </c>
      <c r="K74" s="539">
        <f>'[2]1.1_MaterialChange'!N611</f>
        <v>0</v>
      </c>
      <c r="M74" s="501">
        <f>'[2]1.1_MaterialChange'!S611</f>
        <v>-1</v>
      </c>
      <c r="N74" s="501">
        <f>'[2]1.1_MaterialChange'!T611</f>
        <v>0</v>
      </c>
      <c r="O74" s="501">
        <f>'[2]1.1_MaterialChange'!U611</f>
        <v>0</v>
      </c>
      <c r="P74" s="501">
        <f>'[2]1.1_MaterialChange'!V611</f>
        <v>0</v>
      </c>
      <c r="Q74" s="501">
        <f>'[2]1.1_MaterialChange'!W611</f>
        <v>-1</v>
      </c>
      <c r="R74" s="502">
        <f>'[2]1.1_MaterialChange'!X611</f>
        <v>0</v>
      </c>
      <c r="T74" s="501">
        <f>'[2]1.1_MaterialChange'!AC611</f>
        <v>-1</v>
      </c>
      <c r="U74" s="501">
        <f>'[2]1.1_MaterialChange'!AD611</f>
        <v>0</v>
      </c>
      <c r="V74" s="501">
        <f>'[2]1.1_MaterialChange'!AE611</f>
        <v>0</v>
      </c>
      <c r="W74" s="501">
        <f>'[2]1.1_MaterialChange'!AF611</f>
        <v>0</v>
      </c>
      <c r="X74" s="501">
        <f>'[2]1.1_MaterialChange'!AG611</f>
        <v>-1</v>
      </c>
      <c r="Y74" s="502">
        <f>'[2]1.1_MaterialChange'!AH611</f>
        <v>0</v>
      </c>
    </row>
    <row r="75" spans="1:25" ht="13.15" x14ac:dyDescent="0.35">
      <c r="A75" s="506"/>
      <c r="B75" s="507"/>
      <c r="C75" s="508"/>
      <c r="D75" s="509"/>
      <c r="E75" s="498" t="s">
        <v>25</v>
      </c>
      <c r="F75" s="534">
        <f>'[2]1.1_MaterialChange'!I612</f>
        <v>0</v>
      </c>
      <c r="G75" s="534">
        <f>'[2]1.1_MaterialChange'!J612</f>
        <v>0</v>
      </c>
      <c r="H75" s="534">
        <f>'[2]1.1_MaterialChange'!K612</f>
        <v>0</v>
      </c>
      <c r="I75" s="534">
        <f>'[2]1.1_MaterialChange'!L612</f>
        <v>0</v>
      </c>
      <c r="J75" s="534">
        <f>'[2]1.1_MaterialChange'!M612</f>
        <v>0</v>
      </c>
      <c r="K75" s="535">
        <f>'[2]1.1_MaterialChange'!N612</f>
        <v>0</v>
      </c>
      <c r="M75" s="512">
        <f>'[2]1.1_MaterialChange'!S612</f>
        <v>0</v>
      </c>
      <c r="N75" s="512">
        <f>'[2]1.1_MaterialChange'!T612</f>
        <v>0</v>
      </c>
      <c r="O75" s="512">
        <f>'[2]1.1_MaterialChange'!U612</f>
        <v>0</v>
      </c>
      <c r="P75" s="512">
        <f>'[2]1.1_MaterialChange'!V612</f>
        <v>0</v>
      </c>
      <c r="Q75" s="512">
        <f>'[2]1.1_MaterialChange'!W612</f>
        <v>0</v>
      </c>
      <c r="R75" s="513">
        <f>'[2]1.1_MaterialChange'!X612</f>
        <v>0</v>
      </c>
      <c r="T75" s="512">
        <f>'[2]1.1_MaterialChange'!AC612</f>
        <v>0</v>
      </c>
      <c r="U75" s="512">
        <f>'[2]1.1_MaterialChange'!AD612</f>
        <v>0</v>
      </c>
      <c r="V75" s="512">
        <f>'[2]1.1_MaterialChange'!AE612</f>
        <v>0</v>
      </c>
      <c r="W75" s="512">
        <f>'[2]1.1_MaterialChange'!AF612</f>
        <v>0</v>
      </c>
      <c r="X75" s="512">
        <f>'[2]1.1_MaterialChange'!AG612</f>
        <v>0</v>
      </c>
      <c r="Y75" s="513">
        <f>'[2]1.1_MaterialChange'!AH612</f>
        <v>0</v>
      </c>
    </row>
    <row r="76" spans="1:25" ht="13.15" x14ac:dyDescent="0.35">
      <c r="A76" s="506"/>
      <c r="B76" s="507"/>
      <c r="C76" s="508"/>
      <c r="D76" s="509"/>
      <c r="E76" s="498" t="s">
        <v>26</v>
      </c>
      <c r="F76" s="534">
        <f>'[2]1.1_MaterialChange'!I613</f>
        <v>0</v>
      </c>
      <c r="G76" s="534">
        <f>'[2]1.1_MaterialChange'!J613</f>
        <v>0</v>
      </c>
      <c r="H76" s="534">
        <f>'[2]1.1_MaterialChange'!K613</f>
        <v>0</v>
      </c>
      <c r="I76" s="534">
        <f>'[2]1.1_MaterialChange'!L613</f>
        <v>0</v>
      </c>
      <c r="J76" s="534">
        <f>'[2]1.1_MaterialChange'!M613</f>
        <v>0</v>
      </c>
      <c r="K76" s="535">
        <f>'[2]1.1_MaterialChange'!N613</f>
        <v>0</v>
      </c>
      <c r="M76" s="512">
        <f>'[2]1.1_MaterialChange'!S613</f>
        <v>0</v>
      </c>
      <c r="N76" s="512">
        <f>'[2]1.1_MaterialChange'!T613</f>
        <v>0</v>
      </c>
      <c r="O76" s="512">
        <f>'[2]1.1_MaterialChange'!U613</f>
        <v>0</v>
      </c>
      <c r="P76" s="512">
        <f>'[2]1.1_MaterialChange'!V613</f>
        <v>0</v>
      </c>
      <c r="Q76" s="512">
        <f>'[2]1.1_MaterialChange'!W613</f>
        <v>0</v>
      </c>
      <c r="R76" s="513">
        <f>'[2]1.1_MaterialChange'!X613</f>
        <v>0</v>
      </c>
      <c r="T76" s="512">
        <f>'[2]1.1_MaterialChange'!AC613</f>
        <v>0</v>
      </c>
      <c r="U76" s="512">
        <f>'[2]1.1_MaterialChange'!AD613</f>
        <v>0</v>
      </c>
      <c r="V76" s="512">
        <f>'[2]1.1_MaterialChange'!AE613</f>
        <v>0</v>
      </c>
      <c r="W76" s="512">
        <f>'[2]1.1_MaterialChange'!AF613</f>
        <v>0</v>
      </c>
      <c r="X76" s="512">
        <f>'[2]1.1_MaterialChange'!AG613</f>
        <v>0</v>
      </c>
      <c r="Y76" s="513">
        <f>'[2]1.1_MaterialChange'!AH613</f>
        <v>0</v>
      </c>
    </row>
    <row r="77" spans="1:25" ht="13.5" thickBot="1" x14ac:dyDescent="0.4">
      <c r="A77" s="506"/>
      <c r="B77" s="516"/>
      <c r="C77" s="517"/>
      <c r="D77" s="527"/>
      <c r="E77" s="518" t="s">
        <v>27</v>
      </c>
      <c r="F77" s="540">
        <f>'[2]1.1_MaterialChange'!I614</f>
        <v>0</v>
      </c>
      <c r="G77" s="540">
        <f>'[2]1.1_MaterialChange'!J614</f>
        <v>0</v>
      </c>
      <c r="H77" s="540">
        <f>'[2]1.1_MaterialChange'!K614</f>
        <v>0</v>
      </c>
      <c r="I77" s="540">
        <f>'[2]1.1_MaterialChange'!L614</f>
        <v>0</v>
      </c>
      <c r="J77" s="540">
        <f>'[2]1.1_MaterialChange'!M614</f>
        <v>0</v>
      </c>
      <c r="K77" s="541">
        <f>'[2]1.1_MaterialChange'!N614</f>
        <v>0</v>
      </c>
      <c r="M77" s="521">
        <f>'[2]1.1_MaterialChange'!S614</f>
        <v>0</v>
      </c>
      <c r="N77" s="521">
        <f>'[2]1.1_MaterialChange'!T614</f>
        <v>0</v>
      </c>
      <c r="O77" s="521">
        <f>'[2]1.1_MaterialChange'!U614</f>
        <v>0</v>
      </c>
      <c r="P77" s="521">
        <f>'[2]1.1_MaterialChange'!V614</f>
        <v>0</v>
      </c>
      <c r="Q77" s="521">
        <f>'[2]1.1_MaterialChange'!W614</f>
        <v>0</v>
      </c>
      <c r="R77" s="522">
        <f>'[2]1.1_MaterialChange'!X614</f>
        <v>0</v>
      </c>
      <c r="T77" s="521">
        <f>'[2]1.1_MaterialChange'!AC614</f>
        <v>0</v>
      </c>
      <c r="U77" s="521">
        <f>'[2]1.1_MaterialChange'!AD614</f>
        <v>0</v>
      </c>
      <c r="V77" s="521">
        <f>'[2]1.1_MaterialChange'!AE614</f>
        <v>0</v>
      </c>
      <c r="W77" s="521">
        <f>'[2]1.1_MaterialChange'!AF614</f>
        <v>0</v>
      </c>
      <c r="X77" s="521">
        <f>'[2]1.1_MaterialChange'!AG614</f>
        <v>0</v>
      </c>
      <c r="Y77" s="522">
        <f>'[2]1.1_MaterialChange'!AH614</f>
        <v>0</v>
      </c>
    </row>
    <row r="78" spans="1:25" ht="25.5" x14ac:dyDescent="0.35">
      <c r="A78" s="525" t="s">
        <v>55</v>
      </c>
      <c r="B78" s="495">
        <v>32</v>
      </c>
      <c r="C78" s="496" t="s">
        <v>19</v>
      </c>
      <c r="D78" s="497" t="s">
        <v>30</v>
      </c>
      <c r="E78" s="526" t="s">
        <v>24</v>
      </c>
      <c r="F78" s="538">
        <f>'[2]1.1_MaterialChange'!I615</f>
        <v>0</v>
      </c>
      <c r="G78" s="538">
        <f>'[2]1.1_MaterialChange'!J615</f>
        <v>0</v>
      </c>
      <c r="H78" s="538">
        <f>'[2]1.1_MaterialChange'!K615</f>
        <v>0</v>
      </c>
      <c r="I78" s="538">
        <f>'[2]1.1_MaterialChange'!L615</f>
        <v>0</v>
      </c>
      <c r="J78" s="538">
        <f>'[2]1.1_MaterialChange'!M615</f>
        <v>0</v>
      </c>
      <c r="K78" s="539">
        <f>'[2]1.1_MaterialChange'!N615</f>
        <v>0</v>
      </c>
      <c r="M78" s="501">
        <f>'[2]1.1_MaterialChange'!S615</f>
        <v>-1</v>
      </c>
      <c r="N78" s="501">
        <f>'[2]1.1_MaterialChange'!T615</f>
        <v>0</v>
      </c>
      <c r="O78" s="501">
        <f>'[2]1.1_MaterialChange'!U615</f>
        <v>0</v>
      </c>
      <c r="P78" s="501">
        <f>'[2]1.1_MaterialChange'!V615</f>
        <v>-1</v>
      </c>
      <c r="Q78" s="501">
        <f>'[2]1.1_MaterialChange'!W615</f>
        <v>0</v>
      </c>
      <c r="R78" s="502">
        <f>'[2]1.1_MaterialChange'!X615</f>
        <v>0</v>
      </c>
      <c r="T78" s="501">
        <f>'[2]1.1_MaterialChange'!AC615</f>
        <v>-1</v>
      </c>
      <c r="U78" s="501">
        <f>'[2]1.1_MaterialChange'!AD615</f>
        <v>0</v>
      </c>
      <c r="V78" s="501">
        <f>'[2]1.1_MaterialChange'!AE615</f>
        <v>0</v>
      </c>
      <c r="W78" s="501">
        <f>'[2]1.1_MaterialChange'!AF615</f>
        <v>-1</v>
      </c>
      <c r="X78" s="501">
        <f>'[2]1.1_MaterialChange'!AG615</f>
        <v>0</v>
      </c>
      <c r="Y78" s="502">
        <f>'[2]1.1_MaterialChange'!AH615</f>
        <v>0</v>
      </c>
    </row>
    <row r="79" spans="1:25" ht="13.15" x14ac:dyDescent="0.35">
      <c r="A79" s="506"/>
      <c r="B79" s="507"/>
      <c r="C79" s="508"/>
      <c r="D79" s="509"/>
      <c r="E79" s="498" t="s">
        <v>25</v>
      </c>
      <c r="F79" s="534">
        <f>'[2]1.1_MaterialChange'!I616</f>
        <v>0</v>
      </c>
      <c r="G79" s="534">
        <f>'[2]1.1_MaterialChange'!J616</f>
        <v>0</v>
      </c>
      <c r="H79" s="534">
        <f>'[2]1.1_MaterialChange'!K616</f>
        <v>0</v>
      </c>
      <c r="I79" s="534">
        <f>'[2]1.1_MaterialChange'!L616</f>
        <v>0</v>
      </c>
      <c r="J79" s="534">
        <f>'[2]1.1_MaterialChange'!M616</f>
        <v>0</v>
      </c>
      <c r="K79" s="535">
        <f>'[2]1.1_MaterialChange'!N616</f>
        <v>0</v>
      </c>
      <c r="M79" s="512">
        <f>'[2]1.1_MaterialChange'!S616</f>
        <v>0</v>
      </c>
      <c r="N79" s="512">
        <f>'[2]1.1_MaterialChange'!T616</f>
        <v>0</v>
      </c>
      <c r="O79" s="512">
        <f>'[2]1.1_MaterialChange'!U616</f>
        <v>0</v>
      </c>
      <c r="P79" s="512">
        <f>'[2]1.1_MaterialChange'!V616</f>
        <v>0</v>
      </c>
      <c r="Q79" s="512">
        <f>'[2]1.1_MaterialChange'!W616</f>
        <v>0</v>
      </c>
      <c r="R79" s="513">
        <f>'[2]1.1_MaterialChange'!X616</f>
        <v>0</v>
      </c>
      <c r="T79" s="512">
        <f>'[2]1.1_MaterialChange'!AC616</f>
        <v>0</v>
      </c>
      <c r="U79" s="512">
        <f>'[2]1.1_MaterialChange'!AD616</f>
        <v>0</v>
      </c>
      <c r="V79" s="512">
        <f>'[2]1.1_MaterialChange'!AE616</f>
        <v>0</v>
      </c>
      <c r="W79" s="512">
        <f>'[2]1.1_MaterialChange'!AF616</f>
        <v>0</v>
      </c>
      <c r="X79" s="512">
        <f>'[2]1.1_MaterialChange'!AG616</f>
        <v>0</v>
      </c>
      <c r="Y79" s="513">
        <f>'[2]1.1_MaterialChange'!AH616</f>
        <v>0</v>
      </c>
    </row>
    <row r="80" spans="1:25" ht="13.15" x14ac:dyDescent="0.35">
      <c r="A80" s="506"/>
      <c r="B80" s="507"/>
      <c r="C80" s="508"/>
      <c r="D80" s="509"/>
      <c r="E80" s="498" t="s">
        <v>26</v>
      </c>
      <c r="F80" s="534">
        <f>'[2]1.1_MaterialChange'!I617</f>
        <v>0</v>
      </c>
      <c r="G80" s="534">
        <f>'[2]1.1_MaterialChange'!J617</f>
        <v>0</v>
      </c>
      <c r="H80" s="534">
        <f>'[2]1.1_MaterialChange'!K617</f>
        <v>0</v>
      </c>
      <c r="I80" s="534">
        <f>'[2]1.1_MaterialChange'!L617</f>
        <v>0</v>
      </c>
      <c r="J80" s="534">
        <f>'[2]1.1_MaterialChange'!M617</f>
        <v>0</v>
      </c>
      <c r="K80" s="535">
        <f>'[2]1.1_MaterialChange'!N617</f>
        <v>0</v>
      </c>
      <c r="M80" s="512">
        <f>'[2]1.1_MaterialChange'!S617</f>
        <v>0</v>
      </c>
      <c r="N80" s="512">
        <f>'[2]1.1_MaterialChange'!T617</f>
        <v>0</v>
      </c>
      <c r="O80" s="512">
        <f>'[2]1.1_MaterialChange'!U617</f>
        <v>0</v>
      </c>
      <c r="P80" s="512">
        <f>'[2]1.1_MaterialChange'!V617</f>
        <v>0</v>
      </c>
      <c r="Q80" s="512">
        <f>'[2]1.1_MaterialChange'!W617</f>
        <v>0</v>
      </c>
      <c r="R80" s="513">
        <f>'[2]1.1_MaterialChange'!X617</f>
        <v>0</v>
      </c>
      <c r="T80" s="512">
        <f>'[2]1.1_MaterialChange'!AC617</f>
        <v>0</v>
      </c>
      <c r="U80" s="512">
        <f>'[2]1.1_MaterialChange'!AD617</f>
        <v>0</v>
      </c>
      <c r="V80" s="512">
        <f>'[2]1.1_MaterialChange'!AE617</f>
        <v>0</v>
      </c>
      <c r="W80" s="512">
        <f>'[2]1.1_MaterialChange'!AF617</f>
        <v>0</v>
      </c>
      <c r="X80" s="512">
        <f>'[2]1.1_MaterialChange'!AG617</f>
        <v>0</v>
      </c>
      <c r="Y80" s="513">
        <f>'[2]1.1_MaterialChange'!AH617</f>
        <v>0</v>
      </c>
    </row>
    <row r="81" spans="1:25" ht="13.5" thickBot="1" x14ac:dyDescent="0.4">
      <c r="A81" s="506"/>
      <c r="B81" s="516"/>
      <c r="C81" s="517"/>
      <c r="D81" s="527"/>
      <c r="E81" s="518" t="s">
        <v>27</v>
      </c>
      <c r="F81" s="540">
        <f>'[2]1.1_MaterialChange'!I618</f>
        <v>0</v>
      </c>
      <c r="G81" s="540">
        <f>'[2]1.1_MaterialChange'!J618</f>
        <v>0</v>
      </c>
      <c r="H81" s="540">
        <f>'[2]1.1_MaterialChange'!K618</f>
        <v>0</v>
      </c>
      <c r="I81" s="540">
        <f>'[2]1.1_MaterialChange'!L618</f>
        <v>0</v>
      </c>
      <c r="J81" s="540">
        <f>'[2]1.1_MaterialChange'!M618</f>
        <v>0</v>
      </c>
      <c r="K81" s="541">
        <f>'[2]1.1_MaterialChange'!N618</f>
        <v>0</v>
      </c>
      <c r="M81" s="521">
        <f>'[2]1.1_MaterialChange'!S618</f>
        <v>0</v>
      </c>
      <c r="N81" s="521">
        <f>'[2]1.1_MaterialChange'!T618</f>
        <v>0</v>
      </c>
      <c r="O81" s="521">
        <f>'[2]1.1_MaterialChange'!U618</f>
        <v>0</v>
      </c>
      <c r="P81" s="521">
        <f>'[2]1.1_MaterialChange'!V618</f>
        <v>0</v>
      </c>
      <c r="Q81" s="521">
        <f>'[2]1.1_MaterialChange'!W618</f>
        <v>0</v>
      </c>
      <c r="R81" s="522">
        <f>'[2]1.1_MaterialChange'!X618</f>
        <v>0</v>
      </c>
      <c r="T81" s="521">
        <f>'[2]1.1_MaterialChange'!AC618</f>
        <v>0</v>
      </c>
      <c r="U81" s="521">
        <f>'[2]1.1_MaterialChange'!AD618</f>
        <v>0</v>
      </c>
      <c r="V81" s="521">
        <f>'[2]1.1_MaterialChange'!AE618</f>
        <v>0</v>
      </c>
      <c r="W81" s="521">
        <f>'[2]1.1_MaterialChange'!AF618</f>
        <v>0</v>
      </c>
      <c r="X81" s="521">
        <f>'[2]1.1_MaterialChange'!AG618</f>
        <v>0</v>
      </c>
      <c r="Y81" s="522">
        <f>'[2]1.1_MaterialChange'!AH618</f>
        <v>0</v>
      </c>
    </row>
    <row r="82" spans="1:25" ht="25.5" x14ac:dyDescent="0.35">
      <c r="A82" s="525" t="s">
        <v>55</v>
      </c>
      <c r="B82" s="495">
        <v>26</v>
      </c>
      <c r="C82" s="496" t="s">
        <v>46</v>
      </c>
      <c r="D82" s="497" t="s">
        <v>31</v>
      </c>
      <c r="E82" s="526" t="s">
        <v>24</v>
      </c>
      <c r="F82" s="538">
        <f>'[2]1.1_MaterialChange'!I619</f>
        <v>0</v>
      </c>
      <c r="G82" s="538">
        <f>'[2]1.1_MaterialChange'!J619</f>
        <v>0</v>
      </c>
      <c r="H82" s="538">
        <f>'[2]1.1_MaterialChange'!K619</f>
        <v>0</v>
      </c>
      <c r="I82" s="538">
        <f>'[2]1.1_MaterialChange'!L619</f>
        <v>0</v>
      </c>
      <c r="J82" s="538">
        <f>'[2]1.1_MaterialChange'!M619</f>
        <v>0</v>
      </c>
      <c r="K82" s="539">
        <f>'[2]1.1_MaterialChange'!N619</f>
        <v>0</v>
      </c>
      <c r="M82" s="501">
        <f>'[2]1.1_MaterialChange'!S619</f>
        <v>0</v>
      </c>
      <c r="N82" s="501">
        <f>'[2]1.1_MaterialChange'!T619</f>
        <v>0</v>
      </c>
      <c r="O82" s="501">
        <f>'[2]1.1_MaterialChange'!U619</f>
        <v>0</v>
      </c>
      <c r="P82" s="501">
        <f>'[2]1.1_MaterialChange'!V619</f>
        <v>0</v>
      </c>
      <c r="Q82" s="501">
        <f>'[2]1.1_MaterialChange'!W619</f>
        <v>0</v>
      </c>
      <c r="R82" s="502">
        <f>'[2]1.1_MaterialChange'!X619</f>
        <v>0</v>
      </c>
      <c r="T82" s="501">
        <f>'[2]1.1_MaterialChange'!AC619</f>
        <v>0</v>
      </c>
      <c r="U82" s="501">
        <f>'[2]1.1_MaterialChange'!AD619</f>
        <v>0</v>
      </c>
      <c r="V82" s="501">
        <f>'[2]1.1_MaterialChange'!AE619</f>
        <v>0</v>
      </c>
      <c r="W82" s="501">
        <f>'[2]1.1_MaterialChange'!AF619</f>
        <v>0</v>
      </c>
      <c r="X82" s="501">
        <f>'[2]1.1_MaterialChange'!AG619</f>
        <v>0</v>
      </c>
      <c r="Y82" s="502">
        <f>'[2]1.1_MaterialChange'!AH619</f>
        <v>0</v>
      </c>
    </row>
    <row r="83" spans="1:25" ht="13.15" x14ac:dyDescent="0.35">
      <c r="A83" s="506"/>
      <c r="B83" s="507"/>
      <c r="C83" s="508"/>
      <c r="D83" s="509"/>
      <c r="E83" s="498" t="s">
        <v>25</v>
      </c>
      <c r="F83" s="534">
        <f>'[2]1.1_MaterialChange'!I620</f>
        <v>0</v>
      </c>
      <c r="G83" s="534">
        <f>'[2]1.1_MaterialChange'!J620</f>
        <v>0</v>
      </c>
      <c r="H83" s="534">
        <f>'[2]1.1_MaterialChange'!K620</f>
        <v>0</v>
      </c>
      <c r="I83" s="534">
        <f>'[2]1.1_MaterialChange'!L620</f>
        <v>0</v>
      </c>
      <c r="J83" s="534">
        <f>'[2]1.1_MaterialChange'!M620</f>
        <v>0</v>
      </c>
      <c r="K83" s="535">
        <f>'[2]1.1_MaterialChange'!N620</f>
        <v>0</v>
      </c>
      <c r="M83" s="512">
        <f>'[2]1.1_MaterialChange'!S620</f>
        <v>0</v>
      </c>
      <c r="N83" s="512">
        <f>'[2]1.1_MaterialChange'!T620</f>
        <v>0</v>
      </c>
      <c r="O83" s="512">
        <f>'[2]1.1_MaterialChange'!U620</f>
        <v>0</v>
      </c>
      <c r="P83" s="512">
        <f>'[2]1.1_MaterialChange'!V620</f>
        <v>0</v>
      </c>
      <c r="Q83" s="512">
        <f>'[2]1.1_MaterialChange'!W620</f>
        <v>0</v>
      </c>
      <c r="R83" s="513">
        <f>'[2]1.1_MaterialChange'!X620</f>
        <v>0</v>
      </c>
      <c r="T83" s="512">
        <f>'[2]1.1_MaterialChange'!AC620</f>
        <v>0</v>
      </c>
      <c r="U83" s="512">
        <f>'[2]1.1_MaterialChange'!AD620</f>
        <v>0</v>
      </c>
      <c r="V83" s="512">
        <f>'[2]1.1_MaterialChange'!AE620</f>
        <v>0</v>
      </c>
      <c r="W83" s="512">
        <f>'[2]1.1_MaterialChange'!AF620</f>
        <v>0</v>
      </c>
      <c r="X83" s="512">
        <f>'[2]1.1_MaterialChange'!AG620</f>
        <v>0</v>
      </c>
      <c r="Y83" s="513">
        <f>'[2]1.1_MaterialChange'!AH620</f>
        <v>0</v>
      </c>
    </row>
    <row r="84" spans="1:25" ht="13.15" x14ac:dyDescent="0.35">
      <c r="A84" s="506"/>
      <c r="B84" s="507"/>
      <c r="C84" s="508"/>
      <c r="D84" s="509"/>
      <c r="E84" s="498" t="s">
        <v>26</v>
      </c>
      <c r="F84" s="534">
        <f>'[2]1.1_MaterialChange'!I621</f>
        <v>83</v>
      </c>
      <c r="G84" s="534">
        <f>'[2]1.1_MaterialChange'!J621</f>
        <v>1</v>
      </c>
      <c r="H84" s="534">
        <f>'[2]1.1_MaterialChange'!K621</f>
        <v>8</v>
      </c>
      <c r="I84" s="534">
        <f>'[2]1.1_MaterialChange'!L621</f>
        <v>46</v>
      </c>
      <c r="J84" s="534">
        <f>'[2]1.1_MaterialChange'!M621</f>
        <v>25</v>
      </c>
      <c r="K84" s="535">
        <f>'[2]1.1_MaterialChange'!N621</f>
        <v>3</v>
      </c>
      <c r="M84" s="512">
        <f>'[2]1.1_MaterialChange'!S621</f>
        <v>82</v>
      </c>
      <c r="N84" s="512">
        <f>'[2]1.1_MaterialChange'!T621</f>
        <v>0</v>
      </c>
      <c r="O84" s="512">
        <f>'[2]1.1_MaterialChange'!U621</f>
        <v>81</v>
      </c>
      <c r="P84" s="512">
        <f>'[2]1.1_MaterialChange'!V621</f>
        <v>1</v>
      </c>
      <c r="Q84" s="512">
        <f>'[2]1.1_MaterialChange'!W621</f>
        <v>0</v>
      </c>
      <c r="R84" s="513">
        <f>'[2]1.1_MaterialChange'!X621</f>
        <v>0</v>
      </c>
      <c r="T84" s="512">
        <f>'[2]1.1_MaterialChange'!AC621</f>
        <v>82</v>
      </c>
      <c r="U84" s="512">
        <f>'[2]1.1_MaterialChange'!AD621</f>
        <v>0</v>
      </c>
      <c r="V84" s="512">
        <f>'[2]1.1_MaterialChange'!AE621</f>
        <v>0</v>
      </c>
      <c r="W84" s="512">
        <f>'[2]1.1_MaterialChange'!AF621</f>
        <v>1</v>
      </c>
      <c r="X84" s="512">
        <f>'[2]1.1_MaterialChange'!AG621</f>
        <v>7</v>
      </c>
      <c r="Y84" s="513">
        <f>'[2]1.1_MaterialChange'!AH621</f>
        <v>74</v>
      </c>
    </row>
    <row r="85" spans="1:25" ht="13.5" thickBot="1" x14ac:dyDescent="0.4">
      <c r="A85" s="506"/>
      <c r="B85" s="516"/>
      <c r="C85" s="517"/>
      <c r="D85" s="527"/>
      <c r="E85" s="518" t="s">
        <v>27</v>
      </c>
      <c r="F85" s="540">
        <f>'[2]1.1_MaterialChange'!I622</f>
        <v>0</v>
      </c>
      <c r="G85" s="540">
        <f>'[2]1.1_MaterialChange'!J622</f>
        <v>0</v>
      </c>
      <c r="H85" s="540">
        <f>'[2]1.1_MaterialChange'!K622</f>
        <v>0</v>
      </c>
      <c r="I85" s="540">
        <f>'[2]1.1_MaterialChange'!L622</f>
        <v>0</v>
      </c>
      <c r="J85" s="540">
        <f>'[2]1.1_MaterialChange'!M622</f>
        <v>0</v>
      </c>
      <c r="K85" s="541">
        <f>'[2]1.1_MaterialChange'!N622</f>
        <v>0</v>
      </c>
      <c r="M85" s="521">
        <f>'[2]1.1_MaterialChange'!S622</f>
        <v>0</v>
      </c>
      <c r="N85" s="521">
        <f>'[2]1.1_MaterialChange'!T622</f>
        <v>0</v>
      </c>
      <c r="O85" s="521">
        <f>'[2]1.1_MaterialChange'!U622</f>
        <v>0</v>
      </c>
      <c r="P85" s="521">
        <f>'[2]1.1_MaterialChange'!V622</f>
        <v>0</v>
      </c>
      <c r="Q85" s="521">
        <f>'[2]1.1_MaterialChange'!W622</f>
        <v>0</v>
      </c>
      <c r="R85" s="522">
        <f>'[2]1.1_MaterialChange'!X622</f>
        <v>0</v>
      </c>
      <c r="T85" s="521">
        <f>'[2]1.1_MaterialChange'!AC622</f>
        <v>0</v>
      </c>
      <c r="U85" s="521">
        <f>'[2]1.1_MaterialChange'!AD622</f>
        <v>0</v>
      </c>
      <c r="V85" s="521">
        <f>'[2]1.1_MaterialChange'!AE622</f>
        <v>0</v>
      </c>
      <c r="W85" s="521">
        <f>'[2]1.1_MaterialChange'!AF622</f>
        <v>0</v>
      </c>
      <c r="X85" s="521">
        <f>'[2]1.1_MaterialChange'!AG622</f>
        <v>0</v>
      </c>
      <c r="Y85" s="522">
        <f>'[2]1.1_MaterialChange'!AH622</f>
        <v>0</v>
      </c>
    </row>
    <row r="86" spans="1:25" ht="25.5" x14ac:dyDescent="0.35">
      <c r="A86" s="525" t="s">
        <v>55</v>
      </c>
      <c r="B86" s="495">
        <v>18</v>
      </c>
      <c r="C86" s="496" t="s">
        <v>18</v>
      </c>
      <c r="D86" s="497" t="s">
        <v>30</v>
      </c>
      <c r="E86" s="526" t="s">
        <v>24</v>
      </c>
      <c r="F86" s="538">
        <f>'[2]1.1_MaterialChange'!I623</f>
        <v>0</v>
      </c>
      <c r="G86" s="538">
        <f>'[2]1.1_MaterialChange'!J623</f>
        <v>0</v>
      </c>
      <c r="H86" s="538">
        <f>'[2]1.1_MaterialChange'!K623</f>
        <v>0</v>
      </c>
      <c r="I86" s="538">
        <f>'[2]1.1_MaterialChange'!L623</f>
        <v>0</v>
      </c>
      <c r="J86" s="538">
        <f>'[2]1.1_MaterialChange'!M623</f>
        <v>0</v>
      </c>
      <c r="K86" s="539">
        <f>'[2]1.1_MaterialChange'!N623</f>
        <v>0</v>
      </c>
      <c r="M86" s="501">
        <f>'[2]1.1_MaterialChange'!S623</f>
        <v>-3</v>
      </c>
      <c r="N86" s="501">
        <f>'[2]1.1_MaterialChange'!T623</f>
        <v>0</v>
      </c>
      <c r="O86" s="501">
        <f>'[2]1.1_MaterialChange'!U623</f>
        <v>0</v>
      </c>
      <c r="P86" s="501">
        <f>'[2]1.1_MaterialChange'!V623</f>
        <v>0</v>
      </c>
      <c r="Q86" s="501">
        <f>'[2]1.1_MaterialChange'!W623</f>
        <v>-3</v>
      </c>
      <c r="R86" s="502">
        <f>'[2]1.1_MaterialChange'!X623</f>
        <v>0</v>
      </c>
      <c r="T86" s="501">
        <f>'[2]1.1_MaterialChange'!AC623</f>
        <v>-3</v>
      </c>
      <c r="U86" s="501">
        <f>'[2]1.1_MaterialChange'!AD623</f>
        <v>0</v>
      </c>
      <c r="V86" s="501">
        <f>'[2]1.1_MaterialChange'!AE623</f>
        <v>0</v>
      </c>
      <c r="W86" s="501">
        <f>'[2]1.1_MaterialChange'!AF623</f>
        <v>0</v>
      </c>
      <c r="X86" s="501">
        <f>'[2]1.1_MaterialChange'!AG623</f>
        <v>-3</v>
      </c>
      <c r="Y86" s="502">
        <f>'[2]1.1_MaterialChange'!AH623</f>
        <v>0</v>
      </c>
    </row>
    <row r="87" spans="1:25" ht="13.15" x14ac:dyDescent="0.35">
      <c r="A87" s="506"/>
      <c r="B87" s="507"/>
      <c r="C87" s="508"/>
      <c r="D87" s="509"/>
      <c r="E87" s="498" t="s">
        <v>25</v>
      </c>
      <c r="F87" s="534">
        <f>'[2]1.1_MaterialChange'!I624</f>
        <v>0</v>
      </c>
      <c r="G87" s="534">
        <f>'[2]1.1_MaterialChange'!J624</f>
        <v>0</v>
      </c>
      <c r="H87" s="534">
        <f>'[2]1.1_MaterialChange'!K624</f>
        <v>0</v>
      </c>
      <c r="I87" s="534">
        <f>'[2]1.1_MaterialChange'!L624</f>
        <v>0</v>
      </c>
      <c r="J87" s="534">
        <f>'[2]1.1_MaterialChange'!M624</f>
        <v>0</v>
      </c>
      <c r="K87" s="535">
        <f>'[2]1.1_MaterialChange'!N624</f>
        <v>0</v>
      </c>
      <c r="M87" s="512">
        <f>'[2]1.1_MaterialChange'!S624</f>
        <v>0</v>
      </c>
      <c r="N87" s="512">
        <f>'[2]1.1_MaterialChange'!T624</f>
        <v>0</v>
      </c>
      <c r="O87" s="512">
        <f>'[2]1.1_MaterialChange'!U624</f>
        <v>0</v>
      </c>
      <c r="P87" s="512">
        <f>'[2]1.1_MaterialChange'!V624</f>
        <v>0</v>
      </c>
      <c r="Q87" s="512">
        <f>'[2]1.1_MaterialChange'!W624</f>
        <v>0</v>
      </c>
      <c r="R87" s="513">
        <f>'[2]1.1_MaterialChange'!X624</f>
        <v>0</v>
      </c>
      <c r="T87" s="512">
        <f>'[2]1.1_MaterialChange'!AC624</f>
        <v>0</v>
      </c>
      <c r="U87" s="512">
        <f>'[2]1.1_MaterialChange'!AD624</f>
        <v>0</v>
      </c>
      <c r="V87" s="512">
        <f>'[2]1.1_MaterialChange'!AE624</f>
        <v>0</v>
      </c>
      <c r="W87" s="512">
        <f>'[2]1.1_MaterialChange'!AF624</f>
        <v>0</v>
      </c>
      <c r="X87" s="512">
        <f>'[2]1.1_MaterialChange'!AG624</f>
        <v>0</v>
      </c>
      <c r="Y87" s="513">
        <f>'[2]1.1_MaterialChange'!AH624</f>
        <v>0</v>
      </c>
    </row>
    <row r="88" spans="1:25" ht="13.15" x14ac:dyDescent="0.35">
      <c r="A88" s="506"/>
      <c r="B88" s="507"/>
      <c r="C88" s="508"/>
      <c r="D88" s="509"/>
      <c r="E88" s="498" t="s">
        <v>26</v>
      </c>
      <c r="F88" s="534">
        <f>'[2]1.1_MaterialChange'!I625</f>
        <v>0</v>
      </c>
      <c r="G88" s="534">
        <f>'[2]1.1_MaterialChange'!J625</f>
        <v>0</v>
      </c>
      <c r="H88" s="534">
        <f>'[2]1.1_MaterialChange'!K625</f>
        <v>0</v>
      </c>
      <c r="I88" s="534">
        <f>'[2]1.1_MaterialChange'!L625</f>
        <v>0</v>
      </c>
      <c r="J88" s="534">
        <f>'[2]1.1_MaterialChange'!M625</f>
        <v>0</v>
      </c>
      <c r="K88" s="535">
        <f>'[2]1.1_MaterialChange'!N625</f>
        <v>0</v>
      </c>
      <c r="M88" s="512">
        <f>'[2]1.1_MaterialChange'!S625</f>
        <v>0</v>
      </c>
      <c r="N88" s="512">
        <f>'[2]1.1_MaterialChange'!T625</f>
        <v>0</v>
      </c>
      <c r="O88" s="512">
        <f>'[2]1.1_MaterialChange'!U625</f>
        <v>0</v>
      </c>
      <c r="P88" s="512">
        <f>'[2]1.1_MaterialChange'!V625</f>
        <v>0</v>
      </c>
      <c r="Q88" s="512">
        <f>'[2]1.1_MaterialChange'!W625</f>
        <v>0</v>
      </c>
      <c r="R88" s="513">
        <f>'[2]1.1_MaterialChange'!X625</f>
        <v>0</v>
      </c>
      <c r="T88" s="512">
        <f>'[2]1.1_MaterialChange'!AC625</f>
        <v>0</v>
      </c>
      <c r="U88" s="512">
        <f>'[2]1.1_MaterialChange'!AD625</f>
        <v>0</v>
      </c>
      <c r="V88" s="512">
        <f>'[2]1.1_MaterialChange'!AE625</f>
        <v>0</v>
      </c>
      <c r="W88" s="512">
        <f>'[2]1.1_MaterialChange'!AF625</f>
        <v>0</v>
      </c>
      <c r="X88" s="512">
        <f>'[2]1.1_MaterialChange'!AG625</f>
        <v>0</v>
      </c>
      <c r="Y88" s="513">
        <f>'[2]1.1_MaterialChange'!AH625</f>
        <v>0</v>
      </c>
    </row>
    <row r="89" spans="1:25" ht="13.5" thickBot="1" x14ac:dyDescent="0.4">
      <c r="A89" s="506"/>
      <c r="B89" s="516"/>
      <c r="C89" s="517"/>
      <c r="D89" s="527"/>
      <c r="E89" s="518" t="s">
        <v>27</v>
      </c>
      <c r="F89" s="540">
        <f>'[2]1.1_MaterialChange'!I626</f>
        <v>0</v>
      </c>
      <c r="G89" s="540">
        <f>'[2]1.1_MaterialChange'!J626</f>
        <v>0</v>
      </c>
      <c r="H89" s="540">
        <f>'[2]1.1_MaterialChange'!K626</f>
        <v>0</v>
      </c>
      <c r="I89" s="540">
        <f>'[2]1.1_MaterialChange'!L626</f>
        <v>0</v>
      </c>
      <c r="J89" s="540">
        <f>'[2]1.1_MaterialChange'!M626</f>
        <v>0</v>
      </c>
      <c r="K89" s="541">
        <f>'[2]1.1_MaterialChange'!N626</f>
        <v>0</v>
      </c>
      <c r="M89" s="521">
        <f>'[2]1.1_MaterialChange'!S626</f>
        <v>0</v>
      </c>
      <c r="N89" s="521">
        <f>'[2]1.1_MaterialChange'!T626</f>
        <v>0</v>
      </c>
      <c r="O89" s="521">
        <f>'[2]1.1_MaterialChange'!U626</f>
        <v>0</v>
      </c>
      <c r="P89" s="521">
        <f>'[2]1.1_MaterialChange'!V626</f>
        <v>0</v>
      </c>
      <c r="Q89" s="521">
        <f>'[2]1.1_MaterialChange'!W626</f>
        <v>0</v>
      </c>
      <c r="R89" s="522">
        <f>'[2]1.1_MaterialChange'!X626</f>
        <v>0</v>
      </c>
      <c r="T89" s="521">
        <f>'[2]1.1_MaterialChange'!AC626</f>
        <v>0</v>
      </c>
      <c r="U89" s="521">
        <f>'[2]1.1_MaterialChange'!AD626</f>
        <v>0</v>
      </c>
      <c r="V89" s="521">
        <f>'[2]1.1_MaterialChange'!AE626</f>
        <v>0</v>
      </c>
      <c r="W89" s="521">
        <f>'[2]1.1_MaterialChange'!AF626</f>
        <v>0</v>
      </c>
      <c r="X89" s="521">
        <f>'[2]1.1_MaterialChange'!AG626</f>
        <v>0</v>
      </c>
      <c r="Y89" s="522">
        <f>'[2]1.1_MaterialChange'!AH626</f>
        <v>0</v>
      </c>
    </row>
    <row r="90" spans="1:25" ht="25.5" x14ac:dyDescent="0.35">
      <c r="A90" s="525" t="s">
        <v>55</v>
      </c>
      <c r="B90" s="495">
        <v>39</v>
      </c>
      <c r="C90" s="496" t="s">
        <v>22</v>
      </c>
      <c r="D90" s="497" t="s">
        <v>31</v>
      </c>
      <c r="E90" s="526" t="s">
        <v>24</v>
      </c>
      <c r="F90" s="538">
        <f>'[2]1.1_MaterialChange'!I627</f>
        <v>74</v>
      </c>
      <c r="G90" s="538">
        <f>'[2]1.1_MaterialChange'!J627</f>
        <v>1</v>
      </c>
      <c r="H90" s="538">
        <f>'[2]1.1_MaterialChange'!K627</f>
        <v>42</v>
      </c>
      <c r="I90" s="538">
        <f>'[2]1.1_MaterialChange'!L627</f>
        <v>20</v>
      </c>
      <c r="J90" s="538">
        <f>'[2]1.1_MaterialChange'!M627</f>
        <v>10</v>
      </c>
      <c r="K90" s="539">
        <f>'[2]1.1_MaterialChange'!N627</f>
        <v>1</v>
      </c>
      <c r="M90" s="501">
        <f>'[2]1.1_MaterialChange'!S627</f>
        <v>73</v>
      </c>
      <c r="N90" s="501">
        <f>'[2]1.1_MaterialChange'!T627</f>
        <v>7</v>
      </c>
      <c r="O90" s="501">
        <f>'[2]1.1_MaterialChange'!U627</f>
        <v>19</v>
      </c>
      <c r="P90" s="501">
        <f>'[2]1.1_MaterialChange'!V627</f>
        <v>41</v>
      </c>
      <c r="Q90" s="501">
        <f>'[2]1.1_MaterialChange'!W627</f>
        <v>0</v>
      </c>
      <c r="R90" s="502">
        <f>'[2]1.1_MaterialChange'!X627</f>
        <v>6</v>
      </c>
      <c r="T90" s="501">
        <f>'[2]1.1_MaterialChange'!AC627</f>
        <v>73</v>
      </c>
      <c r="U90" s="501">
        <f>'[2]1.1_MaterialChange'!AD627</f>
        <v>1</v>
      </c>
      <c r="V90" s="501">
        <f>'[2]1.1_MaterialChange'!AE627</f>
        <v>0</v>
      </c>
      <c r="W90" s="501">
        <f>'[2]1.1_MaterialChange'!AF627</f>
        <v>41</v>
      </c>
      <c r="X90" s="501">
        <f>'[2]1.1_MaterialChange'!AG627</f>
        <v>0</v>
      </c>
      <c r="Y90" s="502">
        <f>'[2]1.1_MaterialChange'!AH627</f>
        <v>31</v>
      </c>
    </row>
    <row r="91" spans="1:25" ht="13.15" x14ac:dyDescent="0.35">
      <c r="A91" s="506"/>
      <c r="B91" s="507"/>
      <c r="C91" s="508"/>
      <c r="D91" s="509"/>
      <c r="E91" s="498" t="s">
        <v>25</v>
      </c>
      <c r="F91" s="534">
        <f>'[2]1.1_MaterialChange'!I628</f>
        <v>0</v>
      </c>
      <c r="G91" s="534">
        <f>'[2]1.1_MaterialChange'!J628</f>
        <v>0</v>
      </c>
      <c r="H91" s="534">
        <f>'[2]1.1_MaterialChange'!K628</f>
        <v>0</v>
      </c>
      <c r="I91" s="534">
        <f>'[2]1.1_MaterialChange'!L628</f>
        <v>0</v>
      </c>
      <c r="J91" s="534">
        <f>'[2]1.1_MaterialChange'!M628</f>
        <v>0</v>
      </c>
      <c r="K91" s="535">
        <f>'[2]1.1_MaterialChange'!N628</f>
        <v>0</v>
      </c>
      <c r="M91" s="512">
        <f>'[2]1.1_MaterialChange'!S628</f>
        <v>0</v>
      </c>
      <c r="N91" s="512">
        <f>'[2]1.1_MaterialChange'!T628</f>
        <v>0</v>
      </c>
      <c r="O91" s="512">
        <f>'[2]1.1_MaterialChange'!U628</f>
        <v>0</v>
      </c>
      <c r="P91" s="512">
        <f>'[2]1.1_MaterialChange'!V628</f>
        <v>0</v>
      </c>
      <c r="Q91" s="512">
        <f>'[2]1.1_MaterialChange'!W628</f>
        <v>0</v>
      </c>
      <c r="R91" s="513">
        <f>'[2]1.1_MaterialChange'!X628</f>
        <v>0</v>
      </c>
      <c r="T91" s="512">
        <f>'[2]1.1_MaterialChange'!AC628</f>
        <v>0</v>
      </c>
      <c r="U91" s="512">
        <f>'[2]1.1_MaterialChange'!AD628</f>
        <v>0</v>
      </c>
      <c r="V91" s="512">
        <f>'[2]1.1_MaterialChange'!AE628</f>
        <v>0</v>
      </c>
      <c r="W91" s="512">
        <f>'[2]1.1_MaterialChange'!AF628</f>
        <v>0</v>
      </c>
      <c r="X91" s="512">
        <f>'[2]1.1_MaterialChange'!AG628</f>
        <v>0</v>
      </c>
      <c r="Y91" s="513">
        <f>'[2]1.1_MaterialChange'!AH628</f>
        <v>0</v>
      </c>
    </row>
    <row r="92" spans="1:25" ht="13.15" x14ac:dyDescent="0.35">
      <c r="A92" s="506"/>
      <c r="B92" s="507"/>
      <c r="C92" s="508"/>
      <c r="D92" s="509"/>
      <c r="E92" s="498" t="s">
        <v>26</v>
      </c>
      <c r="F92" s="534">
        <f>'[2]1.1_MaterialChange'!I629</f>
        <v>0</v>
      </c>
      <c r="G92" s="534">
        <f>'[2]1.1_MaterialChange'!J629</f>
        <v>0</v>
      </c>
      <c r="H92" s="534">
        <f>'[2]1.1_MaterialChange'!K629</f>
        <v>0</v>
      </c>
      <c r="I92" s="534">
        <f>'[2]1.1_MaterialChange'!L629</f>
        <v>0</v>
      </c>
      <c r="J92" s="534">
        <f>'[2]1.1_MaterialChange'!M629</f>
        <v>0</v>
      </c>
      <c r="K92" s="535">
        <f>'[2]1.1_MaterialChange'!N629</f>
        <v>0</v>
      </c>
      <c r="M92" s="512">
        <f>'[2]1.1_MaterialChange'!S629</f>
        <v>0</v>
      </c>
      <c r="N92" s="512">
        <f>'[2]1.1_MaterialChange'!T629</f>
        <v>0</v>
      </c>
      <c r="O92" s="512">
        <f>'[2]1.1_MaterialChange'!U629</f>
        <v>0</v>
      </c>
      <c r="P92" s="512">
        <f>'[2]1.1_MaterialChange'!V629</f>
        <v>0</v>
      </c>
      <c r="Q92" s="512">
        <f>'[2]1.1_MaterialChange'!W629</f>
        <v>0</v>
      </c>
      <c r="R92" s="513">
        <f>'[2]1.1_MaterialChange'!X629</f>
        <v>0</v>
      </c>
      <c r="T92" s="512">
        <f>'[2]1.1_MaterialChange'!AC629</f>
        <v>0</v>
      </c>
      <c r="U92" s="512">
        <f>'[2]1.1_MaterialChange'!AD629</f>
        <v>0</v>
      </c>
      <c r="V92" s="512">
        <f>'[2]1.1_MaterialChange'!AE629</f>
        <v>0</v>
      </c>
      <c r="W92" s="512">
        <f>'[2]1.1_MaterialChange'!AF629</f>
        <v>0</v>
      </c>
      <c r="X92" s="512">
        <f>'[2]1.1_MaterialChange'!AG629</f>
        <v>0</v>
      </c>
      <c r="Y92" s="513">
        <f>'[2]1.1_MaterialChange'!AH629</f>
        <v>0</v>
      </c>
    </row>
    <row r="93" spans="1:25" ht="13.5" thickBot="1" x14ac:dyDescent="0.4">
      <c r="A93" s="506"/>
      <c r="B93" s="516"/>
      <c r="C93" s="517"/>
      <c r="D93" s="527"/>
      <c r="E93" s="518" t="s">
        <v>27</v>
      </c>
      <c r="F93" s="540">
        <f>'[2]1.1_MaterialChange'!I630</f>
        <v>0</v>
      </c>
      <c r="G93" s="540">
        <f>'[2]1.1_MaterialChange'!J630</f>
        <v>0</v>
      </c>
      <c r="H93" s="540">
        <f>'[2]1.1_MaterialChange'!K630</f>
        <v>0</v>
      </c>
      <c r="I93" s="540">
        <f>'[2]1.1_MaterialChange'!L630</f>
        <v>0</v>
      </c>
      <c r="J93" s="540">
        <f>'[2]1.1_MaterialChange'!M630</f>
        <v>0</v>
      </c>
      <c r="K93" s="541">
        <f>'[2]1.1_MaterialChange'!N630</f>
        <v>0</v>
      </c>
      <c r="M93" s="521">
        <f>'[2]1.1_MaterialChange'!S630</f>
        <v>0</v>
      </c>
      <c r="N93" s="521">
        <f>'[2]1.1_MaterialChange'!T630</f>
        <v>0</v>
      </c>
      <c r="O93" s="521">
        <f>'[2]1.1_MaterialChange'!U630</f>
        <v>0</v>
      </c>
      <c r="P93" s="521">
        <f>'[2]1.1_MaterialChange'!V630</f>
        <v>0</v>
      </c>
      <c r="Q93" s="521">
        <f>'[2]1.1_MaterialChange'!W630</f>
        <v>0</v>
      </c>
      <c r="R93" s="522">
        <f>'[2]1.1_MaterialChange'!X630</f>
        <v>0</v>
      </c>
      <c r="T93" s="521">
        <f>'[2]1.1_MaterialChange'!AC630</f>
        <v>0</v>
      </c>
      <c r="U93" s="521">
        <f>'[2]1.1_MaterialChange'!AD630</f>
        <v>0</v>
      </c>
      <c r="V93" s="521">
        <f>'[2]1.1_MaterialChange'!AE630</f>
        <v>0</v>
      </c>
      <c r="W93" s="521">
        <f>'[2]1.1_MaterialChange'!AF630</f>
        <v>0</v>
      </c>
      <c r="X93" s="521">
        <f>'[2]1.1_MaterialChange'!AG630</f>
        <v>0</v>
      </c>
      <c r="Y93" s="522">
        <f>'[2]1.1_MaterialChange'!AH630</f>
        <v>0</v>
      </c>
    </row>
    <row r="94" spans="1:25" ht="25.5" x14ac:dyDescent="0.35">
      <c r="A94" s="525" t="s">
        <v>55</v>
      </c>
      <c r="B94" s="495">
        <v>12</v>
      </c>
      <c r="C94" s="496" t="s">
        <v>17</v>
      </c>
      <c r="D94" s="497" t="s">
        <v>30</v>
      </c>
      <c r="E94" s="526" t="s">
        <v>24</v>
      </c>
      <c r="F94" s="538">
        <f>'[2]1.1_MaterialChange'!I631</f>
        <v>83</v>
      </c>
      <c r="G94" s="538">
        <f>'[2]1.1_MaterialChange'!J631</f>
        <v>1</v>
      </c>
      <c r="H94" s="538">
        <f>'[2]1.1_MaterialChange'!K631</f>
        <v>32</v>
      </c>
      <c r="I94" s="538">
        <f>'[2]1.1_MaterialChange'!L631</f>
        <v>45</v>
      </c>
      <c r="J94" s="538">
        <f>'[2]1.1_MaterialChange'!M631</f>
        <v>5</v>
      </c>
      <c r="K94" s="539">
        <f>'[2]1.1_MaterialChange'!N631</f>
        <v>0</v>
      </c>
      <c r="M94" s="501">
        <f>'[2]1.1_MaterialChange'!S631</f>
        <v>82</v>
      </c>
      <c r="N94" s="501">
        <f>'[2]1.1_MaterialChange'!T631</f>
        <v>1</v>
      </c>
      <c r="O94" s="501">
        <f>'[2]1.1_MaterialChange'!U631</f>
        <v>51</v>
      </c>
      <c r="P94" s="501">
        <f>'[2]1.1_MaterialChange'!V631</f>
        <v>0</v>
      </c>
      <c r="Q94" s="501">
        <f>'[2]1.1_MaterialChange'!W631</f>
        <v>0</v>
      </c>
      <c r="R94" s="502">
        <f>'[2]1.1_MaterialChange'!X631</f>
        <v>30</v>
      </c>
      <c r="T94" s="501">
        <f>'[2]1.1_MaterialChange'!AC631</f>
        <v>82</v>
      </c>
      <c r="U94" s="501">
        <f>'[2]1.1_MaterialChange'!AD631</f>
        <v>1</v>
      </c>
      <c r="V94" s="501">
        <f>'[2]1.1_MaterialChange'!AE631</f>
        <v>31</v>
      </c>
      <c r="W94" s="501">
        <f>'[2]1.1_MaterialChange'!AF631</f>
        <v>0</v>
      </c>
      <c r="X94" s="501">
        <f>'[2]1.1_MaterialChange'!AG631</f>
        <v>0</v>
      </c>
      <c r="Y94" s="502">
        <f>'[2]1.1_MaterialChange'!AH631</f>
        <v>50</v>
      </c>
    </row>
    <row r="95" spans="1:25" ht="13.15" x14ac:dyDescent="0.35">
      <c r="A95" s="506"/>
      <c r="B95" s="507"/>
      <c r="C95" s="508"/>
      <c r="D95" s="509"/>
      <c r="E95" s="498" t="s">
        <v>25</v>
      </c>
      <c r="F95" s="534">
        <f>'[2]1.1_MaterialChange'!I632</f>
        <v>0</v>
      </c>
      <c r="G95" s="534">
        <f>'[2]1.1_MaterialChange'!J632</f>
        <v>0</v>
      </c>
      <c r="H95" s="534">
        <f>'[2]1.1_MaterialChange'!K632</f>
        <v>0</v>
      </c>
      <c r="I95" s="534">
        <f>'[2]1.1_MaterialChange'!L632</f>
        <v>0</v>
      </c>
      <c r="J95" s="534">
        <f>'[2]1.1_MaterialChange'!M632</f>
        <v>0</v>
      </c>
      <c r="K95" s="535">
        <f>'[2]1.1_MaterialChange'!N632</f>
        <v>0</v>
      </c>
      <c r="M95" s="512">
        <f>'[2]1.1_MaterialChange'!S632</f>
        <v>0</v>
      </c>
      <c r="N95" s="512">
        <f>'[2]1.1_MaterialChange'!T632</f>
        <v>0</v>
      </c>
      <c r="O95" s="512">
        <f>'[2]1.1_MaterialChange'!U632</f>
        <v>0</v>
      </c>
      <c r="P95" s="512">
        <f>'[2]1.1_MaterialChange'!V632</f>
        <v>0</v>
      </c>
      <c r="Q95" s="512">
        <f>'[2]1.1_MaterialChange'!W632</f>
        <v>0</v>
      </c>
      <c r="R95" s="513">
        <f>'[2]1.1_MaterialChange'!X632</f>
        <v>0</v>
      </c>
      <c r="T95" s="512">
        <f>'[2]1.1_MaterialChange'!AC632</f>
        <v>0</v>
      </c>
      <c r="U95" s="512">
        <f>'[2]1.1_MaterialChange'!AD632</f>
        <v>0</v>
      </c>
      <c r="V95" s="512">
        <f>'[2]1.1_MaterialChange'!AE632</f>
        <v>0</v>
      </c>
      <c r="W95" s="512">
        <f>'[2]1.1_MaterialChange'!AF632</f>
        <v>0</v>
      </c>
      <c r="X95" s="512">
        <f>'[2]1.1_MaterialChange'!AG632</f>
        <v>0</v>
      </c>
      <c r="Y95" s="513">
        <f>'[2]1.1_MaterialChange'!AH632</f>
        <v>0</v>
      </c>
    </row>
    <row r="96" spans="1:25" ht="13.15" x14ac:dyDescent="0.35">
      <c r="A96" s="506"/>
      <c r="B96" s="507"/>
      <c r="C96" s="508"/>
      <c r="D96" s="509"/>
      <c r="E96" s="498" t="s">
        <v>26</v>
      </c>
      <c r="F96" s="534">
        <f>'[2]1.1_MaterialChange'!I633</f>
        <v>0</v>
      </c>
      <c r="G96" s="534">
        <f>'[2]1.1_MaterialChange'!J633</f>
        <v>0</v>
      </c>
      <c r="H96" s="534">
        <f>'[2]1.1_MaterialChange'!K633</f>
        <v>0</v>
      </c>
      <c r="I96" s="534">
        <f>'[2]1.1_MaterialChange'!L633</f>
        <v>0</v>
      </c>
      <c r="J96" s="534">
        <f>'[2]1.1_MaterialChange'!M633</f>
        <v>0</v>
      </c>
      <c r="K96" s="535">
        <f>'[2]1.1_MaterialChange'!N633</f>
        <v>0</v>
      </c>
      <c r="M96" s="512">
        <f>'[2]1.1_MaterialChange'!S633</f>
        <v>0</v>
      </c>
      <c r="N96" s="512">
        <f>'[2]1.1_MaterialChange'!T633</f>
        <v>0</v>
      </c>
      <c r="O96" s="512">
        <f>'[2]1.1_MaterialChange'!U633</f>
        <v>0</v>
      </c>
      <c r="P96" s="512">
        <f>'[2]1.1_MaterialChange'!V633</f>
        <v>0</v>
      </c>
      <c r="Q96" s="512">
        <f>'[2]1.1_MaterialChange'!W633</f>
        <v>0</v>
      </c>
      <c r="R96" s="513">
        <f>'[2]1.1_MaterialChange'!X633</f>
        <v>0</v>
      </c>
      <c r="T96" s="512">
        <f>'[2]1.1_MaterialChange'!AC633</f>
        <v>0</v>
      </c>
      <c r="U96" s="512">
        <f>'[2]1.1_MaterialChange'!AD633</f>
        <v>0</v>
      </c>
      <c r="V96" s="512">
        <f>'[2]1.1_MaterialChange'!AE633</f>
        <v>0</v>
      </c>
      <c r="W96" s="512">
        <f>'[2]1.1_MaterialChange'!AF633</f>
        <v>0</v>
      </c>
      <c r="X96" s="512">
        <f>'[2]1.1_MaterialChange'!AG633</f>
        <v>0</v>
      </c>
      <c r="Y96" s="513">
        <f>'[2]1.1_MaterialChange'!AH633</f>
        <v>0</v>
      </c>
    </row>
    <row r="97" spans="1:25" ht="13.5" thickBot="1" x14ac:dyDescent="0.4">
      <c r="A97" s="506"/>
      <c r="B97" s="516"/>
      <c r="C97" s="517"/>
      <c r="D97" s="527"/>
      <c r="E97" s="518" t="s">
        <v>27</v>
      </c>
      <c r="F97" s="540">
        <f>'[2]1.1_MaterialChange'!I634</f>
        <v>0</v>
      </c>
      <c r="G97" s="540">
        <f>'[2]1.1_MaterialChange'!J634</f>
        <v>0</v>
      </c>
      <c r="H97" s="540">
        <f>'[2]1.1_MaterialChange'!K634</f>
        <v>0</v>
      </c>
      <c r="I97" s="540">
        <f>'[2]1.1_MaterialChange'!L634</f>
        <v>0</v>
      </c>
      <c r="J97" s="540">
        <f>'[2]1.1_MaterialChange'!M634</f>
        <v>0</v>
      </c>
      <c r="K97" s="541">
        <f>'[2]1.1_MaterialChange'!N634</f>
        <v>0</v>
      </c>
      <c r="M97" s="521">
        <f>'[2]1.1_MaterialChange'!S634</f>
        <v>0</v>
      </c>
      <c r="N97" s="521">
        <f>'[2]1.1_MaterialChange'!T634</f>
        <v>0</v>
      </c>
      <c r="O97" s="521">
        <f>'[2]1.1_MaterialChange'!U634</f>
        <v>0</v>
      </c>
      <c r="P97" s="521">
        <f>'[2]1.1_MaterialChange'!V634</f>
        <v>0</v>
      </c>
      <c r="Q97" s="521">
        <f>'[2]1.1_MaterialChange'!W634</f>
        <v>0</v>
      </c>
      <c r="R97" s="522">
        <f>'[2]1.1_MaterialChange'!X634</f>
        <v>0</v>
      </c>
      <c r="T97" s="521">
        <f>'[2]1.1_MaterialChange'!AC634</f>
        <v>0</v>
      </c>
      <c r="U97" s="521">
        <f>'[2]1.1_MaterialChange'!AD634</f>
        <v>0</v>
      </c>
      <c r="V97" s="521">
        <f>'[2]1.1_MaterialChange'!AE634</f>
        <v>0</v>
      </c>
      <c r="W97" s="521">
        <f>'[2]1.1_MaterialChange'!AF634</f>
        <v>0</v>
      </c>
      <c r="X97" s="521">
        <f>'[2]1.1_MaterialChange'!AG634</f>
        <v>0</v>
      </c>
      <c r="Y97" s="522">
        <f>'[2]1.1_MaterialChange'!AH634</f>
        <v>0</v>
      </c>
    </row>
    <row r="98" spans="1:25" ht="25.5" x14ac:dyDescent="0.35">
      <c r="A98" s="525" t="s">
        <v>55</v>
      </c>
      <c r="B98" s="495">
        <v>10</v>
      </c>
      <c r="C98" s="496" t="s">
        <v>47</v>
      </c>
      <c r="D98" s="497" t="s">
        <v>30</v>
      </c>
      <c r="E98" s="526" t="s">
        <v>24</v>
      </c>
      <c r="F98" s="538">
        <f>'[2]1.1_MaterialChange'!I635</f>
        <v>0</v>
      </c>
      <c r="G98" s="538">
        <f>'[2]1.1_MaterialChange'!J635</f>
        <v>0</v>
      </c>
      <c r="H98" s="538">
        <f>'[2]1.1_MaterialChange'!K635</f>
        <v>0</v>
      </c>
      <c r="I98" s="538">
        <f>'[2]1.1_MaterialChange'!L635</f>
        <v>0</v>
      </c>
      <c r="J98" s="538">
        <f>'[2]1.1_MaterialChange'!M635</f>
        <v>0</v>
      </c>
      <c r="K98" s="539">
        <f>'[2]1.1_MaterialChange'!N635</f>
        <v>0</v>
      </c>
      <c r="M98" s="501">
        <f>'[2]1.1_MaterialChange'!S635</f>
        <v>0</v>
      </c>
      <c r="N98" s="501">
        <f>'[2]1.1_MaterialChange'!T635</f>
        <v>0</v>
      </c>
      <c r="O98" s="501">
        <f>'[2]1.1_MaterialChange'!U635</f>
        <v>0</v>
      </c>
      <c r="P98" s="501">
        <f>'[2]1.1_MaterialChange'!V635</f>
        <v>0</v>
      </c>
      <c r="Q98" s="501">
        <f>'[2]1.1_MaterialChange'!W635</f>
        <v>0</v>
      </c>
      <c r="R98" s="502">
        <f>'[2]1.1_MaterialChange'!X635</f>
        <v>0</v>
      </c>
      <c r="T98" s="501">
        <f>'[2]1.1_MaterialChange'!AC635</f>
        <v>0</v>
      </c>
      <c r="U98" s="501">
        <f>'[2]1.1_MaterialChange'!AD635</f>
        <v>0</v>
      </c>
      <c r="V98" s="501">
        <f>'[2]1.1_MaterialChange'!AE635</f>
        <v>0</v>
      </c>
      <c r="W98" s="501">
        <f>'[2]1.1_MaterialChange'!AF635</f>
        <v>0</v>
      </c>
      <c r="X98" s="501">
        <f>'[2]1.1_MaterialChange'!AG635</f>
        <v>0</v>
      </c>
      <c r="Y98" s="502">
        <f>'[2]1.1_MaterialChange'!AH635</f>
        <v>0</v>
      </c>
    </row>
    <row r="99" spans="1:25" ht="13.15" x14ac:dyDescent="0.35">
      <c r="A99" s="506"/>
      <c r="B99" s="507"/>
      <c r="C99" s="508"/>
      <c r="D99" s="509"/>
      <c r="E99" s="498" t="s">
        <v>25</v>
      </c>
      <c r="F99" s="534">
        <f>'[2]1.1_MaterialChange'!I636</f>
        <v>0</v>
      </c>
      <c r="G99" s="534">
        <f>'[2]1.1_MaterialChange'!J636</f>
        <v>0</v>
      </c>
      <c r="H99" s="534">
        <f>'[2]1.1_MaterialChange'!K636</f>
        <v>0</v>
      </c>
      <c r="I99" s="534">
        <f>'[2]1.1_MaterialChange'!L636</f>
        <v>0</v>
      </c>
      <c r="J99" s="534">
        <f>'[2]1.1_MaterialChange'!M636</f>
        <v>0</v>
      </c>
      <c r="K99" s="535">
        <f>'[2]1.1_MaterialChange'!N636</f>
        <v>0</v>
      </c>
      <c r="M99" s="512">
        <f>'[2]1.1_MaterialChange'!S636</f>
        <v>0</v>
      </c>
      <c r="N99" s="512">
        <f>'[2]1.1_MaterialChange'!T636</f>
        <v>0</v>
      </c>
      <c r="O99" s="512">
        <f>'[2]1.1_MaterialChange'!U636</f>
        <v>0</v>
      </c>
      <c r="P99" s="512">
        <f>'[2]1.1_MaterialChange'!V636</f>
        <v>0</v>
      </c>
      <c r="Q99" s="512">
        <f>'[2]1.1_MaterialChange'!W636</f>
        <v>0</v>
      </c>
      <c r="R99" s="513">
        <f>'[2]1.1_MaterialChange'!X636</f>
        <v>0</v>
      </c>
      <c r="T99" s="512">
        <f>'[2]1.1_MaterialChange'!AC636</f>
        <v>0</v>
      </c>
      <c r="U99" s="512">
        <f>'[2]1.1_MaterialChange'!AD636</f>
        <v>0</v>
      </c>
      <c r="V99" s="512">
        <f>'[2]1.1_MaterialChange'!AE636</f>
        <v>0</v>
      </c>
      <c r="W99" s="512">
        <f>'[2]1.1_MaterialChange'!AF636</f>
        <v>0</v>
      </c>
      <c r="X99" s="512">
        <f>'[2]1.1_MaterialChange'!AG636</f>
        <v>0</v>
      </c>
      <c r="Y99" s="513">
        <f>'[2]1.1_MaterialChange'!AH636</f>
        <v>0</v>
      </c>
    </row>
    <row r="100" spans="1:25" ht="13.15" x14ac:dyDescent="0.35">
      <c r="A100" s="506"/>
      <c r="B100" s="507"/>
      <c r="C100" s="508"/>
      <c r="D100" s="509"/>
      <c r="E100" s="498" t="s">
        <v>26</v>
      </c>
      <c r="F100" s="534">
        <f>'[2]1.1_MaterialChange'!I637</f>
        <v>78</v>
      </c>
      <c r="G100" s="534">
        <f>'[2]1.1_MaterialChange'!J637</f>
        <v>1</v>
      </c>
      <c r="H100" s="534">
        <f>'[2]1.1_MaterialChange'!K637</f>
        <v>60</v>
      </c>
      <c r="I100" s="534">
        <f>'[2]1.1_MaterialChange'!L637</f>
        <v>11</v>
      </c>
      <c r="J100" s="534">
        <f>'[2]1.1_MaterialChange'!M637</f>
        <v>4</v>
      </c>
      <c r="K100" s="535">
        <f>'[2]1.1_MaterialChange'!N637</f>
        <v>2</v>
      </c>
      <c r="M100" s="512">
        <f>'[2]1.1_MaterialChange'!S637</f>
        <v>77</v>
      </c>
      <c r="N100" s="512">
        <f>'[2]1.1_MaterialChange'!T637</f>
        <v>1</v>
      </c>
      <c r="O100" s="512">
        <f>'[2]1.1_MaterialChange'!U637</f>
        <v>71</v>
      </c>
      <c r="P100" s="512">
        <f>'[2]1.1_MaterialChange'!V637</f>
        <v>5</v>
      </c>
      <c r="Q100" s="512">
        <f>'[2]1.1_MaterialChange'!W637</f>
        <v>0</v>
      </c>
      <c r="R100" s="513">
        <f>'[2]1.1_MaterialChange'!X637</f>
        <v>0</v>
      </c>
      <c r="T100" s="512">
        <f>'[2]1.1_MaterialChange'!AC637</f>
        <v>77</v>
      </c>
      <c r="U100" s="512">
        <f>'[2]1.1_MaterialChange'!AD637</f>
        <v>1</v>
      </c>
      <c r="V100" s="512">
        <f>'[2]1.1_MaterialChange'!AE637</f>
        <v>59</v>
      </c>
      <c r="W100" s="512">
        <f>'[2]1.1_MaterialChange'!AF637</f>
        <v>5</v>
      </c>
      <c r="X100" s="512">
        <f>'[2]1.1_MaterialChange'!AG637</f>
        <v>2</v>
      </c>
      <c r="Y100" s="513">
        <f>'[2]1.1_MaterialChange'!AH637</f>
        <v>10</v>
      </c>
    </row>
    <row r="101" spans="1:25" ht="13.5" thickBot="1" x14ac:dyDescent="0.4">
      <c r="A101" s="506"/>
      <c r="B101" s="516"/>
      <c r="C101" s="517"/>
      <c r="D101" s="527"/>
      <c r="E101" s="518" t="s">
        <v>27</v>
      </c>
      <c r="F101" s="540">
        <f>'[2]1.1_MaterialChange'!I638</f>
        <v>0</v>
      </c>
      <c r="G101" s="540">
        <f>'[2]1.1_MaterialChange'!J638</f>
        <v>0</v>
      </c>
      <c r="H101" s="540">
        <f>'[2]1.1_MaterialChange'!K638</f>
        <v>0</v>
      </c>
      <c r="I101" s="540">
        <f>'[2]1.1_MaterialChange'!L638</f>
        <v>0</v>
      </c>
      <c r="J101" s="540">
        <f>'[2]1.1_MaterialChange'!M638</f>
        <v>0</v>
      </c>
      <c r="K101" s="541">
        <f>'[2]1.1_MaterialChange'!N638</f>
        <v>0</v>
      </c>
      <c r="M101" s="521">
        <f>'[2]1.1_MaterialChange'!S638</f>
        <v>0</v>
      </c>
      <c r="N101" s="521">
        <f>'[2]1.1_MaterialChange'!T638</f>
        <v>0</v>
      </c>
      <c r="O101" s="521">
        <f>'[2]1.1_MaterialChange'!U638</f>
        <v>0</v>
      </c>
      <c r="P101" s="521">
        <f>'[2]1.1_MaterialChange'!V638</f>
        <v>0</v>
      </c>
      <c r="Q101" s="521">
        <f>'[2]1.1_MaterialChange'!W638</f>
        <v>0</v>
      </c>
      <c r="R101" s="522">
        <f>'[2]1.1_MaterialChange'!X638</f>
        <v>0</v>
      </c>
      <c r="T101" s="521">
        <f>'[2]1.1_MaterialChange'!AC638</f>
        <v>0</v>
      </c>
      <c r="U101" s="521">
        <f>'[2]1.1_MaterialChange'!AD638</f>
        <v>0</v>
      </c>
      <c r="V101" s="521">
        <f>'[2]1.1_MaterialChange'!AE638</f>
        <v>0</v>
      </c>
      <c r="W101" s="521">
        <f>'[2]1.1_MaterialChange'!AF638</f>
        <v>0</v>
      </c>
      <c r="X101" s="521">
        <f>'[2]1.1_MaterialChange'!AG638</f>
        <v>0</v>
      </c>
      <c r="Y101" s="522">
        <f>'[2]1.1_MaterialChange'!AH638</f>
        <v>0</v>
      </c>
    </row>
    <row r="102" spans="1:25" ht="25.5" x14ac:dyDescent="0.35">
      <c r="A102" s="525" t="s">
        <v>55</v>
      </c>
      <c r="B102" s="495">
        <v>9</v>
      </c>
      <c r="C102" s="496" t="s">
        <v>54</v>
      </c>
      <c r="D102" s="497" t="s">
        <v>30</v>
      </c>
      <c r="E102" s="526" t="s">
        <v>24</v>
      </c>
      <c r="F102" s="538">
        <f>'[2]1.1_MaterialChange'!I639</f>
        <v>74</v>
      </c>
      <c r="G102" s="538">
        <f>'[2]1.1_MaterialChange'!J639</f>
        <v>1</v>
      </c>
      <c r="H102" s="538">
        <f>'[2]1.1_MaterialChange'!K639</f>
        <v>52</v>
      </c>
      <c r="I102" s="538">
        <f>'[2]1.1_MaterialChange'!L639</f>
        <v>17</v>
      </c>
      <c r="J102" s="538">
        <f>'[2]1.1_MaterialChange'!M639</f>
        <v>4</v>
      </c>
      <c r="K102" s="539">
        <f>'[2]1.1_MaterialChange'!N639</f>
        <v>0</v>
      </c>
      <c r="M102" s="501">
        <f>'[2]1.1_MaterialChange'!S639</f>
        <v>73</v>
      </c>
      <c r="N102" s="501">
        <f>'[2]1.1_MaterialChange'!T639</f>
        <v>12</v>
      </c>
      <c r="O102" s="501">
        <f>'[2]1.1_MaterialChange'!U639</f>
        <v>53</v>
      </c>
      <c r="P102" s="501">
        <f>'[2]1.1_MaterialChange'!V639</f>
        <v>8</v>
      </c>
      <c r="Q102" s="501">
        <f>'[2]1.1_MaterialChange'!W639</f>
        <v>0</v>
      </c>
      <c r="R102" s="502">
        <f>'[2]1.1_MaterialChange'!X639</f>
        <v>0</v>
      </c>
      <c r="T102" s="501">
        <f>'[2]1.1_MaterialChange'!AC639</f>
        <v>73</v>
      </c>
      <c r="U102" s="501">
        <f>'[2]1.1_MaterialChange'!AD639</f>
        <v>1</v>
      </c>
      <c r="V102" s="501">
        <f>'[2]1.1_MaterialChange'!AE639</f>
        <v>51</v>
      </c>
      <c r="W102" s="501">
        <f>'[2]1.1_MaterialChange'!AF639</f>
        <v>8</v>
      </c>
      <c r="X102" s="501">
        <f>'[2]1.1_MaterialChange'!AG639</f>
        <v>2</v>
      </c>
      <c r="Y102" s="502">
        <f>'[2]1.1_MaterialChange'!AH639</f>
        <v>11</v>
      </c>
    </row>
    <row r="103" spans="1:25" ht="13.15" x14ac:dyDescent="0.35">
      <c r="A103" s="506"/>
      <c r="B103" s="507"/>
      <c r="C103" s="508"/>
      <c r="D103" s="509"/>
      <c r="E103" s="498" t="s">
        <v>25</v>
      </c>
      <c r="F103" s="534">
        <f>'[2]1.1_MaterialChange'!I640</f>
        <v>0</v>
      </c>
      <c r="G103" s="534">
        <f>'[2]1.1_MaterialChange'!J640</f>
        <v>0</v>
      </c>
      <c r="H103" s="534">
        <f>'[2]1.1_MaterialChange'!K640</f>
        <v>0</v>
      </c>
      <c r="I103" s="534">
        <f>'[2]1.1_MaterialChange'!L640</f>
        <v>0</v>
      </c>
      <c r="J103" s="534">
        <f>'[2]1.1_MaterialChange'!M640</f>
        <v>0</v>
      </c>
      <c r="K103" s="535">
        <f>'[2]1.1_MaterialChange'!N640</f>
        <v>0</v>
      </c>
      <c r="M103" s="512">
        <f>'[2]1.1_MaterialChange'!S640</f>
        <v>0</v>
      </c>
      <c r="N103" s="512">
        <f>'[2]1.1_MaterialChange'!T640</f>
        <v>0</v>
      </c>
      <c r="O103" s="512">
        <f>'[2]1.1_MaterialChange'!U640</f>
        <v>0</v>
      </c>
      <c r="P103" s="512">
        <f>'[2]1.1_MaterialChange'!V640</f>
        <v>0</v>
      </c>
      <c r="Q103" s="512">
        <f>'[2]1.1_MaterialChange'!W640</f>
        <v>0</v>
      </c>
      <c r="R103" s="513">
        <f>'[2]1.1_MaterialChange'!X640</f>
        <v>0</v>
      </c>
      <c r="T103" s="512">
        <f>'[2]1.1_MaterialChange'!AC640</f>
        <v>0</v>
      </c>
      <c r="U103" s="512">
        <f>'[2]1.1_MaterialChange'!AD640</f>
        <v>0</v>
      </c>
      <c r="V103" s="512">
        <f>'[2]1.1_MaterialChange'!AE640</f>
        <v>0</v>
      </c>
      <c r="W103" s="512">
        <f>'[2]1.1_MaterialChange'!AF640</f>
        <v>0</v>
      </c>
      <c r="X103" s="512">
        <f>'[2]1.1_MaterialChange'!AG640</f>
        <v>0</v>
      </c>
      <c r="Y103" s="513">
        <f>'[2]1.1_MaterialChange'!AH640</f>
        <v>0</v>
      </c>
    </row>
    <row r="104" spans="1:25" ht="13.15" x14ac:dyDescent="0.35">
      <c r="A104" s="506"/>
      <c r="B104" s="507"/>
      <c r="C104" s="508"/>
      <c r="D104" s="509"/>
      <c r="E104" s="498" t="s">
        <v>26</v>
      </c>
      <c r="F104" s="534">
        <f>'[2]1.1_MaterialChange'!I641</f>
        <v>0</v>
      </c>
      <c r="G104" s="534">
        <f>'[2]1.1_MaterialChange'!J641</f>
        <v>0</v>
      </c>
      <c r="H104" s="534">
        <f>'[2]1.1_MaterialChange'!K641</f>
        <v>0</v>
      </c>
      <c r="I104" s="534">
        <f>'[2]1.1_MaterialChange'!L641</f>
        <v>0</v>
      </c>
      <c r="J104" s="534">
        <f>'[2]1.1_MaterialChange'!M641</f>
        <v>0</v>
      </c>
      <c r="K104" s="535">
        <f>'[2]1.1_MaterialChange'!N641</f>
        <v>0</v>
      </c>
      <c r="M104" s="512">
        <f>'[2]1.1_MaterialChange'!S641</f>
        <v>0</v>
      </c>
      <c r="N104" s="512">
        <f>'[2]1.1_MaterialChange'!T641</f>
        <v>0</v>
      </c>
      <c r="O104" s="512">
        <f>'[2]1.1_MaterialChange'!U641</f>
        <v>0</v>
      </c>
      <c r="P104" s="512">
        <f>'[2]1.1_MaterialChange'!V641</f>
        <v>0</v>
      </c>
      <c r="Q104" s="512">
        <f>'[2]1.1_MaterialChange'!W641</f>
        <v>0</v>
      </c>
      <c r="R104" s="513">
        <f>'[2]1.1_MaterialChange'!X641</f>
        <v>0</v>
      </c>
      <c r="T104" s="512">
        <f>'[2]1.1_MaterialChange'!AC641</f>
        <v>0</v>
      </c>
      <c r="U104" s="512">
        <f>'[2]1.1_MaterialChange'!AD641</f>
        <v>0</v>
      </c>
      <c r="V104" s="512">
        <f>'[2]1.1_MaterialChange'!AE641</f>
        <v>0</v>
      </c>
      <c r="W104" s="512">
        <f>'[2]1.1_MaterialChange'!AF641</f>
        <v>0</v>
      </c>
      <c r="X104" s="512">
        <f>'[2]1.1_MaterialChange'!AG641</f>
        <v>0</v>
      </c>
      <c r="Y104" s="513">
        <f>'[2]1.1_MaterialChange'!AH641</f>
        <v>0</v>
      </c>
    </row>
    <row r="105" spans="1:25" ht="13.5" thickBot="1" x14ac:dyDescent="0.4">
      <c r="A105" s="506"/>
      <c r="B105" s="516"/>
      <c r="C105" s="517"/>
      <c r="D105" s="527"/>
      <c r="E105" s="518" t="s">
        <v>27</v>
      </c>
      <c r="F105" s="540">
        <f>'[2]1.1_MaterialChange'!I642</f>
        <v>0</v>
      </c>
      <c r="G105" s="540">
        <f>'[2]1.1_MaterialChange'!J642</f>
        <v>0</v>
      </c>
      <c r="H105" s="540">
        <f>'[2]1.1_MaterialChange'!K642</f>
        <v>0</v>
      </c>
      <c r="I105" s="540">
        <f>'[2]1.1_MaterialChange'!L642</f>
        <v>0</v>
      </c>
      <c r="J105" s="540">
        <f>'[2]1.1_MaterialChange'!M642</f>
        <v>0</v>
      </c>
      <c r="K105" s="541">
        <f>'[2]1.1_MaterialChange'!N642</f>
        <v>0</v>
      </c>
      <c r="M105" s="521">
        <f>'[2]1.1_MaterialChange'!S642</f>
        <v>0</v>
      </c>
      <c r="N105" s="521">
        <f>'[2]1.1_MaterialChange'!T642</f>
        <v>0</v>
      </c>
      <c r="O105" s="521">
        <f>'[2]1.1_MaterialChange'!U642</f>
        <v>0</v>
      </c>
      <c r="P105" s="521">
        <f>'[2]1.1_MaterialChange'!V642</f>
        <v>0</v>
      </c>
      <c r="Q105" s="521">
        <f>'[2]1.1_MaterialChange'!W642</f>
        <v>0</v>
      </c>
      <c r="R105" s="522">
        <f>'[2]1.1_MaterialChange'!X642</f>
        <v>0</v>
      </c>
      <c r="T105" s="521">
        <f>'[2]1.1_MaterialChange'!AC642</f>
        <v>0</v>
      </c>
      <c r="U105" s="521">
        <f>'[2]1.1_MaterialChange'!AD642</f>
        <v>0</v>
      </c>
      <c r="V105" s="521">
        <f>'[2]1.1_MaterialChange'!AE642</f>
        <v>0</v>
      </c>
      <c r="W105" s="521">
        <f>'[2]1.1_MaterialChange'!AF642</f>
        <v>0</v>
      </c>
      <c r="X105" s="521">
        <f>'[2]1.1_MaterialChange'!AG642</f>
        <v>0</v>
      </c>
      <c r="Y105" s="522">
        <f>'[2]1.1_MaterialChange'!AH642</f>
        <v>0</v>
      </c>
    </row>
    <row r="106" spans="1:25" ht="25.5" x14ac:dyDescent="0.35">
      <c r="A106" s="525" t="s">
        <v>55</v>
      </c>
      <c r="B106" s="495">
        <v>20</v>
      </c>
      <c r="C106" s="496" t="s">
        <v>51</v>
      </c>
      <c r="D106" s="497" t="s">
        <v>31</v>
      </c>
      <c r="E106" s="526" t="s">
        <v>24</v>
      </c>
      <c r="F106" s="538">
        <f>'[2]1.1_MaterialChange'!I643</f>
        <v>0</v>
      </c>
      <c r="G106" s="538">
        <f>'[2]1.1_MaterialChange'!J643</f>
        <v>0</v>
      </c>
      <c r="H106" s="538">
        <f>'[2]1.1_MaterialChange'!K643</f>
        <v>0</v>
      </c>
      <c r="I106" s="538">
        <f>'[2]1.1_MaterialChange'!L643</f>
        <v>0</v>
      </c>
      <c r="J106" s="538">
        <f>'[2]1.1_MaterialChange'!M643</f>
        <v>0</v>
      </c>
      <c r="K106" s="539">
        <f>'[2]1.1_MaterialChange'!N643</f>
        <v>0</v>
      </c>
      <c r="M106" s="501">
        <f>'[2]1.1_MaterialChange'!S643</f>
        <v>0</v>
      </c>
      <c r="N106" s="501">
        <f>'[2]1.1_MaterialChange'!T643</f>
        <v>0</v>
      </c>
      <c r="O106" s="501">
        <f>'[2]1.1_MaterialChange'!U643</f>
        <v>0</v>
      </c>
      <c r="P106" s="501">
        <f>'[2]1.1_MaterialChange'!V643</f>
        <v>0</v>
      </c>
      <c r="Q106" s="501">
        <f>'[2]1.1_MaterialChange'!W643</f>
        <v>0</v>
      </c>
      <c r="R106" s="502">
        <f>'[2]1.1_MaterialChange'!X643</f>
        <v>0</v>
      </c>
      <c r="T106" s="501">
        <f>'[2]1.1_MaterialChange'!AC643</f>
        <v>0</v>
      </c>
      <c r="U106" s="501">
        <f>'[2]1.1_MaterialChange'!AD643</f>
        <v>0</v>
      </c>
      <c r="V106" s="501">
        <f>'[2]1.1_MaterialChange'!AE643</f>
        <v>0</v>
      </c>
      <c r="W106" s="501">
        <f>'[2]1.1_MaterialChange'!AF643</f>
        <v>0</v>
      </c>
      <c r="X106" s="501">
        <f>'[2]1.1_MaterialChange'!AG643</f>
        <v>0</v>
      </c>
      <c r="Y106" s="502">
        <f>'[2]1.1_MaterialChange'!AH643</f>
        <v>0</v>
      </c>
    </row>
    <row r="107" spans="1:25" ht="13.15" x14ac:dyDescent="0.35">
      <c r="A107" s="506"/>
      <c r="B107" s="507"/>
      <c r="C107" s="508"/>
      <c r="D107" s="509"/>
      <c r="E107" s="498" t="s">
        <v>25</v>
      </c>
      <c r="F107" s="534">
        <f>'[2]1.1_MaterialChange'!I644</f>
        <v>0</v>
      </c>
      <c r="G107" s="534">
        <f>'[2]1.1_MaterialChange'!J644</f>
        <v>0</v>
      </c>
      <c r="H107" s="534">
        <f>'[2]1.1_MaterialChange'!K644</f>
        <v>0</v>
      </c>
      <c r="I107" s="534">
        <f>'[2]1.1_MaterialChange'!L644</f>
        <v>0</v>
      </c>
      <c r="J107" s="534">
        <f>'[2]1.1_MaterialChange'!M644</f>
        <v>0</v>
      </c>
      <c r="K107" s="535">
        <f>'[2]1.1_MaterialChange'!N644</f>
        <v>0</v>
      </c>
      <c r="M107" s="512">
        <f>'[2]1.1_MaterialChange'!S644</f>
        <v>0</v>
      </c>
      <c r="N107" s="512">
        <f>'[2]1.1_MaterialChange'!T644</f>
        <v>0</v>
      </c>
      <c r="O107" s="512">
        <f>'[2]1.1_MaterialChange'!U644</f>
        <v>0</v>
      </c>
      <c r="P107" s="512">
        <f>'[2]1.1_MaterialChange'!V644</f>
        <v>0</v>
      </c>
      <c r="Q107" s="512">
        <f>'[2]1.1_MaterialChange'!W644</f>
        <v>0</v>
      </c>
      <c r="R107" s="513">
        <f>'[2]1.1_MaterialChange'!X644</f>
        <v>0</v>
      </c>
      <c r="T107" s="512">
        <f>'[2]1.1_MaterialChange'!AC644</f>
        <v>0</v>
      </c>
      <c r="U107" s="512">
        <f>'[2]1.1_MaterialChange'!AD644</f>
        <v>0</v>
      </c>
      <c r="V107" s="512">
        <f>'[2]1.1_MaterialChange'!AE644</f>
        <v>0</v>
      </c>
      <c r="W107" s="512">
        <f>'[2]1.1_MaterialChange'!AF644</f>
        <v>0</v>
      </c>
      <c r="X107" s="512">
        <f>'[2]1.1_MaterialChange'!AG644</f>
        <v>0</v>
      </c>
      <c r="Y107" s="513">
        <f>'[2]1.1_MaterialChange'!AH644</f>
        <v>0</v>
      </c>
    </row>
    <row r="108" spans="1:25" ht="13.15" x14ac:dyDescent="0.35">
      <c r="A108" s="506"/>
      <c r="B108" s="507"/>
      <c r="C108" s="508"/>
      <c r="D108" s="509"/>
      <c r="E108" s="498" t="s">
        <v>26</v>
      </c>
      <c r="F108" s="534">
        <f>'[2]1.1_MaterialChange'!I645</f>
        <v>0</v>
      </c>
      <c r="G108" s="534">
        <f>'[2]1.1_MaterialChange'!J645</f>
        <v>0</v>
      </c>
      <c r="H108" s="534">
        <f>'[2]1.1_MaterialChange'!K645</f>
        <v>0</v>
      </c>
      <c r="I108" s="534">
        <f>'[2]1.1_MaterialChange'!L645</f>
        <v>0</v>
      </c>
      <c r="J108" s="534">
        <f>'[2]1.1_MaterialChange'!M645</f>
        <v>0</v>
      </c>
      <c r="K108" s="535">
        <f>'[2]1.1_MaterialChange'!N645</f>
        <v>0</v>
      </c>
      <c r="M108" s="512">
        <f>'[2]1.1_MaterialChange'!S645</f>
        <v>0</v>
      </c>
      <c r="N108" s="512">
        <f>'[2]1.1_MaterialChange'!T645</f>
        <v>0</v>
      </c>
      <c r="O108" s="512">
        <f>'[2]1.1_MaterialChange'!U645</f>
        <v>0</v>
      </c>
      <c r="P108" s="512">
        <f>'[2]1.1_MaterialChange'!V645</f>
        <v>0</v>
      </c>
      <c r="Q108" s="512">
        <f>'[2]1.1_MaterialChange'!W645</f>
        <v>0</v>
      </c>
      <c r="R108" s="513">
        <f>'[2]1.1_MaterialChange'!X645</f>
        <v>0</v>
      </c>
      <c r="T108" s="512">
        <f>'[2]1.1_MaterialChange'!AC645</f>
        <v>0</v>
      </c>
      <c r="U108" s="512">
        <f>'[2]1.1_MaterialChange'!AD645</f>
        <v>0</v>
      </c>
      <c r="V108" s="512">
        <f>'[2]1.1_MaterialChange'!AE645</f>
        <v>0</v>
      </c>
      <c r="W108" s="512">
        <f>'[2]1.1_MaterialChange'!AF645</f>
        <v>0</v>
      </c>
      <c r="X108" s="512">
        <f>'[2]1.1_MaterialChange'!AG645</f>
        <v>0</v>
      </c>
      <c r="Y108" s="513">
        <f>'[2]1.1_MaterialChange'!AH645</f>
        <v>0</v>
      </c>
    </row>
    <row r="109" spans="1:25" ht="13.5" thickBot="1" x14ac:dyDescent="0.4">
      <c r="A109" s="506"/>
      <c r="B109" s="516"/>
      <c r="C109" s="517"/>
      <c r="D109" s="527"/>
      <c r="E109" s="518" t="s">
        <v>27</v>
      </c>
      <c r="F109" s="540">
        <f>'[2]1.1_MaterialChange'!I646</f>
        <v>0</v>
      </c>
      <c r="G109" s="540">
        <f>'[2]1.1_MaterialChange'!J646</f>
        <v>0</v>
      </c>
      <c r="H109" s="540">
        <f>'[2]1.1_MaterialChange'!K646</f>
        <v>0</v>
      </c>
      <c r="I109" s="540">
        <f>'[2]1.1_MaterialChange'!L646</f>
        <v>0</v>
      </c>
      <c r="J109" s="540">
        <f>'[2]1.1_MaterialChange'!M646</f>
        <v>0</v>
      </c>
      <c r="K109" s="541">
        <f>'[2]1.1_MaterialChange'!N646</f>
        <v>0</v>
      </c>
      <c r="M109" s="521">
        <f>'[2]1.1_MaterialChange'!S646</f>
        <v>0</v>
      </c>
      <c r="N109" s="521">
        <f>'[2]1.1_MaterialChange'!T646</f>
        <v>0</v>
      </c>
      <c r="O109" s="521">
        <f>'[2]1.1_MaterialChange'!U646</f>
        <v>0</v>
      </c>
      <c r="P109" s="521">
        <f>'[2]1.1_MaterialChange'!V646</f>
        <v>0</v>
      </c>
      <c r="Q109" s="521">
        <f>'[2]1.1_MaterialChange'!W646</f>
        <v>0</v>
      </c>
      <c r="R109" s="522">
        <f>'[2]1.1_MaterialChange'!X646</f>
        <v>0</v>
      </c>
      <c r="T109" s="521">
        <f>'[2]1.1_MaterialChange'!AC646</f>
        <v>0</v>
      </c>
      <c r="U109" s="521">
        <f>'[2]1.1_MaterialChange'!AD646</f>
        <v>0</v>
      </c>
      <c r="V109" s="521">
        <f>'[2]1.1_MaterialChange'!AE646</f>
        <v>0</v>
      </c>
      <c r="W109" s="521">
        <f>'[2]1.1_MaterialChange'!AF646</f>
        <v>0</v>
      </c>
      <c r="X109" s="521">
        <f>'[2]1.1_MaterialChange'!AG646</f>
        <v>0</v>
      </c>
      <c r="Y109" s="522">
        <f>'[2]1.1_MaterialChange'!AH646</f>
        <v>0</v>
      </c>
    </row>
    <row r="110" spans="1:25" ht="25.5" x14ac:dyDescent="0.35">
      <c r="A110" s="525" t="s">
        <v>55</v>
      </c>
      <c r="B110" s="495">
        <v>31</v>
      </c>
      <c r="C110" s="496" t="s">
        <v>23</v>
      </c>
      <c r="D110" s="497" t="s">
        <v>30</v>
      </c>
      <c r="E110" s="526" t="s">
        <v>24</v>
      </c>
      <c r="F110" s="538">
        <f>'[2]1.1_MaterialChange'!I647</f>
        <v>0</v>
      </c>
      <c r="G110" s="538">
        <f>'[2]1.1_MaterialChange'!J647</f>
        <v>0</v>
      </c>
      <c r="H110" s="538">
        <f>'[2]1.1_MaterialChange'!K647</f>
        <v>0</v>
      </c>
      <c r="I110" s="538">
        <f>'[2]1.1_MaterialChange'!L647</f>
        <v>0</v>
      </c>
      <c r="J110" s="538">
        <f>'[2]1.1_MaterialChange'!M647</f>
        <v>0</v>
      </c>
      <c r="K110" s="539">
        <f>'[2]1.1_MaterialChange'!N647</f>
        <v>0</v>
      </c>
      <c r="M110" s="501">
        <f>'[2]1.1_MaterialChange'!S647</f>
        <v>0</v>
      </c>
      <c r="N110" s="501">
        <f>'[2]1.1_MaterialChange'!T647</f>
        <v>0</v>
      </c>
      <c r="O110" s="501">
        <f>'[2]1.1_MaterialChange'!U647</f>
        <v>0</v>
      </c>
      <c r="P110" s="501">
        <f>'[2]1.1_MaterialChange'!V647</f>
        <v>0</v>
      </c>
      <c r="Q110" s="501">
        <f>'[2]1.1_MaterialChange'!W647</f>
        <v>0</v>
      </c>
      <c r="R110" s="502">
        <f>'[2]1.1_MaterialChange'!X647</f>
        <v>0</v>
      </c>
      <c r="T110" s="501">
        <f>'[2]1.1_MaterialChange'!AC647</f>
        <v>0</v>
      </c>
      <c r="U110" s="501">
        <f>'[2]1.1_MaterialChange'!AD647</f>
        <v>0</v>
      </c>
      <c r="V110" s="501">
        <f>'[2]1.1_MaterialChange'!AE647</f>
        <v>0</v>
      </c>
      <c r="W110" s="501">
        <f>'[2]1.1_MaterialChange'!AF647</f>
        <v>0</v>
      </c>
      <c r="X110" s="501">
        <f>'[2]1.1_MaterialChange'!AG647</f>
        <v>0</v>
      </c>
      <c r="Y110" s="502">
        <f>'[2]1.1_MaterialChange'!AH647</f>
        <v>0</v>
      </c>
    </row>
    <row r="111" spans="1:25" ht="13.15" x14ac:dyDescent="0.35">
      <c r="A111" s="506"/>
      <c r="B111" s="507"/>
      <c r="C111" s="508"/>
      <c r="D111" s="509"/>
      <c r="E111" s="498" t="s">
        <v>25</v>
      </c>
      <c r="F111" s="534">
        <f>'[2]1.1_MaterialChange'!I648</f>
        <v>0</v>
      </c>
      <c r="G111" s="534">
        <f>'[2]1.1_MaterialChange'!J648</f>
        <v>0</v>
      </c>
      <c r="H111" s="534">
        <f>'[2]1.1_MaterialChange'!K648</f>
        <v>0</v>
      </c>
      <c r="I111" s="534">
        <f>'[2]1.1_MaterialChange'!L648</f>
        <v>0</v>
      </c>
      <c r="J111" s="534">
        <f>'[2]1.1_MaterialChange'!M648</f>
        <v>0</v>
      </c>
      <c r="K111" s="535">
        <f>'[2]1.1_MaterialChange'!N648</f>
        <v>0</v>
      </c>
      <c r="M111" s="512">
        <f>'[2]1.1_MaterialChange'!S648</f>
        <v>0</v>
      </c>
      <c r="N111" s="512">
        <f>'[2]1.1_MaterialChange'!T648</f>
        <v>0</v>
      </c>
      <c r="O111" s="512">
        <f>'[2]1.1_MaterialChange'!U648</f>
        <v>0</v>
      </c>
      <c r="P111" s="512">
        <f>'[2]1.1_MaterialChange'!V648</f>
        <v>0</v>
      </c>
      <c r="Q111" s="512">
        <f>'[2]1.1_MaterialChange'!W648</f>
        <v>0</v>
      </c>
      <c r="R111" s="513">
        <f>'[2]1.1_MaterialChange'!X648</f>
        <v>0</v>
      </c>
      <c r="T111" s="512">
        <f>'[2]1.1_MaterialChange'!AC648</f>
        <v>0</v>
      </c>
      <c r="U111" s="512">
        <f>'[2]1.1_MaterialChange'!AD648</f>
        <v>0</v>
      </c>
      <c r="V111" s="512">
        <f>'[2]1.1_MaterialChange'!AE648</f>
        <v>0</v>
      </c>
      <c r="W111" s="512">
        <f>'[2]1.1_MaterialChange'!AF648</f>
        <v>0</v>
      </c>
      <c r="X111" s="512">
        <f>'[2]1.1_MaterialChange'!AG648</f>
        <v>0</v>
      </c>
      <c r="Y111" s="513">
        <f>'[2]1.1_MaterialChange'!AH648</f>
        <v>0</v>
      </c>
    </row>
    <row r="112" spans="1:25" ht="13.15" x14ac:dyDescent="0.35">
      <c r="A112" s="506"/>
      <c r="B112" s="507"/>
      <c r="C112" s="508"/>
      <c r="D112" s="509"/>
      <c r="E112" s="498" t="s">
        <v>26</v>
      </c>
      <c r="F112" s="534">
        <f>'[2]1.1_MaterialChange'!I649</f>
        <v>0</v>
      </c>
      <c r="G112" s="534">
        <f>'[2]1.1_MaterialChange'!J649</f>
        <v>0</v>
      </c>
      <c r="H112" s="534">
        <f>'[2]1.1_MaterialChange'!K649</f>
        <v>0</v>
      </c>
      <c r="I112" s="534">
        <f>'[2]1.1_MaterialChange'!L649</f>
        <v>0</v>
      </c>
      <c r="J112" s="534">
        <f>'[2]1.1_MaterialChange'!M649</f>
        <v>0</v>
      </c>
      <c r="K112" s="535">
        <f>'[2]1.1_MaterialChange'!N649</f>
        <v>0</v>
      </c>
      <c r="M112" s="512">
        <f>'[2]1.1_MaterialChange'!S649</f>
        <v>0</v>
      </c>
      <c r="N112" s="512">
        <f>'[2]1.1_MaterialChange'!T649</f>
        <v>0</v>
      </c>
      <c r="O112" s="512">
        <f>'[2]1.1_MaterialChange'!U649</f>
        <v>0</v>
      </c>
      <c r="P112" s="512">
        <f>'[2]1.1_MaterialChange'!V649</f>
        <v>0</v>
      </c>
      <c r="Q112" s="512">
        <f>'[2]1.1_MaterialChange'!W649</f>
        <v>0</v>
      </c>
      <c r="R112" s="513">
        <f>'[2]1.1_MaterialChange'!X649</f>
        <v>0</v>
      </c>
      <c r="T112" s="512">
        <f>'[2]1.1_MaterialChange'!AC649</f>
        <v>0</v>
      </c>
      <c r="U112" s="512">
        <f>'[2]1.1_MaterialChange'!AD649</f>
        <v>0</v>
      </c>
      <c r="V112" s="512">
        <f>'[2]1.1_MaterialChange'!AE649</f>
        <v>0</v>
      </c>
      <c r="W112" s="512">
        <f>'[2]1.1_MaterialChange'!AF649</f>
        <v>0</v>
      </c>
      <c r="X112" s="512">
        <f>'[2]1.1_MaterialChange'!AG649</f>
        <v>0</v>
      </c>
      <c r="Y112" s="513">
        <f>'[2]1.1_MaterialChange'!AH649</f>
        <v>0</v>
      </c>
    </row>
    <row r="113" spans="1:25" ht="13.5" thickBot="1" x14ac:dyDescent="0.4">
      <c r="A113" s="506"/>
      <c r="B113" s="516"/>
      <c r="C113" s="517"/>
      <c r="D113" s="527"/>
      <c r="E113" s="518" t="s">
        <v>27</v>
      </c>
      <c r="F113" s="540">
        <f>'[2]1.1_MaterialChange'!I650</f>
        <v>0</v>
      </c>
      <c r="G113" s="540">
        <f>'[2]1.1_MaterialChange'!J650</f>
        <v>0</v>
      </c>
      <c r="H113" s="540">
        <f>'[2]1.1_MaterialChange'!K650</f>
        <v>0</v>
      </c>
      <c r="I113" s="540">
        <f>'[2]1.1_MaterialChange'!L650</f>
        <v>0</v>
      </c>
      <c r="J113" s="540">
        <f>'[2]1.1_MaterialChange'!M650</f>
        <v>0</v>
      </c>
      <c r="K113" s="541">
        <f>'[2]1.1_MaterialChange'!N650</f>
        <v>0</v>
      </c>
      <c r="M113" s="521">
        <f>'[2]1.1_MaterialChange'!S650</f>
        <v>0</v>
      </c>
      <c r="N113" s="521">
        <f>'[2]1.1_MaterialChange'!T650</f>
        <v>0</v>
      </c>
      <c r="O113" s="521">
        <f>'[2]1.1_MaterialChange'!U650</f>
        <v>0</v>
      </c>
      <c r="P113" s="521">
        <f>'[2]1.1_MaterialChange'!V650</f>
        <v>0</v>
      </c>
      <c r="Q113" s="521">
        <f>'[2]1.1_MaterialChange'!W650</f>
        <v>0</v>
      </c>
      <c r="R113" s="522">
        <f>'[2]1.1_MaterialChange'!X650</f>
        <v>0</v>
      </c>
      <c r="T113" s="521">
        <f>'[2]1.1_MaterialChange'!AC650</f>
        <v>0</v>
      </c>
      <c r="U113" s="521">
        <f>'[2]1.1_MaterialChange'!AD650</f>
        <v>0</v>
      </c>
      <c r="V113" s="521">
        <f>'[2]1.1_MaterialChange'!AE650</f>
        <v>0</v>
      </c>
      <c r="W113" s="521">
        <f>'[2]1.1_MaterialChange'!AF650</f>
        <v>0</v>
      </c>
      <c r="X113" s="521">
        <f>'[2]1.1_MaterialChange'!AG650</f>
        <v>0</v>
      </c>
      <c r="Y113" s="522">
        <f>'[2]1.1_MaterialChange'!AH650</f>
        <v>0</v>
      </c>
    </row>
    <row r="114" spans="1:25" ht="25.5" x14ac:dyDescent="0.35">
      <c r="A114" s="525" t="s">
        <v>55</v>
      </c>
      <c r="B114" s="495">
        <v>43</v>
      </c>
      <c r="C114" s="496" t="s">
        <v>49</v>
      </c>
      <c r="D114" s="497" t="s">
        <v>30</v>
      </c>
      <c r="E114" s="526" t="s">
        <v>24</v>
      </c>
      <c r="F114" s="538">
        <f>'[2]1.1_MaterialChange'!I651</f>
        <v>0</v>
      </c>
      <c r="G114" s="538">
        <f>'[2]1.1_MaterialChange'!J651</f>
        <v>0</v>
      </c>
      <c r="H114" s="538">
        <f>'[2]1.1_MaterialChange'!K651</f>
        <v>0</v>
      </c>
      <c r="I114" s="538">
        <f>'[2]1.1_MaterialChange'!L651</f>
        <v>0</v>
      </c>
      <c r="J114" s="538">
        <f>'[2]1.1_MaterialChange'!M651</f>
        <v>0</v>
      </c>
      <c r="K114" s="539">
        <f>'[2]1.1_MaterialChange'!N651</f>
        <v>0</v>
      </c>
      <c r="M114" s="501">
        <f>'[2]1.1_MaterialChange'!S651</f>
        <v>0</v>
      </c>
      <c r="N114" s="501">
        <f>'[2]1.1_MaterialChange'!T651</f>
        <v>0</v>
      </c>
      <c r="O114" s="501">
        <f>'[2]1.1_MaterialChange'!U651</f>
        <v>0</v>
      </c>
      <c r="P114" s="501">
        <f>'[2]1.1_MaterialChange'!V651</f>
        <v>0</v>
      </c>
      <c r="Q114" s="501">
        <f>'[2]1.1_MaterialChange'!W651</f>
        <v>0</v>
      </c>
      <c r="R114" s="502">
        <f>'[2]1.1_MaterialChange'!X651</f>
        <v>0</v>
      </c>
      <c r="T114" s="501">
        <f>'[2]1.1_MaterialChange'!AC651</f>
        <v>0</v>
      </c>
      <c r="U114" s="501">
        <f>'[2]1.1_MaterialChange'!AD651</f>
        <v>0</v>
      </c>
      <c r="V114" s="501">
        <f>'[2]1.1_MaterialChange'!AE651</f>
        <v>0</v>
      </c>
      <c r="W114" s="501">
        <f>'[2]1.1_MaterialChange'!AF651</f>
        <v>0</v>
      </c>
      <c r="X114" s="501">
        <f>'[2]1.1_MaterialChange'!AG651</f>
        <v>0</v>
      </c>
      <c r="Y114" s="502">
        <f>'[2]1.1_MaterialChange'!AH651</f>
        <v>0</v>
      </c>
    </row>
    <row r="115" spans="1:25" ht="13.15" x14ac:dyDescent="0.35">
      <c r="A115" s="506"/>
      <c r="B115" s="507"/>
      <c r="C115" s="508"/>
      <c r="D115" s="509"/>
      <c r="E115" s="498" t="s">
        <v>25</v>
      </c>
      <c r="F115" s="534">
        <f>'[2]1.1_MaterialChange'!I652</f>
        <v>0</v>
      </c>
      <c r="G115" s="534">
        <f>'[2]1.1_MaterialChange'!J652</f>
        <v>0</v>
      </c>
      <c r="H115" s="534">
        <f>'[2]1.1_MaterialChange'!K652</f>
        <v>0</v>
      </c>
      <c r="I115" s="534">
        <f>'[2]1.1_MaterialChange'!L652</f>
        <v>0</v>
      </c>
      <c r="J115" s="534">
        <f>'[2]1.1_MaterialChange'!M652</f>
        <v>0</v>
      </c>
      <c r="K115" s="535">
        <f>'[2]1.1_MaterialChange'!N652</f>
        <v>0</v>
      </c>
      <c r="M115" s="512">
        <f>'[2]1.1_MaterialChange'!S652</f>
        <v>0</v>
      </c>
      <c r="N115" s="512">
        <f>'[2]1.1_MaterialChange'!T652</f>
        <v>0</v>
      </c>
      <c r="O115" s="512">
        <f>'[2]1.1_MaterialChange'!U652</f>
        <v>0</v>
      </c>
      <c r="P115" s="512">
        <f>'[2]1.1_MaterialChange'!V652</f>
        <v>0</v>
      </c>
      <c r="Q115" s="512">
        <f>'[2]1.1_MaterialChange'!W652</f>
        <v>0</v>
      </c>
      <c r="R115" s="513">
        <f>'[2]1.1_MaterialChange'!X652</f>
        <v>0</v>
      </c>
      <c r="T115" s="512">
        <f>'[2]1.1_MaterialChange'!AC652</f>
        <v>0</v>
      </c>
      <c r="U115" s="512">
        <f>'[2]1.1_MaterialChange'!AD652</f>
        <v>0</v>
      </c>
      <c r="V115" s="512">
        <f>'[2]1.1_MaterialChange'!AE652</f>
        <v>0</v>
      </c>
      <c r="W115" s="512">
        <f>'[2]1.1_MaterialChange'!AF652</f>
        <v>0</v>
      </c>
      <c r="X115" s="512">
        <f>'[2]1.1_MaterialChange'!AG652</f>
        <v>0</v>
      </c>
      <c r="Y115" s="513">
        <f>'[2]1.1_MaterialChange'!AH652</f>
        <v>0</v>
      </c>
    </row>
    <row r="116" spans="1:25" ht="13.15" x14ac:dyDescent="0.35">
      <c r="A116" s="506"/>
      <c r="B116" s="507"/>
      <c r="C116" s="508"/>
      <c r="D116" s="509"/>
      <c r="E116" s="498" t="s">
        <v>26</v>
      </c>
      <c r="F116" s="534">
        <f>'[2]1.1_MaterialChange'!I653</f>
        <v>0</v>
      </c>
      <c r="G116" s="534">
        <f>'[2]1.1_MaterialChange'!J653</f>
        <v>0</v>
      </c>
      <c r="H116" s="534">
        <f>'[2]1.1_MaterialChange'!K653</f>
        <v>0</v>
      </c>
      <c r="I116" s="534">
        <f>'[2]1.1_MaterialChange'!L653</f>
        <v>0</v>
      </c>
      <c r="J116" s="534">
        <f>'[2]1.1_MaterialChange'!M653</f>
        <v>0</v>
      </c>
      <c r="K116" s="535">
        <f>'[2]1.1_MaterialChange'!N653</f>
        <v>0</v>
      </c>
      <c r="M116" s="512">
        <f>'[2]1.1_MaterialChange'!S653</f>
        <v>-8</v>
      </c>
      <c r="N116" s="512">
        <f>'[2]1.1_MaterialChange'!T653</f>
        <v>52</v>
      </c>
      <c r="O116" s="512">
        <f>'[2]1.1_MaterialChange'!U653</f>
        <v>-26</v>
      </c>
      <c r="P116" s="512">
        <f>'[2]1.1_MaterialChange'!V653</f>
        <v>-34</v>
      </c>
      <c r="Q116" s="512">
        <f>'[2]1.1_MaterialChange'!W653</f>
        <v>0</v>
      </c>
      <c r="R116" s="513">
        <f>'[2]1.1_MaterialChange'!X653</f>
        <v>0</v>
      </c>
      <c r="T116" s="512">
        <f>'[2]1.1_MaterialChange'!AC653</f>
        <v>-8</v>
      </c>
      <c r="U116" s="512">
        <f>'[2]1.1_MaterialChange'!AD653</f>
        <v>52</v>
      </c>
      <c r="V116" s="512">
        <f>'[2]1.1_MaterialChange'!AE653</f>
        <v>-26</v>
      </c>
      <c r="W116" s="512">
        <f>'[2]1.1_MaterialChange'!AF653</f>
        <v>-34</v>
      </c>
      <c r="X116" s="512">
        <f>'[2]1.1_MaterialChange'!AG653</f>
        <v>0</v>
      </c>
      <c r="Y116" s="513">
        <f>'[2]1.1_MaterialChange'!AH653</f>
        <v>0</v>
      </c>
    </row>
    <row r="117" spans="1:25" ht="13.5" thickBot="1" x14ac:dyDescent="0.4">
      <c r="A117" s="506"/>
      <c r="B117" s="516"/>
      <c r="C117" s="517"/>
      <c r="D117" s="527"/>
      <c r="E117" s="518" t="s">
        <v>27</v>
      </c>
      <c r="F117" s="540">
        <f>'[2]1.1_MaterialChange'!I654</f>
        <v>0</v>
      </c>
      <c r="G117" s="540">
        <f>'[2]1.1_MaterialChange'!J654</f>
        <v>0</v>
      </c>
      <c r="H117" s="540">
        <f>'[2]1.1_MaterialChange'!K654</f>
        <v>0</v>
      </c>
      <c r="I117" s="540">
        <f>'[2]1.1_MaterialChange'!L654</f>
        <v>0</v>
      </c>
      <c r="J117" s="540">
        <f>'[2]1.1_MaterialChange'!M654</f>
        <v>0</v>
      </c>
      <c r="K117" s="541">
        <f>'[2]1.1_MaterialChange'!N654</f>
        <v>0</v>
      </c>
      <c r="M117" s="521">
        <f>'[2]1.1_MaterialChange'!S654</f>
        <v>0</v>
      </c>
      <c r="N117" s="521">
        <f>'[2]1.1_MaterialChange'!T654</f>
        <v>0</v>
      </c>
      <c r="O117" s="521">
        <f>'[2]1.1_MaterialChange'!U654</f>
        <v>0</v>
      </c>
      <c r="P117" s="521">
        <f>'[2]1.1_MaterialChange'!V654</f>
        <v>0</v>
      </c>
      <c r="Q117" s="521">
        <f>'[2]1.1_MaterialChange'!W654</f>
        <v>0</v>
      </c>
      <c r="R117" s="522">
        <f>'[2]1.1_MaterialChange'!X654</f>
        <v>0</v>
      </c>
      <c r="T117" s="521">
        <f>'[2]1.1_MaterialChange'!AC654</f>
        <v>0</v>
      </c>
      <c r="U117" s="521">
        <f>'[2]1.1_MaterialChange'!AD654</f>
        <v>0</v>
      </c>
      <c r="V117" s="521">
        <f>'[2]1.1_MaterialChange'!AE654</f>
        <v>0</v>
      </c>
      <c r="W117" s="521">
        <f>'[2]1.1_MaterialChange'!AF654</f>
        <v>0</v>
      </c>
      <c r="X117" s="521">
        <f>'[2]1.1_MaterialChange'!AG654</f>
        <v>0</v>
      </c>
      <c r="Y117" s="522">
        <f>'[2]1.1_MaterialChange'!AH654</f>
        <v>0</v>
      </c>
    </row>
    <row r="118" spans="1:25" ht="25.5" x14ac:dyDescent="0.35">
      <c r="A118" s="525" t="s">
        <v>55</v>
      </c>
      <c r="B118" s="495">
        <v>35</v>
      </c>
      <c r="C118" s="496" t="s">
        <v>21</v>
      </c>
      <c r="D118" s="497" t="s">
        <v>29</v>
      </c>
      <c r="E118" s="526" t="s">
        <v>24</v>
      </c>
      <c r="F118" s="538">
        <f>'[2]1.1_MaterialChange'!I655</f>
        <v>0</v>
      </c>
      <c r="G118" s="538">
        <f>'[2]1.1_MaterialChange'!J655</f>
        <v>0</v>
      </c>
      <c r="H118" s="538">
        <f>'[2]1.1_MaterialChange'!K655</f>
        <v>0</v>
      </c>
      <c r="I118" s="538">
        <f>'[2]1.1_MaterialChange'!L655</f>
        <v>0</v>
      </c>
      <c r="J118" s="538">
        <f>'[2]1.1_MaterialChange'!M655</f>
        <v>0</v>
      </c>
      <c r="K118" s="539">
        <f>'[2]1.1_MaterialChange'!N655</f>
        <v>0</v>
      </c>
      <c r="M118" s="501">
        <f>'[2]1.1_MaterialChange'!S655</f>
        <v>0</v>
      </c>
      <c r="N118" s="501">
        <f>'[2]1.1_MaterialChange'!T655</f>
        <v>0</v>
      </c>
      <c r="O118" s="501">
        <f>'[2]1.1_MaterialChange'!U655</f>
        <v>0</v>
      </c>
      <c r="P118" s="501">
        <f>'[2]1.1_MaterialChange'!V655</f>
        <v>0</v>
      </c>
      <c r="Q118" s="501">
        <f>'[2]1.1_MaterialChange'!W655</f>
        <v>0</v>
      </c>
      <c r="R118" s="502">
        <f>'[2]1.1_MaterialChange'!X655</f>
        <v>0</v>
      </c>
      <c r="T118" s="501">
        <f>'[2]1.1_MaterialChange'!AC655</f>
        <v>0</v>
      </c>
      <c r="U118" s="501">
        <f>'[2]1.1_MaterialChange'!AD655</f>
        <v>0</v>
      </c>
      <c r="V118" s="501">
        <f>'[2]1.1_MaterialChange'!AE655</f>
        <v>0</v>
      </c>
      <c r="W118" s="501">
        <f>'[2]1.1_MaterialChange'!AF655</f>
        <v>0</v>
      </c>
      <c r="X118" s="501">
        <f>'[2]1.1_MaterialChange'!AG655</f>
        <v>0</v>
      </c>
      <c r="Y118" s="502">
        <f>'[2]1.1_MaterialChange'!AH655</f>
        <v>0</v>
      </c>
    </row>
    <row r="119" spans="1:25" ht="13.15" x14ac:dyDescent="0.35">
      <c r="A119" s="506"/>
      <c r="B119" s="507"/>
      <c r="C119" s="508"/>
      <c r="D119" s="509"/>
      <c r="E119" s="498" t="s">
        <v>25</v>
      </c>
      <c r="F119" s="534">
        <f>'[2]1.1_MaterialChange'!I656</f>
        <v>0</v>
      </c>
      <c r="G119" s="534">
        <f>'[2]1.1_MaterialChange'!J656</f>
        <v>0</v>
      </c>
      <c r="H119" s="534">
        <f>'[2]1.1_MaterialChange'!K656</f>
        <v>0</v>
      </c>
      <c r="I119" s="534">
        <f>'[2]1.1_MaterialChange'!L656</f>
        <v>0</v>
      </c>
      <c r="J119" s="534">
        <f>'[2]1.1_MaterialChange'!M656</f>
        <v>0</v>
      </c>
      <c r="K119" s="535">
        <f>'[2]1.1_MaterialChange'!N656</f>
        <v>0</v>
      </c>
      <c r="M119" s="512">
        <f>'[2]1.1_MaterialChange'!S656</f>
        <v>0</v>
      </c>
      <c r="N119" s="512">
        <f>'[2]1.1_MaterialChange'!T656</f>
        <v>0</v>
      </c>
      <c r="O119" s="512">
        <f>'[2]1.1_MaterialChange'!U656</f>
        <v>0</v>
      </c>
      <c r="P119" s="512">
        <f>'[2]1.1_MaterialChange'!V656</f>
        <v>0</v>
      </c>
      <c r="Q119" s="512">
        <f>'[2]1.1_MaterialChange'!W656</f>
        <v>0</v>
      </c>
      <c r="R119" s="513">
        <f>'[2]1.1_MaterialChange'!X656</f>
        <v>0</v>
      </c>
      <c r="T119" s="512">
        <f>'[2]1.1_MaterialChange'!AC656</f>
        <v>0</v>
      </c>
      <c r="U119" s="512">
        <f>'[2]1.1_MaterialChange'!AD656</f>
        <v>0</v>
      </c>
      <c r="V119" s="512">
        <f>'[2]1.1_MaterialChange'!AE656</f>
        <v>0</v>
      </c>
      <c r="W119" s="512">
        <f>'[2]1.1_MaterialChange'!AF656</f>
        <v>0</v>
      </c>
      <c r="X119" s="512">
        <f>'[2]1.1_MaterialChange'!AG656</f>
        <v>0</v>
      </c>
      <c r="Y119" s="513">
        <f>'[2]1.1_MaterialChange'!AH656</f>
        <v>0</v>
      </c>
    </row>
    <row r="120" spans="1:25" ht="13.15" x14ac:dyDescent="0.35">
      <c r="A120" s="506"/>
      <c r="B120" s="507"/>
      <c r="C120" s="508"/>
      <c r="D120" s="509"/>
      <c r="E120" s="498" t="s">
        <v>26</v>
      </c>
      <c r="F120" s="534">
        <f>'[2]1.1_MaterialChange'!I657</f>
        <v>0</v>
      </c>
      <c r="G120" s="534">
        <f>'[2]1.1_MaterialChange'!J657</f>
        <v>0</v>
      </c>
      <c r="H120" s="534">
        <f>'[2]1.1_MaterialChange'!K657</f>
        <v>0</v>
      </c>
      <c r="I120" s="534">
        <f>'[2]1.1_MaterialChange'!L657</f>
        <v>0</v>
      </c>
      <c r="J120" s="534">
        <f>'[2]1.1_MaterialChange'!M657</f>
        <v>0</v>
      </c>
      <c r="K120" s="535">
        <f>'[2]1.1_MaterialChange'!N657</f>
        <v>0</v>
      </c>
      <c r="M120" s="512">
        <f>'[2]1.1_MaterialChange'!S657</f>
        <v>-1</v>
      </c>
      <c r="N120" s="512">
        <f>'[2]1.1_MaterialChange'!T657</f>
        <v>0</v>
      </c>
      <c r="O120" s="512">
        <f>'[2]1.1_MaterialChange'!U657</f>
        <v>0</v>
      </c>
      <c r="P120" s="512">
        <f>'[2]1.1_MaterialChange'!V657</f>
        <v>0</v>
      </c>
      <c r="Q120" s="512">
        <f>'[2]1.1_MaterialChange'!W657</f>
        <v>-1</v>
      </c>
      <c r="R120" s="513">
        <f>'[2]1.1_MaterialChange'!X657</f>
        <v>0</v>
      </c>
      <c r="T120" s="512">
        <f>'[2]1.1_MaterialChange'!AC657</f>
        <v>-1</v>
      </c>
      <c r="U120" s="512">
        <f>'[2]1.1_MaterialChange'!AD657</f>
        <v>0</v>
      </c>
      <c r="V120" s="512">
        <f>'[2]1.1_MaterialChange'!AE657</f>
        <v>0</v>
      </c>
      <c r="W120" s="512">
        <f>'[2]1.1_MaterialChange'!AF657</f>
        <v>0</v>
      </c>
      <c r="X120" s="512">
        <f>'[2]1.1_MaterialChange'!AG657</f>
        <v>-1</v>
      </c>
      <c r="Y120" s="513">
        <f>'[2]1.1_MaterialChange'!AH657</f>
        <v>0</v>
      </c>
    </row>
    <row r="121" spans="1:25" ht="13.5" thickBot="1" x14ac:dyDescent="0.4">
      <c r="A121" s="528"/>
      <c r="B121" s="529"/>
      <c r="C121" s="530"/>
      <c r="D121" s="527"/>
      <c r="E121" s="518" t="s">
        <v>27</v>
      </c>
      <c r="F121" s="542">
        <f>'[2]1.1_MaterialChange'!I658</f>
        <v>0</v>
      </c>
      <c r="G121" s="542">
        <f>'[2]1.1_MaterialChange'!J658</f>
        <v>0</v>
      </c>
      <c r="H121" s="542">
        <f>'[2]1.1_MaterialChange'!K658</f>
        <v>0</v>
      </c>
      <c r="I121" s="542">
        <f>'[2]1.1_MaterialChange'!L658</f>
        <v>0</v>
      </c>
      <c r="J121" s="542">
        <f>'[2]1.1_MaterialChange'!M658</f>
        <v>0</v>
      </c>
      <c r="K121" s="543">
        <f>'[2]1.1_MaterialChange'!N658</f>
        <v>0</v>
      </c>
      <c r="M121" s="521">
        <f>'[2]1.1_MaterialChange'!S658</f>
        <v>0</v>
      </c>
      <c r="N121" s="521">
        <f>'[2]1.1_MaterialChange'!T658</f>
        <v>0</v>
      </c>
      <c r="O121" s="521">
        <f>'[2]1.1_MaterialChange'!U658</f>
        <v>0</v>
      </c>
      <c r="P121" s="521">
        <f>'[2]1.1_MaterialChange'!V658</f>
        <v>0</v>
      </c>
      <c r="Q121" s="521">
        <f>'[2]1.1_MaterialChange'!W658</f>
        <v>0</v>
      </c>
      <c r="R121" s="522">
        <f>'[2]1.1_MaterialChange'!X658</f>
        <v>0</v>
      </c>
      <c r="T121" s="521">
        <f>'[2]1.1_MaterialChange'!AC658</f>
        <v>0</v>
      </c>
      <c r="U121" s="521">
        <f>'[2]1.1_MaterialChange'!AD658</f>
        <v>0</v>
      </c>
      <c r="V121" s="521">
        <f>'[2]1.1_MaterialChange'!AE658</f>
        <v>0</v>
      </c>
      <c r="W121" s="521">
        <f>'[2]1.1_MaterialChange'!AF658</f>
        <v>0</v>
      </c>
      <c r="X121" s="521">
        <f>'[2]1.1_MaterialChange'!AG658</f>
        <v>0</v>
      </c>
      <c r="Y121" s="522">
        <f>'[2]1.1_MaterialChange'!AH658</f>
        <v>0</v>
      </c>
    </row>
    <row r="124" spans="1:25" x14ac:dyDescent="0.35">
      <c r="F124" s="531"/>
      <c r="G124" s="531"/>
      <c r="M124" s="531"/>
      <c r="N124" s="531"/>
      <c r="T124" s="531"/>
      <c r="U124" s="531"/>
    </row>
    <row r="125" spans="1:25" x14ac:dyDescent="0.35">
      <c r="F125" s="531"/>
      <c r="G125" s="531"/>
      <c r="M125" s="531"/>
      <c r="N125" s="531"/>
      <c r="T125" s="531"/>
      <c r="U125" s="531"/>
    </row>
    <row r="126" spans="1:25" x14ac:dyDescent="0.35">
      <c r="F126" s="531"/>
      <c r="G126" s="531"/>
      <c r="M126" s="531"/>
      <c r="N126" s="531"/>
      <c r="T126" s="531"/>
      <c r="U126" s="531"/>
    </row>
  </sheetData>
  <mergeCells count="6">
    <mergeCell ref="F7:K7"/>
    <mergeCell ref="M7:R7"/>
    <mergeCell ref="T7:Y7"/>
    <mergeCell ref="F8:K8"/>
    <mergeCell ref="M8:R8"/>
    <mergeCell ref="T8:Y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26"/>
  <sheetViews>
    <sheetView workbookViewId="0">
      <pane xSplit="5" ySplit="9" topLeftCell="F10" activePane="bottomRight" state="frozen"/>
      <selection activeCell="E129" sqref="E129"/>
      <selection pane="topRight" activeCell="E129" sqref="E129"/>
      <selection pane="bottomLeft" activeCell="E129" sqref="E129"/>
      <selection pane="bottomRight" activeCell="E129" sqref="E129"/>
    </sheetView>
  </sheetViews>
  <sheetFormatPr defaultRowHeight="12.75" x14ac:dyDescent="0.35"/>
  <cols>
    <col min="1" max="1" width="13.3515625" style="475" customWidth="1"/>
    <col min="2" max="2" width="10.1171875" style="475" customWidth="1"/>
    <col min="3" max="3" width="28.64453125" style="475" bestFit="1" customWidth="1"/>
    <col min="4" max="4" width="14.05859375" style="475" customWidth="1"/>
    <col min="5" max="5" width="9.29296875" style="475" bestFit="1" customWidth="1"/>
    <col min="6" max="6" width="15.3515625" style="475" bestFit="1" customWidth="1"/>
    <col min="7" max="11" width="4.9375" style="475" customWidth="1"/>
    <col min="12" max="12" width="2.234375" style="475" customWidth="1"/>
    <col min="13" max="13" width="15.3515625" style="475" bestFit="1" customWidth="1"/>
    <col min="14" max="18" width="4.9375" style="475" customWidth="1"/>
    <col min="19" max="19" width="2.234375" style="475" customWidth="1"/>
    <col min="20" max="20" width="15.3515625" style="475" bestFit="1" customWidth="1"/>
    <col min="21" max="25" width="4.9375" style="475" customWidth="1"/>
    <col min="26" max="26" width="8.9375" style="475" customWidth="1"/>
    <col min="27" max="27" width="15.3515625" style="475" bestFit="1" customWidth="1"/>
    <col min="28" max="32" width="4.9375" style="475" customWidth="1"/>
    <col min="33" max="33" width="2.234375" style="475" customWidth="1"/>
    <col min="34" max="34" width="15.3515625" style="475" bestFit="1" customWidth="1"/>
    <col min="35" max="39" width="4.9375" style="475" customWidth="1"/>
    <col min="40" max="40" width="2.234375" style="475" customWidth="1"/>
    <col min="41" max="41" width="15.3515625" style="475" bestFit="1" customWidth="1"/>
    <col min="42" max="46" width="4.9375" style="475" customWidth="1"/>
    <col min="47" max="47" width="2.234375" style="475" customWidth="1"/>
    <col min="48" max="48" width="15.3515625" style="475" bestFit="1" customWidth="1"/>
    <col min="49" max="53" width="4.9375" style="475" customWidth="1"/>
    <col min="54" max="16384" width="8.9375" style="475"/>
  </cols>
  <sheetData>
    <row r="1" spans="1:53" s="469" customFormat="1" x14ac:dyDescent="0.35">
      <c r="U1" s="532"/>
    </row>
    <row r="2" spans="1:53" s="469" customFormat="1" ht="13.15" x14ac:dyDescent="0.4">
      <c r="E2" s="471" t="s">
        <v>61</v>
      </c>
      <c r="J2" s="471"/>
      <c r="O2" s="471"/>
      <c r="S2" s="471"/>
      <c r="U2" s="532"/>
      <c r="W2" s="471"/>
      <c r="AA2" s="471"/>
      <c r="AE2" s="471"/>
      <c r="AF2" s="471"/>
      <c r="AG2" s="471"/>
      <c r="AZ2" s="471"/>
    </row>
    <row r="3" spans="1:53" s="469" customFormat="1" ht="13.15" x14ac:dyDescent="0.4">
      <c r="E3" s="473" t="s">
        <v>62</v>
      </c>
      <c r="J3" s="473"/>
      <c r="O3" s="473"/>
      <c r="S3" s="473"/>
      <c r="U3" s="532"/>
      <c r="W3" s="473"/>
      <c r="AA3" s="473"/>
      <c r="AE3" s="473"/>
      <c r="AF3" s="473"/>
      <c r="AG3" s="473"/>
      <c r="AZ3" s="473"/>
    </row>
    <row r="4" spans="1:53" s="469" customFormat="1" x14ac:dyDescent="0.35">
      <c r="U4" s="532"/>
    </row>
    <row r="5" spans="1:53" ht="18" customHeight="1" x14ac:dyDescent="0.35"/>
    <row r="6" spans="1:53" ht="18" customHeight="1" thickBot="1" x14ac:dyDescent="0.4">
      <c r="A6" s="477" t="s">
        <v>59</v>
      </c>
      <c r="B6" s="477"/>
      <c r="C6" s="477" t="s">
        <v>82</v>
      </c>
      <c r="D6" s="477"/>
    </row>
    <row r="7" spans="1:53" ht="12.4" customHeight="1" x14ac:dyDescent="0.4">
      <c r="A7" s="478"/>
      <c r="F7" s="638" t="s">
        <v>38</v>
      </c>
      <c r="G7" s="636"/>
      <c r="H7" s="636"/>
      <c r="I7" s="636"/>
      <c r="J7" s="636"/>
      <c r="K7" s="639"/>
      <c r="M7" s="638" t="s">
        <v>39</v>
      </c>
      <c r="N7" s="636"/>
      <c r="O7" s="636"/>
      <c r="P7" s="636"/>
      <c r="Q7" s="636"/>
      <c r="R7" s="639"/>
      <c r="T7" s="638" t="s">
        <v>40</v>
      </c>
      <c r="U7" s="636"/>
      <c r="V7" s="636"/>
      <c r="W7" s="636"/>
      <c r="X7" s="636"/>
      <c r="Y7" s="639"/>
      <c r="AA7" s="638" t="s">
        <v>43</v>
      </c>
      <c r="AB7" s="636"/>
      <c r="AC7" s="636"/>
      <c r="AD7" s="636"/>
      <c r="AE7" s="636"/>
      <c r="AF7" s="639"/>
      <c r="AH7" s="638" t="s">
        <v>43</v>
      </c>
      <c r="AI7" s="636"/>
      <c r="AJ7" s="636"/>
      <c r="AK7" s="636"/>
      <c r="AL7" s="636"/>
      <c r="AM7" s="639"/>
      <c r="AO7" s="638" t="s">
        <v>43</v>
      </c>
      <c r="AP7" s="636"/>
      <c r="AQ7" s="636"/>
      <c r="AR7" s="636"/>
      <c r="AS7" s="636"/>
      <c r="AT7" s="639"/>
      <c r="AV7" s="632" t="s">
        <v>43</v>
      </c>
      <c r="AW7" s="633"/>
      <c r="AX7" s="633"/>
      <c r="AY7" s="633"/>
      <c r="AZ7" s="633"/>
      <c r="BA7" s="634"/>
    </row>
    <row r="8" spans="1:53" ht="12.75" customHeight="1" thickBot="1" x14ac:dyDescent="0.4">
      <c r="F8" s="635" t="s">
        <v>37</v>
      </c>
      <c r="G8" s="636"/>
      <c r="H8" s="636"/>
      <c r="I8" s="636"/>
      <c r="J8" s="636"/>
      <c r="K8" s="637"/>
      <c r="M8" s="635" t="s">
        <v>68</v>
      </c>
      <c r="N8" s="636"/>
      <c r="O8" s="636"/>
      <c r="P8" s="636"/>
      <c r="Q8" s="636"/>
      <c r="R8" s="637"/>
      <c r="T8" s="635" t="s">
        <v>68</v>
      </c>
      <c r="U8" s="636"/>
      <c r="V8" s="636"/>
      <c r="W8" s="636"/>
      <c r="X8" s="636"/>
      <c r="Y8" s="637"/>
      <c r="AA8" s="635" t="s">
        <v>42</v>
      </c>
      <c r="AB8" s="636"/>
      <c r="AC8" s="636"/>
      <c r="AD8" s="636"/>
      <c r="AE8" s="636"/>
      <c r="AF8" s="637"/>
      <c r="AH8" s="635" t="s">
        <v>44</v>
      </c>
      <c r="AI8" s="636"/>
      <c r="AJ8" s="636"/>
      <c r="AK8" s="636"/>
      <c r="AL8" s="636"/>
      <c r="AM8" s="637"/>
      <c r="AO8" s="635" t="s">
        <v>69</v>
      </c>
      <c r="AP8" s="636"/>
      <c r="AQ8" s="636"/>
      <c r="AR8" s="636"/>
      <c r="AS8" s="636"/>
      <c r="AT8" s="637"/>
      <c r="AV8" s="635" t="s">
        <v>244</v>
      </c>
      <c r="AW8" s="636"/>
      <c r="AX8" s="636"/>
      <c r="AY8" s="636"/>
      <c r="AZ8" s="636"/>
      <c r="BA8" s="637"/>
    </row>
    <row r="9" spans="1:53" ht="24.75" customHeight="1" thickBot="1" x14ac:dyDescent="0.4">
      <c r="A9" s="479" t="s">
        <v>33</v>
      </c>
      <c r="B9" s="480" t="s">
        <v>0</v>
      </c>
      <c r="C9" s="481" t="s">
        <v>1</v>
      </c>
      <c r="D9" s="482" t="s">
        <v>2</v>
      </c>
      <c r="E9" s="483" t="s">
        <v>3</v>
      </c>
      <c r="F9" s="489" t="s">
        <v>32</v>
      </c>
      <c r="G9" s="490" t="s">
        <v>4</v>
      </c>
      <c r="H9" s="491" t="s">
        <v>5</v>
      </c>
      <c r="I9" s="491" t="s">
        <v>6</v>
      </c>
      <c r="J9" s="492" t="s">
        <v>7</v>
      </c>
      <c r="K9" s="493" t="s">
        <v>8</v>
      </c>
      <c r="M9" s="489" t="s">
        <v>32</v>
      </c>
      <c r="N9" s="490" t="s">
        <v>4</v>
      </c>
      <c r="O9" s="491" t="s">
        <v>5</v>
      </c>
      <c r="P9" s="491" t="s">
        <v>6</v>
      </c>
      <c r="Q9" s="492" t="s">
        <v>7</v>
      </c>
      <c r="R9" s="493" t="s">
        <v>8</v>
      </c>
      <c r="T9" s="489" t="s">
        <v>32</v>
      </c>
      <c r="U9" s="490" t="s">
        <v>4</v>
      </c>
      <c r="V9" s="491" t="s">
        <v>5</v>
      </c>
      <c r="W9" s="491" t="s">
        <v>6</v>
      </c>
      <c r="X9" s="492" t="s">
        <v>7</v>
      </c>
      <c r="Y9" s="493" t="s">
        <v>8</v>
      </c>
      <c r="AA9" s="489" t="s">
        <v>41</v>
      </c>
      <c r="AB9" s="490" t="s">
        <v>4</v>
      </c>
      <c r="AC9" s="491" t="s">
        <v>5</v>
      </c>
      <c r="AD9" s="491" t="s">
        <v>6</v>
      </c>
      <c r="AE9" s="492" t="s">
        <v>7</v>
      </c>
      <c r="AF9" s="493" t="s">
        <v>8</v>
      </c>
      <c r="AH9" s="489" t="s">
        <v>70</v>
      </c>
      <c r="AI9" s="490" t="s">
        <v>4</v>
      </c>
      <c r="AJ9" s="491" t="s">
        <v>5</v>
      </c>
      <c r="AK9" s="491" t="s">
        <v>6</v>
      </c>
      <c r="AL9" s="492" t="s">
        <v>7</v>
      </c>
      <c r="AM9" s="493" t="s">
        <v>8</v>
      </c>
      <c r="AO9" s="489" t="s">
        <v>71</v>
      </c>
      <c r="AP9" s="490" t="s">
        <v>4</v>
      </c>
      <c r="AQ9" s="491" t="s">
        <v>5</v>
      </c>
      <c r="AR9" s="491" t="s">
        <v>6</v>
      </c>
      <c r="AS9" s="492" t="s">
        <v>7</v>
      </c>
      <c r="AT9" s="493" t="s">
        <v>8</v>
      </c>
      <c r="AV9" s="533" t="s">
        <v>245</v>
      </c>
      <c r="AW9" s="490" t="s">
        <v>4</v>
      </c>
      <c r="AX9" s="491" t="s">
        <v>5</v>
      </c>
      <c r="AY9" s="491" t="s">
        <v>6</v>
      </c>
      <c r="AZ9" s="492" t="s">
        <v>7</v>
      </c>
      <c r="BA9" s="493" t="s">
        <v>8</v>
      </c>
    </row>
    <row r="10" spans="1:53" ht="13.15" x14ac:dyDescent="0.35">
      <c r="A10" s="494" t="s">
        <v>55</v>
      </c>
      <c r="B10" s="495">
        <v>45</v>
      </c>
      <c r="C10" s="496" t="s">
        <v>9</v>
      </c>
      <c r="D10" s="497" t="s">
        <v>28</v>
      </c>
      <c r="E10" s="498" t="s">
        <v>24</v>
      </c>
      <c r="F10" s="534">
        <f>'[2]1.2_OriginalTargets_AfterMC'!I547</f>
        <v>405</v>
      </c>
      <c r="G10" s="534">
        <f>'[2]1.2_OriginalTargets_AfterMC'!J547</f>
        <v>1</v>
      </c>
      <c r="H10" s="534">
        <f>'[2]1.2_OriginalTargets_AfterMC'!K547</f>
        <v>250</v>
      </c>
      <c r="I10" s="534">
        <f>'[2]1.2_OriginalTargets_AfterMC'!L547</f>
        <v>123</v>
      </c>
      <c r="J10" s="534">
        <f>'[2]1.2_OriginalTargets_AfterMC'!M547</f>
        <v>20</v>
      </c>
      <c r="K10" s="535">
        <f>'[2]1.2_OriginalTargets_AfterMC'!N547</f>
        <v>11</v>
      </c>
      <c r="M10" s="501">
        <f>'[2]1.2_OriginalTargets_AfterMC'!S547</f>
        <v>405</v>
      </c>
      <c r="N10" s="501">
        <f>'[2]1.2_OriginalTargets_AfterMC'!T547</f>
        <v>2</v>
      </c>
      <c r="O10" s="501">
        <f>'[2]1.2_OriginalTargets_AfterMC'!U547</f>
        <v>311</v>
      </c>
      <c r="P10" s="501">
        <f>'[2]1.2_OriginalTargets_AfterMC'!V547</f>
        <v>61</v>
      </c>
      <c r="Q10" s="501">
        <f>'[2]1.2_OriginalTargets_AfterMC'!W547</f>
        <v>0</v>
      </c>
      <c r="R10" s="502">
        <f>'[2]1.2_OriginalTargets_AfterMC'!X547</f>
        <v>31</v>
      </c>
      <c r="T10" s="501">
        <f>'[2]1.2_OriginalTargets_AfterMC'!AC547</f>
        <v>405</v>
      </c>
      <c r="U10" s="501">
        <f>'[2]1.2_OriginalTargets_AfterMC'!AD547</f>
        <v>1</v>
      </c>
      <c r="V10" s="501">
        <f>'[2]1.2_OriginalTargets_AfterMC'!AE547</f>
        <v>250</v>
      </c>
      <c r="W10" s="501">
        <f>'[2]1.2_OriginalTargets_AfterMC'!AF547</f>
        <v>61</v>
      </c>
      <c r="X10" s="501">
        <f>'[2]1.2_OriginalTargets_AfterMC'!AG547</f>
        <v>10</v>
      </c>
      <c r="Y10" s="502">
        <f>'[2]1.2_OriginalTargets_AfterMC'!AH547</f>
        <v>83</v>
      </c>
      <c r="AA10" s="504">
        <f>'[2]1.2_OriginalTargets_AfterMC'!AK547</f>
        <v>62</v>
      </c>
      <c r="AB10" s="504">
        <f>'[2]1.2_OriginalTargets_AfterMC'!AL547</f>
        <v>1</v>
      </c>
      <c r="AC10" s="504">
        <f>'[2]1.2_OriginalTargets_AfterMC'!AM547</f>
        <v>61</v>
      </c>
      <c r="AD10" s="504">
        <f>'[2]1.2_OriginalTargets_AfterMC'!AN547</f>
        <v>0</v>
      </c>
      <c r="AE10" s="504">
        <f>'[2]1.2_OriginalTargets_AfterMC'!AO547</f>
        <v>-10</v>
      </c>
      <c r="AF10" s="505">
        <f>'[2]1.2_OriginalTargets_AfterMC'!AP547</f>
        <v>-52</v>
      </c>
      <c r="AG10" s="503"/>
      <c r="AH10" s="504">
        <f>'[2]1.2_OriginalTargets_AfterMC'!AR547</f>
        <v>62</v>
      </c>
      <c r="AI10" s="504">
        <f>'[2]1.2_OriginalTargets_AfterMC'!AS547</f>
        <v>1</v>
      </c>
      <c r="AJ10" s="504">
        <f>'[2]1.2_OriginalTargets_AfterMC'!AT547</f>
        <v>61</v>
      </c>
      <c r="AK10" s="504">
        <f>'[2]1.2_OriginalTargets_AfterMC'!AU547</f>
        <v>0</v>
      </c>
      <c r="AL10" s="504">
        <f>'[2]1.2_OriginalTargets_AfterMC'!AV547</f>
        <v>-10</v>
      </c>
      <c r="AM10" s="505">
        <f>'[2]1.2_OriginalTargets_AfterMC'!AW547</f>
        <v>-52</v>
      </c>
      <c r="AN10" s="503"/>
      <c r="AO10" s="504">
        <f>'[2]1.2_OriginalTargets_AfterMC'!AY547</f>
        <v>0</v>
      </c>
      <c r="AP10" s="504">
        <f>'[2]1.2_OriginalTargets_AfterMC'!AZ547</f>
        <v>0</v>
      </c>
      <c r="AQ10" s="504">
        <f>'[2]1.2_OriginalTargets_AfterMC'!BA547</f>
        <v>0</v>
      </c>
      <c r="AR10" s="504">
        <f>'[2]1.2_OriginalTargets_AfterMC'!BB547</f>
        <v>0</v>
      </c>
      <c r="AS10" s="504">
        <f>'[2]1.2_OriginalTargets_AfterMC'!BC547</f>
        <v>0</v>
      </c>
      <c r="AT10" s="505">
        <f>'[2]1.2_OriginalTargets_AfterMC'!BD547</f>
        <v>0</v>
      </c>
      <c r="AU10" s="503"/>
      <c r="AV10" s="501">
        <f>'[2]1.2_OriginalTargets_AfterMC'!BF547</f>
        <v>0</v>
      </c>
      <c r="AW10" s="501">
        <f>'[2]1.2_OriginalTargets_AfterMC'!BG547</f>
        <v>0</v>
      </c>
      <c r="AX10" s="501">
        <f>'[2]1.2_OriginalTargets_AfterMC'!BH547</f>
        <v>0</v>
      </c>
      <c r="AY10" s="501">
        <f>'[2]1.2_OriginalTargets_AfterMC'!BI547</f>
        <v>0</v>
      </c>
      <c r="AZ10" s="501">
        <f>'[2]1.2_OriginalTargets_AfterMC'!BJ547</f>
        <v>0</v>
      </c>
      <c r="BA10" s="502">
        <f>'[2]1.2_OriginalTargets_AfterMC'!BK547</f>
        <v>0</v>
      </c>
    </row>
    <row r="11" spans="1:53" ht="13.15" x14ac:dyDescent="0.35">
      <c r="A11" s="506"/>
      <c r="B11" s="507"/>
      <c r="C11" s="508"/>
      <c r="D11" s="509"/>
      <c r="E11" s="498" t="s">
        <v>25</v>
      </c>
      <c r="F11" s="534">
        <f>'[2]1.2_OriginalTargets_AfterMC'!I548</f>
        <v>0</v>
      </c>
      <c r="G11" s="534">
        <f>'[2]1.2_OriginalTargets_AfterMC'!J548</f>
        <v>0</v>
      </c>
      <c r="H11" s="534">
        <f>'[2]1.2_OriginalTargets_AfterMC'!K548</f>
        <v>0</v>
      </c>
      <c r="I11" s="534">
        <f>'[2]1.2_OriginalTargets_AfterMC'!L548</f>
        <v>0</v>
      </c>
      <c r="J11" s="534">
        <f>'[2]1.2_OriginalTargets_AfterMC'!M548</f>
        <v>0</v>
      </c>
      <c r="K11" s="535">
        <f>'[2]1.2_OriginalTargets_AfterMC'!N548</f>
        <v>0</v>
      </c>
      <c r="M11" s="512">
        <f>'[2]1.2_OriginalTargets_AfterMC'!S548</f>
        <v>0</v>
      </c>
      <c r="N11" s="512">
        <f>'[2]1.2_OriginalTargets_AfterMC'!T548</f>
        <v>0</v>
      </c>
      <c r="O11" s="512">
        <f>'[2]1.2_OriginalTargets_AfterMC'!U548</f>
        <v>0</v>
      </c>
      <c r="P11" s="512">
        <f>'[2]1.2_OriginalTargets_AfterMC'!V548</f>
        <v>0</v>
      </c>
      <c r="Q11" s="512">
        <f>'[2]1.2_OriginalTargets_AfterMC'!W548</f>
        <v>0</v>
      </c>
      <c r="R11" s="513">
        <f>'[2]1.2_OriginalTargets_AfterMC'!X548</f>
        <v>0</v>
      </c>
      <c r="T11" s="512">
        <f>'[2]1.2_OriginalTargets_AfterMC'!AC548</f>
        <v>0</v>
      </c>
      <c r="U11" s="512">
        <f>'[2]1.2_OriginalTargets_AfterMC'!AD548</f>
        <v>0</v>
      </c>
      <c r="V11" s="512">
        <f>'[2]1.2_OriginalTargets_AfterMC'!AE548</f>
        <v>0</v>
      </c>
      <c r="W11" s="512">
        <f>'[2]1.2_OriginalTargets_AfterMC'!AF548</f>
        <v>0</v>
      </c>
      <c r="X11" s="512">
        <f>'[2]1.2_OriginalTargets_AfterMC'!AG548</f>
        <v>0</v>
      </c>
      <c r="Y11" s="513">
        <f>'[2]1.2_OriginalTargets_AfterMC'!AH548</f>
        <v>0</v>
      </c>
      <c r="AA11" s="514">
        <f>'[2]1.2_OriginalTargets_AfterMC'!AK548</f>
        <v>0</v>
      </c>
      <c r="AB11" s="514">
        <f>'[2]1.2_OriginalTargets_AfterMC'!AL548</f>
        <v>0</v>
      </c>
      <c r="AC11" s="514">
        <f>'[2]1.2_OriginalTargets_AfterMC'!AM548</f>
        <v>0</v>
      </c>
      <c r="AD11" s="514">
        <f>'[2]1.2_OriginalTargets_AfterMC'!AN548</f>
        <v>0</v>
      </c>
      <c r="AE11" s="514">
        <f>'[2]1.2_OriginalTargets_AfterMC'!AO548</f>
        <v>0</v>
      </c>
      <c r="AF11" s="515">
        <f>'[2]1.2_OriginalTargets_AfterMC'!AP548</f>
        <v>0</v>
      </c>
      <c r="AG11" s="503"/>
      <c r="AH11" s="514">
        <f>'[2]1.2_OriginalTargets_AfterMC'!AR548</f>
        <v>0</v>
      </c>
      <c r="AI11" s="514">
        <f>'[2]1.2_OriginalTargets_AfterMC'!AS548</f>
        <v>0</v>
      </c>
      <c r="AJ11" s="514">
        <f>'[2]1.2_OriginalTargets_AfterMC'!AT548</f>
        <v>0</v>
      </c>
      <c r="AK11" s="514">
        <f>'[2]1.2_OriginalTargets_AfterMC'!AU548</f>
        <v>0</v>
      </c>
      <c r="AL11" s="514">
        <f>'[2]1.2_OriginalTargets_AfterMC'!AV548</f>
        <v>0</v>
      </c>
      <c r="AM11" s="515">
        <f>'[2]1.2_OriginalTargets_AfterMC'!AW548</f>
        <v>0</v>
      </c>
      <c r="AN11" s="503"/>
      <c r="AO11" s="514">
        <f>'[2]1.2_OriginalTargets_AfterMC'!AY548</f>
        <v>0</v>
      </c>
      <c r="AP11" s="514">
        <f>'[2]1.2_OriginalTargets_AfterMC'!AZ548</f>
        <v>0</v>
      </c>
      <c r="AQ11" s="514">
        <f>'[2]1.2_OriginalTargets_AfterMC'!BA548</f>
        <v>0</v>
      </c>
      <c r="AR11" s="514">
        <f>'[2]1.2_OriginalTargets_AfterMC'!BB548</f>
        <v>0</v>
      </c>
      <c r="AS11" s="514">
        <f>'[2]1.2_OriginalTargets_AfterMC'!BC548</f>
        <v>0</v>
      </c>
      <c r="AT11" s="515">
        <f>'[2]1.2_OriginalTargets_AfterMC'!BD548</f>
        <v>0</v>
      </c>
      <c r="AU11" s="503"/>
      <c r="AV11" s="512">
        <f>'[2]1.2_OriginalTargets_AfterMC'!BF548</f>
        <v>0</v>
      </c>
      <c r="AW11" s="512">
        <f>'[2]1.2_OriginalTargets_AfterMC'!BG548</f>
        <v>0</v>
      </c>
      <c r="AX11" s="512">
        <f>'[2]1.2_OriginalTargets_AfterMC'!BH548</f>
        <v>0</v>
      </c>
      <c r="AY11" s="512">
        <f>'[2]1.2_OriginalTargets_AfterMC'!BI548</f>
        <v>0</v>
      </c>
      <c r="AZ11" s="512">
        <f>'[2]1.2_OriginalTargets_AfterMC'!BJ548</f>
        <v>0</v>
      </c>
      <c r="BA11" s="513">
        <f>'[2]1.2_OriginalTargets_AfterMC'!BK548</f>
        <v>0</v>
      </c>
    </row>
    <row r="12" spans="1:53" ht="13.15" x14ac:dyDescent="0.35">
      <c r="A12" s="506"/>
      <c r="B12" s="507"/>
      <c r="C12" s="508"/>
      <c r="D12" s="509"/>
      <c r="E12" s="498" t="s">
        <v>26</v>
      </c>
      <c r="F12" s="534">
        <f>'[2]1.2_OriginalTargets_AfterMC'!I549</f>
        <v>0</v>
      </c>
      <c r="G12" s="534">
        <f>'[2]1.2_OriginalTargets_AfterMC'!J549</f>
        <v>0</v>
      </c>
      <c r="H12" s="534">
        <f>'[2]1.2_OriginalTargets_AfterMC'!K549</f>
        <v>0</v>
      </c>
      <c r="I12" s="534">
        <f>'[2]1.2_OriginalTargets_AfterMC'!L549</f>
        <v>0</v>
      </c>
      <c r="J12" s="534">
        <f>'[2]1.2_OriginalTargets_AfterMC'!M549</f>
        <v>0</v>
      </c>
      <c r="K12" s="535">
        <f>'[2]1.2_OriginalTargets_AfterMC'!N549</f>
        <v>0</v>
      </c>
      <c r="M12" s="512">
        <f>'[2]1.2_OriginalTargets_AfterMC'!S549</f>
        <v>0</v>
      </c>
      <c r="N12" s="512">
        <f>'[2]1.2_OriginalTargets_AfterMC'!T549</f>
        <v>0</v>
      </c>
      <c r="O12" s="512">
        <f>'[2]1.2_OriginalTargets_AfterMC'!U549</f>
        <v>0</v>
      </c>
      <c r="P12" s="512">
        <f>'[2]1.2_OriginalTargets_AfterMC'!V549</f>
        <v>0</v>
      </c>
      <c r="Q12" s="512">
        <f>'[2]1.2_OriginalTargets_AfterMC'!W549</f>
        <v>0</v>
      </c>
      <c r="R12" s="513">
        <f>'[2]1.2_OriginalTargets_AfterMC'!X549</f>
        <v>0</v>
      </c>
      <c r="T12" s="512">
        <f>'[2]1.2_OriginalTargets_AfterMC'!AC549</f>
        <v>0</v>
      </c>
      <c r="U12" s="512">
        <f>'[2]1.2_OriginalTargets_AfterMC'!AD549</f>
        <v>0</v>
      </c>
      <c r="V12" s="512">
        <f>'[2]1.2_OriginalTargets_AfterMC'!AE549</f>
        <v>0</v>
      </c>
      <c r="W12" s="512">
        <f>'[2]1.2_OriginalTargets_AfterMC'!AF549</f>
        <v>0</v>
      </c>
      <c r="X12" s="512">
        <f>'[2]1.2_OriginalTargets_AfterMC'!AG549</f>
        <v>0</v>
      </c>
      <c r="Y12" s="513">
        <f>'[2]1.2_OriginalTargets_AfterMC'!AH549</f>
        <v>0</v>
      </c>
      <c r="AA12" s="514">
        <f>'[2]1.2_OriginalTargets_AfterMC'!AK549</f>
        <v>0</v>
      </c>
      <c r="AB12" s="514">
        <f>'[2]1.2_OriginalTargets_AfterMC'!AL549</f>
        <v>0</v>
      </c>
      <c r="AC12" s="514">
        <f>'[2]1.2_OriginalTargets_AfterMC'!AM549</f>
        <v>0</v>
      </c>
      <c r="AD12" s="514">
        <f>'[2]1.2_OriginalTargets_AfterMC'!AN549</f>
        <v>0</v>
      </c>
      <c r="AE12" s="514">
        <f>'[2]1.2_OriginalTargets_AfterMC'!AO549</f>
        <v>0</v>
      </c>
      <c r="AF12" s="515">
        <f>'[2]1.2_OriginalTargets_AfterMC'!AP549</f>
        <v>0</v>
      </c>
      <c r="AG12" s="503"/>
      <c r="AH12" s="514">
        <f>'[2]1.2_OriginalTargets_AfterMC'!AR549</f>
        <v>0</v>
      </c>
      <c r="AI12" s="514">
        <f>'[2]1.2_OriginalTargets_AfterMC'!AS549</f>
        <v>0</v>
      </c>
      <c r="AJ12" s="514">
        <f>'[2]1.2_OriginalTargets_AfterMC'!AT549</f>
        <v>0</v>
      </c>
      <c r="AK12" s="514">
        <f>'[2]1.2_OriginalTargets_AfterMC'!AU549</f>
        <v>0</v>
      </c>
      <c r="AL12" s="514">
        <f>'[2]1.2_OriginalTargets_AfterMC'!AV549</f>
        <v>0</v>
      </c>
      <c r="AM12" s="515">
        <f>'[2]1.2_OriginalTargets_AfterMC'!AW549</f>
        <v>0</v>
      </c>
      <c r="AN12" s="503"/>
      <c r="AO12" s="514">
        <f>'[2]1.2_OriginalTargets_AfterMC'!AY549</f>
        <v>0</v>
      </c>
      <c r="AP12" s="514">
        <f>'[2]1.2_OriginalTargets_AfterMC'!AZ549</f>
        <v>0</v>
      </c>
      <c r="AQ12" s="514">
        <f>'[2]1.2_OriginalTargets_AfterMC'!BA549</f>
        <v>0</v>
      </c>
      <c r="AR12" s="514">
        <f>'[2]1.2_OriginalTargets_AfterMC'!BB549</f>
        <v>0</v>
      </c>
      <c r="AS12" s="514">
        <f>'[2]1.2_OriginalTargets_AfterMC'!BC549</f>
        <v>0</v>
      </c>
      <c r="AT12" s="515">
        <f>'[2]1.2_OriginalTargets_AfterMC'!BD549</f>
        <v>0</v>
      </c>
      <c r="AU12" s="503"/>
      <c r="AV12" s="512">
        <f>'[2]1.2_OriginalTargets_AfterMC'!BF549</f>
        <v>0</v>
      </c>
      <c r="AW12" s="512">
        <f>'[2]1.2_OriginalTargets_AfterMC'!BG549</f>
        <v>0</v>
      </c>
      <c r="AX12" s="512">
        <f>'[2]1.2_OriginalTargets_AfterMC'!BH549</f>
        <v>0</v>
      </c>
      <c r="AY12" s="512">
        <f>'[2]1.2_OriginalTargets_AfterMC'!BI549</f>
        <v>0</v>
      </c>
      <c r="AZ12" s="512">
        <f>'[2]1.2_OriginalTargets_AfterMC'!BJ549</f>
        <v>0</v>
      </c>
      <c r="BA12" s="513">
        <f>'[2]1.2_OriginalTargets_AfterMC'!BK549</f>
        <v>0</v>
      </c>
    </row>
    <row r="13" spans="1:53" ht="13.5" thickBot="1" x14ac:dyDescent="0.4">
      <c r="A13" s="506"/>
      <c r="B13" s="516"/>
      <c r="C13" s="517"/>
      <c r="D13" s="509"/>
      <c r="E13" s="518" t="s">
        <v>27</v>
      </c>
      <c r="F13" s="536">
        <f>'[2]1.2_OriginalTargets_AfterMC'!I550</f>
        <v>0</v>
      </c>
      <c r="G13" s="536">
        <f>'[2]1.2_OriginalTargets_AfterMC'!J550</f>
        <v>0</v>
      </c>
      <c r="H13" s="536">
        <f>'[2]1.2_OriginalTargets_AfterMC'!K550</f>
        <v>0</v>
      </c>
      <c r="I13" s="536">
        <f>'[2]1.2_OriginalTargets_AfterMC'!L550</f>
        <v>0</v>
      </c>
      <c r="J13" s="536">
        <f>'[2]1.2_OriginalTargets_AfterMC'!M550</f>
        <v>0</v>
      </c>
      <c r="K13" s="537">
        <f>'[2]1.2_OriginalTargets_AfterMC'!N550</f>
        <v>0</v>
      </c>
      <c r="M13" s="521">
        <f>'[2]1.2_OriginalTargets_AfterMC'!S550</f>
        <v>0</v>
      </c>
      <c r="N13" s="521">
        <f>'[2]1.2_OriginalTargets_AfterMC'!T550</f>
        <v>0</v>
      </c>
      <c r="O13" s="521">
        <f>'[2]1.2_OriginalTargets_AfterMC'!U550</f>
        <v>0</v>
      </c>
      <c r="P13" s="521">
        <f>'[2]1.2_OriginalTargets_AfterMC'!V550</f>
        <v>0</v>
      </c>
      <c r="Q13" s="521">
        <f>'[2]1.2_OriginalTargets_AfterMC'!W550</f>
        <v>0</v>
      </c>
      <c r="R13" s="522">
        <f>'[2]1.2_OriginalTargets_AfterMC'!X550</f>
        <v>0</v>
      </c>
      <c r="T13" s="521">
        <f>'[2]1.2_OriginalTargets_AfterMC'!AC550</f>
        <v>0</v>
      </c>
      <c r="U13" s="521">
        <f>'[2]1.2_OriginalTargets_AfterMC'!AD550</f>
        <v>0</v>
      </c>
      <c r="V13" s="521">
        <f>'[2]1.2_OriginalTargets_AfterMC'!AE550</f>
        <v>0</v>
      </c>
      <c r="W13" s="521">
        <f>'[2]1.2_OriginalTargets_AfterMC'!AF550</f>
        <v>0</v>
      </c>
      <c r="X13" s="521">
        <f>'[2]1.2_OriginalTargets_AfterMC'!AG550</f>
        <v>0</v>
      </c>
      <c r="Y13" s="522">
        <f>'[2]1.2_OriginalTargets_AfterMC'!AH550</f>
        <v>0</v>
      </c>
      <c r="AA13" s="523">
        <f>'[2]1.2_OriginalTargets_AfterMC'!AK550</f>
        <v>0</v>
      </c>
      <c r="AB13" s="523">
        <f>'[2]1.2_OriginalTargets_AfterMC'!AL550</f>
        <v>0</v>
      </c>
      <c r="AC13" s="523">
        <f>'[2]1.2_OriginalTargets_AfterMC'!AM550</f>
        <v>0</v>
      </c>
      <c r="AD13" s="523">
        <f>'[2]1.2_OriginalTargets_AfterMC'!AN550</f>
        <v>0</v>
      </c>
      <c r="AE13" s="523">
        <f>'[2]1.2_OriginalTargets_AfterMC'!AO550</f>
        <v>0</v>
      </c>
      <c r="AF13" s="524">
        <f>'[2]1.2_OriginalTargets_AfterMC'!AP550</f>
        <v>0</v>
      </c>
      <c r="AG13" s="503"/>
      <c r="AH13" s="523">
        <f>'[2]1.2_OriginalTargets_AfterMC'!AR550</f>
        <v>0</v>
      </c>
      <c r="AI13" s="523">
        <f>'[2]1.2_OriginalTargets_AfterMC'!AS550</f>
        <v>0</v>
      </c>
      <c r="AJ13" s="523">
        <f>'[2]1.2_OriginalTargets_AfterMC'!AT550</f>
        <v>0</v>
      </c>
      <c r="AK13" s="523">
        <f>'[2]1.2_OriginalTargets_AfterMC'!AU550</f>
        <v>0</v>
      </c>
      <c r="AL13" s="523">
        <f>'[2]1.2_OriginalTargets_AfterMC'!AV550</f>
        <v>0</v>
      </c>
      <c r="AM13" s="524">
        <f>'[2]1.2_OriginalTargets_AfterMC'!AW550</f>
        <v>0</v>
      </c>
      <c r="AN13" s="503"/>
      <c r="AO13" s="523">
        <f>'[2]1.2_OriginalTargets_AfterMC'!AY550</f>
        <v>0</v>
      </c>
      <c r="AP13" s="523">
        <f>'[2]1.2_OriginalTargets_AfterMC'!AZ550</f>
        <v>0</v>
      </c>
      <c r="AQ13" s="523">
        <f>'[2]1.2_OriginalTargets_AfterMC'!BA550</f>
        <v>0</v>
      </c>
      <c r="AR13" s="523">
        <f>'[2]1.2_OriginalTargets_AfterMC'!BB550</f>
        <v>0</v>
      </c>
      <c r="AS13" s="523">
        <f>'[2]1.2_OriginalTargets_AfterMC'!BC550</f>
        <v>0</v>
      </c>
      <c r="AT13" s="524">
        <f>'[2]1.2_OriginalTargets_AfterMC'!BD550</f>
        <v>0</v>
      </c>
      <c r="AU13" s="503"/>
      <c r="AV13" s="521">
        <f>'[2]1.2_OriginalTargets_AfterMC'!BF550</f>
        <v>0</v>
      </c>
      <c r="AW13" s="521">
        <f>'[2]1.2_OriginalTargets_AfterMC'!BG550</f>
        <v>0</v>
      </c>
      <c r="AX13" s="521">
        <f>'[2]1.2_OriginalTargets_AfterMC'!BH550</f>
        <v>0</v>
      </c>
      <c r="AY13" s="521">
        <f>'[2]1.2_OriginalTargets_AfterMC'!BI550</f>
        <v>0</v>
      </c>
      <c r="AZ13" s="521">
        <f>'[2]1.2_OriginalTargets_AfterMC'!BJ550</f>
        <v>0</v>
      </c>
      <c r="BA13" s="522">
        <f>'[2]1.2_OriginalTargets_AfterMC'!BK550</f>
        <v>0</v>
      </c>
    </row>
    <row r="14" spans="1:53" ht="13.15" x14ac:dyDescent="0.35">
      <c r="A14" s="525" t="s">
        <v>55</v>
      </c>
      <c r="B14" s="495">
        <v>29</v>
      </c>
      <c r="C14" s="496" t="s">
        <v>50</v>
      </c>
      <c r="D14" s="497" t="s">
        <v>29</v>
      </c>
      <c r="E14" s="526" t="s">
        <v>24</v>
      </c>
      <c r="F14" s="538">
        <f>'[2]1.2_OriginalTargets_AfterMC'!I551</f>
        <v>62</v>
      </c>
      <c r="G14" s="538">
        <f>'[2]1.2_OriginalTargets_AfterMC'!J551</f>
        <v>9</v>
      </c>
      <c r="H14" s="538">
        <f>'[2]1.2_OriginalTargets_AfterMC'!K551</f>
        <v>34</v>
      </c>
      <c r="I14" s="538">
        <f>'[2]1.2_OriginalTargets_AfterMC'!L551</f>
        <v>16</v>
      </c>
      <c r="J14" s="538">
        <f>'[2]1.2_OriginalTargets_AfterMC'!M551</f>
        <v>3</v>
      </c>
      <c r="K14" s="539">
        <f>'[2]1.2_OriginalTargets_AfterMC'!N551</f>
        <v>0</v>
      </c>
      <c r="M14" s="501">
        <f>'[2]1.2_OriginalTargets_AfterMC'!S551</f>
        <v>62</v>
      </c>
      <c r="N14" s="501">
        <f>'[2]1.2_OriginalTargets_AfterMC'!T551</f>
        <v>46</v>
      </c>
      <c r="O14" s="501">
        <f>'[2]1.2_OriginalTargets_AfterMC'!U551</f>
        <v>6</v>
      </c>
      <c r="P14" s="501">
        <f>'[2]1.2_OriginalTargets_AfterMC'!V551</f>
        <v>9</v>
      </c>
      <c r="Q14" s="501">
        <f>'[2]1.2_OriginalTargets_AfterMC'!W551</f>
        <v>1</v>
      </c>
      <c r="R14" s="502">
        <f>'[2]1.2_OriginalTargets_AfterMC'!X551</f>
        <v>0</v>
      </c>
      <c r="T14" s="501">
        <f>'[2]1.2_OriginalTargets_AfterMC'!AC551</f>
        <v>62</v>
      </c>
      <c r="U14" s="501">
        <f>'[2]1.2_OriginalTargets_AfterMC'!AD551</f>
        <v>0</v>
      </c>
      <c r="V14" s="501">
        <f>'[2]1.2_OriginalTargets_AfterMC'!AE551</f>
        <v>0</v>
      </c>
      <c r="W14" s="501">
        <f>'[2]1.2_OriginalTargets_AfterMC'!AF551</f>
        <v>9</v>
      </c>
      <c r="X14" s="501">
        <f>'[2]1.2_OriginalTargets_AfterMC'!AG551</f>
        <v>34</v>
      </c>
      <c r="Y14" s="502">
        <f>'[2]1.2_OriginalTargets_AfterMC'!AH551</f>
        <v>19</v>
      </c>
      <c r="AA14" s="504">
        <f>'[2]1.2_OriginalTargets_AfterMC'!AK551</f>
        <v>52</v>
      </c>
      <c r="AB14" s="504">
        <f>'[2]1.2_OriginalTargets_AfterMC'!AL551</f>
        <v>46</v>
      </c>
      <c r="AC14" s="504">
        <f>'[2]1.2_OriginalTargets_AfterMC'!AM551</f>
        <v>6</v>
      </c>
      <c r="AD14" s="504">
        <f>'[2]1.2_OriginalTargets_AfterMC'!AN551</f>
        <v>0</v>
      </c>
      <c r="AE14" s="504">
        <f>'[2]1.2_OriginalTargets_AfterMC'!AO551</f>
        <v>-33</v>
      </c>
      <c r="AF14" s="505">
        <f>'[2]1.2_OriginalTargets_AfterMC'!AP551</f>
        <v>-19</v>
      </c>
      <c r="AG14" s="503"/>
      <c r="AH14" s="504">
        <f>'[2]1.2_OriginalTargets_AfterMC'!AR551</f>
        <v>52</v>
      </c>
      <c r="AI14" s="504">
        <f>'[2]1.2_OriginalTargets_AfterMC'!AS551</f>
        <v>46</v>
      </c>
      <c r="AJ14" s="504">
        <f>'[2]1.2_OriginalTargets_AfterMC'!AT551</f>
        <v>6</v>
      </c>
      <c r="AK14" s="504">
        <f>'[2]1.2_OriginalTargets_AfterMC'!AU551</f>
        <v>0</v>
      </c>
      <c r="AL14" s="504">
        <f>'[2]1.2_OriginalTargets_AfterMC'!AV551</f>
        <v>-33</v>
      </c>
      <c r="AM14" s="505">
        <f>'[2]1.2_OriginalTargets_AfterMC'!AW551</f>
        <v>-19</v>
      </c>
      <c r="AN14" s="503"/>
      <c r="AO14" s="504">
        <f>'[2]1.2_OriginalTargets_AfterMC'!AY551</f>
        <v>0</v>
      </c>
      <c r="AP14" s="504">
        <f>'[2]1.2_OriginalTargets_AfterMC'!AZ551</f>
        <v>0</v>
      </c>
      <c r="AQ14" s="504">
        <f>'[2]1.2_OriginalTargets_AfterMC'!BA551</f>
        <v>0</v>
      </c>
      <c r="AR14" s="504">
        <f>'[2]1.2_OriginalTargets_AfterMC'!BB551</f>
        <v>0</v>
      </c>
      <c r="AS14" s="504">
        <f>'[2]1.2_OriginalTargets_AfterMC'!BC551</f>
        <v>0</v>
      </c>
      <c r="AT14" s="505">
        <f>'[2]1.2_OriginalTargets_AfterMC'!BD551</f>
        <v>0</v>
      </c>
      <c r="AU14" s="503"/>
      <c r="AV14" s="501">
        <f>'[2]1.2_OriginalTargets_AfterMC'!BF551</f>
        <v>0</v>
      </c>
      <c r="AW14" s="501">
        <f>'[2]1.2_OriginalTargets_AfterMC'!BG551</f>
        <v>0</v>
      </c>
      <c r="AX14" s="501">
        <f>'[2]1.2_OriginalTargets_AfterMC'!BH551</f>
        <v>0</v>
      </c>
      <c r="AY14" s="501">
        <f>'[2]1.2_OriginalTargets_AfterMC'!BI551</f>
        <v>0</v>
      </c>
      <c r="AZ14" s="501">
        <f>'[2]1.2_OriginalTargets_AfterMC'!BJ551</f>
        <v>0</v>
      </c>
      <c r="BA14" s="502">
        <f>'[2]1.2_OriginalTargets_AfterMC'!BK551</f>
        <v>0</v>
      </c>
    </row>
    <row r="15" spans="1:53" ht="13.15" x14ac:dyDescent="0.35">
      <c r="A15" s="506"/>
      <c r="B15" s="507"/>
      <c r="C15" s="508"/>
      <c r="D15" s="509"/>
      <c r="E15" s="498" t="s">
        <v>25</v>
      </c>
      <c r="F15" s="534">
        <f>'[2]1.2_OriginalTargets_AfterMC'!I552</f>
        <v>0</v>
      </c>
      <c r="G15" s="534">
        <f>'[2]1.2_OriginalTargets_AfterMC'!J552</f>
        <v>0</v>
      </c>
      <c r="H15" s="534">
        <f>'[2]1.2_OriginalTargets_AfterMC'!K552</f>
        <v>0</v>
      </c>
      <c r="I15" s="534">
        <f>'[2]1.2_OriginalTargets_AfterMC'!L552</f>
        <v>0</v>
      </c>
      <c r="J15" s="534">
        <f>'[2]1.2_OriginalTargets_AfterMC'!M552</f>
        <v>0</v>
      </c>
      <c r="K15" s="535">
        <f>'[2]1.2_OriginalTargets_AfterMC'!N552</f>
        <v>0</v>
      </c>
      <c r="M15" s="512">
        <f>'[2]1.2_OriginalTargets_AfterMC'!S552</f>
        <v>0</v>
      </c>
      <c r="N15" s="512">
        <f>'[2]1.2_OriginalTargets_AfterMC'!T552</f>
        <v>0</v>
      </c>
      <c r="O15" s="512">
        <f>'[2]1.2_OriginalTargets_AfterMC'!U552</f>
        <v>0</v>
      </c>
      <c r="P15" s="512">
        <f>'[2]1.2_OriginalTargets_AfterMC'!V552</f>
        <v>0</v>
      </c>
      <c r="Q15" s="512">
        <f>'[2]1.2_OriginalTargets_AfterMC'!W552</f>
        <v>0</v>
      </c>
      <c r="R15" s="513">
        <f>'[2]1.2_OriginalTargets_AfterMC'!X552</f>
        <v>0</v>
      </c>
      <c r="T15" s="512">
        <f>'[2]1.2_OriginalTargets_AfterMC'!AC552</f>
        <v>0</v>
      </c>
      <c r="U15" s="512">
        <f>'[2]1.2_OriginalTargets_AfterMC'!AD552</f>
        <v>0</v>
      </c>
      <c r="V15" s="512">
        <f>'[2]1.2_OriginalTargets_AfterMC'!AE552</f>
        <v>0</v>
      </c>
      <c r="W15" s="512">
        <f>'[2]1.2_OriginalTargets_AfterMC'!AF552</f>
        <v>0</v>
      </c>
      <c r="X15" s="512">
        <f>'[2]1.2_OriginalTargets_AfterMC'!AG552</f>
        <v>0</v>
      </c>
      <c r="Y15" s="513">
        <f>'[2]1.2_OriginalTargets_AfterMC'!AH552</f>
        <v>0</v>
      </c>
      <c r="AA15" s="514">
        <f>'[2]1.2_OriginalTargets_AfterMC'!AK552</f>
        <v>0</v>
      </c>
      <c r="AB15" s="514">
        <f>'[2]1.2_OriginalTargets_AfterMC'!AL552</f>
        <v>0</v>
      </c>
      <c r="AC15" s="514">
        <f>'[2]1.2_OriginalTargets_AfterMC'!AM552</f>
        <v>0</v>
      </c>
      <c r="AD15" s="514">
        <f>'[2]1.2_OriginalTargets_AfterMC'!AN552</f>
        <v>0</v>
      </c>
      <c r="AE15" s="514">
        <f>'[2]1.2_OriginalTargets_AfterMC'!AO552</f>
        <v>0</v>
      </c>
      <c r="AF15" s="515">
        <f>'[2]1.2_OriginalTargets_AfterMC'!AP552</f>
        <v>0</v>
      </c>
      <c r="AG15" s="503"/>
      <c r="AH15" s="514">
        <f>'[2]1.2_OriginalTargets_AfterMC'!AR552</f>
        <v>0</v>
      </c>
      <c r="AI15" s="514">
        <f>'[2]1.2_OriginalTargets_AfterMC'!AS552</f>
        <v>0</v>
      </c>
      <c r="AJ15" s="514">
        <f>'[2]1.2_OriginalTargets_AfterMC'!AT552</f>
        <v>0</v>
      </c>
      <c r="AK15" s="514">
        <f>'[2]1.2_OriginalTargets_AfterMC'!AU552</f>
        <v>0</v>
      </c>
      <c r="AL15" s="514">
        <f>'[2]1.2_OriginalTargets_AfterMC'!AV552</f>
        <v>0</v>
      </c>
      <c r="AM15" s="515">
        <f>'[2]1.2_OriginalTargets_AfterMC'!AW552</f>
        <v>0</v>
      </c>
      <c r="AN15" s="503"/>
      <c r="AO15" s="514">
        <f>'[2]1.2_OriginalTargets_AfterMC'!AY552</f>
        <v>0</v>
      </c>
      <c r="AP15" s="514">
        <f>'[2]1.2_OriginalTargets_AfterMC'!AZ552</f>
        <v>0</v>
      </c>
      <c r="AQ15" s="514">
        <f>'[2]1.2_OriginalTargets_AfterMC'!BA552</f>
        <v>0</v>
      </c>
      <c r="AR15" s="514">
        <f>'[2]1.2_OriginalTargets_AfterMC'!BB552</f>
        <v>0</v>
      </c>
      <c r="AS15" s="514">
        <f>'[2]1.2_OriginalTargets_AfterMC'!BC552</f>
        <v>0</v>
      </c>
      <c r="AT15" s="515">
        <f>'[2]1.2_OriginalTargets_AfterMC'!BD552</f>
        <v>0</v>
      </c>
      <c r="AU15" s="503"/>
      <c r="AV15" s="512">
        <f>'[2]1.2_OriginalTargets_AfterMC'!BF552</f>
        <v>0</v>
      </c>
      <c r="AW15" s="512">
        <f>'[2]1.2_OriginalTargets_AfterMC'!BG552</f>
        <v>0</v>
      </c>
      <c r="AX15" s="512">
        <f>'[2]1.2_OriginalTargets_AfterMC'!BH552</f>
        <v>0</v>
      </c>
      <c r="AY15" s="512">
        <f>'[2]1.2_OriginalTargets_AfterMC'!BI552</f>
        <v>0</v>
      </c>
      <c r="AZ15" s="512">
        <f>'[2]1.2_OriginalTargets_AfterMC'!BJ552</f>
        <v>0</v>
      </c>
      <c r="BA15" s="513">
        <f>'[2]1.2_OriginalTargets_AfterMC'!BK552</f>
        <v>0</v>
      </c>
    </row>
    <row r="16" spans="1:53" ht="13.15" x14ac:dyDescent="0.35">
      <c r="A16" s="506"/>
      <c r="B16" s="507"/>
      <c r="C16" s="508"/>
      <c r="D16" s="509"/>
      <c r="E16" s="498" t="s">
        <v>26</v>
      </c>
      <c r="F16" s="534">
        <f>'[2]1.2_OriginalTargets_AfterMC'!I553</f>
        <v>0</v>
      </c>
      <c r="G16" s="534">
        <f>'[2]1.2_OriginalTargets_AfterMC'!J553</f>
        <v>0</v>
      </c>
      <c r="H16" s="534">
        <f>'[2]1.2_OriginalTargets_AfterMC'!K553</f>
        <v>0</v>
      </c>
      <c r="I16" s="534">
        <f>'[2]1.2_OriginalTargets_AfterMC'!L553</f>
        <v>0</v>
      </c>
      <c r="J16" s="534">
        <f>'[2]1.2_OriginalTargets_AfterMC'!M553</f>
        <v>0</v>
      </c>
      <c r="K16" s="535">
        <f>'[2]1.2_OriginalTargets_AfterMC'!N553</f>
        <v>0</v>
      </c>
      <c r="M16" s="512">
        <f>'[2]1.2_OriginalTargets_AfterMC'!S553</f>
        <v>0</v>
      </c>
      <c r="N16" s="512">
        <f>'[2]1.2_OriginalTargets_AfterMC'!T553</f>
        <v>0</v>
      </c>
      <c r="O16" s="512">
        <f>'[2]1.2_OriginalTargets_AfterMC'!U553</f>
        <v>0</v>
      </c>
      <c r="P16" s="512">
        <f>'[2]1.2_OriginalTargets_AfterMC'!V553</f>
        <v>0</v>
      </c>
      <c r="Q16" s="512">
        <f>'[2]1.2_OriginalTargets_AfterMC'!W553</f>
        <v>0</v>
      </c>
      <c r="R16" s="513">
        <f>'[2]1.2_OriginalTargets_AfterMC'!X553</f>
        <v>0</v>
      </c>
      <c r="T16" s="512">
        <f>'[2]1.2_OriginalTargets_AfterMC'!AC553</f>
        <v>0</v>
      </c>
      <c r="U16" s="512">
        <f>'[2]1.2_OriginalTargets_AfterMC'!AD553</f>
        <v>0</v>
      </c>
      <c r="V16" s="512">
        <f>'[2]1.2_OriginalTargets_AfterMC'!AE553</f>
        <v>0</v>
      </c>
      <c r="W16" s="512">
        <f>'[2]1.2_OriginalTargets_AfterMC'!AF553</f>
        <v>0</v>
      </c>
      <c r="X16" s="512">
        <f>'[2]1.2_OriginalTargets_AfterMC'!AG553</f>
        <v>0</v>
      </c>
      <c r="Y16" s="513">
        <f>'[2]1.2_OriginalTargets_AfterMC'!AH553</f>
        <v>0</v>
      </c>
      <c r="AA16" s="514">
        <f>'[2]1.2_OriginalTargets_AfterMC'!AK553</f>
        <v>0</v>
      </c>
      <c r="AB16" s="514">
        <f>'[2]1.2_OriginalTargets_AfterMC'!AL553</f>
        <v>0</v>
      </c>
      <c r="AC16" s="514">
        <f>'[2]1.2_OriginalTargets_AfterMC'!AM553</f>
        <v>0</v>
      </c>
      <c r="AD16" s="514">
        <f>'[2]1.2_OriginalTargets_AfterMC'!AN553</f>
        <v>0</v>
      </c>
      <c r="AE16" s="514">
        <f>'[2]1.2_OriginalTargets_AfterMC'!AO553</f>
        <v>0</v>
      </c>
      <c r="AF16" s="515">
        <f>'[2]1.2_OriginalTargets_AfterMC'!AP553</f>
        <v>0</v>
      </c>
      <c r="AG16" s="503"/>
      <c r="AH16" s="514">
        <f>'[2]1.2_OriginalTargets_AfterMC'!AR553</f>
        <v>0</v>
      </c>
      <c r="AI16" s="514">
        <f>'[2]1.2_OriginalTargets_AfterMC'!AS553</f>
        <v>0</v>
      </c>
      <c r="AJ16" s="514">
        <f>'[2]1.2_OriginalTargets_AfterMC'!AT553</f>
        <v>0</v>
      </c>
      <c r="AK16" s="514">
        <f>'[2]1.2_OriginalTargets_AfterMC'!AU553</f>
        <v>0</v>
      </c>
      <c r="AL16" s="514">
        <f>'[2]1.2_OriginalTargets_AfterMC'!AV553</f>
        <v>0</v>
      </c>
      <c r="AM16" s="515">
        <f>'[2]1.2_OriginalTargets_AfterMC'!AW553</f>
        <v>0</v>
      </c>
      <c r="AN16" s="503"/>
      <c r="AO16" s="514">
        <f>'[2]1.2_OriginalTargets_AfterMC'!AY553</f>
        <v>0</v>
      </c>
      <c r="AP16" s="514">
        <f>'[2]1.2_OriginalTargets_AfterMC'!AZ553</f>
        <v>0</v>
      </c>
      <c r="AQ16" s="514">
        <f>'[2]1.2_OriginalTargets_AfterMC'!BA553</f>
        <v>0</v>
      </c>
      <c r="AR16" s="514">
        <f>'[2]1.2_OriginalTargets_AfterMC'!BB553</f>
        <v>0</v>
      </c>
      <c r="AS16" s="514">
        <f>'[2]1.2_OriginalTargets_AfterMC'!BC553</f>
        <v>0</v>
      </c>
      <c r="AT16" s="515">
        <f>'[2]1.2_OriginalTargets_AfterMC'!BD553</f>
        <v>0</v>
      </c>
      <c r="AU16" s="503"/>
      <c r="AV16" s="512">
        <f>'[2]1.2_OriginalTargets_AfterMC'!BF553</f>
        <v>0</v>
      </c>
      <c r="AW16" s="512">
        <f>'[2]1.2_OriginalTargets_AfterMC'!BG553</f>
        <v>0</v>
      </c>
      <c r="AX16" s="512">
        <f>'[2]1.2_OriginalTargets_AfterMC'!BH553</f>
        <v>0</v>
      </c>
      <c r="AY16" s="512">
        <f>'[2]1.2_OriginalTargets_AfterMC'!BI553</f>
        <v>0</v>
      </c>
      <c r="AZ16" s="512">
        <f>'[2]1.2_OriginalTargets_AfterMC'!BJ553</f>
        <v>0</v>
      </c>
      <c r="BA16" s="513">
        <f>'[2]1.2_OriginalTargets_AfterMC'!BK553</f>
        <v>0</v>
      </c>
    </row>
    <row r="17" spans="1:53" ht="13.5" thickBot="1" x14ac:dyDescent="0.4">
      <c r="A17" s="506"/>
      <c r="B17" s="516"/>
      <c r="C17" s="517"/>
      <c r="D17" s="527"/>
      <c r="E17" s="518" t="s">
        <v>27</v>
      </c>
      <c r="F17" s="540">
        <f>'[2]1.2_OriginalTargets_AfterMC'!I554</f>
        <v>0</v>
      </c>
      <c r="G17" s="540">
        <f>'[2]1.2_OriginalTargets_AfterMC'!J554</f>
        <v>0</v>
      </c>
      <c r="H17" s="540">
        <f>'[2]1.2_OriginalTargets_AfterMC'!K554</f>
        <v>0</v>
      </c>
      <c r="I17" s="540">
        <f>'[2]1.2_OriginalTargets_AfterMC'!L554</f>
        <v>0</v>
      </c>
      <c r="J17" s="540">
        <f>'[2]1.2_OriginalTargets_AfterMC'!M554</f>
        <v>0</v>
      </c>
      <c r="K17" s="541">
        <f>'[2]1.2_OriginalTargets_AfterMC'!N554</f>
        <v>0</v>
      </c>
      <c r="M17" s="521">
        <f>'[2]1.2_OriginalTargets_AfterMC'!S554</f>
        <v>0</v>
      </c>
      <c r="N17" s="521">
        <f>'[2]1.2_OriginalTargets_AfterMC'!T554</f>
        <v>0</v>
      </c>
      <c r="O17" s="521">
        <f>'[2]1.2_OriginalTargets_AfterMC'!U554</f>
        <v>0</v>
      </c>
      <c r="P17" s="521">
        <f>'[2]1.2_OriginalTargets_AfterMC'!V554</f>
        <v>0</v>
      </c>
      <c r="Q17" s="521">
        <f>'[2]1.2_OriginalTargets_AfterMC'!W554</f>
        <v>0</v>
      </c>
      <c r="R17" s="522">
        <f>'[2]1.2_OriginalTargets_AfterMC'!X554</f>
        <v>0</v>
      </c>
      <c r="T17" s="521">
        <f>'[2]1.2_OriginalTargets_AfterMC'!AC554</f>
        <v>0</v>
      </c>
      <c r="U17" s="521">
        <f>'[2]1.2_OriginalTargets_AfterMC'!AD554</f>
        <v>0</v>
      </c>
      <c r="V17" s="521">
        <f>'[2]1.2_OriginalTargets_AfterMC'!AE554</f>
        <v>0</v>
      </c>
      <c r="W17" s="521">
        <f>'[2]1.2_OriginalTargets_AfterMC'!AF554</f>
        <v>0</v>
      </c>
      <c r="X17" s="521">
        <f>'[2]1.2_OriginalTargets_AfterMC'!AG554</f>
        <v>0</v>
      </c>
      <c r="Y17" s="522">
        <f>'[2]1.2_OriginalTargets_AfterMC'!AH554</f>
        <v>0</v>
      </c>
      <c r="AA17" s="523">
        <f>'[2]1.2_OriginalTargets_AfterMC'!AK554</f>
        <v>0</v>
      </c>
      <c r="AB17" s="523">
        <f>'[2]1.2_OriginalTargets_AfterMC'!AL554</f>
        <v>0</v>
      </c>
      <c r="AC17" s="523">
        <f>'[2]1.2_OriginalTargets_AfterMC'!AM554</f>
        <v>0</v>
      </c>
      <c r="AD17" s="523">
        <f>'[2]1.2_OriginalTargets_AfterMC'!AN554</f>
        <v>0</v>
      </c>
      <c r="AE17" s="523">
        <f>'[2]1.2_OriginalTargets_AfterMC'!AO554</f>
        <v>0</v>
      </c>
      <c r="AF17" s="524">
        <f>'[2]1.2_OriginalTargets_AfterMC'!AP554</f>
        <v>0</v>
      </c>
      <c r="AG17" s="503"/>
      <c r="AH17" s="523">
        <f>'[2]1.2_OriginalTargets_AfterMC'!AR554</f>
        <v>0</v>
      </c>
      <c r="AI17" s="523">
        <f>'[2]1.2_OriginalTargets_AfterMC'!AS554</f>
        <v>0</v>
      </c>
      <c r="AJ17" s="523">
        <f>'[2]1.2_OriginalTargets_AfterMC'!AT554</f>
        <v>0</v>
      </c>
      <c r="AK17" s="523">
        <f>'[2]1.2_OriginalTargets_AfterMC'!AU554</f>
        <v>0</v>
      </c>
      <c r="AL17" s="523">
        <f>'[2]1.2_OriginalTargets_AfterMC'!AV554</f>
        <v>0</v>
      </c>
      <c r="AM17" s="524">
        <f>'[2]1.2_OriginalTargets_AfterMC'!AW554</f>
        <v>0</v>
      </c>
      <c r="AN17" s="503"/>
      <c r="AO17" s="523">
        <f>'[2]1.2_OriginalTargets_AfterMC'!AY554</f>
        <v>0</v>
      </c>
      <c r="AP17" s="523">
        <f>'[2]1.2_OriginalTargets_AfterMC'!AZ554</f>
        <v>0</v>
      </c>
      <c r="AQ17" s="523">
        <f>'[2]1.2_OriginalTargets_AfterMC'!BA554</f>
        <v>0</v>
      </c>
      <c r="AR17" s="523">
        <f>'[2]1.2_OriginalTargets_AfterMC'!BB554</f>
        <v>0</v>
      </c>
      <c r="AS17" s="523">
        <f>'[2]1.2_OriginalTargets_AfterMC'!BC554</f>
        <v>0</v>
      </c>
      <c r="AT17" s="524">
        <f>'[2]1.2_OriginalTargets_AfterMC'!BD554</f>
        <v>0</v>
      </c>
      <c r="AU17" s="503"/>
      <c r="AV17" s="521">
        <f>'[2]1.2_OriginalTargets_AfterMC'!BF554</f>
        <v>0</v>
      </c>
      <c r="AW17" s="521">
        <f>'[2]1.2_OriginalTargets_AfterMC'!BG554</f>
        <v>0</v>
      </c>
      <c r="AX17" s="521">
        <f>'[2]1.2_OriginalTargets_AfterMC'!BH554</f>
        <v>0</v>
      </c>
      <c r="AY17" s="521">
        <f>'[2]1.2_OriginalTargets_AfterMC'!BI554</f>
        <v>0</v>
      </c>
      <c r="AZ17" s="521">
        <f>'[2]1.2_OriginalTargets_AfterMC'!BJ554</f>
        <v>0</v>
      </c>
      <c r="BA17" s="522">
        <f>'[2]1.2_OriginalTargets_AfterMC'!BK554</f>
        <v>0</v>
      </c>
    </row>
    <row r="18" spans="1:53" ht="13.15" x14ac:dyDescent="0.35">
      <c r="A18" s="525" t="s">
        <v>55</v>
      </c>
      <c r="B18" s="495">
        <v>17</v>
      </c>
      <c r="C18" s="496" t="s">
        <v>13</v>
      </c>
      <c r="D18" s="497" t="s">
        <v>29</v>
      </c>
      <c r="E18" s="526" t="s">
        <v>24</v>
      </c>
      <c r="F18" s="538">
        <f>'[2]1.2_OriginalTargets_AfterMC'!I555</f>
        <v>73</v>
      </c>
      <c r="G18" s="538">
        <f>'[2]1.2_OriginalTargets_AfterMC'!J555</f>
        <v>1</v>
      </c>
      <c r="H18" s="538">
        <f>'[2]1.2_OriginalTargets_AfterMC'!K555</f>
        <v>38</v>
      </c>
      <c r="I18" s="538">
        <f>'[2]1.2_OriginalTargets_AfterMC'!L555</f>
        <v>25</v>
      </c>
      <c r="J18" s="538">
        <f>'[2]1.2_OriginalTargets_AfterMC'!M555</f>
        <v>6</v>
      </c>
      <c r="K18" s="539">
        <f>'[2]1.2_OriginalTargets_AfterMC'!N555</f>
        <v>3</v>
      </c>
      <c r="M18" s="501">
        <f>'[2]1.2_OriginalTargets_AfterMC'!S555</f>
        <v>73</v>
      </c>
      <c r="N18" s="501">
        <f>'[2]1.2_OriginalTargets_AfterMC'!T555</f>
        <v>16</v>
      </c>
      <c r="O18" s="501">
        <f>'[2]1.2_OriginalTargets_AfterMC'!U555</f>
        <v>10</v>
      </c>
      <c r="P18" s="501">
        <f>'[2]1.2_OriginalTargets_AfterMC'!V555</f>
        <v>38</v>
      </c>
      <c r="Q18" s="501">
        <f>'[2]1.2_OriginalTargets_AfterMC'!W555</f>
        <v>0</v>
      </c>
      <c r="R18" s="502">
        <f>'[2]1.2_OriginalTargets_AfterMC'!X555</f>
        <v>9</v>
      </c>
      <c r="T18" s="501">
        <f>'[2]1.2_OriginalTargets_AfterMC'!AC555</f>
        <v>73</v>
      </c>
      <c r="U18" s="501">
        <f>'[2]1.2_OriginalTargets_AfterMC'!AD555</f>
        <v>1</v>
      </c>
      <c r="V18" s="501">
        <f>'[2]1.2_OriginalTargets_AfterMC'!AE555</f>
        <v>0</v>
      </c>
      <c r="W18" s="501">
        <f>'[2]1.2_OriginalTargets_AfterMC'!AF555</f>
        <v>38</v>
      </c>
      <c r="X18" s="501">
        <f>'[2]1.2_OriginalTargets_AfterMC'!AG555</f>
        <v>0</v>
      </c>
      <c r="Y18" s="502">
        <f>'[2]1.2_OriginalTargets_AfterMC'!AH555</f>
        <v>34</v>
      </c>
      <c r="AA18" s="504">
        <f>'[2]1.2_OriginalTargets_AfterMC'!AK555</f>
        <v>25</v>
      </c>
      <c r="AB18" s="504">
        <f>'[2]1.2_OriginalTargets_AfterMC'!AL555</f>
        <v>15</v>
      </c>
      <c r="AC18" s="504">
        <f>'[2]1.2_OriginalTargets_AfterMC'!AM555</f>
        <v>10</v>
      </c>
      <c r="AD18" s="504">
        <f>'[2]1.2_OriginalTargets_AfterMC'!AN555</f>
        <v>0</v>
      </c>
      <c r="AE18" s="504">
        <f>'[2]1.2_OriginalTargets_AfterMC'!AO555</f>
        <v>0</v>
      </c>
      <c r="AF18" s="505">
        <f>'[2]1.2_OriginalTargets_AfterMC'!AP555</f>
        <v>-25</v>
      </c>
      <c r="AG18" s="503"/>
      <c r="AH18" s="504">
        <f>'[2]1.2_OriginalTargets_AfterMC'!AR555</f>
        <v>0</v>
      </c>
      <c r="AI18" s="504">
        <f>'[2]1.2_OriginalTargets_AfterMC'!AS555</f>
        <v>0</v>
      </c>
      <c r="AJ18" s="504">
        <f>'[2]1.2_OriginalTargets_AfterMC'!AT555</f>
        <v>0</v>
      </c>
      <c r="AK18" s="504">
        <f>'[2]1.2_OriginalTargets_AfterMC'!AU555</f>
        <v>0</v>
      </c>
      <c r="AL18" s="504">
        <f>'[2]1.2_OriginalTargets_AfterMC'!AV555</f>
        <v>0</v>
      </c>
      <c r="AM18" s="505">
        <f>'[2]1.2_OriginalTargets_AfterMC'!AW555</f>
        <v>0</v>
      </c>
      <c r="AN18" s="503"/>
      <c r="AO18" s="504">
        <f>'[2]1.2_OriginalTargets_AfterMC'!AY555</f>
        <v>25</v>
      </c>
      <c r="AP18" s="504">
        <f>'[2]1.2_OriginalTargets_AfterMC'!AZ555</f>
        <v>15</v>
      </c>
      <c r="AQ18" s="504">
        <f>'[2]1.2_OriginalTargets_AfterMC'!BA555</f>
        <v>10</v>
      </c>
      <c r="AR18" s="504">
        <f>'[2]1.2_OriginalTargets_AfterMC'!BB555</f>
        <v>0</v>
      </c>
      <c r="AS18" s="504">
        <f>'[2]1.2_OriginalTargets_AfterMC'!BC555</f>
        <v>0</v>
      </c>
      <c r="AT18" s="505">
        <f>'[2]1.2_OriginalTargets_AfterMC'!BD555</f>
        <v>-25</v>
      </c>
      <c r="AU18" s="503"/>
      <c r="AV18" s="501">
        <f>'[2]1.2_OriginalTargets_AfterMC'!BF555</f>
        <v>0</v>
      </c>
      <c r="AW18" s="501">
        <f>'[2]1.2_OriginalTargets_AfterMC'!BG555</f>
        <v>0</v>
      </c>
      <c r="AX18" s="501">
        <f>'[2]1.2_OriginalTargets_AfterMC'!BH555</f>
        <v>0</v>
      </c>
      <c r="AY18" s="501">
        <f>'[2]1.2_OriginalTargets_AfterMC'!BI555</f>
        <v>0</v>
      </c>
      <c r="AZ18" s="501">
        <f>'[2]1.2_OriginalTargets_AfterMC'!BJ555</f>
        <v>0</v>
      </c>
      <c r="BA18" s="502">
        <f>'[2]1.2_OriginalTargets_AfterMC'!BK555</f>
        <v>0</v>
      </c>
    </row>
    <row r="19" spans="1:53" ht="13.15" x14ac:dyDescent="0.35">
      <c r="A19" s="506"/>
      <c r="B19" s="507"/>
      <c r="C19" s="508"/>
      <c r="D19" s="509"/>
      <c r="E19" s="498" t="s">
        <v>25</v>
      </c>
      <c r="F19" s="534">
        <f>'[2]1.2_OriginalTargets_AfterMC'!I556</f>
        <v>0</v>
      </c>
      <c r="G19" s="534">
        <f>'[2]1.2_OriginalTargets_AfterMC'!J556</f>
        <v>0</v>
      </c>
      <c r="H19" s="534">
        <f>'[2]1.2_OriginalTargets_AfterMC'!K556</f>
        <v>0</v>
      </c>
      <c r="I19" s="534">
        <f>'[2]1.2_OriginalTargets_AfterMC'!L556</f>
        <v>0</v>
      </c>
      <c r="J19" s="534">
        <f>'[2]1.2_OriginalTargets_AfterMC'!M556</f>
        <v>0</v>
      </c>
      <c r="K19" s="535">
        <f>'[2]1.2_OriginalTargets_AfterMC'!N556</f>
        <v>0</v>
      </c>
      <c r="M19" s="512">
        <f>'[2]1.2_OriginalTargets_AfterMC'!S556</f>
        <v>0</v>
      </c>
      <c r="N19" s="512">
        <f>'[2]1.2_OriginalTargets_AfterMC'!T556</f>
        <v>0</v>
      </c>
      <c r="O19" s="512">
        <f>'[2]1.2_OriginalTargets_AfterMC'!U556</f>
        <v>0</v>
      </c>
      <c r="P19" s="512">
        <f>'[2]1.2_OriginalTargets_AfterMC'!V556</f>
        <v>0</v>
      </c>
      <c r="Q19" s="512">
        <f>'[2]1.2_OriginalTargets_AfterMC'!W556</f>
        <v>0</v>
      </c>
      <c r="R19" s="513">
        <f>'[2]1.2_OriginalTargets_AfterMC'!X556</f>
        <v>0</v>
      </c>
      <c r="T19" s="512">
        <f>'[2]1.2_OriginalTargets_AfterMC'!AC556</f>
        <v>0</v>
      </c>
      <c r="U19" s="512">
        <f>'[2]1.2_OriginalTargets_AfterMC'!AD556</f>
        <v>0</v>
      </c>
      <c r="V19" s="512">
        <f>'[2]1.2_OriginalTargets_AfterMC'!AE556</f>
        <v>0</v>
      </c>
      <c r="W19" s="512">
        <f>'[2]1.2_OriginalTargets_AfterMC'!AF556</f>
        <v>0</v>
      </c>
      <c r="X19" s="512">
        <f>'[2]1.2_OriginalTargets_AfterMC'!AG556</f>
        <v>0</v>
      </c>
      <c r="Y19" s="513">
        <f>'[2]1.2_OriginalTargets_AfterMC'!AH556</f>
        <v>0</v>
      </c>
      <c r="AA19" s="514">
        <f>'[2]1.2_OriginalTargets_AfterMC'!AK556</f>
        <v>0</v>
      </c>
      <c r="AB19" s="514">
        <f>'[2]1.2_OriginalTargets_AfterMC'!AL556</f>
        <v>0</v>
      </c>
      <c r="AC19" s="514">
        <f>'[2]1.2_OriginalTargets_AfterMC'!AM556</f>
        <v>0</v>
      </c>
      <c r="AD19" s="514">
        <f>'[2]1.2_OriginalTargets_AfterMC'!AN556</f>
        <v>0</v>
      </c>
      <c r="AE19" s="514">
        <f>'[2]1.2_OriginalTargets_AfterMC'!AO556</f>
        <v>0</v>
      </c>
      <c r="AF19" s="515">
        <f>'[2]1.2_OriginalTargets_AfterMC'!AP556</f>
        <v>0</v>
      </c>
      <c r="AG19" s="503"/>
      <c r="AH19" s="514">
        <f>'[2]1.2_OriginalTargets_AfterMC'!AR556</f>
        <v>0</v>
      </c>
      <c r="AI19" s="514">
        <f>'[2]1.2_OriginalTargets_AfterMC'!AS556</f>
        <v>0</v>
      </c>
      <c r="AJ19" s="514">
        <f>'[2]1.2_OriginalTargets_AfterMC'!AT556</f>
        <v>0</v>
      </c>
      <c r="AK19" s="514">
        <f>'[2]1.2_OriginalTargets_AfterMC'!AU556</f>
        <v>0</v>
      </c>
      <c r="AL19" s="514">
        <f>'[2]1.2_OriginalTargets_AfterMC'!AV556</f>
        <v>0</v>
      </c>
      <c r="AM19" s="515">
        <f>'[2]1.2_OriginalTargets_AfterMC'!AW556</f>
        <v>0</v>
      </c>
      <c r="AN19" s="503"/>
      <c r="AO19" s="514">
        <f>'[2]1.2_OriginalTargets_AfterMC'!AY556</f>
        <v>0</v>
      </c>
      <c r="AP19" s="514">
        <f>'[2]1.2_OriginalTargets_AfterMC'!AZ556</f>
        <v>0</v>
      </c>
      <c r="AQ19" s="514">
        <f>'[2]1.2_OriginalTargets_AfterMC'!BA556</f>
        <v>0</v>
      </c>
      <c r="AR19" s="514">
        <f>'[2]1.2_OriginalTargets_AfterMC'!BB556</f>
        <v>0</v>
      </c>
      <c r="AS19" s="514">
        <f>'[2]1.2_OriginalTargets_AfterMC'!BC556</f>
        <v>0</v>
      </c>
      <c r="AT19" s="515">
        <f>'[2]1.2_OriginalTargets_AfterMC'!BD556</f>
        <v>0</v>
      </c>
      <c r="AU19" s="503"/>
      <c r="AV19" s="512">
        <f>'[2]1.2_OriginalTargets_AfterMC'!BF556</f>
        <v>0</v>
      </c>
      <c r="AW19" s="512">
        <f>'[2]1.2_OriginalTargets_AfterMC'!BG556</f>
        <v>0</v>
      </c>
      <c r="AX19" s="512">
        <f>'[2]1.2_OriginalTargets_AfterMC'!BH556</f>
        <v>0</v>
      </c>
      <c r="AY19" s="512">
        <f>'[2]1.2_OriginalTargets_AfterMC'!BI556</f>
        <v>0</v>
      </c>
      <c r="AZ19" s="512">
        <f>'[2]1.2_OriginalTargets_AfterMC'!BJ556</f>
        <v>0</v>
      </c>
      <c r="BA19" s="513">
        <f>'[2]1.2_OriginalTargets_AfterMC'!BK556</f>
        <v>0</v>
      </c>
    </row>
    <row r="20" spans="1:53" ht="13.15" x14ac:dyDescent="0.35">
      <c r="A20" s="506"/>
      <c r="B20" s="507"/>
      <c r="C20" s="508"/>
      <c r="D20" s="509"/>
      <c r="E20" s="498" t="s">
        <v>26</v>
      </c>
      <c r="F20" s="534">
        <f>'[2]1.2_OriginalTargets_AfterMC'!I557</f>
        <v>0</v>
      </c>
      <c r="G20" s="534">
        <f>'[2]1.2_OriginalTargets_AfterMC'!J557</f>
        <v>0</v>
      </c>
      <c r="H20" s="534">
        <f>'[2]1.2_OriginalTargets_AfterMC'!K557</f>
        <v>0</v>
      </c>
      <c r="I20" s="534">
        <f>'[2]1.2_OriginalTargets_AfterMC'!L557</f>
        <v>0</v>
      </c>
      <c r="J20" s="534">
        <f>'[2]1.2_OriginalTargets_AfterMC'!M557</f>
        <v>0</v>
      </c>
      <c r="K20" s="535">
        <f>'[2]1.2_OriginalTargets_AfterMC'!N557</f>
        <v>0</v>
      </c>
      <c r="M20" s="512">
        <f>'[2]1.2_OriginalTargets_AfterMC'!S557</f>
        <v>0</v>
      </c>
      <c r="N20" s="512">
        <f>'[2]1.2_OriginalTargets_AfterMC'!T557</f>
        <v>0</v>
      </c>
      <c r="O20" s="512">
        <f>'[2]1.2_OriginalTargets_AfterMC'!U557</f>
        <v>0</v>
      </c>
      <c r="P20" s="512">
        <f>'[2]1.2_OriginalTargets_AfterMC'!V557</f>
        <v>0</v>
      </c>
      <c r="Q20" s="512">
        <f>'[2]1.2_OriginalTargets_AfterMC'!W557</f>
        <v>0</v>
      </c>
      <c r="R20" s="513">
        <f>'[2]1.2_OriginalTargets_AfterMC'!X557</f>
        <v>0</v>
      </c>
      <c r="T20" s="512">
        <f>'[2]1.2_OriginalTargets_AfterMC'!AC557</f>
        <v>0</v>
      </c>
      <c r="U20" s="512">
        <f>'[2]1.2_OriginalTargets_AfterMC'!AD557</f>
        <v>0</v>
      </c>
      <c r="V20" s="512">
        <f>'[2]1.2_OriginalTargets_AfterMC'!AE557</f>
        <v>0</v>
      </c>
      <c r="W20" s="512">
        <f>'[2]1.2_OriginalTargets_AfterMC'!AF557</f>
        <v>0</v>
      </c>
      <c r="X20" s="512">
        <f>'[2]1.2_OriginalTargets_AfterMC'!AG557</f>
        <v>0</v>
      </c>
      <c r="Y20" s="513">
        <f>'[2]1.2_OriginalTargets_AfterMC'!AH557</f>
        <v>0</v>
      </c>
      <c r="AA20" s="514">
        <f>'[2]1.2_OriginalTargets_AfterMC'!AK557</f>
        <v>0</v>
      </c>
      <c r="AB20" s="514">
        <f>'[2]1.2_OriginalTargets_AfterMC'!AL557</f>
        <v>0</v>
      </c>
      <c r="AC20" s="514">
        <f>'[2]1.2_OriginalTargets_AfterMC'!AM557</f>
        <v>0</v>
      </c>
      <c r="AD20" s="514">
        <f>'[2]1.2_OriginalTargets_AfterMC'!AN557</f>
        <v>0</v>
      </c>
      <c r="AE20" s="514">
        <f>'[2]1.2_OriginalTargets_AfterMC'!AO557</f>
        <v>0</v>
      </c>
      <c r="AF20" s="515">
        <f>'[2]1.2_OriginalTargets_AfterMC'!AP557</f>
        <v>0</v>
      </c>
      <c r="AG20" s="503"/>
      <c r="AH20" s="514">
        <f>'[2]1.2_OriginalTargets_AfterMC'!AR557</f>
        <v>0</v>
      </c>
      <c r="AI20" s="514">
        <f>'[2]1.2_OriginalTargets_AfterMC'!AS557</f>
        <v>0</v>
      </c>
      <c r="AJ20" s="514">
        <f>'[2]1.2_OriginalTargets_AfterMC'!AT557</f>
        <v>0</v>
      </c>
      <c r="AK20" s="514">
        <f>'[2]1.2_OriginalTargets_AfterMC'!AU557</f>
        <v>0</v>
      </c>
      <c r="AL20" s="514">
        <f>'[2]1.2_OriginalTargets_AfterMC'!AV557</f>
        <v>0</v>
      </c>
      <c r="AM20" s="515">
        <f>'[2]1.2_OriginalTargets_AfterMC'!AW557</f>
        <v>0</v>
      </c>
      <c r="AN20" s="503"/>
      <c r="AO20" s="514">
        <f>'[2]1.2_OriginalTargets_AfterMC'!AY557</f>
        <v>0</v>
      </c>
      <c r="AP20" s="514">
        <f>'[2]1.2_OriginalTargets_AfterMC'!AZ557</f>
        <v>0</v>
      </c>
      <c r="AQ20" s="514">
        <f>'[2]1.2_OriginalTargets_AfterMC'!BA557</f>
        <v>0</v>
      </c>
      <c r="AR20" s="514">
        <f>'[2]1.2_OriginalTargets_AfterMC'!BB557</f>
        <v>0</v>
      </c>
      <c r="AS20" s="514">
        <f>'[2]1.2_OriginalTargets_AfterMC'!BC557</f>
        <v>0</v>
      </c>
      <c r="AT20" s="515">
        <f>'[2]1.2_OriginalTargets_AfterMC'!BD557</f>
        <v>0</v>
      </c>
      <c r="AU20" s="503"/>
      <c r="AV20" s="512">
        <f>'[2]1.2_OriginalTargets_AfterMC'!BF557</f>
        <v>0</v>
      </c>
      <c r="AW20" s="512">
        <f>'[2]1.2_OriginalTargets_AfterMC'!BG557</f>
        <v>0</v>
      </c>
      <c r="AX20" s="512">
        <f>'[2]1.2_OriginalTargets_AfterMC'!BH557</f>
        <v>0</v>
      </c>
      <c r="AY20" s="512">
        <f>'[2]1.2_OriginalTargets_AfterMC'!BI557</f>
        <v>0</v>
      </c>
      <c r="AZ20" s="512">
        <f>'[2]1.2_OriginalTargets_AfterMC'!BJ557</f>
        <v>0</v>
      </c>
      <c r="BA20" s="513">
        <f>'[2]1.2_OriginalTargets_AfterMC'!BK557</f>
        <v>0</v>
      </c>
    </row>
    <row r="21" spans="1:53" ht="13.5" thickBot="1" x14ac:dyDescent="0.4">
      <c r="A21" s="506"/>
      <c r="B21" s="516"/>
      <c r="C21" s="517"/>
      <c r="D21" s="527"/>
      <c r="E21" s="518" t="s">
        <v>27</v>
      </c>
      <c r="F21" s="540">
        <f>'[2]1.2_OriginalTargets_AfterMC'!I558</f>
        <v>0</v>
      </c>
      <c r="G21" s="540">
        <f>'[2]1.2_OriginalTargets_AfterMC'!J558</f>
        <v>0</v>
      </c>
      <c r="H21" s="540">
        <f>'[2]1.2_OriginalTargets_AfterMC'!K558</f>
        <v>0</v>
      </c>
      <c r="I21" s="540">
        <f>'[2]1.2_OriginalTargets_AfterMC'!L558</f>
        <v>0</v>
      </c>
      <c r="J21" s="540">
        <f>'[2]1.2_OriginalTargets_AfterMC'!M558</f>
        <v>0</v>
      </c>
      <c r="K21" s="541">
        <f>'[2]1.2_OriginalTargets_AfterMC'!N558</f>
        <v>0</v>
      </c>
      <c r="M21" s="521">
        <f>'[2]1.2_OriginalTargets_AfterMC'!S558</f>
        <v>0</v>
      </c>
      <c r="N21" s="521">
        <f>'[2]1.2_OriginalTargets_AfterMC'!T558</f>
        <v>0</v>
      </c>
      <c r="O21" s="521">
        <f>'[2]1.2_OriginalTargets_AfterMC'!U558</f>
        <v>0</v>
      </c>
      <c r="P21" s="521">
        <f>'[2]1.2_OriginalTargets_AfterMC'!V558</f>
        <v>0</v>
      </c>
      <c r="Q21" s="521">
        <f>'[2]1.2_OriginalTargets_AfterMC'!W558</f>
        <v>0</v>
      </c>
      <c r="R21" s="522">
        <f>'[2]1.2_OriginalTargets_AfterMC'!X558</f>
        <v>0</v>
      </c>
      <c r="T21" s="521">
        <f>'[2]1.2_OriginalTargets_AfterMC'!AC558</f>
        <v>0</v>
      </c>
      <c r="U21" s="521">
        <f>'[2]1.2_OriginalTargets_AfterMC'!AD558</f>
        <v>0</v>
      </c>
      <c r="V21" s="521">
        <f>'[2]1.2_OriginalTargets_AfterMC'!AE558</f>
        <v>0</v>
      </c>
      <c r="W21" s="521">
        <f>'[2]1.2_OriginalTargets_AfterMC'!AF558</f>
        <v>0</v>
      </c>
      <c r="X21" s="521">
        <f>'[2]1.2_OriginalTargets_AfterMC'!AG558</f>
        <v>0</v>
      </c>
      <c r="Y21" s="522">
        <f>'[2]1.2_OriginalTargets_AfterMC'!AH558</f>
        <v>0</v>
      </c>
      <c r="AA21" s="523">
        <f>'[2]1.2_OriginalTargets_AfterMC'!AK558</f>
        <v>0</v>
      </c>
      <c r="AB21" s="523">
        <f>'[2]1.2_OriginalTargets_AfterMC'!AL558</f>
        <v>0</v>
      </c>
      <c r="AC21" s="523">
        <f>'[2]1.2_OriginalTargets_AfterMC'!AM558</f>
        <v>0</v>
      </c>
      <c r="AD21" s="523">
        <f>'[2]1.2_OriginalTargets_AfterMC'!AN558</f>
        <v>0</v>
      </c>
      <c r="AE21" s="523">
        <f>'[2]1.2_OriginalTargets_AfterMC'!AO558</f>
        <v>0</v>
      </c>
      <c r="AF21" s="524">
        <f>'[2]1.2_OriginalTargets_AfterMC'!AP558</f>
        <v>0</v>
      </c>
      <c r="AG21" s="503"/>
      <c r="AH21" s="523">
        <f>'[2]1.2_OriginalTargets_AfterMC'!AR558</f>
        <v>0</v>
      </c>
      <c r="AI21" s="523">
        <f>'[2]1.2_OriginalTargets_AfterMC'!AS558</f>
        <v>0</v>
      </c>
      <c r="AJ21" s="523">
        <f>'[2]1.2_OriginalTargets_AfterMC'!AT558</f>
        <v>0</v>
      </c>
      <c r="AK21" s="523">
        <f>'[2]1.2_OriginalTargets_AfterMC'!AU558</f>
        <v>0</v>
      </c>
      <c r="AL21" s="523">
        <f>'[2]1.2_OriginalTargets_AfterMC'!AV558</f>
        <v>0</v>
      </c>
      <c r="AM21" s="524">
        <f>'[2]1.2_OriginalTargets_AfterMC'!AW558</f>
        <v>0</v>
      </c>
      <c r="AN21" s="503"/>
      <c r="AO21" s="523">
        <f>'[2]1.2_OriginalTargets_AfterMC'!AY558</f>
        <v>0</v>
      </c>
      <c r="AP21" s="523">
        <f>'[2]1.2_OriginalTargets_AfterMC'!AZ558</f>
        <v>0</v>
      </c>
      <c r="AQ21" s="523">
        <f>'[2]1.2_OriginalTargets_AfterMC'!BA558</f>
        <v>0</v>
      </c>
      <c r="AR21" s="523">
        <f>'[2]1.2_OriginalTargets_AfterMC'!BB558</f>
        <v>0</v>
      </c>
      <c r="AS21" s="523">
        <f>'[2]1.2_OriginalTargets_AfterMC'!BC558</f>
        <v>0</v>
      </c>
      <c r="AT21" s="524">
        <f>'[2]1.2_OriginalTargets_AfterMC'!BD558</f>
        <v>0</v>
      </c>
      <c r="AU21" s="503"/>
      <c r="AV21" s="521">
        <f>'[2]1.2_OriginalTargets_AfterMC'!BF558</f>
        <v>0</v>
      </c>
      <c r="AW21" s="521">
        <f>'[2]1.2_OriginalTargets_AfterMC'!BG558</f>
        <v>0</v>
      </c>
      <c r="AX21" s="521">
        <f>'[2]1.2_OriginalTargets_AfterMC'!BH558</f>
        <v>0</v>
      </c>
      <c r="AY21" s="521">
        <f>'[2]1.2_OriginalTargets_AfterMC'!BI558</f>
        <v>0</v>
      </c>
      <c r="AZ21" s="521">
        <f>'[2]1.2_OriginalTargets_AfterMC'!BJ558</f>
        <v>0</v>
      </c>
      <c r="BA21" s="522">
        <f>'[2]1.2_OriginalTargets_AfterMC'!BK558</f>
        <v>0</v>
      </c>
    </row>
    <row r="22" spans="1:53" ht="13.15" x14ac:dyDescent="0.35">
      <c r="A22" s="525" t="s">
        <v>55</v>
      </c>
      <c r="B22" s="495">
        <v>16</v>
      </c>
      <c r="C22" s="496" t="s">
        <v>52</v>
      </c>
      <c r="D22" s="497" t="s">
        <v>29</v>
      </c>
      <c r="E22" s="526" t="s">
        <v>24</v>
      </c>
      <c r="F22" s="538">
        <f>'[2]1.2_OriginalTargets_AfterMC'!I559</f>
        <v>78</v>
      </c>
      <c r="G22" s="538">
        <f>'[2]1.2_OriginalTargets_AfterMC'!J559</f>
        <v>1</v>
      </c>
      <c r="H22" s="538">
        <f>'[2]1.2_OriginalTargets_AfterMC'!K559</f>
        <v>31</v>
      </c>
      <c r="I22" s="538">
        <f>'[2]1.2_OriginalTargets_AfterMC'!L559</f>
        <v>30</v>
      </c>
      <c r="J22" s="538">
        <f>'[2]1.2_OriginalTargets_AfterMC'!M559</f>
        <v>16</v>
      </c>
      <c r="K22" s="539">
        <f>'[2]1.2_OriginalTargets_AfterMC'!N559</f>
        <v>0</v>
      </c>
      <c r="M22" s="501">
        <f>'[2]1.2_OriginalTargets_AfterMC'!S559</f>
        <v>78</v>
      </c>
      <c r="N22" s="501">
        <f>'[2]1.2_OriginalTargets_AfterMC'!T559</f>
        <v>8</v>
      </c>
      <c r="O22" s="501">
        <f>'[2]1.2_OriginalTargets_AfterMC'!U559</f>
        <v>39</v>
      </c>
      <c r="P22" s="501">
        <f>'[2]1.2_OriginalTargets_AfterMC'!V559</f>
        <v>31</v>
      </c>
      <c r="Q22" s="501">
        <f>'[2]1.2_OriginalTargets_AfterMC'!W559</f>
        <v>0</v>
      </c>
      <c r="R22" s="502">
        <f>'[2]1.2_OriginalTargets_AfterMC'!X559</f>
        <v>0</v>
      </c>
      <c r="T22" s="501">
        <f>'[2]1.2_OriginalTargets_AfterMC'!AC559</f>
        <v>78</v>
      </c>
      <c r="U22" s="501">
        <f>'[2]1.2_OriginalTargets_AfterMC'!AD559</f>
        <v>1</v>
      </c>
      <c r="V22" s="501">
        <f>'[2]1.2_OriginalTargets_AfterMC'!AE559</f>
        <v>0</v>
      </c>
      <c r="W22" s="501">
        <f>'[2]1.2_OriginalTargets_AfterMC'!AF559</f>
        <v>31</v>
      </c>
      <c r="X22" s="501">
        <f>'[2]1.2_OriginalTargets_AfterMC'!AG559</f>
        <v>0</v>
      </c>
      <c r="Y22" s="502">
        <f>'[2]1.2_OriginalTargets_AfterMC'!AH559</f>
        <v>46</v>
      </c>
      <c r="AA22" s="504">
        <f>'[2]1.2_OriginalTargets_AfterMC'!AK559</f>
        <v>46</v>
      </c>
      <c r="AB22" s="504">
        <f>'[2]1.2_OriginalTargets_AfterMC'!AL559</f>
        <v>7</v>
      </c>
      <c r="AC22" s="504">
        <f>'[2]1.2_OriginalTargets_AfterMC'!AM559</f>
        <v>39</v>
      </c>
      <c r="AD22" s="504">
        <f>'[2]1.2_OriginalTargets_AfterMC'!AN559</f>
        <v>0</v>
      </c>
      <c r="AE22" s="504">
        <f>'[2]1.2_OriginalTargets_AfterMC'!AO559</f>
        <v>0</v>
      </c>
      <c r="AF22" s="505">
        <f>'[2]1.2_OriginalTargets_AfterMC'!AP559</f>
        <v>-46</v>
      </c>
      <c r="AG22" s="503"/>
      <c r="AH22" s="504">
        <f>'[2]1.2_OriginalTargets_AfterMC'!AR559</f>
        <v>0</v>
      </c>
      <c r="AI22" s="504">
        <f>'[2]1.2_OriginalTargets_AfterMC'!AS559</f>
        <v>0</v>
      </c>
      <c r="AJ22" s="504">
        <f>'[2]1.2_OriginalTargets_AfterMC'!AT559</f>
        <v>0</v>
      </c>
      <c r="AK22" s="504">
        <f>'[2]1.2_OriginalTargets_AfterMC'!AU559</f>
        <v>0</v>
      </c>
      <c r="AL22" s="504">
        <f>'[2]1.2_OriginalTargets_AfterMC'!AV559</f>
        <v>0</v>
      </c>
      <c r="AM22" s="505">
        <f>'[2]1.2_OriginalTargets_AfterMC'!AW559</f>
        <v>0</v>
      </c>
      <c r="AN22" s="503"/>
      <c r="AO22" s="504">
        <f>'[2]1.2_OriginalTargets_AfterMC'!AY559</f>
        <v>46</v>
      </c>
      <c r="AP22" s="504">
        <f>'[2]1.2_OriginalTargets_AfterMC'!AZ559</f>
        <v>7</v>
      </c>
      <c r="AQ22" s="504">
        <f>'[2]1.2_OriginalTargets_AfterMC'!BA559</f>
        <v>39</v>
      </c>
      <c r="AR22" s="504">
        <f>'[2]1.2_OriginalTargets_AfterMC'!BB559</f>
        <v>0</v>
      </c>
      <c r="AS22" s="504">
        <f>'[2]1.2_OriginalTargets_AfterMC'!BC559</f>
        <v>0</v>
      </c>
      <c r="AT22" s="505">
        <f>'[2]1.2_OriginalTargets_AfterMC'!BD559</f>
        <v>-46</v>
      </c>
      <c r="AU22" s="503"/>
      <c r="AV22" s="501">
        <f>'[2]1.2_OriginalTargets_AfterMC'!BF559</f>
        <v>0</v>
      </c>
      <c r="AW22" s="501">
        <f>'[2]1.2_OriginalTargets_AfterMC'!BG559</f>
        <v>0</v>
      </c>
      <c r="AX22" s="501">
        <f>'[2]1.2_OriginalTargets_AfterMC'!BH559</f>
        <v>0</v>
      </c>
      <c r="AY22" s="501">
        <f>'[2]1.2_OriginalTargets_AfterMC'!BI559</f>
        <v>0</v>
      </c>
      <c r="AZ22" s="501">
        <f>'[2]1.2_OriginalTargets_AfterMC'!BJ559</f>
        <v>0</v>
      </c>
      <c r="BA22" s="502">
        <f>'[2]1.2_OriginalTargets_AfterMC'!BK559</f>
        <v>0</v>
      </c>
    </row>
    <row r="23" spans="1:53" ht="13.15" x14ac:dyDescent="0.35">
      <c r="A23" s="506"/>
      <c r="B23" s="507"/>
      <c r="C23" s="508"/>
      <c r="D23" s="509"/>
      <c r="E23" s="498" t="s">
        <v>25</v>
      </c>
      <c r="F23" s="534">
        <f>'[2]1.2_OriginalTargets_AfterMC'!I560</f>
        <v>0</v>
      </c>
      <c r="G23" s="534">
        <f>'[2]1.2_OriginalTargets_AfterMC'!J560</f>
        <v>0</v>
      </c>
      <c r="H23" s="534">
        <f>'[2]1.2_OriginalTargets_AfterMC'!K560</f>
        <v>0</v>
      </c>
      <c r="I23" s="534">
        <f>'[2]1.2_OriginalTargets_AfterMC'!L560</f>
        <v>0</v>
      </c>
      <c r="J23" s="534">
        <f>'[2]1.2_OriginalTargets_AfterMC'!M560</f>
        <v>0</v>
      </c>
      <c r="K23" s="535">
        <f>'[2]1.2_OriginalTargets_AfterMC'!N560</f>
        <v>0</v>
      </c>
      <c r="M23" s="512">
        <f>'[2]1.2_OriginalTargets_AfterMC'!S560</f>
        <v>0</v>
      </c>
      <c r="N23" s="512">
        <f>'[2]1.2_OriginalTargets_AfterMC'!T560</f>
        <v>0</v>
      </c>
      <c r="O23" s="512">
        <f>'[2]1.2_OriginalTargets_AfterMC'!U560</f>
        <v>0</v>
      </c>
      <c r="P23" s="512">
        <f>'[2]1.2_OriginalTargets_AfterMC'!V560</f>
        <v>0</v>
      </c>
      <c r="Q23" s="512">
        <f>'[2]1.2_OriginalTargets_AfterMC'!W560</f>
        <v>0</v>
      </c>
      <c r="R23" s="513">
        <f>'[2]1.2_OriginalTargets_AfterMC'!X560</f>
        <v>0</v>
      </c>
      <c r="T23" s="512">
        <f>'[2]1.2_OriginalTargets_AfterMC'!AC560</f>
        <v>0</v>
      </c>
      <c r="U23" s="512">
        <f>'[2]1.2_OriginalTargets_AfterMC'!AD560</f>
        <v>0</v>
      </c>
      <c r="V23" s="512">
        <f>'[2]1.2_OriginalTargets_AfterMC'!AE560</f>
        <v>0</v>
      </c>
      <c r="W23" s="512">
        <f>'[2]1.2_OriginalTargets_AfterMC'!AF560</f>
        <v>0</v>
      </c>
      <c r="X23" s="512">
        <f>'[2]1.2_OriginalTargets_AfterMC'!AG560</f>
        <v>0</v>
      </c>
      <c r="Y23" s="513">
        <f>'[2]1.2_OriginalTargets_AfterMC'!AH560</f>
        <v>0</v>
      </c>
      <c r="AA23" s="514">
        <f>'[2]1.2_OriginalTargets_AfterMC'!AK560</f>
        <v>0</v>
      </c>
      <c r="AB23" s="514">
        <f>'[2]1.2_OriginalTargets_AfterMC'!AL560</f>
        <v>0</v>
      </c>
      <c r="AC23" s="514">
        <f>'[2]1.2_OriginalTargets_AfterMC'!AM560</f>
        <v>0</v>
      </c>
      <c r="AD23" s="514">
        <f>'[2]1.2_OriginalTargets_AfterMC'!AN560</f>
        <v>0</v>
      </c>
      <c r="AE23" s="514">
        <f>'[2]1.2_OriginalTargets_AfterMC'!AO560</f>
        <v>0</v>
      </c>
      <c r="AF23" s="515">
        <f>'[2]1.2_OriginalTargets_AfterMC'!AP560</f>
        <v>0</v>
      </c>
      <c r="AG23" s="503"/>
      <c r="AH23" s="514">
        <f>'[2]1.2_OriginalTargets_AfterMC'!AR560</f>
        <v>0</v>
      </c>
      <c r="AI23" s="514">
        <f>'[2]1.2_OriginalTargets_AfterMC'!AS560</f>
        <v>0</v>
      </c>
      <c r="AJ23" s="514">
        <f>'[2]1.2_OriginalTargets_AfterMC'!AT560</f>
        <v>0</v>
      </c>
      <c r="AK23" s="514">
        <f>'[2]1.2_OriginalTargets_AfterMC'!AU560</f>
        <v>0</v>
      </c>
      <c r="AL23" s="514">
        <f>'[2]1.2_OriginalTargets_AfterMC'!AV560</f>
        <v>0</v>
      </c>
      <c r="AM23" s="515">
        <f>'[2]1.2_OriginalTargets_AfterMC'!AW560</f>
        <v>0</v>
      </c>
      <c r="AN23" s="503"/>
      <c r="AO23" s="514">
        <f>'[2]1.2_OriginalTargets_AfterMC'!AY560</f>
        <v>0</v>
      </c>
      <c r="AP23" s="514">
        <f>'[2]1.2_OriginalTargets_AfterMC'!AZ560</f>
        <v>0</v>
      </c>
      <c r="AQ23" s="514">
        <f>'[2]1.2_OriginalTargets_AfterMC'!BA560</f>
        <v>0</v>
      </c>
      <c r="AR23" s="514">
        <f>'[2]1.2_OriginalTargets_AfterMC'!BB560</f>
        <v>0</v>
      </c>
      <c r="AS23" s="514">
        <f>'[2]1.2_OriginalTargets_AfterMC'!BC560</f>
        <v>0</v>
      </c>
      <c r="AT23" s="515">
        <f>'[2]1.2_OriginalTargets_AfterMC'!BD560</f>
        <v>0</v>
      </c>
      <c r="AU23" s="503"/>
      <c r="AV23" s="512">
        <f>'[2]1.2_OriginalTargets_AfterMC'!BF560</f>
        <v>0</v>
      </c>
      <c r="AW23" s="512">
        <f>'[2]1.2_OriginalTargets_AfterMC'!BG560</f>
        <v>0</v>
      </c>
      <c r="AX23" s="512">
        <f>'[2]1.2_OriginalTargets_AfterMC'!BH560</f>
        <v>0</v>
      </c>
      <c r="AY23" s="512">
        <f>'[2]1.2_OriginalTargets_AfterMC'!BI560</f>
        <v>0</v>
      </c>
      <c r="AZ23" s="512">
        <f>'[2]1.2_OriginalTargets_AfterMC'!BJ560</f>
        <v>0</v>
      </c>
      <c r="BA23" s="513">
        <f>'[2]1.2_OriginalTargets_AfterMC'!BK560</f>
        <v>0</v>
      </c>
    </row>
    <row r="24" spans="1:53" ht="13.15" x14ac:dyDescent="0.35">
      <c r="A24" s="506"/>
      <c r="B24" s="507"/>
      <c r="C24" s="508"/>
      <c r="D24" s="509"/>
      <c r="E24" s="498" t="s">
        <v>26</v>
      </c>
      <c r="F24" s="534">
        <f>'[2]1.2_OriginalTargets_AfterMC'!I561</f>
        <v>0</v>
      </c>
      <c r="G24" s="534">
        <f>'[2]1.2_OriginalTargets_AfterMC'!J561</f>
        <v>0</v>
      </c>
      <c r="H24" s="534">
        <f>'[2]1.2_OriginalTargets_AfterMC'!K561</f>
        <v>0</v>
      </c>
      <c r="I24" s="534">
        <f>'[2]1.2_OriginalTargets_AfterMC'!L561</f>
        <v>0</v>
      </c>
      <c r="J24" s="534">
        <f>'[2]1.2_OriginalTargets_AfterMC'!M561</f>
        <v>0</v>
      </c>
      <c r="K24" s="535">
        <f>'[2]1.2_OriginalTargets_AfterMC'!N561</f>
        <v>0</v>
      </c>
      <c r="M24" s="512">
        <f>'[2]1.2_OriginalTargets_AfterMC'!S561</f>
        <v>0</v>
      </c>
      <c r="N24" s="512">
        <f>'[2]1.2_OriginalTargets_AfterMC'!T561</f>
        <v>0</v>
      </c>
      <c r="O24" s="512">
        <f>'[2]1.2_OriginalTargets_AfterMC'!U561</f>
        <v>0</v>
      </c>
      <c r="P24" s="512">
        <f>'[2]1.2_OriginalTargets_AfterMC'!V561</f>
        <v>0</v>
      </c>
      <c r="Q24" s="512">
        <f>'[2]1.2_OriginalTargets_AfterMC'!W561</f>
        <v>0</v>
      </c>
      <c r="R24" s="513">
        <f>'[2]1.2_OriginalTargets_AfterMC'!X561</f>
        <v>0</v>
      </c>
      <c r="T24" s="512">
        <f>'[2]1.2_OriginalTargets_AfterMC'!AC561</f>
        <v>0</v>
      </c>
      <c r="U24" s="512">
        <f>'[2]1.2_OriginalTargets_AfterMC'!AD561</f>
        <v>0</v>
      </c>
      <c r="V24" s="512">
        <f>'[2]1.2_OriginalTargets_AfterMC'!AE561</f>
        <v>0</v>
      </c>
      <c r="W24" s="512">
        <f>'[2]1.2_OriginalTargets_AfterMC'!AF561</f>
        <v>0</v>
      </c>
      <c r="X24" s="512">
        <f>'[2]1.2_OriginalTargets_AfterMC'!AG561</f>
        <v>0</v>
      </c>
      <c r="Y24" s="513">
        <f>'[2]1.2_OriginalTargets_AfterMC'!AH561</f>
        <v>0</v>
      </c>
      <c r="AA24" s="514">
        <f>'[2]1.2_OriginalTargets_AfterMC'!AK561</f>
        <v>0</v>
      </c>
      <c r="AB24" s="514">
        <f>'[2]1.2_OriginalTargets_AfterMC'!AL561</f>
        <v>0</v>
      </c>
      <c r="AC24" s="514">
        <f>'[2]1.2_OriginalTargets_AfterMC'!AM561</f>
        <v>0</v>
      </c>
      <c r="AD24" s="514">
        <f>'[2]1.2_OriginalTargets_AfterMC'!AN561</f>
        <v>0</v>
      </c>
      <c r="AE24" s="514">
        <f>'[2]1.2_OriginalTargets_AfterMC'!AO561</f>
        <v>0</v>
      </c>
      <c r="AF24" s="515">
        <f>'[2]1.2_OriginalTargets_AfterMC'!AP561</f>
        <v>0</v>
      </c>
      <c r="AG24" s="503"/>
      <c r="AH24" s="514">
        <f>'[2]1.2_OriginalTargets_AfterMC'!AR561</f>
        <v>0</v>
      </c>
      <c r="AI24" s="514">
        <f>'[2]1.2_OriginalTargets_AfterMC'!AS561</f>
        <v>0</v>
      </c>
      <c r="AJ24" s="514">
        <f>'[2]1.2_OriginalTargets_AfterMC'!AT561</f>
        <v>0</v>
      </c>
      <c r="AK24" s="514">
        <f>'[2]1.2_OriginalTargets_AfterMC'!AU561</f>
        <v>0</v>
      </c>
      <c r="AL24" s="514">
        <f>'[2]1.2_OriginalTargets_AfterMC'!AV561</f>
        <v>0</v>
      </c>
      <c r="AM24" s="515">
        <f>'[2]1.2_OriginalTargets_AfterMC'!AW561</f>
        <v>0</v>
      </c>
      <c r="AN24" s="503"/>
      <c r="AO24" s="514">
        <f>'[2]1.2_OriginalTargets_AfterMC'!AY561</f>
        <v>0</v>
      </c>
      <c r="AP24" s="514">
        <f>'[2]1.2_OriginalTargets_AfterMC'!AZ561</f>
        <v>0</v>
      </c>
      <c r="AQ24" s="514">
        <f>'[2]1.2_OriginalTargets_AfterMC'!BA561</f>
        <v>0</v>
      </c>
      <c r="AR24" s="514">
        <f>'[2]1.2_OriginalTargets_AfterMC'!BB561</f>
        <v>0</v>
      </c>
      <c r="AS24" s="514">
        <f>'[2]1.2_OriginalTargets_AfterMC'!BC561</f>
        <v>0</v>
      </c>
      <c r="AT24" s="515">
        <f>'[2]1.2_OriginalTargets_AfterMC'!BD561</f>
        <v>0</v>
      </c>
      <c r="AU24" s="503"/>
      <c r="AV24" s="512">
        <f>'[2]1.2_OriginalTargets_AfterMC'!BF561</f>
        <v>0</v>
      </c>
      <c r="AW24" s="512">
        <f>'[2]1.2_OriginalTargets_AfterMC'!BG561</f>
        <v>0</v>
      </c>
      <c r="AX24" s="512">
        <f>'[2]1.2_OriginalTargets_AfterMC'!BH561</f>
        <v>0</v>
      </c>
      <c r="AY24" s="512">
        <f>'[2]1.2_OriginalTargets_AfterMC'!BI561</f>
        <v>0</v>
      </c>
      <c r="AZ24" s="512">
        <f>'[2]1.2_OriginalTargets_AfterMC'!BJ561</f>
        <v>0</v>
      </c>
      <c r="BA24" s="513">
        <f>'[2]1.2_OriginalTargets_AfterMC'!BK561</f>
        <v>0</v>
      </c>
    </row>
    <row r="25" spans="1:53" ht="13.5" thickBot="1" x14ac:dyDescent="0.4">
      <c r="A25" s="506"/>
      <c r="B25" s="516"/>
      <c r="C25" s="517"/>
      <c r="D25" s="527"/>
      <c r="E25" s="518" t="s">
        <v>27</v>
      </c>
      <c r="F25" s="540">
        <f>'[2]1.2_OriginalTargets_AfterMC'!I562</f>
        <v>0</v>
      </c>
      <c r="G25" s="540">
        <f>'[2]1.2_OriginalTargets_AfterMC'!J562</f>
        <v>0</v>
      </c>
      <c r="H25" s="540">
        <f>'[2]1.2_OriginalTargets_AfterMC'!K562</f>
        <v>0</v>
      </c>
      <c r="I25" s="540">
        <f>'[2]1.2_OriginalTargets_AfterMC'!L562</f>
        <v>0</v>
      </c>
      <c r="J25" s="540">
        <f>'[2]1.2_OriginalTargets_AfterMC'!M562</f>
        <v>0</v>
      </c>
      <c r="K25" s="541">
        <f>'[2]1.2_OriginalTargets_AfterMC'!N562</f>
        <v>0</v>
      </c>
      <c r="M25" s="521">
        <f>'[2]1.2_OriginalTargets_AfterMC'!S562</f>
        <v>0</v>
      </c>
      <c r="N25" s="521">
        <f>'[2]1.2_OriginalTargets_AfterMC'!T562</f>
        <v>0</v>
      </c>
      <c r="O25" s="521">
        <f>'[2]1.2_OriginalTargets_AfterMC'!U562</f>
        <v>0</v>
      </c>
      <c r="P25" s="521">
        <f>'[2]1.2_OriginalTargets_AfterMC'!V562</f>
        <v>0</v>
      </c>
      <c r="Q25" s="521">
        <f>'[2]1.2_OriginalTargets_AfterMC'!W562</f>
        <v>0</v>
      </c>
      <c r="R25" s="522">
        <f>'[2]1.2_OriginalTargets_AfterMC'!X562</f>
        <v>0</v>
      </c>
      <c r="T25" s="521">
        <f>'[2]1.2_OriginalTargets_AfterMC'!AC562</f>
        <v>0</v>
      </c>
      <c r="U25" s="521">
        <f>'[2]1.2_OriginalTargets_AfterMC'!AD562</f>
        <v>0</v>
      </c>
      <c r="V25" s="521">
        <f>'[2]1.2_OriginalTargets_AfterMC'!AE562</f>
        <v>0</v>
      </c>
      <c r="W25" s="521">
        <f>'[2]1.2_OriginalTargets_AfterMC'!AF562</f>
        <v>0</v>
      </c>
      <c r="X25" s="521">
        <f>'[2]1.2_OriginalTargets_AfterMC'!AG562</f>
        <v>0</v>
      </c>
      <c r="Y25" s="522">
        <f>'[2]1.2_OriginalTargets_AfterMC'!AH562</f>
        <v>0</v>
      </c>
      <c r="AA25" s="523">
        <f>'[2]1.2_OriginalTargets_AfterMC'!AK562</f>
        <v>0</v>
      </c>
      <c r="AB25" s="523">
        <f>'[2]1.2_OriginalTargets_AfterMC'!AL562</f>
        <v>0</v>
      </c>
      <c r="AC25" s="523">
        <f>'[2]1.2_OriginalTargets_AfterMC'!AM562</f>
        <v>0</v>
      </c>
      <c r="AD25" s="523">
        <f>'[2]1.2_OriginalTargets_AfterMC'!AN562</f>
        <v>0</v>
      </c>
      <c r="AE25" s="523">
        <f>'[2]1.2_OriginalTargets_AfterMC'!AO562</f>
        <v>0</v>
      </c>
      <c r="AF25" s="524">
        <f>'[2]1.2_OriginalTargets_AfterMC'!AP562</f>
        <v>0</v>
      </c>
      <c r="AG25" s="503"/>
      <c r="AH25" s="523">
        <f>'[2]1.2_OriginalTargets_AfterMC'!AR562</f>
        <v>0</v>
      </c>
      <c r="AI25" s="523">
        <f>'[2]1.2_OriginalTargets_AfterMC'!AS562</f>
        <v>0</v>
      </c>
      <c r="AJ25" s="523">
        <f>'[2]1.2_OriginalTargets_AfterMC'!AT562</f>
        <v>0</v>
      </c>
      <c r="AK25" s="523">
        <f>'[2]1.2_OriginalTargets_AfterMC'!AU562</f>
        <v>0</v>
      </c>
      <c r="AL25" s="523">
        <f>'[2]1.2_OriginalTargets_AfterMC'!AV562</f>
        <v>0</v>
      </c>
      <c r="AM25" s="524">
        <f>'[2]1.2_OriginalTargets_AfterMC'!AW562</f>
        <v>0</v>
      </c>
      <c r="AN25" s="503"/>
      <c r="AO25" s="523">
        <f>'[2]1.2_OriginalTargets_AfterMC'!AY562</f>
        <v>0</v>
      </c>
      <c r="AP25" s="523">
        <f>'[2]1.2_OriginalTargets_AfterMC'!AZ562</f>
        <v>0</v>
      </c>
      <c r="AQ25" s="523">
        <f>'[2]1.2_OriginalTargets_AfterMC'!BA562</f>
        <v>0</v>
      </c>
      <c r="AR25" s="523">
        <f>'[2]1.2_OriginalTargets_AfterMC'!BB562</f>
        <v>0</v>
      </c>
      <c r="AS25" s="523">
        <f>'[2]1.2_OriginalTargets_AfterMC'!BC562</f>
        <v>0</v>
      </c>
      <c r="AT25" s="524">
        <f>'[2]1.2_OriginalTargets_AfterMC'!BD562</f>
        <v>0</v>
      </c>
      <c r="AU25" s="503"/>
      <c r="AV25" s="521">
        <f>'[2]1.2_OriginalTargets_AfterMC'!BF562</f>
        <v>0</v>
      </c>
      <c r="AW25" s="521">
        <f>'[2]1.2_OriginalTargets_AfterMC'!BG562</f>
        <v>0</v>
      </c>
      <c r="AX25" s="521">
        <f>'[2]1.2_OriginalTargets_AfterMC'!BH562</f>
        <v>0</v>
      </c>
      <c r="AY25" s="521">
        <f>'[2]1.2_OriginalTargets_AfterMC'!BI562</f>
        <v>0</v>
      </c>
      <c r="AZ25" s="521">
        <f>'[2]1.2_OriginalTargets_AfterMC'!BJ562</f>
        <v>0</v>
      </c>
      <c r="BA25" s="522">
        <f>'[2]1.2_OriginalTargets_AfterMC'!BK562</f>
        <v>0</v>
      </c>
    </row>
    <row r="26" spans="1:53" ht="13.15" x14ac:dyDescent="0.35">
      <c r="A26" s="525" t="s">
        <v>55</v>
      </c>
      <c r="B26" s="495">
        <v>7</v>
      </c>
      <c r="C26" s="496" t="s">
        <v>11</v>
      </c>
      <c r="D26" s="497" t="s">
        <v>30</v>
      </c>
      <c r="E26" s="526" t="s">
        <v>24</v>
      </c>
      <c r="F26" s="538">
        <f>'[2]1.2_OriginalTargets_AfterMC'!I563</f>
        <v>0</v>
      </c>
      <c r="G26" s="538">
        <f>'[2]1.2_OriginalTargets_AfterMC'!J563</f>
        <v>0</v>
      </c>
      <c r="H26" s="538">
        <f>'[2]1.2_OriginalTargets_AfterMC'!K563</f>
        <v>0</v>
      </c>
      <c r="I26" s="538">
        <f>'[2]1.2_OriginalTargets_AfterMC'!L563</f>
        <v>0</v>
      </c>
      <c r="J26" s="538">
        <f>'[2]1.2_OriginalTargets_AfterMC'!M563</f>
        <v>0</v>
      </c>
      <c r="K26" s="539">
        <f>'[2]1.2_OriginalTargets_AfterMC'!N563</f>
        <v>0</v>
      </c>
      <c r="M26" s="501">
        <f>'[2]1.2_OriginalTargets_AfterMC'!S563</f>
        <v>0</v>
      </c>
      <c r="N26" s="501">
        <f>'[2]1.2_OriginalTargets_AfterMC'!T563</f>
        <v>0</v>
      </c>
      <c r="O26" s="501">
        <f>'[2]1.2_OriginalTargets_AfterMC'!U563</f>
        <v>0</v>
      </c>
      <c r="P26" s="501">
        <f>'[2]1.2_OriginalTargets_AfterMC'!V563</f>
        <v>0</v>
      </c>
      <c r="Q26" s="501">
        <f>'[2]1.2_OriginalTargets_AfterMC'!W563</f>
        <v>0</v>
      </c>
      <c r="R26" s="502">
        <f>'[2]1.2_OriginalTargets_AfterMC'!X563</f>
        <v>0</v>
      </c>
      <c r="T26" s="501">
        <f>'[2]1.2_OriginalTargets_AfterMC'!AC563</f>
        <v>0</v>
      </c>
      <c r="U26" s="501">
        <f>'[2]1.2_OriginalTargets_AfterMC'!AD563</f>
        <v>0</v>
      </c>
      <c r="V26" s="501">
        <f>'[2]1.2_OriginalTargets_AfterMC'!AE563</f>
        <v>0</v>
      </c>
      <c r="W26" s="501">
        <f>'[2]1.2_OriginalTargets_AfterMC'!AF563</f>
        <v>0</v>
      </c>
      <c r="X26" s="501">
        <f>'[2]1.2_OriginalTargets_AfterMC'!AG563</f>
        <v>0</v>
      </c>
      <c r="Y26" s="502">
        <f>'[2]1.2_OriginalTargets_AfterMC'!AH563</f>
        <v>0</v>
      </c>
      <c r="AA26" s="504">
        <f>'[2]1.2_OriginalTargets_AfterMC'!AK563</f>
        <v>0</v>
      </c>
      <c r="AB26" s="504">
        <f>'[2]1.2_OriginalTargets_AfterMC'!AL563</f>
        <v>0</v>
      </c>
      <c r="AC26" s="504">
        <f>'[2]1.2_OriginalTargets_AfterMC'!AM563</f>
        <v>0</v>
      </c>
      <c r="AD26" s="504">
        <f>'[2]1.2_OriginalTargets_AfterMC'!AN563</f>
        <v>0</v>
      </c>
      <c r="AE26" s="504">
        <f>'[2]1.2_OriginalTargets_AfterMC'!AO563</f>
        <v>0</v>
      </c>
      <c r="AF26" s="505">
        <f>'[2]1.2_OriginalTargets_AfterMC'!AP563</f>
        <v>0</v>
      </c>
      <c r="AG26" s="503"/>
      <c r="AH26" s="504">
        <f>'[2]1.2_OriginalTargets_AfterMC'!AR563</f>
        <v>0</v>
      </c>
      <c r="AI26" s="504">
        <f>'[2]1.2_OriginalTargets_AfterMC'!AS563</f>
        <v>0</v>
      </c>
      <c r="AJ26" s="504">
        <f>'[2]1.2_OriginalTargets_AfterMC'!AT563</f>
        <v>0</v>
      </c>
      <c r="AK26" s="504">
        <f>'[2]1.2_OriginalTargets_AfterMC'!AU563</f>
        <v>0</v>
      </c>
      <c r="AL26" s="504">
        <f>'[2]1.2_OriginalTargets_AfterMC'!AV563</f>
        <v>0</v>
      </c>
      <c r="AM26" s="505">
        <f>'[2]1.2_OriginalTargets_AfterMC'!AW563</f>
        <v>0</v>
      </c>
      <c r="AN26" s="503"/>
      <c r="AO26" s="504">
        <f>'[2]1.2_OriginalTargets_AfterMC'!AY563</f>
        <v>0</v>
      </c>
      <c r="AP26" s="504">
        <f>'[2]1.2_OriginalTargets_AfterMC'!AZ563</f>
        <v>0</v>
      </c>
      <c r="AQ26" s="504">
        <f>'[2]1.2_OriginalTargets_AfterMC'!BA563</f>
        <v>0</v>
      </c>
      <c r="AR26" s="504">
        <f>'[2]1.2_OriginalTargets_AfterMC'!BB563</f>
        <v>0</v>
      </c>
      <c r="AS26" s="504">
        <f>'[2]1.2_OriginalTargets_AfterMC'!BC563</f>
        <v>0</v>
      </c>
      <c r="AT26" s="505">
        <f>'[2]1.2_OriginalTargets_AfterMC'!BD563</f>
        <v>0</v>
      </c>
      <c r="AU26" s="503"/>
      <c r="AV26" s="501">
        <f>'[2]1.2_OriginalTargets_AfterMC'!BF563</f>
        <v>0</v>
      </c>
      <c r="AW26" s="501">
        <f>'[2]1.2_OriginalTargets_AfterMC'!BG563</f>
        <v>0</v>
      </c>
      <c r="AX26" s="501">
        <f>'[2]1.2_OriginalTargets_AfterMC'!BH563</f>
        <v>0</v>
      </c>
      <c r="AY26" s="501">
        <f>'[2]1.2_OriginalTargets_AfterMC'!BI563</f>
        <v>0</v>
      </c>
      <c r="AZ26" s="501">
        <f>'[2]1.2_OriginalTargets_AfterMC'!BJ563</f>
        <v>0</v>
      </c>
      <c r="BA26" s="502">
        <f>'[2]1.2_OriginalTargets_AfterMC'!BK563</f>
        <v>0</v>
      </c>
    </row>
    <row r="27" spans="1:53" ht="13.15" x14ac:dyDescent="0.35">
      <c r="A27" s="506"/>
      <c r="B27" s="507"/>
      <c r="C27" s="508"/>
      <c r="D27" s="509"/>
      <c r="E27" s="498" t="s">
        <v>25</v>
      </c>
      <c r="F27" s="534">
        <f>'[2]1.2_OriginalTargets_AfterMC'!I564</f>
        <v>0</v>
      </c>
      <c r="G27" s="534">
        <f>'[2]1.2_OriginalTargets_AfterMC'!J564</f>
        <v>0</v>
      </c>
      <c r="H27" s="534">
        <f>'[2]1.2_OriginalTargets_AfterMC'!K564</f>
        <v>0</v>
      </c>
      <c r="I27" s="534">
        <f>'[2]1.2_OriginalTargets_AfterMC'!L564</f>
        <v>0</v>
      </c>
      <c r="J27" s="534">
        <f>'[2]1.2_OriginalTargets_AfterMC'!M564</f>
        <v>0</v>
      </c>
      <c r="K27" s="535">
        <f>'[2]1.2_OriginalTargets_AfterMC'!N564</f>
        <v>0</v>
      </c>
      <c r="M27" s="512">
        <f>'[2]1.2_OriginalTargets_AfterMC'!S564</f>
        <v>0</v>
      </c>
      <c r="N27" s="512">
        <f>'[2]1.2_OriginalTargets_AfterMC'!T564</f>
        <v>0</v>
      </c>
      <c r="O27" s="512">
        <f>'[2]1.2_OriginalTargets_AfterMC'!U564</f>
        <v>0</v>
      </c>
      <c r="P27" s="512">
        <f>'[2]1.2_OriginalTargets_AfterMC'!V564</f>
        <v>0</v>
      </c>
      <c r="Q27" s="512">
        <f>'[2]1.2_OriginalTargets_AfterMC'!W564</f>
        <v>0</v>
      </c>
      <c r="R27" s="513">
        <f>'[2]1.2_OriginalTargets_AfterMC'!X564</f>
        <v>0</v>
      </c>
      <c r="T27" s="512">
        <f>'[2]1.2_OriginalTargets_AfterMC'!AC564</f>
        <v>0</v>
      </c>
      <c r="U27" s="512">
        <f>'[2]1.2_OriginalTargets_AfterMC'!AD564</f>
        <v>0</v>
      </c>
      <c r="V27" s="512">
        <f>'[2]1.2_OriginalTargets_AfterMC'!AE564</f>
        <v>0</v>
      </c>
      <c r="W27" s="512">
        <f>'[2]1.2_OriginalTargets_AfterMC'!AF564</f>
        <v>0</v>
      </c>
      <c r="X27" s="512">
        <f>'[2]1.2_OriginalTargets_AfterMC'!AG564</f>
        <v>0</v>
      </c>
      <c r="Y27" s="513">
        <f>'[2]1.2_OriginalTargets_AfterMC'!AH564</f>
        <v>0</v>
      </c>
      <c r="AA27" s="514">
        <f>'[2]1.2_OriginalTargets_AfterMC'!AK564</f>
        <v>0</v>
      </c>
      <c r="AB27" s="514">
        <f>'[2]1.2_OriginalTargets_AfterMC'!AL564</f>
        <v>0</v>
      </c>
      <c r="AC27" s="514">
        <f>'[2]1.2_OriginalTargets_AfterMC'!AM564</f>
        <v>0</v>
      </c>
      <c r="AD27" s="514">
        <f>'[2]1.2_OriginalTargets_AfterMC'!AN564</f>
        <v>0</v>
      </c>
      <c r="AE27" s="514">
        <f>'[2]1.2_OriginalTargets_AfterMC'!AO564</f>
        <v>0</v>
      </c>
      <c r="AF27" s="515">
        <f>'[2]1.2_OriginalTargets_AfterMC'!AP564</f>
        <v>0</v>
      </c>
      <c r="AG27" s="503"/>
      <c r="AH27" s="514">
        <f>'[2]1.2_OriginalTargets_AfterMC'!AR564</f>
        <v>0</v>
      </c>
      <c r="AI27" s="514">
        <f>'[2]1.2_OriginalTargets_AfterMC'!AS564</f>
        <v>0</v>
      </c>
      <c r="AJ27" s="514">
        <f>'[2]1.2_OriginalTargets_AfterMC'!AT564</f>
        <v>0</v>
      </c>
      <c r="AK27" s="514">
        <f>'[2]1.2_OriginalTargets_AfterMC'!AU564</f>
        <v>0</v>
      </c>
      <c r="AL27" s="514">
        <f>'[2]1.2_OriginalTargets_AfterMC'!AV564</f>
        <v>0</v>
      </c>
      <c r="AM27" s="515">
        <f>'[2]1.2_OriginalTargets_AfterMC'!AW564</f>
        <v>0</v>
      </c>
      <c r="AN27" s="503"/>
      <c r="AO27" s="514">
        <f>'[2]1.2_OriginalTargets_AfterMC'!AY564</f>
        <v>0</v>
      </c>
      <c r="AP27" s="514">
        <f>'[2]1.2_OriginalTargets_AfterMC'!AZ564</f>
        <v>0</v>
      </c>
      <c r="AQ27" s="514">
        <f>'[2]1.2_OriginalTargets_AfterMC'!BA564</f>
        <v>0</v>
      </c>
      <c r="AR27" s="514">
        <f>'[2]1.2_OriginalTargets_AfterMC'!BB564</f>
        <v>0</v>
      </c>
      <c r="AS27" s="514">
        <f>'[2]1.2_OriginalTargets_AfterMC'!BC564</f>
        <v>0</v>
      </c>
      <c r="AT27" s="515">
        <f>'[2]1.2_OriginalTargets_AfterMC'!BD564</f>
        <v>0</v>
      </c>
      <c r="AU27" s="503"/>
      <c r="AV27" s="512">
        <f>'[2]1.2_OriginalTargets_AfterMC'!BF564</f>
        <v>0</v>
      </c>
      <c r="AW27" s="512">
        <f>'[2]1.2_OriginalTargets_AfterMC'!BG564</f>
        <v>0</v>
      </c>
      <c r="AX27" s="512">
        <f>'[2]1.2_OriginalTargets_AfterMC'!BH564</f>
        <v>0</v>
      </c>
      <c r="AY27" s="512">
        <f>'[2]1.2_OriginalTargets_AfterMC'!BI564</f>
        <v>0</v>
      </c>
      <c r="AZ27" s="512">
        <f>'[2]1.2_OriginalTargets_AfterMC'!BJ564</f>
        <v>0</v>
      </c>
      <c r="BA27" s="513">
        <f>'[2]1.2_OriginalTargets_AfterMC'!BK564</f>
        <v>0</v>
      </c>
    </row>
    <row r="28" spans="1:53" ht="13.15" x14ac:dyDescent="0.35">
      <c r="A28" s="506"/>
      <c r="B28" s="507"/>
      <c r="C28" s="508"/>
      <c r="D28" s="509"/>
      <c r="E28" s="498" t="s">
        <v>26</v>
      </c>
      <c r="F28" s="534">
        <f>'[2]1.2_OriginalTargets_AfterMC'!I565</f>
        <v>0</v>
      </c>
      <c r="G28" s="534">
        <f>'[2]1.2_OriginalTargets_AfterMC'!J565</f>
        <v>0</v>
      </c>
      <c r="H28" s="534">
        <f>'[2]1.2_OriginalTargets_AfterMC'!K565</f>
        <v>0</v>
      </c>
      <c r="I28" s="534">
        <f>'[2]1.2_OriginalTargets_AfterMC'!L565</f>
        <v>0</v>
      </c>
      <c r="J28" s="534">
        <f>'[2]1.2_OriginalTargets_AfterMC'!M565</f>
        <v>0</v>
      </c>
      <c r="K28" s="535">
        <f>'[2]1.2_OriginalTargets_AfterMC'!N565</f>
        <v>0</v>
      </c>
      <c r="M28" s="512">
        <f>'[2]1.2_OriginalTargets_AfterMC'!S565</f>
        <v>0</v>
      </c>
      <c r="N28" s="512">
        <f>'[2]1.2_OriginalTargets_AfterMC'!T565</f>
        <v>0</v>
      </c>
      <c r="O28" s="512">
        <f>'[2]1.2_OriginalTargets_AfterMC'!U565</f>
        <v>0</v>
      </c>
      <c r="P28" s="512">
        <f>'[2]1.2_OriginalTargets_AfterMC'!V565</f>
        <v>0</v>
      </c>
      <c r="Q28" s="512">
        <f>'[2]1.2_OriginalTargets_AfterMC'!W565</f>
        <v>0</v>
      </c>
      <c r="R28" s="513">
        <f>'[2]1.2_OriginalTargets_AfterMC'!X565</f>
        <v>0</v>
      </c>
      <c r="T28" s="512">
        <f>'[2]1.2_OriginalTargets_AfterMC'!AC565</f>
        <v>0</v>
      </c>
      <c r="U28" s="512">
        <f>'[2]1.2_OriginalTargets_AfterMC'!AD565</f>
        <v>0</v>
      </c>
      <c r="V28" s="512">
        <f>'[2]1.2_OriginalTargets_AfterMC'!AE565</f>
        <v>0</v>
      </c>
      <c r="W28" s="512">
        <f>'[2]1.2_OriginalTargets_AfterMC'!AF565</f>
        <v>0</v>
      </c>
      <c r="X28" s="512">
        <f>'[2]1.2_OriginalTargets_AfterMC'!AG565</f>
        <v>0</v>
      </c>
      <c r="Y28" s="513">
        <f>'[2]1.2_OriginalTargets_AfterMC'!AH565</f>
        <v>0</v>
      </c>
      <c r="AA28" s="514">
        <f>'[2]1.2_OriginalTargets_AfterMC'!AK565</f>
        <v>0</v>
      </c>
      <c r="AB28" s="514">
        <f>'[2]1.2_OriginalTargets_AfterMC'!AL565</f>
        <v>0</v>
      </c>
      <c r="AC28" s="514">
        <f>'[2]1.2_OriginalTargets_AfterMC'!AM565</f>
        <v>0</v>
      </c>
      <c r="AD28" s="514">
        <f>'[2]1.2_OriginalTargets_AfterMC'!AN565</f>
        <v>0</v>
      </c>
      <c r="AE28" s="514">
        <f>'[2]1.2_OriginalTargets_AfterMC'!AO565</f>
        <v>0</v>
      </c>
      <c r="AF28" s="515">
        <f>'[2]1.2_OriginalTargets_AfterMC'!AP565</f>
        <v>0</v>
      </c>
      <c r="AG28" s="503"/>
      <c r="AH28" s="514">
        <f>'[2]1.2_OriginalTargets_AfterMC'!AR565</f>
        <v>0</v>
      </c>
      <c r="AI28" s="514">
        <f>'[2]1.2_OriginalTargets_AfterMC'!AS565</f>
        <v>0</v>
      </c>
      <c r="AJ28" s="514">
        <f>'[2]1.2_OriginalTargets_AfterMC'!AT565</f>
        <v>0</v>
      </c>
      <c r="AK28" s="514">
        <f>'[2]1.2_OriginalTargets_AfterMC'!AU565</f>
        <v>0</v>
      </c>
      <c r="AL28" s="514">
        <f>'[2]1.2_OriginalTargets_AfterMC'!AV565</f>
        <v>0</v>
      </c>
      <c r="AM28" s="515">
        <f>'[2]1.2_OriginalTargets_AfterMC'!AW565</f>
        <v>0</v>
      </c>
      <c r="AN28" s="503"/>
      <c r="AO28" s="514">
        <f>'[2]1.2_OriginalTargets_AfterMC'!AY565</f>
        <v>0</v>
      </c>
      <c r="AP28" s="514">
        <f>'[2]1.2_OriginalTargets_AfterMC'!AZ565</f>
        <v>0</v>
      </c>
      <c r="AQ28" s="514">
        <f>'[2]1.2_OriginalTargets_AfterMC'!BA565</f>
        <v>0</v>
      </c>
      <c r="AR28" s="514">
        <f>'[2]1.2_OriginalTargets_AfterMC'!BB565</f>
        <v>0</v>
      </c>
      <c r="AS28" s="514">
        <f>'[2]1.2_OriginalTargets_AfterMC'!BC565</f>
        <v>0</v>
      </c>
      <c r="AT28" s="515">
        <f>'[2]1.2_OriginalTargets_AfterMC'!BD565</f>
        <v>0</v>
      </c>
      <c r="AU28" s="503"/>
      <c r="AV28" s="512">
        <f>'[2]1.2_OriginalTargets_AfterMC'!BF565</f>
        <v>0</v>
      </c>
      <c r="AW28" s="512">
        <f>'[2]1.2_OriginalTargets_AfterMC'!BG565</f>
        <v>0</v>
      </c>
      <c r="AX28" s="512">
        <f>'[2]1.2_OriginalTargets_AfterMC'!BH565</f>
        <v>0</v>
      </c>
      <c r="AY28" s="512">
        <f>'[2]1.2_OriginalTargets_AfterMC'!BI565</f>
        <v>0</v>
      </c>
      <c r="AZ28" s="512">
        <f>'[2]1.2_OriginalTargets_AfterMC'!BJ565</f>
        <v>0</v>
      </c>
      <c r="BA28" s="513">
        <f>'[2]1.2_OriginalTargets_AfterMC'!BK565</f>
        <v>0</v>
      </c>
    </row>
    <row r="29" spans="1:53" ht="13.5" thickBot="1" x14ac:dyDescent="0.4">
      <c r="A29" s="506"/>
      <c r="B29" s="516"/>
      <c r="C29" s="517"/>
      <c r="D29" s="527"/>
      <c r="E29" s="518" t="s">
        <v>27</v>
      </c>
      <c r="F29" s="540">
        <f>'[2]1.2_OriginalTargets_AfterMC'!I566</f>
        <v>0</v>
      </c>
      <c r="G29" s="540">
        <f>'[2]1.2_OriginalTargets_AfterMC'!J566</f>
        <v>0</v>
      </c>
      <c r="H29" s="540">
        <f>'[2]1.2_OriginalTargets_AfterMC'!K566</f>
        <v>0</v>
      </c>
      <c r="I29" s="540">
        <f>'[2]1.2_OriginalTargets_AfterMC'!L566</f>
        <v>0</v>
      </c>
      <c r="J29" s="540">
        <f>'[2]1.2_OriginalTargets_AfterMC'!M566</f>
        <v>0</v>
      </c>
      <c r="K29" s="541">
        <f>'[2]1.2_OriginalTargets_AfterMC'!N566</f>
        <v>0</v>
      </c>
      <c r="M29" s="521">
        <f>'[2]1.2_OriginalTargets_AfterMC'!S566</f>
        <v>0</v>
      </c>
      <c r="N29" s="521">
        <f>'[2]1.2_OriginalTargets_AfterMC'!T566</f>
        <v>0</v>
      </c>
      <c r="O29" s="521">
        <f>'[2]1.2_OriginalTargets_AfterMC'!U566</f>
        <v>0</v>
      </c>
      <c r="P29" s="521">
        <f>'[2]1.2_OriginalTargets_AfterMC'!V566</f>
        <v>0</v>
      </c>
      <c r="Q29" s="521">
        <f>'[2]1.2_OriginalTargets_AfterMC'!W566</f>
        <v>0</v>
      </c>
      <c r="R29" s="522">
        <f>'[2]1.2_OriginalTargets_AfterMC'!X566</f>
        <v>0</v>
      </c>
      <c r="T29" s="521">
        <f>'[2]1.2_OriginalTargets_AfterMC'!AC566</f>
        <v>0</v>
      </c>
      <c r="U29" s="521">
        <f>'[2]1.2_OriginalTargets_AfterMC'!AD566</f>
        <v>0</v>
      </c>
      <c r="V29" s="521">
        <f>'[2]1.2_OriginalTargets_AfterMC'!AE566</f>
        <v>0</v>
      </c>
      <c r="W29" s="521">
        <f>'[2]1.2_OriginalTargets_AfterMC'!AF566</f>
        <v>0</v>
      </c>
      <c r="X29" s="521">
        <f>'[2]1.2_OriginalTargets_AfterMC'!AG566</f>
        <v>0</v>
      </c>
      <c r="Y29" s="522">
        <f>'[2]1.2_OriginalTargets_AfterMC'!AH566</f>
        <v>0</v>
      </c>
      <c r="AA29" s="523">
        <f>'[2]1.2_OriginalTargets_AfterMC'!AK566</f>
        <v>0</v>
      </c>
      <c r="AB29" s="523">
        <f>'[2]1.2_OriginalTargets_AfterMC'!AL566</f>
        <v>0</v>
      </c>
      <c r="AC29" s="523">
        <f>'[2]1.2_OriginalTargets_AfterMC'!AM566</f>
        <v>0</v>
      </c>
      <c r="AD29" s="523">
        <f>'[2]1.2_OriginalTargets_AfterMC'!AN566</f>
        <v>0</v>
      </c>
      <c r="AE29" s="523">
        <f>'[2]1.2_OriginalTargets_AfterMC'!AO566</f>
        <v>0</v>
      </c>
      <c r="AF29" s="524">
        <f>'[2]1.2_OriginalTargets_AfterMC'!AP566</f>
        <v>0</v>
      </c>
      <c r="AG29" s="503"/>
      <c r="AH29" s="523">
        <f>'[2]1.2_OriginalTargets_AfterMC'!AR566</f>
        <v>0</v>
      </c>
      <c r="AI29" s="523">
        <f>'[2]1.2_OriginalTargets_AfterMC'!AS566</f>
        <v>0</v>
      </c>
      <c r="AJ29" s="523">
        <f>'[2]1.2_OriginalTargets_AfterMC'!AT566</f>
        <v>0</v>
      </c>
      <c r="AK29" s="523">
        <f>'[2]1.2_OriginalTargets_AfterMC'!AU566</f>
        <v>0</v>
      </c>
      <c r="AL29" s="523">
        <f>'[2]1.2_OriginalTargets_AfterMC'!AV566</f>
        <v>0</v>
      </c>
      <c r="AM29" s="524">
        <f>'[2]1.2_OriginalTargets_AfterMC'!AW566</f>
        <v>0</v>
      </c>
      <c r="AN29" s="503"/>
      <c r="AO29" s="523">
        <f>'[2]1.2_OriginalTargets_AfterMC'!AY566</f>
        <v>0</v>
      </c>
      <c r="AP29" s="523">
        <f>'[2]1.2_OriginalTargets_AfterMC'!AZ566</f>
        <v>0</v>
      </c>
      <c r="AQ29" s="523">
        <f>'[2]1.2_OriginalTargets_AfterMC'!BA566</f>
        <v>0</v>
      </c>
      <c r="AR29" s="523">
        <f>'[2]1.2_OriginalTargets_AfterMC'!BB566</f>
        <v>0</v>
      </c>
      <c r="AS29" s="523">
        <f>'[2]1.2_OriginalTargets_AfterMC'!BC566</f>
        <v>0</v>
      </c>
      <c r="AT29" s="524">
        <f>'[2]1.2_OriginalTargets_AfterMC'!BD566</f>
        <v>0</v>
      </c>
      <c r="AU29" s="503"/>
      <c r="AV29" s="521">
        <f>'[2]1.2_OriginalTargets_AfterMC'!BF566</f>
        <v>0</v>
      </c>
      <c r="AW29" s="521">
        <f>'[2]1.2_OriginalTargets_AfterMC'!BG566</f>
        <v>0</v>
      </c>
      <c r="AX29" s="521">
        <f>'[2]1.2_OriginalTargets_AfterMC'!BH566</f>
        <v>0</v>
      </c>
      <c r="AY29" s="521">
        <f>'[2]1.2_OriginalTargets_AfterMC'!BI566</f>
        <v>0</v>
      </c>
      <c r="AZ29" s="521">
        <f>'[2]1.2_OriginalTargets_AfterMC'!BJ566</f>
        <v>0</v>
      </c>
      <c r="BA29" s="522">
        <f>'[2]1.2_OriginalTargets_AfterMC'!BK566</f>
        <v>0</v>
      </c>
    </row>
    <row r="30" spans="1:53" ht="13.15" x14ac:dyDescent="0.35">
      <c r="A30" s="525" t="s">
        <v>55</v>
      </c>
      <c r="B30" s="495">
        <v>8</v>
      </c>
      <c r="C30" s="496" t="s">
        <v>12</v>
      </c>
      <c r="D30" s="497" t="s">
        <v>29</v>
      </c>
      <c r="E30" s="526" t="s">
        <v>24</v>
      </c>
      <c r="F30" s="538">
        <f>'[2]1.2_OriginalTargets_AfterMC'!I567</f>
        <v>0</v>
      </c>
      <c r="G30" s="538">
        <f>'[2]1.2_OriginalTargets_AfterMC'!J567</f>
        <v>0</v>
      </c>
      <c r="H30" s="538">
        <f>'[2]1.2_OriginalTargets_AfterMC'!K567</f>
        <v>0</v>
      </c>
      <c r="I30" s="538">
        <f>'[2]1.2_OriginalTargets_AfterMC'!L567</f>
        <v>0</v>
      </c>
      <c r="J30" s="538">
        <f>'[2]1.2_OriginalTargets_AfterMC'!M567</f>
        <v>0</v>
      </c>
      <c r="K30" s="539">
        <f>'[2]1.2_OriginalTargets_AfterMC'!N567</f>
        <v>0</v>
      </c>
      <c r="M30" s="501">
        <f>'[2]1.2_OriginalTargets_AfterMC'!S567</f>
        <v>0</v>
      </c>
      <c r="N30" s="501">
        <f>'[2]1.2_OriginalTargets_AfterMC'!T567</f>
        <v>0</v>
      </c>
      <c r="O30" s="501">
        <f>'[2]1.2_OriginalTargets_AfterMC'!U567</f>
        <v>0</v>
      </c>
      <c r="P30" s="501">
        <f>'[2]1.2_OriginalTargets_AfterMC'!V567</f>
        <v>0</v>
      </c>
      <c r="Q30" s="501">
        <f>'[2]1.2_OriginalTargets_AfterMC'!W567</f>
        <v>0</v>
      </c>
      <c r="R30" s="502">
        <f>'[2]1.2_OriginalTargets_AfterMC'!X567</f>
        <v>0</v>
      </c>
      <c r="T30" s="501">
        <f>'[2]1.2_OriginalTargets_AfterMC'!AC567</f>
        <v>0</v>
      </c>
      <c r="U30" s="501">
        <f>'[2]1.2_OriginalTargets_AfterMC'!AD567</f>
        <v>0</v>
      </c>
      <c r="V30" s="501">
        <f>'[2]1.2_OriginalTargets_AfterMC'!AE567</f>
        <v>0</v>
      </c>
      <c r="W30" s="501">
        <f>'[2]1.2_OriginalTargets_AfterMC'!AF567</f>
        <v>0</v>
      </c>
      <c r="X30" s="501">
        <f>'[2]1.2_OriginalTargets_AfterMC'!AG567</f>
        <v>0</v>
      </c>
      <c r="Y30" s="502">
        <f>'[2]1.2_OriginalTargets_AfterMC'!AH567</f>
        <v>0</v>
      </c>
      <c r="AA30" s="504">
        <f>'[2]1.2_OriginalTargets_AfterMC'!AK567</f>
        <v>0</v>
      </c>
      <c r="AB30" s="504">
        <f>'[2]1.2_OriginalTargets_AfterMC'!AL567</f>
        <v>0</v>
      </c>
      <c r="AC30" s="504">
        <f>'[2]1.2_OriginalTargets_AfterMC'!AM567</f>
        <v>0</v>
      </c>
      <c r="AD30" s="504">
        <f>'[2]1.2_OriginalTargets_AfterMC'!AN567</f>
        <v>0</v>
      </c>
      <c r="AE30" s="504">
        <f>'[2]1.2_OriginalTargets_AfterMC'!AO567</f>
        <v>0</v>
      </c>
      <c r="AF30" s="505">
        <f>'[2]1.2_OriginalTargets_AfterMC'!AP567</f>
        <v>0</v>
      </c>
      <c r="AG30" s="503"/>
      <c r="AH30" s="504">
        <f>'[2]1.2_OriginalTargets_AfterMC'!AR567</f>
        <v>0</v>
      </c>
      <c r="AI30" s="504">
        <f>'[2]1.2_OriginalTargets_AfterMC'!AS567</f>
        <v>0</v>
      </c>
      <c r="AJ30" s="504">
        <f>'[2]1.2_OriginalTargets_AfterMC'!AT567</f>
        <v>0</v>
      </c>
      <c r="AK30" s="504">
        <f>'[2]1.2_OriginalTargets_AfterMC'!AU567</f>
        <v>0</v>
      </c>
      <c r="AL30" s="504">
        <f>'[2]1.2_OriginalTargets_AfterMC'!AV567</f>
        <v>0</v>
      </c>
      <c r="AM30" s="505">
        <f>'[2]1.2_OriginalTargets_AfterMC'!AW567</f>
        <v>0</v>
      </c>
      <c r="AN30" s="503"/>
      <c r="AO30" s="504">
        <f>'[2]1.2_OriginalTargets_AfterMC'!AY567</f>
        <v>0</v>
      </c>
      <c r="AP30" s="504">
        <f>'[2]1.2_OriginalTargets_AfterMC'!AZ567</f>
        <v>0</v>
      </c>
      <c r="AQ30" s="504">
        <f>'[2]1.2_OriginalTargets_AfterMC'!BA567</f>
        <v>0</v>
      </c>
      <c r="AR30" s="504">
        <f>'[2]1.2_OriginalTargets_AfterMC'!BB567</f>
        <v>0</v>
      </c>
      <c r="AS30" s="504">
        <f>'[2]1.2_OriginalTargets_AfterMC'!BC567</f>
        <v>0</v>
      </c>
      <c r="AT30" s="505">
        <f>'[2]1.2_OriginalTargets_AfterMC'!BD567</f>
        <v>0</v>
      </c>
      <c r="AU30" s="503"/>
      <c r="AV30" s="501">
        <f>'[2]1.2_OriginalTargets_AfterMC'!BF567</f>
        <v>0</v>
      </c>
      <c r="AW30" s="501">
        <f>'[2]1.2_OriginalTargets_AfterMC'!BG567</f>
        <v>0</v>
      </c>
      <c r="AX30" s="501">
        <f>'[2]1.2_OriginalTargets_AfterMC'!BH567</f>
        <v>0</v>
      </c>
      <c r="AY30" s="501">
        <f>'[2]1.2_OriginalTargets_AfterMC'!BI567</f>
        <v>0</v>
      </c>
      <c r="AZ30" s="501">
        <f>'[2]1.2_OriginalTargets_AfterMC'!BJ567</f>
        <v>0</v>
      </c>
      <c r="BA30" s="502">
        <f>'[2]1.2_OriginalTargets_AfterMC'!BK567</f>
        <v>0</v>
      </c>
    </row>
    <row r="31" spans="1:53" ht="13.15" x14ac:dyDescent="0.35">
      <c r="A31" s="506"/>
      <c r="B31" s="507"/>
      <c r="C31" s="508"/>
      <c r="D31" s="509"/>
      <c r="E31" s="498" t="s">
        <v>25</v>
      </c>
      <c r="F31" s="534">
        <f>'[2]1.2_OriginalTargets_AfterMC'!I568</f>
        <v>0</v>
      </c>
      <c r="G31" s="534">
        <f>'[2]1.2_OriginalTargets_AfterMC'!J568</f>
        <v>0</v>
      </c>
      <c r="H31" s="534">
        <f>'[2]1.2_OriginalTargets_AfterMC'!K568</f>
        <v>0</v>
      </c>
      <c r="I31" s="534">
        <f>'[2]1.2_OriginalTargets_AfterMC'!L568</f>
        <v>0</v>
      </c>
      <c r="J31" s="534">
        <f>'[2]1.2_OriginalTargets_AfterMC'!M568</f>
        <v>0</v>
      </c>
      <c r="K31" s="535">
        <f>'[2]1.2_OriginalTargets_AfterMC'!N568</f>
        <v>0</v>
      </c>
      <c r="M31" s="512">
        <f>'[2]1.2_OriginalTargets_AfterMC'!S568</f>
        <v>0</v>
      </c>
      <c r="N31" s="512">
        <f>'[2]1.2_OriginalTargets_AfterMC'!T568</f>
        <v>0</v>
      </c>
      <c r="O31" s="512">
        <f>'[2]1.2_OriginalTargets_AfterMC'!U568</f>
        <v>0</v>
      </c>
      <c r="P31" s="512">
        <f>'[2]1.2_OriginalTargets_AfterMC'!V568</f>
        <v>0</v>
      </c>
      <c r="Q31" s="512">
        <f>'[2]1.2_OriginalTargets_AfterMC'!W568</f>
        <v>0</v>
      </c>
      <c r="R31" s="513">
        <f>'[2]1.2_OriginalTargets_AfterMC'!X568</f>
        <v>0</v>
      </c>
      <c r="T31" s="512">
        <f>'[2]1.2_OriginalTargets_AfterMC'!AC568</f>
        <v>0</v>
      </c>
      <c r="U31" s="512">
        <f>'[2]1.2_OriginalTargets_AfterMC'!AD568</f>
        <v>0</v>
      </c>
      <c r="V31" s="512">
        <f>'[2]1.2_OriginalTargets_AfterMC'!AE568</f>
        <v>0</v>
      </c>
      <c r="W31" s="512">
        <f>'[2]1.2_OriginalTargets_AfterMC'!AF568</f>
        <v>0</v>
      </c>
      <c r="X31" s="512">
        <f>'[2]1.2_OriginalTargets_AfterMC'!AG568</f>
        <v>0</v>
      </c>
      <c r="Y31" s="513">
        <f>'[2]1.2_OriginalTargets_AfterMC'!AH568</f>
        <v>0</v>
      </c>
      <c r="AA31" s="514">
        <f>'[2]1.2_OriginalTargets_AfterMC'!AK568</f>
        <v>0</v>
      </c>
      <c r="AB31" s="514">
        <f>'[2]1.2_OriginalTargets_AfterMC'!AL568</f>
        <v>0</v>
      </c>
      <c r="AC31" s="514">
        <f>'[2]1.2_OriginalTargets_AfterMC'!AM568</f>
        <v>0</v>
      </c>
      <c r="AD31" s="514">
        <f>'[2]1.2_OriginalTargets_AfterMC'!AN568</f>
        <v>0</v>
      </c>
      <c r="AE31" s="514">
        <f>'[2]1.2_OriginalTargets_AfterMC'!AO568</f>
        <v>0</v>
      </c>
      <c r="AF31" s="515">
        <f>'[2]1.2_OriginalTargets_AfterMC'!AP568</f>
        <v>0</v>
      </c>
      <c r="AG31" s="503"/>
      <c r="AH31" s="514">
        <f>'[2]1.2_OriginalTargets_AfterMC'!AR568</f>
        <v>0</v>
      </c>
      <c r="AI31" s="514">
        <f>'[2]1.2_OriginalTargets_AfterMC'!AS568</f>
        <v>0</v>
      </c>
      <c r="AJ31" s="514">
        <f>'[2]1.2_OriginalTargets_AfterMC'!AT568</f>
        <v>0</v>
      </c>
      <c r="AK31" s="514">
        <f>'[2]1.2_OriginalTargets_AfterMC'!AU568</f>
        <v>0</v>
      </c>
      <c r="AL31" s="514">
        <f>'[2]1.2_OriginalTargets_AfterMC'!AV568</f>
        <v>0</v>
      </c>
      <c r="AM31" s="515">
        <f>'[2]1.2_OriginalTargets_AfterMC'!AW568</f>
        <v>0</v>
      </c>
      <c r="AN31" s="503"/>
      <c r="AO31" s="514">
        <f>'[2]1.2_OriginalTargets_AfterMC'!AY568</f>
        <v>0</v>
      </c>
      <c r="AP31" s="514">
        <f>'[2]1.2_OriginalTargets_AfterMC'!AZ568</f>
        <v>0</v>
      </c>
      <c r="AQ31" s="514">
        <f>'[2]1.2_OriginalTargets_AfterMC'!BA568</f>
        <v>0</v>
      </c>
      <c r="AR31" s="514">
        <f>'[2]1.2_OriginalTargets_AfterMC'!BB568</f>
        <v>0</v>
      </c>
      <c r="AS31" s="514">
        <f>'[2]1.2_OriginalTargets_AfterMC'!BC568</f>
        <v>0</v>
      </c>
      <c r="AT31" s="515">
        <f>'[2]1.2_OriginalTargets_AfterMC'!BD568</f>
        <v>0</v>
      </c>
      <c r="AU31" s="503"/>
      <c r="AV31" s="512">
        <f>'[2]1.2_OriginalTargets_AfterMC'!BF568</f>
        <v>0</v>
      </c>
      <c r="AW31" s="512">
        <f>'[2]1.2_OriginalTargets_AfterMC'!BG568</f>
        <v>0</v>
      </c>
      <c r="AX31" s="512">
        <f>'[2]1.2_OriginalTargets_AfterMC'!BH568</f>
        <v>0</v>
      </c>
      <c r="AY31" s="512">
        <f>'[2]1.2_OriginalTargets_AfterMC'!BI568</f>
        <v>0</v>
      </c>
      <c r="AZ31" s="512">
        <f>'[2]1.2_OriginalTargets_AfterMC'!BJ568</f>
        <v>0</v>
      </c>
      <c r="BA31" s="513">
        <f>'[2]1.2_OriginalTargets_AfterMC'!BK568</f>
        <v>0</v>
      </c>
    </row>
    <row r="32" spans="1:53" ht="13.15" x14ac:dyDescent="0.35">
      <c r="A32" s="506"/>
      <c r="B32" s="507"/>
      <c r="C32" s="508"/>
      <c r="D32" s="509"/>
      <c r="E32" s="498" t="s">
        <v>26</v>
      </c>
      <c r="F32" s="534">
        <f>'[2]1.2_OriginalTargets_AfterMC'!I569</f>
        <v>0</v>
      </c>
      <c r="G32" s="534">
        <f>'[2]1.2_OriginalTargets_AfterMC'!J569</f>
        <v>0</v>
      </c>
      <c r="H32" s="534">
        <f>'[2]1.2_OriginalTargets_AfterMC'!K569</f>
        <v>0</v>
      </c>
      <c r="I32" s="534">
        <f>'[2]1.2_OriginalTargets_AfterMC'!L569</f>
        <v>0</v>
      </c>
      <c r="J32" s="534">
        <f>'[2]1.2_OriginalTargets_AfterMC'!M569</f>
        <v>0</v>
      </c>
      <c r="K32" s="535">
        <f>'[2]1.2_OriginalTargets_AfterMC'!N569</f>
        <v>0</v>
      </c>
      <c r="M32" s="512">
        <f>'[2]1.2_OriginalTargets_AfterMC'!S569</f>
        <v>0</v>
      </c>
      <c r="N32" s="512">
        <f>'[2]1.2_OriginalTargets_AfterMC'!T569</f>
        <v>0</v>
      </c>
      <c r="O32" s="512">
        <f>'[2]1.2_OriginalTargets_AfterMC'!U569</f>
        <v>0</v>
      </c>
      <c r="P32" s="512">
        <f>'[2]1.2_OriginalTargets_AfterMC'!V569</f>
        <v>0</v>
      </c>
      <c r="Q32" s="512">
        <f>'[2]1.2_OriginalTargets_AfterMC'!W569</f>
        <v>0</v>
      </c>
      <c r="R32" s="513">
        <f>'[2]1.2_OriginalTargets_AfterMC'!X569</f>
        <v>0</v>
      </c>
      <c r="T32" s="512">
        <f>'[2]1.2_OriginalTargets_AfterMC'!AC569</f>
        <v>0</v>
      </c>
      <c r="U32" s="512">
        <f>'[2]1.2_OriginalTargets_AfterMC'!AD569</f>
        <v>0</v>
      </c>
      <c r="V32" s="512">
        <f>'[2]1.2_OriginalTargets_AfterMC'!AE569</f>
        <v>0</v>
      </c>
      <c r="W32" s="512">
        <f>'[2]1.2_OriginalTargets_AfterMC'!AF569</f>
        <v>0</v>
      </c>
      <c r="X32" s="512">
        <f>'[2]1.2_OriginalTargets_AfterMC'!AG569</f>
        <v>0</v>
      </c>
      <c r="Y32" s="513">
        <f>'[2]1.2_OriginalTargets_AfterMC'!AH569</f>
        <v>0</v>
      </c>
      <c r="AA32" s="514">
        <f>'[2]1.2_OriginalTargets_AfterMC'!AK569</f>
        <v>0</v>
      </c>
      <c r="AB32" s="514">
        <f>'[2]1.2_OriginalTargets_AfterMC'!AL569</f>
        <v>0</v>
      </c>
      <c r="AC32" s="514">
        <f>'[2]1.2_OriginalTargets_AfterMC'!AM569</f>
        <v>0</v>
      </c>
      <c r="AD32" s="514">
        <f>'[2]1.2_OriginalTargets_AfterMC'!AN569</f>
        <v>0</v>
      </c>
      <c r="AE32" s="514">
        <f>'[2]1.2_OriginalTargets_AfterMC'!AO569</f>
        <v>0</v>
      </c>
      <c r="AF32" s="515">
        <f>'[2]1.2_OriginalTargets_AfterMC'!AP569</f>
        <v>0</v>
      </c>
      <c r="AG32" s="503"/>
      <c r="AH32" s="514">
        <f>'[2]1.2_OriginalTargets_AfterMC'!AR569</f>
        <v>0</v>
      </c>
      <c r="AI32" s="514">
        <f>'[2]1.2_OriginalTargets_AfterMC'!AS569</f>
        <v>0</v>
      </c>
      <c r="AJ32" s="514">
        <f>'[2]1.2_OriginalTargets_AfterMC'!AT569</f>
        <v>0</v>
      </c>
      <c r="AK32" s="514">
        <f>'[2]1.2_OriginalTargets_AfterMC'!AU569</f>
        <v>0</v>
      </c>
      <c r="AL32" s="514">
        <f>'[2]1.2_OriginalTargets_AfterMC'!AV569</f>
        <v>0</v>
      </c>
      <c r="AM32" s="515">
        <f>'[2]1.2_OriginalTargets_AfterMC'!AW569</f>
        <v>0</v>
      </c>
      <c r="AN32" s="503"/>
      <c r="AO32" s="514">
        <f>'[2]1.2_OriginalTargets_AfterMC'!AY569</f>
        <v>0</v>
      </c>
      <c r="AP32" s="514">
        <f>'[2]1.2_OriginalTargets_AfterMC'!AZ569</f>
        <v>0</v>
      </c>
      <c r="AQ32" s="514">
        <f>'[2]1.2_OriginalTargets_AfterMC'!BA569</f>
        <v>0</v>
      </c>
      <c r="AR32" s="514">
        <f>'[2]1.2_OriginalTargets_AfterMC'!BB569</f>
        <v>0</v>
      </c>
      <c r="AS32" s="514">
        <f>'[2]1.2_OriginalTargets_AfterMC'!BC569</f>
        <v>0</v>
      </c>
      <c r="AT32" s="515">
        <f>'[2]1.2_OriginalTargets_AfterMC'!BD569</f>
        <v>0</v>
      </c>
      <c r="AU32" s="503"/>
      <c r="AV32" s="512">
        <f>'[2]1.2_OriginalTargets_AfterMC'!BF569</f>
        <v>0</v>
      </c>
      <c r="AW32" s="512">
        <f>'[2]1.2_OriginalTargets_AfterMC'!BG569</f>
        <v>0</v>
      </c>
      <c r="AX32" s="512">
        <f>'[2]1.2_OriginalTargets_AfterMC'!BH569</f>
        <v>0</v>
      </c>
      <c r="AY32" s="512">
        <f>'[2]1.2_OriginalTargets_AfterMC'!BI569</f>
        <v>0</v>
      </c>
      <c r="AZ32" s="512">
        <f>'[2]1.2_OriginalTargets_AfterMC'!BJ569</f>
        <v>0</v>
      </c>
      <c r="BA32" s="513">
        <f>'[2]1.2_OriginalTargets_AfterMC'!BK569</f>
        <v>0</v>
      </c>
    </row>
    <row r="33" spans="1:53" ht="13.5" thickBot="1" x14ac:dyDescent="0.4">
      <c r="A33" s="506"/>
      <c r="B33" s="516"/>
      <c r="C33" s="517"/>
      <c r="D33" s="527"/>
      <c r="E33" s="518" t="s">
        <v>27</v>
      </c>
      <c r="F33" s="540">
        <f>'[2]1.2_OriginalTargets_AfterMC'!I570</f>
        <v>0</v>
      </c>
      <c r="G33" s="540">
        <f>'[2]1.2_OriginalTargets_AfterMC'!J570</f>
        <v>0</v>
      </c>
      <c r="H33" s="540">
        <f>'[2]1.2_OriginalTargets_AfterMC'!K570</f>
        <v>0</v>
      </c>
      <c r="I33" s="540">
        <f>'[2]1.2_OriginalTargets_AfterMC'!L570</f>
        <v>0</v>
      </c>
      <c r="J33" s="540">
        <f>'[2]1.2_OriginalTargets_AfterMC'!M570</f>
        <v>0</v>
      </c>
      <c r="K33" s="541">
        <f>'[2]1.2_OriginalTargets_AfterMC'!N570</f>
        <v>0</v>
      </c>
      <c r="M33" s="521">
        <f>'[2]1.2_OriginalTargets_AfterMC'!S570</f>
        <v>0</v>
      </c>
      <c r="N33" s="521">
        <f>'[2]1.2_OriginalTargets_AfterMC'!T570</f>
        <v>0</v>
      </c>
      <c r="O33" s="521">
        <f>'[2]1.2_OriginalTargets_AfterMC'!U570</f>
        <v>0</v>
      </c>
      <c r="P33" s="521">
        <f>'[2]1.2_OriginalTargets_AfterMC'!V570</f>
        <v>0</v>
      </c>
      <c r="Q33" s="521">
        <f>'[2]1.2_OriginalTargets_AfterMC'!W570</f>
        <v>0</v>
      </c>
      <c r="R33" s="522">
        <f>'[2]1.2_OriginalTargets_AfterMC'!X570</f>
        <v>0</v>
      </c>
      <c r="T33" s="521">
        <f>'[2]1.2_OriginalTargets_AfterMC'!AC570</f>
        <v>0</v>
      </c>
      <c r="U33" s="521">
        <f>'[2]1.2_OriginalTargets_AfterMC'!AD570</f>
        <v>0</v>
      </c>
      <c r="V33" s="521">
        <f>'[2]1.2_OriginalTargets_AfterMC'!AE570</f>
        <v>0</v>
      </c>
      <c r="W33" s="521">
        <f>'[2]1.2_OriginalTargets_AfterMC'!AF570</f>
        <v>0</v>
      </c>
      <c r="X33" s="521">
        <f>'[2]1.2_OriginalTargets_AfterMC'!AG570</f>
        <v>0</v>
      </c>
      <c r="Y33" s="522">
        <f>'[2]1.2_OriginalTargets_AfterMC'!AH570</f>
        <v>0</v>
      </c>
      <c r="AA33" s="523">
        <f>'[2]1.2_OriginalTargets_AfterMC'!AK570</f>
        <v>0</v>
      </c>
      <c r="AB33" s="523">
        <f>'[2]1.2_OriginalTargets_AfterMC'!AL570</f>
        <v>0</v>
      </c>
      <c r="AC33" s="523">
        <f>'[2]1.2_OriginalTargets_AfterMC'!AM570</f>
        <v>0</v>
      </c>
      <c r="AD33" s="523">
        <f>'[2]1.2_OriginalTargets_AfterMC'!AN570</f>
        <v>0</v>
      </c>
      <c r="AE33" s="523">
        <f>'[2]1.2_OriginalTargets_AfterMC'!AO570</f>
        <v>0</v>
      </c>
      <c r="AF33" s="524">
        <f>'[2]1.2_OriginalTargets_AfterMC'!AP570</f>
        <v>0</v>
      </c>
      <c r="AG33" s="503"/>
      <c r="AH33" s="523">
        <f>'[2]1.2_OriginalTargets_AfterMC'!AR570</f>
        <v>0</v>
      </c>
      <c r="AI33" s="523">
        <f>'[2]1.2_OriginalTargets_AfterMC'!AS570</f>
        <v>0</v>
      </c>
      <c r="AJ33" s="523">
        <f>'[2]1.2_OriginalTargets_AfterMC'!AT570</f>
        <v>0</v>
      </c>
      <c r="AK33" s="523">
        <f>'[2]1.2_OriginalTargets_AfterMC'!AU570</f>
        <v>0</v>
      </c>
      <c r="AL33" s="523">
        <f>'[2]1.2_OriginalTargets_AfterMC'!AV570</f>
        <v>0</v>
      </c>
      <c r="AM33" s="524">
        <f>'[2]1.2_OriginalTargets_AfterMC'!AW570</f>
        <v>0</v>
      </c>
      <c r="AN33" s="503"/>
      <c r="AO33" s="523">
        <f>'[2]1.2_OriginalTargets_AfterMC'!AY570</f>
        <v>0</v>
      </c>
      <c r="AP33" s="523">
        <f>'[2]1.2_OriginalTargets_AfterMC'!AZ570</f>
        <v>0</v>
      </c>
      <c r="AQ33" s="523">
        <f>'[2]1.2_OriginalTargets_AfterMC'!BA570</f>
        <v>0</v>
      </c>
      <c r="AR33" s="523">
        <f>'[2]1.2_OriginalTargets_AfterMC'!BB570</f>
        <v>0</v>
      </c>
      <c r="AS33" s="523">
        <f>'[2]1.2_OriginalTargets_AfterMC'!BC570</f>
        <v>0</v>
      </c>
      <c r="AT33" s="524">
        <f>'[2]1.2_OriginalTargets_AfterMC'!BD570</f>
        <v>0</v>
      </c>
      <c r="AU33" s="503"/>
      <c r="AV33" s="521">
        <f>'[2]1.2_OriginalTargets_AfterMC'!BF570</f>
        <v>0</v>
      </c>
      <c r="AW33" s="521">
        <f>'[2]1.2_OriginalTargets_AfterMC'!BG570</f>
        <v>0</v>
      </c>
      <c r="AX33" s="521">
        <f>'[2]1.2_OriginalTargets_AfterMC'!BH570</f>
        <v>0</v>
      </c>
      <c r="AY33" s="521">
        <f>'[2]1.2_OriginalTargets_AfterMC'!BI570</f>
        <v>0</v>
      </c>
      <c r="AZ33" s="521">
        <f>'[2]1.2_OriginalTargets_AfterMC'!BJ570</f>
        <v>0</v>
      </c>
      <c r="BA33" s="522">
        <f>'[2]1.2_OriginalTargets_AfterMC'!BK570</f>
        <v>0</v>
      </c>
    </row>
    <row r="34" spans="1:53" ht="13.15" x14ac:dyDescent="0.35">
      <c r="A34" s="525" t="s">
        <v>55</v>
      </c>
      <c r="B34" s="495">
        <v>30</v>
      </c>
      <c r="C34" s="496" t="s">
        <v>45</v>
      </c>
      <c r="D34" s="497" t="s">
        <v>29</v>
      </c>
      <c r="E34" s="526" t="s">
        <v>24</v>
      </c>
      <c r="F34" s="538">
        <f>'[2]1.2_OriginalTargets_AfterMC'!I571</f>
        <v>0</v>
      </c>
      <c r="G34" s="538">
        <f>'[2]1.2_OriginalTargets_AfterMC'!J571</f>
        <v>0</v>
      </c>
      <c r="H34" s="538">
        <f>'[2]1.2_OriginalTargets_AfterMC'!K571</f>
        <v>0</v>
      </c>
      <c r="I34" s="538">
        <f>'[2]1.2_OriginalTargets_AfterMC'!L571</f>
        <v>0</v>
      </c>
      <c r="J34" s="538">
        <f>'[2]1.2_OriginalTargets_AfterMC'!M571</f>
        <v>0</v>
      </c>
      <c r="K34" s="539">
        <f>'[2]1.2_OriginalTargets_AfterMC'!N571</f>
        <v>0</v>
      </c>
      <c r="M34" s="501">
        <f>'[2]1.2_OriginalTargets_AfterMC'!S571</f>
        <v>0</v>
      </c>
      <c r="N34" s="501">
        <f>'[2]1.2_OriginalTargets_AfterMC'!T571</f>
        <v>0</v>
      </c>
      <c r="O34" s="501">
        <f>'[2]1.2_OriginalTargets_AfterMC'!U571</f>
        <v>0</v>
      </c>
      <c r="P34" s="501">
        <f>'[2]1.2_OriginalTargets_AfterMC'!V571</f>
        <v>0</v>
      </c>
      <c r="Q34" s="501">
        <f>'[2]1.2_OriginalTargets_AfterMC'!W571</f>
        <v>0</v>
      </c>
      <c r="R34" s="502">
        <f>'[2]1.2_OriginalTargets_AfterMC'!X571</f>
        <v>0</v>
      </c>
      <c r="T34" s="501">
        <f>'[2]1.2_OriginalTargets_AfterMC'!AC571</f>
        <v>0</v>
      </c>
      <c r="U34" s="501">
        <f>'[2]1.2_OriginalTargets_AfterMC'!AD571</f>
        <v>0</v>
      </c>
      <c r="V34" s="501">
        <f>'[2]1.2_OriginalTargets_AfterMC'!AE571</f>
        <v>0</v>
      </c>
      <c r="W34" s="501">
        <f>'[2]1.2_OriginalTargets_AfterMC'!AF571</f>
        <v>0</v>
      </c>
      <c r="X34" s="501">
        <f>'[2]1.2_OriginalTargets_AfterMC'!AG571</f>
        <v>0</v>
      </c>
      <c r="Y34" s="502">
        <f>'[2]1.2_OriginalTargets_AfterMC'!AH571</f>
        <v>0</v>
      </c>
      <c r="AA34" s="504">
        <f>'[2]1.2_OriginalTargets_AfterMC'!AK571</f>
        <v>0</v>
      </c>
      <c r="AB34" s="504">
        <f>'[2]1.2_OriginalTargets_AfterMC'!AL571</f>
        <v>0</v>
      </c>
      <c r="AC34" s="504">
        <f>'[2]1.2_OriginalTargets_AfterMC'!AM571</f>
        <v>0</v>
      </c>
      <c r="AD34" s="504">
        <f>'[2]1.2_OriginalTargets_AfterMC'!AN571</f>
        <v>0</v>
      </c>
      <c r="AE34" s="504">
        <f>'[2]1.2_OriginalTargets_AfterMC'!AO571</f>
        <v>0</v>
      </c>
      <c r="AF34" s="505">
        <f>'[2]1.2_OriginalTargets_AfterMC'!AP571</f>
        <v>0</v>
      </c>
      <c r="AG34" s="503"/>
      <c r="AH34" s="504">
        <f>'[2]1.2_OriginalTargets_AfterMC'!AR571</f>
        <v>0</v>
      </c>
      <c r="AI34" s="504">
        <f>'[2]1.2_OriginalTargets_AfterMC'!AS571</f>
        <v>0</v>
      </c>
      <c r="AJ34" s="504">
        <f>'[2]1.2_OriginalTargets_AfterMC'!AT571</f>
        <v>0</v>
      </c>
      <c r="AK34" s="504">
        <f>'[2]1.2_OriginalTargets_AfterMC'!AU571</f>
        <v>0</v>
      </c>
      <c r="AL34" s="504">
        <f>'[2]1.2_OriginalTargets_AfterMC'!AV571</f>
        <v>0</v>
      </c>
      <c r="AM34" s="505">
        <f>'[2]1.2_OriginalTargets_AfterMC'!AW571</f>
        <v>0</v>
      </c>
      <c r="AN34" s="503"/>
      <c r="AO34" s="504">
        <f>'[2]1.2_OriginalTargets_AfterMC'!AY571</f>
        <v>0</v>
      </c>
      <c r="AP34" s="504">
        <f>'[2]1.2_OriginalTargets_AfterMC'!AZ571</f>
        <v>0</v>
      </c>
      <c r="AQ34" s="504">
        <f>'[2]1.2_OriginalTargets_AfterMC'!BA571</f>
        <v>0</v>
      </c>
      <c r="AR34" s="504">
        <f>'[2]1.2_OriginalTargets_AfterMC'!BB571</f>
        <v>0</v>
      </c>
      <c r="AS34" s="504">
        <f>'[2]1.2_OriginalTargets_AfterMC'!BC571</f>
        <v>0</v>
      </c>
      <c r="AT34" s="505">
        <f>'[2]1.2_OriginalTargets_AfterMC'!BD571</f>
        <v>0</v>
      </c>
      <c r="AU34" s="503"/>
      <c r="AV34" s="501">
        <f>'[2]1.2_OriginalTargets_AfterMC'!BF571</f>
        <v>0</v>
      </c>
      <c r="AW34" s="501">
        <f>'[2]1.2_OriginalTargets_AfterMC'!BG571</f>
        <v>0</v>
      </c>
      <c r="AX34" s="501">
        <f>'[2]1.2_OriginalTargets_AfterMC'!BH571</f>
        <v>0</v>
      </c>
      <c r="AY34" s="501">
        <f>'[2]1.2_OriginalTargets_AfterMC'!BI571</f>
        <v>0</v>
      </c>
      <c r="AZ34" s="501">
        <f>'[2]1.2_OriginalTargets_AfterMC'!BJ571</f>
        <v>0</v>
      </c>
      <c r="BA34" s="502">
        <f>'[2]1.2_OriginalTargets_AfterMC'!BK571</f>
        <v>0</v>
      </c>
    </row>
    <row r="35" spans="1:53" ht="13.15" x14ac:dyDescent="0.35">
      <c r="A35" s="506"/>
      <c r="B35" s="507"/>
      <c r="C35" s="508"/>
      <c r="D35" s="509"/>
      <c r="E35" s="498" t="s">
        <v>25</v>
      </c>
      <c r="F35" s="534">
        <f>'[2]1.2_OriginalTargets_AfterMC'!I572</f>
        <v>1</v>
      </c>
      <c r="G35" s="534">
        <f>'[2]1.2_OriginalTargets_AfterMC'!J572</f>
        <v>0</v>
      </c>
      <c r="H35" s="534">
        <f>'[2]1.2_OriginalTargets_AfterMC'!K572</f>
        <v>0</v>
      </c>
      <c r="I35" s="534">
        <f>'[2]1.2_OriginalTargets_AfterMC'!L572</f>
        <v>0</v>
      </c>
      <c r="J35" s="534">
        <f>'[2]1.2_OriginalTargets_AfterMC'!M572</f>
        <v>1</v>
      </c>
      <c r="K35" s="535">
        <f>'[2]1.2_OriginalTargets_AfterMC'!N572</f>
        <v>0</v>
      </c>
      <c r="M35" s="512">
        <f>'[2]1.2_OriginalTargets_AfterMC'!S572</f>
        <v>1</v>
      </c>
      <c r="N35" s="512">
        <f>'[2]1.2_OriginalTargets_AfterMC'!T572</f>
        <v>0</v>
      </c>
      <c r="O35" s="512">
        <f>'[2]1.2_OriginalTargets_AfterMC'!U572</f>
        <v>0</v>
      </c>
      <c r="P35" s="512">
        <f>'[2]1.2_OriginalTargets_AfterMC'!V572</f>
        <v>0</v>
      </c>
      <c r="Q35" s="512">
        <f>'[2]1.2_OriginalTargets_AfterMC'!W572</f>
        <v>0</v>
      </c>
      <c r="R35" s="513">
        <f>'[2]1.2_OriginalTargets_AfterMC'!X572</f>
        <v>1</v>
      </c>
      <c r="T35" s="512">
        <f>'[2]1.2_OriginalTargets_AfterMC'!AC572</f>
        <v>1</v>
      </c>
      <c r="U35" s="512">
        <f>'[2]1.2_OriginalTargets_AfterMC'!AD572</f>
        <v>0</v>
      </c>
      <c r="V35" s="512">
        <f>'[2]1.2_OriginalTargets_AfterMC'!AE572</f>
        <v>0</v>
      </c>
      <c r="W35" s="512">
        <f>'[2]1.2_OriginalTargets_AfterMC'!AF572</f>
        <v>0</v>
      </c>
      <c r="X35" s="512">
        <f>'[2]1.2_OriginalTargets_AfterMC'!AG572</f>
        <v>0</v>
      </c>
      <c r="Y35" s="513">
        <f>'[2]1.2_OriginalTargets_AfterMC'!AH572</f>
        <v>1</v>
      </c>
      <c r="AA35" s="514">
        <f>'[2]1.2_OriginalTargets_AfterMC'!AK572</f>
        <v>0</v>
      </c>
      <c r="AB35" s="514">
        <f>'[2]1.2_OriginalTargets_AfterMC'!AL572</f>
        <v>0</v>
      </c>
      <c r="AC35" s="514">
        <f>'[2]1.2_OriginalTargets_AfterMC'!AM572</f>
        <v>0</v>
      </c>
      <c r="AD35" s="514">
        <f>'[2]1.2_OriginalTargets_AfterMC'!AN572</f>
        <v>0</v>
      </c>
      <c r="AE35" s="514">
        <f>'[2]1.2_OriginalTargets_AfterMC'!AO572</f>
        <v>0</v>
      </c>
      <c r="AF35" s="515">
        <f>'[2]1.2_OriginalTargets_AfterMC'!AP572</f>
        <v>0</v>
      </c>
      <c r="AG35" s="503"/>
      <c r="AH35" s="514">
        <f>'[2]1.2_OriginalTargets_AfterMC'!AR572</f>
        <v>0</v>
      </c>
      <c r="AI35" s="514">
        <f>'[2]1.2_OriginalTargets_AfterMC'!AS572</f>
        <v>0</v>
      </c>
      <c r="AJ35" s="514">
        <f>'[2]1.2_OriginalTargets_AfterMC'!AT572</f>
        <v>0</v>
      </c>
      <c r="AK35" s="514">
        <f>'[2]1.2_OriginalTargets_AfterMC'!AU572</f>
        <v>0</v>
      </c>
      <c r="AL35" s="514">
        <f>'[2]1.2_OriginalTargets_AfterMC'!AV572</f>
        <v>0</v>
      </c>
      <c r="AM35" s="515">
        <f>'[2]1.2_OriginalTargets_AfterMC'!AW572</f>
        <v>0</v>
      </c>
      <c r="AN35" s="503"/>
      <c r="AO35" s="514">
        <f>'[2]1.2_OriginalTargets_AfterMC'!AY572</f>
        <v>0</v>
      </c>
      <c r="AP35" s="514">
        <f>'[2]1.2_OriginalTargets_AfterMC'!AZ572</f>
        <v>0</v>
      </c>
      <c r="AQ35" s="514">
        <f>'[2]1.2_OriginalTargets_AfterMC'!BA572</f>
        <v>0</v>
      </c>
      <c r="AR35" s="514">
        <f>'[2]1.2_OriginalTargets_AfterMC'!BB572</f>
        <v>0</v>
      </c>
      <c r="AS35" s="514">
        <f>'[2]1.2_OriginalTargets_AfterMC'!BC572</f>
        <v>0</v>
      </c>
      <c r="AT35" s="515">
        <f>'[2]1.2_OriginalTargets_AfterMC'!BD572</f>
        <v>0</v>
      </c>
      <c r="AU35" s="503"/>
      <c r="AV35" s="512">
        <f>'[2]1.2_OriginalTargets_AfterMC'!BF572</f>
        <v>0</v>
      </c>
      <c r="AW35" s="512">
        <f>'[2]1.2_OriginalTargets_AfterMC'!BG572</f>
        <v>0</v>
      </c>
      <c r="AX35" s="512">
        <f>'[2]1.2_OriginalTargets_AfterMC'!BH572</f>
        <v>0</v>
      </c>
      <c r="AY35" s="512">
        <f>'[2]1.2_OriginalTargets_AfterMC'!BI572</f>
        <v>0</v>
      </c>
      <c r="AZ35" s="512">
        <f>'[2]1.2_OriginalTargets_AfterMC'!BJ572</f>
        <v>0</v>
      </c>
      <c r="BA35" s="513">
        <f>'[2]1.2_OriginalTargets_AfterMC'!BK572</f>
        <v>0</v>
      </c>
    </row>
    <row r="36" spans="1:53" ht="13.15" x14ac:dyDescent="0.35">
      <c r="A36" s="506"/>
      <c r="B36" s="507"/>
      <c r="C36" s="508"/>
      <c r="D36" s="509"/>
      <c r="E36" s="498" t="s">
        <v>26</v>
      </c>
      <c r="F36" s="534">
        <f>'[2]1.2_OriginalTargets_AfterMC'!I573</f>
        <v>0</v>
      </c>
      <c r="G36" s="534">
        <f>'[2]1.2_OriginalTargets_AfterMC'!J573</f>
        <v>0</v>
      </c>
      <c r="H36" s="534">
        <f>'[2]1.2_OriginalTargets_AfterMC'!K573</f>
        <v>0</v>
      </c>
      <c r="I36" s="534">
        <f>'[2]1.2_OriginalTargets_AfterMC'!L573</f>
        <v>0</v>
      </c>
      <c r="J36" s="534">
        <f>'[2]1.2_OriginalTargets_AfterMC'!M573</f>
        <v>0</v>
      </c>
      <c r="K36" s="535">
        <f>'[2]1.2_OriginalTargets_AfterMC'!N573</f>
        <v>0</v>
      </c>
      <c r="M36" s="512">
        <f>'[2]1.2_OriginalTargets_AfterMC'!S573</f>
        <v>0</v>
      </c>
      <c r="N36" s="512">
        <f>'[2]1.2_OriginalTargets_AfterMC'!T573</f>
        <v>0</v>
      </c>
      <c r="O36" s="512">
        <f>'[2]1.2_OriginalTargets_AfterMC'!U573</f>
        <v>0</v>
      </c>
      <c r="P36" s="512">
        <f>'[2]1.2_OriginalTargets_AfterMC'!V573</f>
        <v>0</v>
      </c>
      <c r="Q36" s="512">
        <f>'[2]1.2_OriginalTargets_AfterMC'!W573</f>
        <v>0</v>
      </c>
      <c r="R36" s="513">
        <f>'[2]1.2_OriginalTargets_AfterMC'!X573</f>
        <v>0</v>
      </c>
      <c r="T36" s="512">
        <f>'[2]1.2_OriginalTargets_AfterMC'!AC573</f>
        <v>0</v>
      </c>
      <c r="U36" s="512">
        <f>'[2]1.2_OriginalTargets_AfterMC'!AD573</f>
        <v>0</v>
      </c>
      <c r="V36" s="512">
        <f>'[2]1.2_OriginalTargets_AfterMC'!AE573</f>
        <v>0</v>
      </c>
      <c r="W36" s="512">
        <f>'[2]1.2_OriginalTargets_AfterMC'!AF573</f>
        <v>0</v>
      </c>
      <c r="X36" s="512">
        <f>'[2]1.2_OriginalTargets_AfterMC'!AG573</f>
        <v>0</v>
      </c>
      <c r="Y36" s="513">
        <f>'[2]1.2_OriginalTargets_AfterMC'!AH573</f>
        <v>0</v>
      </c>
      <c r="AA36" s="514">
        <f>'[2]1.2_OriginalTargets_AfterMC'!AK573</f>
        <v>0</v>
      </c>
      <c r="AB36" s="514">
        <f>'[2]1.2_OriginalTargets_AfterMC'!AL573</f>
        <v>0</v>
      </c>
      <c r="AC36" s="514">
        <f>'[2]1.2_OriginalTargets_AfterMC'!AM573</f>
        <v>0</v>
      </c>
      <c r="AD36" s="514">
        <f>'[2]1.2_OriginalTargets_AfterMC'!AN573</f>
        <v>0</v>
      </c>
      <c r="AE36" s="514">
        <f>'[2]1.2_OriginalTargets_AfterMC'!AO573</f>
        <v>0</v>
      </c>
      <c r="AF36" s="515">
        <f>'[2]1.2_OriginalTargets_AfterMC'!AP573</f>
        <v>0</v>
      </c>
      <c r="AG36" s="503"/>
      <c r="AH36" s="514">
        <f>'[2]1.2_OriginalTargets_AfterMC'!AR573</f>
        <v>0</v>
      </c>
      <c r="AI36" s="514">
        <f>'[2]1.2_OriginalTargets_AfterMC'!AS573</f>
        <v>0</v>
      </c>
      <c r="AJ36" s="514">
        <f>'[2]1.2_OriginalTargets_AfterMC'!AT573</f>
        <v>0</v>
      </c>
      <c r="AK36" s="514">
        <f>'[2]1.2_OriginalTargets_AfterMC'!AU573</f>
        <v>0</v>
      </c>
      <c r="AL36" s="514">
        <f>'[2]1.2_OriginalTargets_AfterMC'!AV573</f>
        <v>0</v>
      </c>
      <c r="AM36" s="515">
        <f>'[2]1.2_OriginalTargets_AfterMC'!AW573</f>
        <v>0</v>
      </c>
      <c r="AN36" s="503"/>
      <c r="AO36" s="514">
        <f>'[2]1.2_OriginalTargets_AfterMC'!AY573</f>
        <v>0</v>
      </c>
      <c r="AP36" s="514">
        <f>'[2]1.2_OriginalTargets_AfterMC'!AZ573</f>
        <v>0</v>
      </c>
      <c r="AQ36" s="514">
        <f>'[2]1.2_OriginalTargets_AfterMC'!BA573</f>
        <v>0</v>
      </c>
      <c r="AR36" s="514">
        <f>'[2]1.2_OriginalTargets_AfterMC'!BB573</f>
        <v>0</v>
      </c>
      <c r="AS36" s="514">
        <f>'[2]1.2_OriginalTargets_AfterMC'!BC573</f>
        <v>0</v>
      </c>
      <c r="AT36" s="515">
        <f>'[2]1.2_OriginalTargets_AfterMC'!BD573</f>
        <v>0</v>
      </c>
      <c r="AU36" s="503"/>
      <c r="AV36" s="512">
        <f>'[2]1.2_OriginalTargets_AfterMC'!BF573</f>
        <v>0</v>
      </c>
      <c r="AW36" s="512">
        <f>'[2]1.2_OriginalTargets_AfterMC'!BG573</f>
        <v>0</v>
      </c>
      <c r="AX36" s="512">
        <f>'[2]1.2_OriginalTargets_AfterMC'!BH573</f>
        <v>0</v>
      </c>
      <c r="AY36" s="512">
        <f>'[2]1.2_OriginalTargets_AfterMC'!BI573</f>
        <v>0</v>
      </c>
      <c r="AZ36" s="512">
        <f>'[2]1.2_OriginalTargets_AfterMC'!BJ573</f>
        <v>0</v>
      </c>
      <c r="BA36" s="513">
        <f>'[2]1.2_OriginalTargets_AfterMC'!BK573</f>
        <v>0</v>
      </c>
    </row>
    <row r="37" spans="1:53" ht="13.5" thickBot="1" x14ac:dyDescent="0.4">
      <c r="A37" s="506"/>
      <c r="B37" s="516"/>
      <c r="C37" s="517"/>
      <c r="D37" s="527"/>
      <c r="E37" s="518" t="s">
        <v>27</v>
      </c>
      <c r="F37" s="540">
        <f>'[2]1.2_OriginalTargets_AfterMC'!I574</f>
        <v>0</v>
      </c>
      <c r="G37" s="540">
        <f>'[2]1.2_OriginalTargets_AfterMC'!J574</f>
        <v>0</v>
      </c>
      <c r="H37" s="540">
        <f>'[2]1.2_OriginalTargets_AfterMC'!K574</f>
        <v>0</v>
      </c>
      <c r="I37" s="540">
        <f>'[2]1.2_OriginalTargets_AfterMC'!L574</f>
        <v>0</v>
      </c>
      <c r="J37" s="540">
        <f>'[2]1.2_OriginalTargets_AfterMC'!M574</f>
        <v>0</v>
      </c>
      <c r="K37" s="541">
        <f>'[2]1.2_OriginalTargets_AfterMC'!N574</f>
        <v>0</v>
      </c>
      <c r="M37" s="521">
        <f>'[2]1.2_OriginalTargets_AfterMC'!S574</f>
        <v>0</v>
      </c>
      <c r="N37" s="521">
        <f>'[2]1.2_OriginalTargets_AfterMC'!T574</f>
        <v>0</v>
      </c>
      <c r="O37" s="521">
        <f>'[2]1.2_OriginalTargets_AfterMC'!U574</f>
        <v>0</v>
      </c>
      <c r="P37" s="521">
        <f>'[2]1.2_OriginalTargets_AfterMC'!V574</f>
        <v>0</v>
      </c>
      <c r="Q37" s="521">
        <f>'[2]1.2_OriginalTargets_AfterMC'!W574</f>
        <v>0</v>
      </c>
      <c r="R37" s="522">
        <f>'[2]1.2_OriginalTargets_AfterMC'!X574</f>
        <v>0</v>
      </c>
      <c r="T37" s="521">
        <f>'[2]1.2_OriginalTargets_AfterMC'!AC574</f>
        <v>0</v>
      </c>
      <c r="U37" s="521">
        <f>'[2]1.2_OriginalTargets_AfterMC'!AD574</f>
        <v>0</v>
      </c>
      <c r="V37" s="521">
        <f>'[2]1.2_OriginalTargets_AfterMC'!AE574</f>
        <v>0</v>
      </c>
      <c r="W37" s="521">
        <f>'[2]1.2_OriginalTargets_AfterMC'!AF574</f>
        <v>0</v>
      </c>
      <c r="X37" s="521">
        <f>'[2]1.2_OriginalTargets_AfterMC'!AG574</f>
        <v>0</v>
      </c>
      <c r="Y37" s="522">
        <f>'[2]1.2_OriginalTargets_AfterMC'!AH574</f>
        <v>0</v>
      </c>
      <c r="AA37" s="523">
        <f>'[2]1.2_OriginalTargets_AfterMC'!AK574</f>
        <v>0</v>
      </c>
      <c r="AB37" s="523">
        <f>'[2]1.2_OriginalTargets_AfterMC'!AL574</f>
        <v>0</v>
      </c>
      <c r="AC37" s="523">
        <f>'[2]1.2_OriginalTargets_AfterMC'!AM574</f>
        <v>0</v>
      </c>
      <c r="AD37" s="523">
        <f>'[2]1.2_OriginalTargets_AfterMC'!AN574</f>
        <v>0</v>
      </c>
      <c r="AE37" s="523">
        <f>'[2]1.2_OriginalTargets_AfterMC'!AO574</f>
        <v>0</v>
      </c>
      <c r="AF37" s="524">
        <f>'[2]1.2_OriginalTargets_AfterMC'!AP574</f>
        <v>0</v>
      </c>
      <c r="AG37" s="503"/>
      <c r="AH37" s="523">
        <f>'[2]1.2_OriginalTargets_AfterMC'!AR574</f>
        <v>0</v>
      </c>
      <c r="AI37" s="523">
        <f>'[2]1.2_OriginalTargets_AfterMC'!AS574</f>
        <v>0</v>
      </c>
      <c r="AJ37" s="523">
        <f>'[2]1.2_OriginalTargets_AfterMC'!AT574</f>
        <v>0</v>
      </c>
      <c r="AK37" s="523">
        <f>'[2]1.2_OriginalTargets_AfterMC'!AU574</f>
        <v>0</v>
      </c>
      <c r="AL37" s="523">
        <f>'[2]1.2_OriginalTargets_AfterMC'!AV574</f>
        <v>0</v>
      </c>
      <c r="AM37" s="524">
        <f>'[2]1.2_OriginalTargets_AfterMC'!AW574</f>
        <v>0</v>
      </c>
      <c r="AN37" s="503"/>
      <c r="AO37" s="523">
        <f>'[2]1.2_OriginalTargets_AfterMC'!AY574</f>
        <v>0</v>
      </c>
      <c r="AP37" s="523">
        <f>'[2]1.2_OriginalTargets_AfterMC'!AZ574</f>
        <v>0</v>
      </c>
      <c r="AQ37" s="523">
        <f>'[2]1.2_OriginalTargets_AfterMC'!BA574</f>
        <v>0</v>
      </c>
      <c r="AR37" s="523">
        <f>'[2]1.2_OriginalTargets_AfterMC'!BB574</f>
        <v>0</v>
      </c>
      <c r="AS37" s="523">
        <f>'[2]1.2_OriginalTargets_AfterMC'!BC574</f>
        <v>0</v>
      </c>
      <c r="AT37" s="524">
        <f>'[2]1.2_OriginalTargets_AfterMC'!BD574</f>
        <v>0</v>
      </c>
      <c r="AU37" s="503"/>
      <c r="AV37" s="521">
        <f>'[2]1.2_OriginalTargets_AfterMC'!BF574</f>
        <v>0</v>
      </c>
      <c r="AW37" s="521">
        <f>'[2]1.2_OriginalTargets_AfterMC'!BG574</f>
        <v>0</v>
      </c>
      <c r="AX37" s="521">
        <f>'[2]1.2_OriginalTargets_AfterMC'!BH574</f>
        <v>0</v>
      </c>
      <c r="AY37" s="521">
        <f>'[2]1.2_OriginalTargets_AfterMC'!BI574</f>
        <v>0</v>
      </c>
      <c r="AZ37" s="521">
        <f>'[2]1.2_OriginalTargets_AfterMC'!BJ574</f>
        <v>0</v>
      </c>
      <c r="BA37" s="522">
        <f>'[2]1.2_OriginalTargets_AfterMC'!BK574</f>
        <v>0</v>
      </c>
    </row>
    <row r="38" spans="1:53" ht="13.15" x14ac:dyDescent="0.35">
      <c r="A38" s="525" t="s">
        <v>55</v>
      </c>
      <c r="B38" s="495">
        <v>1</v>
      </c>
      <c r="C38" s="496" t="s">
        <v>10</v>
      </c>
      <c r="D38" s="497" t="s">
        <v>29</v>
      </c>
      <c r="E38" s="526" t="s">
        <v>24</v>
      </c>
      <c r="F38" s="538">
        <f>'[2]1.2_OriginalTargets_AfterMC'!I575</f>
        <v>0</v>
      </c>
      <c r="G38" s="538">
        <f>'[2]1.2_OriginalTargets_AfterMC'!J575</f>
        <v>0</v>
      </c>
      <c r="H38" s="538">
        <f>'[2]1.2_OriginalTargets_AfterMC'!K575</f>
        <v>0</v>
      </c>
      <c r="I38" s="538">
        <f>'[2]1.2_OriginalTargets_AfterMC'!L575</f>
        <v>0</v>
      </c>
      <c r="J38" s="538">
        <f>'[2]1.2_OriginalTargets_AfterMC'!M575</f>
        <v>0</v>
      </c>
      <c r="K38" s="539">
        <f>'[2]1.2_OriginalTargets_AfterMC'!N575</f>
        <v>0</v>
      </c>
      <c r="M38" s="501">
        <f>'[2]1.2_OriginalTargets_AfterMC'!S575</f>
        <v>0</v>
      </c>
      <c r="N38" s="501">
        <f>'[2]1.2_OriginalTargets_AfterMC'!T575</f>
        <v>0</v>
      </c>
      <c r="O38" s="501">
        <f>'[2]1.2_OriginalTargets_AfterMC'!U575</f>
        <v>0</v>
      </c>
      <c r="P38" s="501">
        <f>'[2]1.2_OriginalTargets_AfterMC'!V575</f>
        <v>0</v>
      </c>
      <c r="Q38" s="501">
        <f>'[2]1.2_OriginalTargets_AfterMC'!W575</f>
        <v>0</v>
      </c>
      <c r="R38" s="502">
        <f>'[2]1.2_OriginalTargets_AfterMC'!X575</f>
        <v>0</v>
      </c>
      <c r="T38" s="501">
        <f>'[2]1.2_OriginalTargets_AfterMC'!AC575</f>
        <v>0</v>
      </c>
      <c r="U38" s="501">
        <f>'[2]1.2_OriginalTargets_AfterMC'!AD575</f>
        <v>0</v>
      </c>
      <c r="V38" s="501">
        <f>'[2]1.2_OriginalTargets_AfterMC'!AE575</f>
        <v>0</v>
      </c>
      <c r="W38" s="501">
        <f>'[2]1.2_OriginalTargets_AfterMC'!AF575</f>
        <v>0</v>
      </c>
      <c r="X38" s="501">
        <f>'[2]1.2_OriginalTargets_AfterMC'!AG575</f>
        <v>0</v>
      </c>
      <c r="Y38" s="502">
        <f>'[2]1.2_OriginalTargets_AfterMC'!AH575</f>
        <v>0</v>
      </c>
      <c r="AA38" s="504">
        <f>'[2]1.2_OriginalTargets_AfterMC'!AK575</f>
        <v>0</v>
      </c>
      <c r="AB38" s="504">
        <f>'[2]1.2_OriginalTargets_AfterMC'!AL575</f>
        <v>0</v>
      </c>
      <c r="AC38" s="504">
        <f>'[2]1.2_OriginalTargets_AfterMC'!AM575</f>
        <v>0</v>
      </c>
      <c r="AD38" s="504">
        <f>'[2]1.2_OriginalTargets_AfterMC'!AN575</f>
        <v>0</v>
      </c>
      <c r="AE38" s="504">
        <f>'[2]1.2_OriginalTargets_AfterMC'!AO575</f>
        <v>0</v>
      </c>
      <c r="AF38" s="505">
        <f>'[2]1.2_OriginalTargets_AfterMC'!AP575</f>
        <v>0</v>
      </c>
      <c r="AG38" s="503"/>
      <c r="AH38" s="504">
        <f>'[2]1.2_OriginalTargets_AfterMC'!AR575</f>
        <v>0</v>
      </c>
      <c r="AI38" s="504">
        <f>'[2]1.2_OriginalTargets_AfterMC'!AS575</f>
        <v>0</v>
      </c>
      <c r="AJ38" s="504">
        <f>'[2]1.2_OriginalTargets_AfterMC'!AT575</f>
        <v>0</v>
      </c>
      <c r="AK38" s="504">
        <f>'[2]1.2_OriginalTargets_AfterMC'!AU575</f>
        <v>0</v>
      </c>
      <c r="AL38" s="504">
        <f>'[2]1.2_OriginalTargets_AfterMC'!AV575</f>
        <v>0</v>
      </c>
      <c r="AM38" s="505">
        <f>'[2]1.2_OriginalTargets_AfterMC'!AW575</f>
        <v>0</v>
      </c>
      <c r="AN38" s="503"/>
      <c r="AO38" s="504">
        <f>'[2]1.2_OriginalTargets_AfterMC'!AY575</f>
        <v>0</v>
      </c>
      <c r="AP38" s="504">
        <f>'[2]1.2_OriginalTargets_AfterMC'!AZ575</f>
        <v>0</v>
      </c>
      <c r="AQ38" s="504">
        <f>'[2]1.2_OriginalTargets_AfterMC'!BA575</f>
        <v>0</v>
      </c>
      <c r="AR38" s="504">
        <f>'[2]1.2_OriginalTargets_AfterMC'!BB575</f>
        <v>0</v>
      </c>
      <c r="AS38" s="504">
        <f>'[2]1.2_OriginalTargets_AfterMC'!BC575</f>
        <v>0</v>
      </c>
      <c r="AT38" s="505">
        <f>'[2]1.2_OriginalTargets_AfterMC'!BD575</f>
        <v>0</v>
      </c>
      <c r="AU38" s="503"/>
      <c r="AV38" s="501">
        <f>'[2]1.2_OriginalTargets_AfterMC'!BF575</f>
        <v>0</v>
      </c>
      <c r="AW38" s="501">
        <f>'[2]1.2_OriginalTargets_AfterMC'!BG575</f>
        <v>0</v>
      </c>
      <c r="AX38" s="501">
        <f>'[2]1.2_OriginalTargets_AfterMC'!BH575</f>
        <v>0</v>
      </c>
      <c r="AY38" s="501">
        <f>'[2]1.2_OriginalTargets_AfterMC'!BI575</f>
        <v>0</v>
      </c>
      <c r="AZ38" s="501">
        <f>'[2]1.2_OriginalTargets_AfterMC'!BJ575</f>
        <v>0</v>
      </c>
      <c r="BA38" s="502">
        <f>'[2]1.2_OriginalTargets_AfterMC'!BK575</f>
        <v>0</v>
      </c>
    </row>
    <row r="39" spans="1:53" ht="13.15" x14ac:dyDescent="0.35">
      <c r="A39" s="506"/>
      <c r="B39" s="507"/>
      <c r="C39" s="508"/>
      <c r="D39" s="509"/>
      <c r="E39" s="498" t="s">
        <v>25</v>
      </c>
      <c r="F39" s="534">
        <f>'[2]1.2_OriginalTargets_AfterMC'!I576</f>
        <v>0</v>
      </c>
      <c r="G39" s="534">
        <f>'[2]1.2_OriginalTargets_AfterMC'!J576</f>
        <v>0</v>
      </c>
      <c r="H39" s="534">
        <f>'[2]1.2_OriginalTargets_AfterMC'!K576</f>
        <v>0</v>
      </c>
      <c r="I39" s="534">
        <f>'[2]1.2_OriginalTargets_AfterMC'!L576</f>
        <v>0</v>
      </c>
      <c r="J39" s="534">
        <f>'[2]1.2_OriginalTargets_AfterMC'!M576</f>
        <v>0</v>
      </c>
      <c r="K39" s="535">
        <f>'[2]1.2_OriginalTargets_AfterMC'!N576</f>
        <v>0</v>
      </c>
      <c r="M39" s="512">
        <f>'[2]1.2_OriginalTargets_AfterMC'!S576</f>
        <v>0</v>
      </c>
      <c r="N39" s="512">
        <f>'[2]1.2_OriginalTargets_AfterMC'!T576</f>
        <v>0</v>
      </c>
      <c r="O39" s="512">
        <f>'[2]1.2_OriginalTargets_AfterMC'!U576</f>
        <v>0</v>
      </c>
      <c r="P39" s="512">
        <f>'[2]1.2_OriginalTargets_AfterMC'!V576</f>
        <v>0</v>
      </c>
      <c r="Q39" s="512">
        <f>'[2]1.2_OriginalTargets_AfterMC'!W576</f>
        <v>0</v>
      </c>
      <c r="R39" s="513">
        <f>'[2]1.2_OriginalTargets_AfterMC'!X576</f>
        <v>0</v>
      </c>
      <c r="T39" s="512">
        <f>'[2]1.2_OriginalTargets_AfterMC'!AC576</f>
        <v>0</v>
      </c>
      <c r="U39" s="512">
        <f>'[2]1.2_OriginalTargets_AfterMC'!AD576</f>
        <v>0</v>
      </c>
      <c r="V39" s="512">
        <f>'[2]1.2_OriginalTargets_AfterMC'!AE576</f>
        <v>0</v>
      </c>
      <c r="W39" s="512">
        <f>'[2]1.2_OriginalTargets_AfterMC'!AF576</f>
        <v>0</v>
      </c>
      <c r="X39" s="512">
        <f>'[2]1.2_OriginalTargets_AfterMC'!AG576</f>
        <v>0</v>
      </c>
      <c r="Y39" s="513">
        <f>'[2]1.2_OriginalTargets_AfterMC'!AH576</f>
        <v>0</v>
      </c>
      <c r="AA39" s="514">
        <f>'[2]1.2_OriginalTargets_AfterMC'!AK576</f>
        <v>0</v>
      </c>
      <c r="AB39" s="514">
        <f>'[2]1.2_OriginalTargets_AfterMC'!AL576</f>
        <v>0</v>
      </c>
      <c r="AC39" s="514">
        <f>'[2]1.2_OriginalTargets_AfterMC'!AM576</f>
        <v>0</v>
      </c>
      <c r="AD39" s="514">
        <f>'[2]1.2_OriginalTargets_AfterMC'!AN576</f>
        <v>0</v>
      </c>
      <c r="AE39" s="514">
        <f>'[2]1.2_OriginalTargets_AfterMC'!AO576</f>
        <v>0</v>
      </c>
      <c r="AF39" s="515">
        <f>'[2]1.2_OriginalTargets_AfterMC'!AP576</f>
        <v>0</v>
      </c>
      <c r="AG39" s="503"/>
      <c r="AH39" s="514">
        <f>'[2]1.2_OriginalTargets_AfterMC'!AR576</f>
        <v>0</v>
      </c>
      <c r="AI39" s="514">
        <f>'[2]1.2_OriginalTargets_AfterMC'!AS576</f>
        <v>0</v>
      </c>
      <c r="AJ39" s="514">
        <f>'[2]1.2_OriginalTargets_AfterMC'!AT576</f>
        <v>0</v>
      </c>
      <c r="AK39" s="514">
        <f>'[2]1.2_OriginalTargets_AfterMC'!AU576</f>
        <v>0</v>
      </c>
      <c r="AL39" s="514">
        <f>'[2]1.2_OriginalTargets_AfterMC'!AV576</f>
        <v>0</v>
      </c>
      <c r="AM39" s="515">
        <f>'[2]1.2_OriginalTargets_AfterMC'!AW576</f>
        <v>0</v>
      </c>
      <c r="AN39" s="503"/>
      <c r="AO39" s="514">
        <f>'[2]1.2_OriginalTargets_AfterMC'!AY576</f>
        <v>0</v>
      </c>
      <c r="AP39" s="514">
        <f>'[2]1.2_OriginalTargets_AfterMC'!AZ576</f>
        <v>0</v>
      </c>
      <c r="AQ39" s="514">
        <f>'[2]1.2_OriginalTargets_AfterMC'!BA576</f>
        <v>0</v>
      </c>
      <c r="AR39" s="514">
        <f>'[2]1.2_OriginalTargets_AfterMC'!BB576</f>
        <v>0</v>
      </c>
      <c r="AS39" s="514">
        <f>'[2]1.2_OriginalTargets_AfterMC'!BC576</f>
        <v>0</v>
      </c>
      <c r="AT39" s="515">
        <f>'[2]1.2_OriginalTargets_AfterMC'!BD576</f>
        <v>0</v>
      </c>
      <c r="AU39" s="503"/>
      <c r="AV39" s="512">
        <f>'[2]1.2_OriginalTargets_AfterMC'!BF576</f>
        <v>0</v>
      </c>
      <c r="AW39" s="512">
        <f>'[2]1.2_OriginalTargets_AfterMC'!BG576</f>
        <v>0</v>
      </c>
      <c r="AX39" s="512">
        <f>'[2]1.2_OriginalTargets_AfterMC'!BH576</f>
        <v>0</v>
      </c>
      <c r="AY39" s="512">
        <f>'[2]1.2_OriginalTargets_AfterMC'!BI576</f>
        <v>0</v>
      </c>
      <c r="AZ39" s="512">
        <f>'[2]1.2_OriginalTargets_AfterMC'!BJ576</f>
        <v>0</v>
      </c>
      <c r="BA39" s="513">
        <f>'[2]1.2_OriginalTargets_AfterMC'!BK576</f>
        <v>0</v>
      </c>
    </row>
    <row r="40" spans="1:53" ht="13.15" x14ac:dyDescent="0.35">
      <c r="A40" s="506"/>
      <c r="B40" s="507"/>
      <c r="C40" s="508"/>
      <c r="D40" s="509"/>
      <c r="E40" s="498" t="s">
        <v>26</v>
      </c>
      <c r="F40" s="534">
        <f>'[2]1.2_OriginalTargets_AfterMC'!I577</f>
        <v>10</v>
      </c>
      <c r="G40" s="534">
        <f>'[2]1.2_OriginalTargets_AfterMC'!J577</f>
        <v>0</v>
      </c>
      <c r="H40" s="534">
        <f>'[2]1.2_OriginalTargets_AfterMC'!K577</f>
        <v>3</v>
      </c>
      <c r="I40" s="534">
        <f>'[2]1.2_OriginalTargets_AfterMC'!L577</f>
        <v>3</v>
      </c>
      <c r="J40" s="534">
        <f>'[2]1.2_OriginalTargets_AfterMC'!M577</f>
        <v>2</v>
      </c>
      <c r="K40" s="535">
        <f>'[2]1.2_OriginalTargets_AfterMC'!N577</f>
        <v>2</v>
      </c>
      <c r="M40" s="512">
        <f>'[2]1.2_OriginalTargets_AfterMC'!S577</f>
        <v>10</v>
      </c>
      <c r="N40" s="512">
        <f>'[2]1.2_OriginalTargets_AfterMC'!T577</f>
        <v>0</v>
      </c>
      <c r="O40" s="512">
        <f>'[2]1.2_OriginalTargets_AfterMC'!U577</f>
        <v>8</v>
      </c>
      <c r="P40" s="512">
        <f>'[2]1.2_OriginalTargets_AfterMC'!V577</f>
        <v>0</v>
      </c>
      <c r="Q40" s="512">
        <f>'[2]1.2_OriginalTargets_AfterMC'!W577</f>
        <v>1</v>
      </c>
      <c r="R40" s="513">
        <f>'[2]1.2_OriginalTargets_AfterMC'!X577</f>
        <v>1</v>
      </c>
      <c r="T40" s="512">
        <f>'[2]1.2_OriginalTargets_AfterMC'!AC577</f>
        <v>10</v>
      </c>
      <c r="U40" s="512">
        <f>'[2]1.2_OriginalTargets_AfterMC'!AD577</f>
        <v>0</v>
      </c>
      <c r="V40" s="512">
        <f>'[2]1.2_OriginalTargets_AfterMC'!AE577</f>
        <v>0</v>
      </c>
      <c r="W40" s="512">
        <f>'[2]1.2_OriginalTargets_AfterMC'!AF577</f>
        <v>0</v>
      </c>
      <c r="X40" s="512">
        <f>'[2]1.2_OriginalTargets_AfterMC'!AG577</f>
        <v>3</v>
      </c>
      <c r="Y40" s="513">
        <f>'[2]1.2_OriginalTargets_AfterMC'!AH577</f>
        <v>7</v>
      </c>
      <c r="AA40" s="514">
        <f>'[2]1.2_OriginalTargets_AfterMC'!AK577</f>
        <v>8</v>
      </c>
      <c r="AB40" s="514">
        <f>'[2]1.2_OriginalTargets_AfterMC'!AL577</f>
        <v>0</v>
      </c>
      <c r="AC40" s="514">
        <f>'[2]1.2_OriginalTargets_AfterMC'!AM577</f>
        <v>8</v>
      </c>
      <c r="AD40" s="514">
        <f>'[2]1.2_OriginalTargets_AfterMC'!AN577</f>
        <v>0</v>
      </c>
      <c r="AE40" s="514">
        <f>'[2]1.2_OriginalTargets_AfterMC'!AO577</f>
        <v>-2</v>
      </c>
      <c r="AF40" s="515">
        <f>'[2]1.2_OriginalTargets_AfterMC'!AP577</f>
        <v>-6</v>
      </c>
      <c r="AG40" s="503"/>
      <c r="AH40" s="514">
        <f>'[2]1.2_OriginalTargets_AfterMC'!AR577</f>
        <v>8</v>
      </c>
      <c r="AI40" s="514">
        <f>'[2]1.2_OriginalTargets_AfterMC'!AS577</f>
        <v>0</v>
      </c>
      <c r="AJ40" s="514">
        <f>'[2]1.2_OriginalTargets_AfterMC'!AT577</f>
        <v>8</v>
      </c>
      <c r="AK40" s="514">
        <f>'[2]1.2_OriginalTargets_AfterMC'!AU577</f>
        <v>0</v>
      </c>
      <c r="AL40" s="514">
        <f>'[2]1.2_OriginalTargets_AfterMC'!AV577</f>
        <v>-2</v>
      </c>
      <c r="AM40" s="515">
        <f>'[2]1.2_OriginalTargets_AfterMC'!AW577</f>
        <v>-6</v>
      </c>
      <c r="AN40" s="503"/>
      <c r="AO40" s="514">
        <f>'[2]1.2_OriginalTargets_AfterMC'!AY577</f>
        <v>0</v>
      </c>
      <c r="AP40" s="514">
        <f>'[2]1.2_OriginalTargets_AfterMC'!AZ577</f>
        <v>0</v>
      </c>
      <c r="AQ40" s="514">
        <f>'[2]1.2_OriginalTargets_AfterMC'!BA577</f>
        <v>0</v>
      </c>
      <c r="AR40" s="514">
        <f>'[2]1.2_OriginalTargets_AfterMC'!BB577</f>
        <v>0</v>
      </c>
      <c r="AS40" s="514">
        <f>'[2]1.2_OriginalTargets_AfterMC'!BC577</f>
        <v>0</v>
      </c>
      <c r="AT40" s="515">
        <f>'[2]1.2_OriginalTargets_AfterMC'!BD577</f>
        <v>0</v>
      </c>
      <c r="AU40" s="503"/>
      <c r="AV40" s="512">
        <f>'[2]1.2_OriginalTargets_AfterMC'!BF577</f>
        <v>0</v>
      </c>
      <c r="AW40" s="512">
        <f>'[2]1.2_OriginalTargets_AfterMC'!BG577</f>
        <v>0</v>
      </c>
      <c r="AX40" s="512">
        <f>'[2]1.2_OriginalTargets_AfterMC'!BH577</f>
        <v>0</v>
      </c>
      <c r="AY40" s="512">
        <f>'[2]1.2_OriginalTargets_AfterMC'!BI577</f>
        <v>0</v>
      </c>
      <c r="AZ40" s="512">
        <f>'[2]1.2_OriginalTargets_AfterMC'!BJ577</f>
        <v>0</v>
      </c>
      <c r="BA40" s="513">
        <f>'[2]1.2_OriginalTargets_AfterMC'!BK577</f>
        <v>0</v>
      </c>
    </row>
    <row r="41" spans="1:53" ht="13.5" thickBot="1" x14ac:dyDescent="0.4">
      <c r="A41" s="506"/>
      <c r="B41" s="516"/>
      <c r="C41" s="517"/>
      <c r="D41" s="527"/>
      <c r="E41" s="518" t="s">
        <v>27</v>
      </c>
      <c r="F41" s="540">
        <f>'[2]1.2_OriginalTargets_AfterMC'!I578</f>
        <v>0</v>
      </c>
      <c r="G41" s="540">
        <f>'[2]1.2_OriginalTargets_AfterMC'!J578</f>
        <v>0</v>
      </c>
      <c r="H41" s="540">
        <f>'[2]1.2_OriginalTargets_AfterMC'!K578</f>
        <v>0</v>
      </c>
      <c r="I41" s="540">
        <f>'[2]1.2_OriginalTargets_AfterMC'!L578</f>
        <v>0</v>
      </c>
      <c r="J41" s="540">
        <f>'[2]1.2_OriginalTargets_AfterMC'!M578</f>
        <v>0</v>
      </c>
      <c r="K41" s="541">
        <f>'[2]1.2_OriginalTargets_AfterMC'!N578</f>
        <v>0</v>
      </c>
      <c r="M41" s="521">
        <f>'[2]1.2_OriginalTargets_AfterMC'!S578</f>
        <v>0</v>
      </c>
      <c r="N41" s="521">
        <f>'[2]1.2_OriginalTargets_AfterMC'!T578</f>
        <v>0</v>
      </c>
      <c r="O41" s="521">
        <f>'[2]1.2_OriginalTargets_AfterMC'!U578</f>
        <v>0</v>
      </c>
      <c r="P41" s="521">
        <f>'[2]1.2_OriginalTargets_AfterMC'!V578</f>
        <v>0</v>
      </c>
      <c r="Q41" s="521">
        <f>'[2]1.2_OriginalTargets_AfterMC'!W578</f>
        <v>0</v>
      </c>
      <c r="R41" s="522">
        <f>'[2]1.2_OriginalTargets_AfterMC'!X578</f>
        <v>0</v>
      </c>
      <c r="T41" s="521">
        <f>'[2]1.2_OriginalTargets_AfterMC'!AC578</f>
        <v>0</v>
      </c>
      <c r="U41" s="521">
        <f>'[2]1.2_OriginalTargets_AfterMC'!AD578</f>
        <v>0</v>
      </c>
      <c r="V41" s="521">
        <f>'[2]1.2_OriginalTargets_AfterMC'!AE578</f>
        <v>0</v>
      </c>
      <c r="W41" s="521">
        <f>'[2]1.2_OriginalTargets_AfterMC'!AF578</f>
        <v>0</v>
      </c>
      <c r="X41" s="521">
        <f>'[2]1.2_OriginalTargets_AfterMC'!AG578</f>
        <v>0</v>
      </c>
      <c r="Y41" s="522">
        <f>'[2]1.2_OriginalTargets_AfterMC'!AH578</f>
        <v>0</v>
      </c>
      <c r="AA41" s="523">
        <f>'[2]1.2_OriginalTargets_AfterMC'!AK578</f>
        <v>0</v>
      </c>
      <c r="AB41" s="523">
        <f>'[2]1.2_OriginalTargets_AfterMC'!AL578</f>
        <v>0</v>
      </c>
      <c r="AC41" s="523">
        <f>'[2]1.2_OriginalTargets_AfterMC'!AM578</f>
        <v>0</v>
      </c>
      <c r="AD41" s="523">
        <f>'[2]1.2_OriginalTargets_AfterMC'!AN578</f>
        <v>0</v>
      </c>
      <c r="AE41" s="523">
        <f>'[2]1.2_OriginalTargets_AfterMC'!AO578</f>
        <v>0</v>
      </c>
      <c r="AF41" s="524">
        <f>'[2]1.2_OriginalTargets_AfterMC'!AP578</f>
        <v>0</v>
      </c>
      <c r="AG41" s="503"/>
      <c r="AH41" s="523">
        <f>'[2]1.2_OriginalTargets_AfterMC'!AR578</f>
        <v>0</v>
      </c>
      <c r="AI41" s="523">
        <f>'[2]1.2_OriginalTargets_AfterMC'!AS578</f>
        <v>0</v>
      </c>
      <c r="AJ41" s="523">
        <f>'[2]1.2_OriginalTargets_AfterMC'!AT578</f>
        <v>0</v>
      </c>
      <c r="AK41" s="523">
        <f>'[2]1.2_OriginalTargets_AfterMC'!AU578</f>
        <v>0</v>
      </c>
      <c r="AL41" s="523">
        <f>'[2]1.2_OriginalTargets_AfterMC'!AV578</f>
        <v>0</v>
      </c>
      <c r="AM41" s="524">
        <f>'[2]1.2_OriginalTargets_AfterMC'!AW578</f>
        <v>0</v>
      </c>
      <c r="AN41" s="503"/>
      <c r="AO41" s="523">
        <f>'[2]1.2_OriginalTargets_AfterMC'!AY578</f>
        <v>0</v>
      </c>
      <c r="AP41" s="523">
        <f>'[2]1.2_OriginalTargets_AfterMC'!AZ578</f>
        <v>0</v>
      </c>
      <c r="AQ41" s="523">
        <f>'[2]1.2_OriginalTargets_AfterMC'!BA578</f>
        <v>0</v>
      </c>
      <c r="AR41" s="523">
        <f>'[2]1.2_OriginalTargets_AfterMC'!BB578</f>
        <v>0</v>
      </c>
      <c r="AS41" s="523">
        <f>'[2]1.2_OriginalTargets_AfterMC'!BC578</f>
        <v>0</v>
      </c>
      <c r="AT41" s="524">
        <f>'[2]1.2_OriginalTargets_AfterMC'!BD578</f>
        <v>0</v>
      </c>
      <c r="AU41" s="503"/>
      <c r="AV41" s="521">
        <f>'[2]1.2_OriginalTargets_AfterMC'!BF578</f>
        <v>0</v>
      </c>
      <c r="AW41" s="521">
        <f>'[2]1.2_OriginalTargets_AfterMC'!BG578</f>
        <v>0</v>
      </c>
      <c r="AX41" s="521">
        <f>'[2]1.2_OriginalTargets_AfterMC'!BH578</f>
        <v>0</v>
      </c>
      <c r="AY41" s="521">
        <f>'[2]1.2_OriginalTargets_AfterMC'!BI578</f>
        <v>0</v>
      </c>
      <c r="AZ41" s="521">
        <f>'[2]1.2_OriginalTargets_AfterMC'!BJ578</f>
        <v>0</v>
      </c>
      <c r="BA41" s="522">
        <f>'[2]1.2_OriginalTargets_AfterMC'!BK578</f>
        <v>0</v>
      </c>
    </row>
    <row r="42" spans="1:53" ht="13.15" x14ac:dyDescent="0.35">
      <c r="A42" s="525" t="s">
        <v>55</v>
      </c>
      <c r="B42" s="495">
        <v>19</v>
      </c>
      <c r="C42" s="496" t="s">
        <v>56</v>
      </c>
      <c r="D42" s="497" t="s">
        <v>29</v>
      </c>
      <c r="E42" s="526" t="s">
        <v>24</v>
      </c>
      <c r="F42" s="538">
        <f>'[2]1.2_OriginalTargets_AfterMC'!I579</f>
        <v>4</v>
      </c>
      <c r="G42" s="538">
        <f>'[2]1.2_OriginalTargets_AfterMC'!J579</f>
        <v>0</v>
      </c>
      <c r="H42" s="538">
        <f>'[2]1.2_OriginalTargets_AfterMC'!K579</f>
        <v>1</v>
      </c>
      <c r="I42" s="538">
        <f>'[2]1.2_OriginalTargets_AfterMC'!L579</f>
        <v>2</v>
      </c>
      <c r="J42" s="538">
        <f>'[2]1.2_OriginalTargets_AfterMC'!M579</f>
        <v>1</v>
      </c>
      <c r="K42" s="539">
        <f>'[2]1.2_OriginalTargets_AfterMC'!N579</f>
        <v>0</v>
      </c>
      <c r="M42" s="501">
        <f>'[2]1.2_OriginalTargets_AfterMC'!S579</f>
        <v>4</v>
      </c>
      <c r="N42" s="501">
        <f>'[2]1.2_OriginalTargets_AfterMC'!T579</f>
        <v>0</v>
      </c>
      <c r="O42" s="501">
        <f>'[2]1.2_OriginalTargets_AfterMC'!U579</f>
        <v>2</v>
      </c>
      <c r="P42" s="501">
        <f>'[2]1.2_OriginalTargets_AfterMC'!V579</f>
        <v>0</v>
      </c>
      <c r="Q42" s="501">
        <f>'[2]1.2_OriginalTargets_AfterMC'!W579</f>
        <v>1</v>
      </c>
      <c r="R42" s="502">
        <f>'[2]1.2_OriginalTargets_AfterMC'!X579</f>
        <v>1</v>
      </c>
      <c r="T42" s="501">
        <f>'[2]1.2_OriginalTargets_AfterMC'!AC579</f>
        <v>4</v>
      </c>
      <c r="U42" s="501">
        <f>'[2]1.2_OriginalTargets_AfterMC'!AD579</f>
        <v>0</v>
      </c>
      <c r="V42" s="501">
        <f>'[2]1.2_OriginalTargets_AfterMC'!AE579</f>
        <v>0</v>
      </c>
      <c r="W42" s="501">
        <f>'[2]1.2_OriginalTargets_AfterMC'!AF579</f>
        <v>0</v>
      </c>
      <c r="X42" s="501">
        <f>'[2]1.2_OriginalTargets_AfterMC'!AG579</f>
        <v>1</v>
      </c>
      <c r="Y42" s="502">
        <f>'[2]1.2_OriginalTargets_AfterMC'!AH579</f>
        <v>3</v>
      </c>
      <c r="AA42" s="504">
        <f>'[2]1.2_OriginalTargets_AfterMC'!AK579</f>
        <v>2</v>
      </c>
      <c r="AB42" s="504">
        <f>'[2]1.2_OriginalTargets_AfterMC'!AL579</f>
        <v>0</v>
      </c>
      <c r="AC42" s="504">
        <f>'[2]1.2_OriginalTargets_AfterMC'!AM579</f>
        <v>2</v>
      </c>
      <c r="AD42" s="504">
        <f>'[2]1.2_OriginalTargets_AfterMC'!AN579</f>
        <v>0</v>
      </c>
      <c r="AE42" s="504">
        <f>'[2]1.2_OriginalTargets_AfterMC'!AO579</f>
        <v>0</v>
      </c>
      <c r="AF42" s="505">
        <f>'[2]1.2_OriginalTargets_AfterMC'!AP579</f>
        <v>-2</v>
      </c>
      <c r="AG42" s="503"/>
      <c r="AH42" s="504">
        <f>'[2]1.2_OriginalTargets_AfterMC'!AR579</f>
        <v>2</v>
      </c>
      <c r="AI42" s="504">
        <f>'[2]1.2_OriginalTargets_AfterMC'!AS579</f>
        <v>0</v>
      </c>
      <c r="AJ42" s="504">
        <f>'[2]1.2_OriginalTargets_AfterMC'!AT579</f>
        <v>2</v>
      </c>
      <c r="AK42" s="504">
        <f>'[2]1.2_OriginalTargets_AfterMC'!AU579</f>
        <v>0</v>
      </c>
      <c r="AL42" s="504">
        <f>'[2]1.2_OriginalTargets_AfterMC'!AV579</f>
        <v>0</v>
      </c>
      <c r="AM42" s="505">
        <f>'[2]1.2_OriginalTargets_AfterMC'!AW579</f>
        <v>-2</v>
      </c>
      <c r="AN42" s="503"/>
      <c r="AO42" s="504">
        <f>'[2]1.2_OriginalTargets_AfterMC'!AY579</f>
        <v>0</v>
      </c>
      <c r="AP42" s="504">
        <f>'[2]1.2_OriginalTargets_AfterMC'!AZ579</f>
        <v>0</v>
      </c>
      <c r="AQ42" s="504">
        <f>'[2]1.2_OriginalTargets_AfterMC'!BA579</f>
        <v>0</v>
      </c>
      <c r="AR42" s="504">
        <f>'[2]1.2_OriginalTargets_AfterMC'!BB579</f>
        <v>0</v>
      </c>
      <c r="AS42" s="504">
        <f>'[2]1.2_OriginalTargets_AfterMC'!BC579</f>
        <v>0</v>
      </c>
      <c r="AT42" s="505">
        <f>'[2]1.2_OriginalTargets_AfterMC'!BD579</f>
        <v>0</v>
      </c>
      <c r="AU42" s="503"/>
      <c r="AV42" s="501">
        <f>'[2]1.2_OriginalTargets_AfterMC'!BF579</f>
        <v>0</v>
      </c>
      <c r="AW42" s="501">
        <f>'[2]1.2_OriginalTargets_AfterMC'!BG579</f>
        <v>0</v>
      </c>
      <c r="AX42" s="501">
        <f>'[2]1.2_OriginalTargets_AfterMC'!BH579</f>
        <v>0</v>
      </c>
      <c r="AY42" s="501">
        <f>'[2]1.2_OriginalTargets_AfterMC'!BI579</f>
        <v>0</v>
      </c>
      <c r="AZ42" s="501">
        <f>'[2]1.2_OriginalTargets_AfterMC'!BJ579</f>
        <v>0</v>
      </c>
      <c r="BA42" s="502">
        <f>'[2]1.2_OriginalTargets_AfterMC'!BK579</f>
        <v>0</v>
      </c>
    </row>
    <row r="43" spans="1:53" ht="13.15" x14ac:dyDescent="0.35">
      <c r="A43" s="506"/>
      <c r="B43" s="507"/>
      <c r="C43" s="508"/>
      <c r="D43" s="509"/>
      <c r="E43" s="498" t="s">
        <v>25</v>
      </c>
      <c r="F43" s="534">
        <f>'[2]1.2_OriginalTargets_AfterMC'!I580</f>
        <v>0</v>
      </c>
      <c r="G43" s="534">
        <f>'[2]1.2_OriginalTargets_AfterMC'!J580</f>
        <v>0</v>
      </c>
      <c r="H43" s="534">
        <f>'[2]1.2_OriginalTargets_AfterMC'!K580</f>
        <v>0</v>
      </c>
      <c r="I43" s="534">
        <f>'[2]1.2_OriginalTargets_AfterMC'!L580</f>
        <v>0</v>
      </c>
      <c r="J43" s="534">
        <f>'[2]1.2_OriginalTargets_AfterMC'!M580</f>
        <v>0</v>
      </c>
      <c r="K43" s="535">
        <f>'[2]1.2_OriginalTargets_AfterMC'!N580</f>
        <v>0</v>
      </c>
      <c r="M43" s="512">
        <f>'[2]1.2_OriginalTargets_AfterMC'!S580</f>
        <v>0</v>
      </c>
      <c r="N43" s="512">
        <f>'[2]1.2_OriginalTargets_AfterMC'!T580</f>
        <v>0</v>
      </c>
      <c r="O43" s="512">
        <f>'[2]1.2_OriginalTargets_AfterMC'!U580</f>
        <v>0</v>
      </c>
      <c r="P43" s="512">
        <f>'[2]1.2_OriginalTargets_AfterMC'!V580</f>
        <v>0</v>
      </c>
      <c r="Q43" s="512">
        <f>'[2]1.2_OriginalTargets_AfterMC'!W580</f>
        <v>0</v>
      </c>
      <c r="R43" s="513">
        <f>'[2]1.2_OriginalTargets_AfterMC'!X580</f>
        <v>0</v>
      </c>
      <c r="T43" s="512">
        <f>'[2]1.2_OriginalTargets_AfterMC'!AC580</f>
        <v>0</v>
      </c>
      <c r="U43" s="512">
        <f>'[2]1.2_OriginalTargets_AfterMC'!AD580</f>
        <v>0</v>
      </c>
      <c r="V43" s="512">
        <f>'[2]1.2_OriginalTargets_AfterMC'!AE580</f>
        <v>0</v>
      </c>
      <c r="W43" s="512">
        <f>'[2]1.2_OriginalTargets_AfterMC'!AF580</f>
        <v>0</v>
      </c>
      <c r="X43" s="512">
        <f>'[2]1.2_OriginalTargets_AfterMC'!AG580</f>
        <v>0</v>
      </c>
      <c r="Y43" s="513">
        <f>'[2]1.2_OriginalTargets_AfterMC'!AH580</f>
        <v>0</v>
      </c>
      <c r="AA43" s="514">
        <f>'[2]1.2_OriginalTargets_AfterMC'!AK580</f>
        <v>0</v>
      </c>
      <c r="AB43" s="514">
        <f>'[2]1.2_OriginalTargets_AfterMC'!AL580</f>
        <v>0</v>
      </c>
      <c r="AC43" s="514">
        <f>'[2]1.2_OriginalTargets_AfterMC'!AM580</f>
        <v>0</v>
      </c>
      <c r="AD43" s="514">
        <f>'[2]1.2_OriginalTargets_AfterMC'!AN580</f>
        <v>0</v>
      </c>
      <c r="AE43" s="514">
        <f>'[2]1.2_OriginalTargets_AfterMC'!AO580</f>
        <v>0</v>
      </c>
      <c r="AF43" s="515">
        <f>'[2]1.2_OriginalTargets_AfterMC'!AP580</f>
        <v>0</v>
      </c>
      <c r="AG43" s="503"/>
      <c r="AH43" s="514">
        <f>'[2]1.2_OriginalTargets_AfterMC'!AR580</f>
        <v>0</v>
      </c>
      <c r="AI43" s="514">
        <f>'[2]1.2_OriginalTargets_AfterMC'!AS580</f>
        <v>0</v>
      </c>
      <c r="AJ43" s="514">
        <f>'[2]1.2_OriginalTargets_AfterMC'!AT580</f>
        <v>0</v>
      </c>
      <c r="AK43" s="514">
        <f>'[2]1.2_OriginalTargets_AfterMC'!AU580</f>
        <v>0</v>
      </c>
      <c r="AL43" s="514">
        <f>'[2]1.2_OriginalTargets_AfterMC'!AV580</f>
        <v>0</v>
      </c>
      <c r="AM43" s="515">
        <f>'[2]1.2_OriginalTargets_AfterMC'!AW580</f>
        <v>0</v>
      </c>
      <c r="AN43" s="503"/>
      <c r="AO43" s="514">
        <f>'[2]1.2_OriginalTargets_AfterMC'!AY580</f>
        <v>0</v>
      </c>
      <c r="AP43" s="514">
        <f>'[2]1.2_OriginalTargets_AfterMC'!AZ580</f>
        <v>0</v>
      </c>
      <c r="AQ43" s="514">
        <f>'[2]1.2_OriginalTargets_AfterMC'!BA580</f>
        <v>0</v>
      </c>
      <c r="AR43" s="514">
        <f>'[2]1.2_OriginalTargets_AfterMC'!BB580</f>
        <v>0</v>
      </c>
      <c r="AS43" s="514">
        <f>'[2]1.2_OriginalTargets_AfterMC'!BC580</f>
        <v>0</v>
      </c>
      <c r="AT43" s="515">
        <f>'[2]1.2_OriginalTargets_AfterMC'!BD580</f>
        <v>0</v>
      </c>
      <c r="AU43" s="503"/>
      <c r="AV43" s="512">
        <f>'[2]1.2_OriginalTargets_AfterMC'!BF580</f>
        <v>0</v>
      </c>
      <c r="AW43" s="512">
        <f>'[2]1.2_OriginalTargets_AfterMC'!BG580</f>
        <v>0</v>
      </c>
      <c r="AX43" s="512">
        <f>'[2]1.2_OriginalTargets_AfterMC'!BH580</f>
        <v>0</v>
      </c>
      <c r="AY43" s="512">
        <f>'[2]1.2_OriginalTargets_AfterMC'!BI580</f>
        <v>0</v>
      </c>
      <c r="AZ43" s="512">
        <f>'[2]1.2_OriginalTargets_AfterMC'!BJ580</f>
        <v>0</v>
      </c>
      <c r="BA43" s="513">
        <f>'[2]1.2_OriginalTargets_AfterMC'!BK580</f>
        <v>0</v>
      </c>
    </row>
    <row r="44" spans="1:53" ht="13.15" x14ac:dyDescent="0.35">
      <c r="A44" s="506"/>
      <c r="B44" s="507"/>
      <c r="C44" s="508"/>
      <c r="D44" s="509"/>
      <c r="E44" s="498" t="s">
        <v>26</v>
      </c>
      <c r="F44" s="534">
        <f>'[2]1.2_OriginalTargets_AfterMC'!I581</f>
        <v>0</v>
      </c>
      <c r="G44" s="534">
        <f>'[2]1.2_OriginalTargets_AfterMC'!J581</f>
        <v>0</v>
      </c>
      <c r="H44" s="534">
        <f>'[2]1.2_OriginalTargets_AfterMC'!K581</f>
        <v>0</v>
      </c>
      <c r="I44" s="534">
        <f>'[2]1.2_OriginalTargets_AfterMC'!L581</f>
        <v>0</v>
      </c>
      <c r="J44" s="534">
        <f>'[2]1.2_OriginalTargets_AfterMC'!M581</f>
        <v>0</v>
      </c>
      <c r="K44" s="535">
        <f>'[2]1.2_OriginalTargets_AfterMC'!N581</f>
        <v>0</v>
      </c>
      <c r="M44" s="512">
        <f>'[2]1.2_OriginalTargets_AfterMC'!S581</f>
        <v>0</v>
      </c>
      <c r="N44" s="512">
        <f>'[2]1.2_OriginalTargets_AfterMC'!T581</f>
        <v>0</v>
      </c>
      <c r="O44" s="512">
        <f>'[2]1.2_OriginalTargets_AfterMC'!U581</f>
        <v>0</v>
      </c>
      <c r="P44" s="512">
        <f>'[2]1.2_OriginalTargets_AfterMC'!V581</f>
        <v>0</v>
      </c>
      <c r="Q44" s="512">
        <f>'[2]1.2_OriginalTargets_AfterMC'!W581</f>
        <v>0</v>
      </c>
      <c r="R44" s="513">
        <f>'[2]1.2_OriginalTargets_AfterMC'!X581</f>
        <v>0</v>
      </c>
      <c r="T44" s="512">
        <f>'[2]1.2_OriginalTargets_AfterMC'!AC581</f>
        <v>0</v>
      </c>
      <c r="U44" s="512">
        <f>'[2]1.2_OriginalTargets_AfterMC'!AD581</f>
        <v>0</v>
      </c>
      <c r="V44" s="512">
        <f>'[2]1.2_OriginalTargets_AfterMC'!AE581</f>
        <v>0</v>
      </c>
      <c r="W44" s="512">
        <f>'[2]1.2_OriginalTargets_AfterMC'!AF581</f>
        <v>0</v>
      </c>
      <c r="X44" s="512">
        <f>'[2]1.2_OriginalTargets_AfterMC'!AG581</f>
        <v>0</v>
      </c>
      <c r="Y44" s="513">
        <f>'[2]1.2_OriginalTargets_AfterMC'!AH581</f>
        <v>0</v>
      </c>
      <c r="AA44" s="514">
        <f>'[2]1.2_OriginalTargets_AfterMC'!AK581</f>
        <v>0</v>
      </c>
      <c r="AB44" s="514">
        <f>'[2]1.2_OriginalTargets_AfterMC'!AL581</f>
        <v>0</v>
      </c>
      <c r="AC44" s="514">
        <f>'[2]1.2_OriginalTargets_AfterMC'!AM581</f>
        <v>0</v>
      </c>
      <c r="AD44" s="514">
        <f>'[2]1.2_OriginalTargets_AfterMC'!AN581</f>
        <v>0</v>
      </c>
      <c r="AE44" s="514">
        <f>'[2]1.2_OriginalTargets_AfterMC'!AO581</f>
        <v>0</v>
      </c>
      <c r="AF44" s="515">
        <f>'[2]1.2_OriginalTargets_AfterMC'!AP581</f>
        <v>0</v>
      </c>
      <c r="AG44" s="503"/>
      <c r="AH44" s="514">
        <f>'[2]1.2_OriginalTargets_AfterMC'!AR581</f>
        <v>0</v>
      </c>
      <c r="AI44" s="514">
        <f>'[2]1.2_OriginalTargets_AfterMC'!AS581</f>
        <v>0</v>
      </c>
      <c r="AJ44" s="514">
        <f>'[2]1.2_OriginalTargets_AfterMC'!AT581</f>
        <v>0</v>
      </c>
      <c r="AK44" s="514">
        <f>'[2]1.2_OriginalTargets_AfterMC'!AU581</f>
        <v>0</v>
      </c>
      <c r="AL44" s="514">
        <f>'[2]1.2_OriginalTargets_AfterMC'!AV581</f>
        <v>0</v>
      </c>
      <c r="AM44" s="515">
        <f>'[2]1.2_OriginalTargets_AfterMC'!AW581</f>
        <v>0</v>
      </c>
      <c r="AN44" s="503"/>
      <c r="AO44" s="514">
        <f>'[2]1.2_OriginalTargets_AfterMC'!AY581</f>
        <v>0</v>
      </c>
      <c r="AP44" s="514">
        <f>'[2]1.2_OriginalTargets_AfterMC'!AZ581</f>
        <v>0</v>
      </c>
      <c r="AQ44" s="514">
        <f>'[2]1.2_OriginalTargets_AfterMC'!BA581</f>
        <v>0</v>
      </c>
      <c r="AR44" s="514">
        <f>'[2]1.2_OriginalTargets_AfterMC'!BB581</f>
        <v>0</v>
      </c>
      <c r="AS44" s="514">
        <f>'[2]1.2_OriginalTargets_AfterMC'!BC581</f>
        <v>0</v>
      </c>
      <c r="AT44" s="515">
        <f>'[2]1.2_OriginalTargets_AfterMC'!BD581</f>
        <v>0</v>
      </c>
      <c r="AU44" s="503"/>
      <c r="AV44" s="512">
        <f>'[2]1.2_OriginalTargets_AfterMC'!BF581</f>
        <v>0</v>
      </c>
      <c r="AW44" s="512">
        <f>'[2]1.2_OriginalTargets_AfterMC'!BG581</f>
        <v>0</v>
      </c>
      <c r="AX44" s="512">
        <f>'[2]1.2_OriginalTargets_AfterMC'!BH581</f>
        <v>0</v>
      </c>
      <c r="AY44" s="512">
        <f>'[2]1.2_OriginalTargets_AfterMC'!BI581</f>
        <v>0</v>
      </c>
      <c r="AZ44" s="512">
        <f>'[2]1.2_OriginalTargets_AfterMC'!BJ581</f>
        <v>0</v>
      </c>
      <c r="BA44" s="513">
        <f>'[2]1.2_OriginalTargets_AfterMC'!BK581</f>
        <v>0</v>
      </c>
    </row>
    <row r="45" spans="1:53" ht="13.5" thickBot="1" x14ac:dyDescent="0.4">
      <c r="A45" s="506"/>
      <c r="B45" s="516"/>
      <c r="C45" s="517"/>
      <c r="D45" s="527"/>
      <c r="E45" s="518" t="s">
        <v>27</v>
      </c>
      <c r="F45" s="540">
        <f>'[2]1.2_OriginalTargets_AfterMC'!I582</f>
        <v>0</v>
      </c>
      <c r="G45" s="540">
        <f>'[2]1.2_OriginalTargets_AfterMC'!J582</f>
        <v>0</v>
      </c>
      <c r="H45" s="540">
        <f>'[2]1.2_OriginalTargets_AfterMC'!K582</f>
        <v>0</v>
      </c>
      <c r="I45" s="540">
        <f>'[2]1.2_OriginalTargets_AfterMC'!L582</f>
        <v>0</v>
      </c>
      <c r="J45" s="540">
        <f>'[2]1.2_OriginalTargets_AfterMC'!M582</f>
        <v>0</v>
      </c>
      <c r="K45" s="541">
        <f>'[2]1.2_OriginalTargets_AfterMC'!N582</f>
        <v>0</v>
      </c>
      <c r="M45" s="521">
        <f>'[2]1.2_OriginalTargets_AfterMC'!S582</f>
        <v>0</v>
      </c>
      <c r="N45" s="521">
        <f>'[2]1.2_OriginalTargets_AfterMC'!T582</f>
        <v>0</v>
      </c>
      <c r="O45" s="521">
        <f>'[2]1.2_OriginalTargets_AfterMC'!U582</f>
        <v>0</v>
      </c>
      <c r="P45" s="521">
        <f>'[2]1.2_OriginalTargets_AfterMC'!V582</f>
        <v>0</v>
      </c>
      <c r="Q45" s="521">
        <f>'[2]1.2_OriginalTargets_AfterMC'!W582</f>
        <v>0</v>
      </c>
      <c r="R45" s="522">
        <f>'[2]1.2_OriginalTargets_AfterMC'!X582</f>
        <v>0</v>
      </c>
      <c r="T45" s="521">
        <f>'[2]1.2_OriginalTargets_AfterMC'!AC582</f>
        <v>0</v>
      </c>
      <c r="U45" s="521">
        <f>'[2]1.2_OriginalTargets_AfterMC'!AD582</f>
        <v>0</v>
      </c>
      <c r="V45" s="521">
        <f>'[2]1.2_OriginalTargets_AfterMC'!AE582</f>
        <v>0</v>
      </c>
      <c r="W45" s="521">
        <f>'[2]1.2_OriginalTargets_AfterMC'!AF582</f>
        <v>0</v>
      </c>
      <c r="X45" s="521">
        <f>'[2]1.2_OriginalTargets_AfterMC'!AG582</f>
        <v>0</v>
      </c>
      <c r="Y45" s="522">
        <f>'[2]1.2_OriginalTargets_AfterMC'!AH582</f>
        <v>0</v>
      </c>
      <c r="AA45" s="523">
        <f>'[2]1.2_OriginalTargets_AfterMC'!AK582</f>
        <v>0</v>
      </c>
      <c r="AB45" s="523">
        <f>'[2]1.2_OriginalTargets_AfterMC'!AL582</f>
        <v>0</v>
      </c>
      <c r="AC45" s="523">
        <f>'[2]1.2_OriginalTargets_AfterMC'!AM582</f>
        <v>0</v>
      </c>
      <c r="AD45" s="523">
        <f>'[2]1.2_OriginalTargets_AfterMC'!AN582</f>
        <v>0</v>
      </c>
      <c r="AE45" s="523">
        <f>'[2]1.2_OriginalTargets_AfterMC'!AO582</f>
        <v>0</v>
      </c>
      <c r="AF45" s="524">
        <f>'[2]1.2_OriginalTargets_AfterMC'!AP582</f>
        <v>0</v>
      </c>
      <c r="AG45" s="503"/>
      <c r="AH45" s="523">
        <f>'[2]1.2_OriginalTargets_AfterMC'!AR582</f>
        <v>0</v>
      </c>
      <c r="AI45" s="523">
        <f>'[2]1.2_OriginalTargets_AfterMC'!AS582</f>
        <v>0</v>
      </c>
      <c r="AJ45" s="523">
        <f>'[2]1.2_OriginalTargets_AfterMC'!AT582</f>
        <v>0</v>
      </c>
      <c r="AK45" s="523">
        <f>'[2]1.2_OriginalTargets_AfterMC'!AU582</f>
        <v>0</v>
      </c>
      <c r="AL45" s="523">
        <f>'[2]1.2_OriginalTargets_AfterMC'!AV582</f>
        <v>0</v>
      </c>
      <c r="AM45" s="524">
        <f>'[2]1.2_OriginalTargets_AfterMC'!AW582</f>
        <v>0</v>
      </c>
      <c r="AN45" s="503"/>
      <c r="AO45" s="523">
        <f>'[2]1.2_OriginalTargets_AfterMC'!AY582</f>
        <v>0</v>
      </c>
      <c r="AP45" s="523">
        <f>'[2]1.2_OriginalTargets_AfterMC'!AZ582</f>
        <v>0</v>
      </c>
      <c r="AQ45" s="523">
        <f>'[2]1.2_OriginalTargets_AfterMC'!BA582</f>
        <v>0</v>
      </c>
      <c r="AR45" s="523">
        <f>'[2]1.2_OriginalTargets_AfterMC'!BB582</f>
        <v>0</v>
      </c>
      <c r="AS45" s="523">
        <f>'[2]1.2_OriginalTargets_AfterMC'!BC582</f>
        <v>0</v>
      </c>
      <c r="AT45" s="524">
        <f>'[2]1.2_OriginalTargets_AfterMC'!BD582</f>
        <v>0</v>
      </c>
      <c r="AU45" s="503"/>
      <c r="AV45" s="521">
        <f>'[2]1.2_OriginalTargets_AfterMC'!BF582</f>
        <v>0</v>
      </c>
      <c r="AW45" s="521">
        <f>'[2]1.2_OriginalTargets_AfterMC'!BG582</f>
        <v>0</v>
      </c>
      <c r="AX45" s="521">
        <f>'[2]1.2_OriginalTargets_AfterMC'!BH582</f>
        <v>0</v>
      </c>
      <c r="AY45" s="521">
        <f>'[2]1.2_OriginalTargets_AfterMC'!BI582</f>
        <v>0</v>
      </c>
      <c r="AZ45" s="521">
        <f>'[2]1.2_OriginalTargets_AfterMC'!BJ582</f>
        <v>0</v>
      </c>
      <c r="BA45" s="522">
        <f>'[2]1.2_OriginalTargets_AfterMC'!BK582</f>
        <v>0</v>
      </c>
    </row>
    <row r="46" spans="1:53" ht="25.5" x14ac:dyDescent="0.35">
      <c r="A46" s="525" t="s">
        <v>55</v>
      </c>
      <c r="B46" s="495">
        <v>47</v>
      </c>
      <c r="C46" s="496" t="s">
        <v>16</v>
      </c>
      <c r="D46" s="497" t="s">
        <v>31</v>
      </c>
      <c r="E46" s="526" t="s">
        <v>24</v>
      </c>
      <c r="F46" s="538">
        <f>'[2]1.2_OriginalTargets_AfterMC'!I583</f>
        <v>0</v>
      </c>
      <c r="G46" s="538">
        <f>'[2]1.2_OriginalTargets_AfterMC'!J583</f>
        <v>0</v>
      </c>
      <c r="H46" s="538">
        <f>'[2]1.2_OriginalTargets_AfterMC'!K583</f>
        <v>0</v>
      </c>
      <c r="I46" s="538">
        <f>'[2]1.2_OriginalTargets_AfterMC'!L583</f>
        <v>0</v>
      </c>
      <c r="J46" s="538">
        <f>'[2]1.2_OriginalTargets_AfterMC'!M583</f>
        <v>0</v>
      </c>
      <c r="K46" s="539">
        <f>'[2]1.2_OriginalTargets_AfterMC'!N583</f>
        <v>0</v>
      </c>
      <c r="M46" s="501">
        <f>'[2]1.2_OriginalTargets_AfterMC'!S583</f>
        <v>0</v>
      </c>
      <c r="N46" s="501">
        <f>'[2]1.2_OriginalTargets_AfterMC'!T583</f>
        <v>0</v>
      </c>
      <c r="O46" s="501">
        <f>'[2]1.2_OriginalTargets_AfterMC'!U583</f>
        <v>0</v>
      </c>
      <c r="P46" s="501">
        <f>'[2]1.2_OriginalTargets_AfterMC'!V583</f>
        <v>0</v>
      </c>
      <c r="Q46" s="501">
        <f>'[2]1.2_OriginalTargets_AfterMC'!W583</f>
        <v>0</v>
      </c>
      <c r="R46" s="502">
        <f>'[2]1.2_OriginalTargets_AfterMC'!X583</f>
        <v>0</v>
      </c>
      <c r="T46" s="501">
        <f>'[2]1.2_OriginalTargets_AfterMC'!AC583</f>
        <v>0</v>
      </c>
      <c r="U46" s="501">
        <f>'[2]1.2_OriginalTargets_AfterMC'!AD583</f>
        <v>0</v>
      </c>
      <c r="V46" s="501">
        <f>'[2]1.2_OriginalTargets_AfterMC'!AE583</f>
        <v>0</v>
      </c>
      <c r="W46" s="501">
        <f>'[2]1.2_OriginalTargets_AfterMC'!AF583</f>
        <v>0</v>
      </c>
      <c r="X46" s="501">
        <f>'[2]1.2_OriginalTargets_AfterMC'!AG583</f>
        <v>0</v>
      </c>
      <c r="Y46" s="502">
        <f>'[2]1.2_OriginalTargets_AfterMC'!AH583</f>
        <v>0</v>
      </c>
      <c r="AA46" s="504">
        <f>'[2]1.2_OriginalTargets_AfterMC'!AK583</f>
        <v>0</v>
      </c>
      <c r="AB46" s="504">
        <f>'[2]1.2_OriginalTargets_AfterMC'!AL583</f>
        <v>0</v>
      </c>
      <c r="AC46" s="504">
        <f>'[2]1.2_OriginalTargets_AfterMC'!AM583</f>
        <v>0</v>
      </c>
      <c r="AD46" s="504">
        <f>'[2]1.2_OriginalTargets_AfterMC'!AN583</f>
        <v>0</v>
      </c>
      <c r="AE46" s="504">
        <f>'[2]1.2_OriginalTargets_AfterMC'!AO583</f>
        <v>0</v>
      </c>
      <c r="AF46" s="505">
        <f>'[2]1.2_OriginalTargets_AfterMC'!AP583</f>
        <v>0</v>
      </c>
      <c r="AG46" s="503"/>
      <c r="AH46" s="504">
        <f>'[2]1.2_OriginalTargets_AfterMC'!AR583</f>
        <v>0</v>
      </c>
      <c r="AI46" s="504">
        <f>'[2]1.2_OriginalTargets_AfterMC'!AS583</f>
        <v>0</v>
      </c>
      <c r="AJ46" s="504">
        <f>'[2]1.2_OriginalTargets_AfterMC'!AT583</f>
        <v>0</v>
      </c>
      <c r="AK46" s="504">
        <f>'[2]1.2_OriginalTargets_AfterMC'!AU583</f>
        <v>0</v>
      </c>
      <c r="AL46" s="504">
        <f>'[2]1.2_OriginalTargets_AfterMC'!AV583</f>
        <v>0</v>
      </c>
      <c r="AM46" s="505">
        <f>'[2]1.2_OriginalTargets_AfterMC'!AW583</f>
        <v>0</v>
      </c>
      <c r="AN46" s="503"/>
      <c r="AO46" s="504">
        <f>'[2]1.2_OriginalTargets_AfterMC'!AY583</f>
        <v>0</v>
      </c>
      <c r="AP46" s="504">
        <f>'[2]1.2_OriginalTargets_AfterMC'!AZ583</f>
        <v>0</v>
      </c>
      <c r="AQ46" s="504">
        <f>'[2]1.2_OriginalTargets_AfterMC'!BA583</f>
        <v>0</v>
      </c>
      <c r="AR46" s="504">
        <f>'[2]1.2_OriginalTargets_AfterMC'!BB583</f>
        <v>0</v>
      </c>
      <c r="AS46" s="504">
        <f>'[2]1.2_OriginalTargets_AfterMC'!BC583</f>
        <v>0</v>
      </c>
      <c r="AT46" s="505">
        <f>'[2]1.2_OriginalTargets_AfterMC'!BD583</f>
        <v>0</v>
      </c>
      <c r="AU46" s="503"/>
      <c r="AV46" s="501">
        <f>'[2]1.2_OriginalTargets_AfterMC'!BF583</f>
        <v>0</v>
      </c>
      <c r="AW46" s="501">
        <f>'[2]1.2_OriginalTargets_AfterMC'!BG583</f>
        <v>0</v>
      </c>
      <c r="AX46" s="501">
        <f>'[2]1.2_OriginalTargets_AfterMC'!BH583</f>
        <v>0</v>
      </c>
      <c r="AY46" s="501">
        <f>'[2]1.2_OriginalTargets_AfterMC'!BI583</f>
        <v>0</v>
      </c>
      <c r="AZ46" s="501">
        <f>'[2]1.2_OriginalTargets_AfterMC'!BJ583</f>
        <v>0</v>
      </c>
      <c r="BA46" s="502">
        <f>'[2]1.2_OriginalTargets_AfterMC'!BK583</f>
        <v>0</v>
      </c>
    </row>
    <row r="47" spans="1:53" ht="13.15" x14ac:dyDescent="0.35">
      <c r="A47" s="506"/>
      <c r="B47" s="507"/>
      <c r="C47" s="508"/>
      <c r="D47" s="509"/>
      <c r="E47" s="498" t="s">
        <v>25</v>
      </c>
      <c r="F47" s="534">
        <f>'[2]1.2_OriginalTargets_AfterMC'!I584</f>
        <v>0</v>
      </c>
      <c r="G47" s="534">
        <f>'[2]1.2_OriginalTargets_AfterMC'!J584</f>
        <v>0</v>
      </c>
      <c r="H47" s="534">
        <f>'[2]1.2_OriginalTargets_AfterMC'!K584</f>
        <v>0</v>
      </c>
      <c r="I47" s="534">
        <f>'[2]1.2_OriginalTargets_AfterMC'!L584</f>
        <v>0</v>
      </c>
      <c r="J47" s="534">
        <f>'[2]1.2_OriginalTargets_AfterMC'!M584</f>
        <v>0</v>
      </c>
      <c r="K47" s="535">
        <f>'[2]1.2_OriginalTargets_AfterMC'!N584</f>
        <v>0</v>
      </c>
      <c r="M47" s="512">
        <f>'[2]1.2_OriginalTargets_AfterMC'!S584</f>
        <v>0</v>
      </c>
      <c r="N47" s="512">
        <f>'[2]1.2_OriginalTargets_AfterMC'!T584</f>
        <v>0</v>
      </c>
      <c r="O47" s="512">
        <f>'[2]1.2_OriginalTargets_AfterMC'!U584</f>
        <v>0</v>
      </c>
      <c r="P47" s="512">
        <f>'[2]1.2_OriginalTargets_AfterMC'!V584</f>
        <v>0</v>
      </c>
      <c r="Q47" s="512">
        <f>'[2]1.2_OriginalTargets_AfterMC'!W584</f>
        <v>0</v>
      </c>
      <c r="R47" s="513">
        <f>'[2]1.2_OriginalTargets_AfterMC'!X584</f>
        <v>0</v>
      </c>
      <c r="T47" s="512">
        <f>'[2]1.2_OriginalTargets_AfterMC'!AC584</f>
        <v>0</v>
      </c>
      <c r="U47" s="512">
        <f>'[2]1.2_OriginalTargets_AfterMC'!AD584</f>
        <v>0</v>
      </c>
      <c r="V47" s="512">
        <f>'[2]1.2_OriginalTargets_AfterMC'!AE584</f>
        <v>0</v>
      </c>
      <c r="W47" s="512">
        <f>'[2]1.2_OriginalTargets_AfterMC'!AF584</f>
        <v>0</v>
      </c>
      <c r="X47" s="512">
        <f>'[2]1.2_OriginalTargets_AfterMC'!AG584</f>
        <v>0</v>
      </c>
      <c r="Y47" s="513">
        <f>'[2]1.2_OriginalTargets_AfterMC'!AH584</f>
        <v>0</v>
      </c>
      <c r="AA47" s="514">
        <f>'[2]1.2_OriginalTargets_AfterMC'!AK584</f>
        <v>0</v>
      </c>
      <c r="AB47" s="514">
        <f>'[2]1.2_OriginalTargets_AfterMC'!AL584</f>
        <v>0</v>
      </c>
      <c r="AC47" s="514">
        <f>'[2]1.2_OriginalTargets_AfterMC'!AM584</f>
        <v>0</v>
      </c>
      <c r="AD47" s="514">
        <f>'[2]1.2_OriginalTargets_AfterMC'!AN584</f>
        <v>0</v>
      </c>
      <c r="AE47" s="514">
        <f>'[2]1.2_OriginalTargets_AfterMC'!AO584</f>
        <v>0</v>
      </c>
      <c r="AF47" s="515">
        <f>'[2]1.2_OriginalTargets_AfterMC'!AP584</f>
        <v>0</v>
      </c>
      <c r="AG47" s="503"/>
      <c r="AH47" s="514">
        <f>'[2]1.2_OriginalTargets_AfterMC'!AR584</f>
        <v>0</v>
      </c>
      <c r="AI47" s="514">
        <f>'[2]1.2_OriginalTargets_AfterMC'!AS584</f>
        <v>0</v>
      </c>
      <c r="AJ47" s="514">
        <f>'[2]1.2_OriginalTargets_AfterMC'!AT584</f>
        <v>0</v>
      </c>
      <c r="AK47" s="514">
        <f>'[2]1.2_OriginalTargets_AfterMC'!AU584</f>
        <v>0</v>
      </c>
      <c r="AL47" s="514">
        <f>'[2]1.2_OriginalTargets_AfterMC'!AV584</f>
        <v>0</v>
      </c>
      <c r="AM47" s="515">
        <f>'[2]1.2_OriginalTargets_AfterMC'!AW584</f>
        <v>0</v>
      </c>
      <c r="AN47" s="503"/>
      <c r="AO47" s="514">
        <f>'[2]1.2_OriginalTargets_AfterMC'!AY584</f>
        <v>0</v>
      </c>
      <c r="AP47" s="514">
        <f>'[2]1.2_OriginalTargets_AfterMC'!AZ584</f>
        <v>0</v>
      </c>
      <c r="AQ47" s="514">
        <f>'[2]1.2_OriginalTargets_AfterMC'!BA584</f>
        <v>0</v>
      </c>
      <c r="AR47" s="514">
        <f>'[2]1.2_OriginalTargets_AfterMC'!BB584</f>
        <v>0</v>
      </c>
      <c r="AS47" s="514">
        <f>'[2]1.2_OriginalTargets_AfterMC'!BC584</f>
        <v>0</v>
      </c>
      <c r="AT47" s="515">
        <f>'[2]1.2_OriginalTargets_AfterMC'!BD584</f>
        <v>0</v>
      </c>
      <c r="AU47" s="503"/>
      <c r="AV47" s="512">
        <f>'[2]1.2_OriginalTargets_AfterMC'!BF584</f>
        <v>0</v>
      </c>
      <c r="AW47" s="512">
        <f>'[2]1.2_OriginalTargets_AfterMC'!BG584</f>
        <v>0</v>
      </c>
      <c r="AX47" s="512">
        <f>'[2]1.2_OriginalTargets_AfterMC'!BH584</f>
        <v>0</v>
      </c>
      <c r="AY47" s="512">
        <f>'[2]1.2_OriginalTargets_AfterMC'!BI584</f>
        <v>0</v>
      </c>
      <c r="AZ47" s="512">
        <f>'[2]1.2_OriginalTargets_AfterMC'!BJ584</f>
        <v>0</v>
      </c>
      <c r="BA47" s="513">
        <f>'[2]1.2_OriginalTargets_AfterMC'!BK584</f>
        <v>0</v>
      </c>
    </row>
    <row r="48" spans="1:53" ht="13.15" x14ac:dyDescent="0.35">
      <c r="A48" s="506"/>
      <c r="B48" s="507"/>
      <c r="C48" s="508"/>
      <c r="D48" s="509"/>
      <c r="E48" s="498" t="s">
        <v>26</v>
      </c>
      <c r="F48" s="534">
        <f>'[2]1.2_OriginalTargets_AfterMC'!I585</f>
        <v>0</v>
      </c>
      <c r="G48" s="534">
        <f>'[2]1.2_OriginalTargets_AfterMC'!J585</f>
        <v>0</v>
      </c>
      <c r="H48" s="534">
        <f>'[2]1.2_OriginalTargets_AfterMC'!K585</f>
        <v>0</v>
      </c>
      <c r="I48" s="534">
        <f>'[2]1.2_OriginalTargets_AfterMC'!L585</f>
        <v>0</v>
      </c>
      <c r="J48" s="534">
        <f>'[2]1.2_OriginalTargets_AfterMC'!M585</f>
        <v>0</v>
      </c>
      <c r="K48" s="535">
        <f>'[2]1.2_OriginalTargets_AfterMC'!N585</f>
        <v>0</v>
      </c>
      <c r="M48" s="512">
        <f>'[2]1.2_OriginalTargets_AfterMC'!S585</f>
        <v>0</v>
      </c>
      <c r="N48" s="512">
        <f>'[2]1.2_OriginalTargets_AfterMC'!T585</f>
        <v>0</v>
      </c>
      <c r="O48" s="512">
        <f>'[2]1.2_OriginalTargets_AfterMC'!U585</f>
        <v>0</v>
      </c>
      <c r="P48" s="512">
        <f>'[2]1.2_OriginalTargets_AfterMC'!V585</f>
        <v>0</v>
      </c>
      <c r="Q48" s="512">
        <f>'[2]1.2_OriginalTargets_AfterMC'!W585</f>
        <v>0</v>
      </c>
      <c r="R48" s="513">
        <f>'[2]1.2_OriginalTargets_AfterMC'!X585</f>
        <v>0</v>
      </c>
      <c r="T48" s="512">
        <f>'[2]1.2_OriginalTargets_AfterMC'!AC585</f>
        <v>0</v>
      </c>
      <c r="U48" s="512">
        <f>'[2]1.2_OriginalTargets_AfterMC'!AD585</f>
        <v>0</v>
      </c>
      <c r="V48" s="512">
        <f>'[2]1.2_OriginalTargets_AfterMC'!AE585</f>
        <v>0</v>
      </c>
      <c r="W48" s="512">
        <f>'[2]1.2_OriginalTargets_AfterMC'!AF585</f>
        <v>0</v>
      </c>
      <c r="X48" s="512">
        <f>'[2]1.2_OriginalTargets_AfterMC'!AG585</f>
        <v>0</v>
      </c>
      <c r="Y48" s="513">
        <f>'[2]1.2_OriginalTargets_AfterMC'!AH585</f>
        <v>0</v>
      </c>
      <c r="AA48" s="514">
        <f>'[2]1.2_OriginalTargets_AfterMC'!AK585</f>
        <v>0</v>
      </c>
      <c r="AB48" s="514">
        <f>'[2]1.2_OriginalTargets_AfterMC'!AL585</f>
        <v>0</v>
      </c>
      <c r="AC48" s="514">
        <f>'[2]1.2_OriginalTargets_AfterMC'!AM585</f>
        <v>0</v>
      </c>
      <c r="AD48" s="514">
        <f>'[2]1.2_OriginalTargets_AfterMC'!AN585</f>
        <v>0</v>
      </c>
      <c r="AE48" s="514">
        <f>'[2]1.2_OriginalTargets_AfterMC'!AO585</f>
        <v>0</v>
      </c>
      <c r="AF48" s="515">
        <f>'[2]1.2_OriginalTargets_AfterMC'!AP585</f>
        <v>0</v>
      </c>
      <c r="AG48" s="503"/>
      <c r="AH48" s="514">
        <f>'[2]1.2_OriginalTargets_AfterMC'!AR585</f>
        <v>0</v>
      </c>
      <c r="AI48" s="514">
        <f>'[2]1.2_OriginalTargets_AfterMC'!AS585</f>
        <v>0</v>
      </c>
      <c r="AJ48" s="514">
        <f>'[2]1.2_OriginalTargets_AfterMC'!AT585</f>
        <v>0</v>
      </c>
      <c r="AK48" s="514">
        <f>'[2]1.2_OriginalTargets_AfterMC'!AU585</f>
        <v>0</v>
      </c>
      <c r="AL48" s="514">
        <f>'[2]1.2_OriginalTargets_AfterMC'!AV585</f>
        <v>0</v>
      </c>
      <c r="AM48" s="515">
        <f>'[2]1.2_OriginalTargets_AfterMC'!AW585</f>
        <v>0</v>
      </c>
      <c r="AN48" s="503"/>
      <c r="AO48" s="514">
        <f>'[2]1.2_OriginalTargets_AfterMC'!AY585</f>
        <v>0</v>
      </c>
      <c r="AP48" s="514">
        <f>'[2]1.2_OriginalTargets_AfterMC'!AZ585</f>
        <v>0</v>
      </c>
      <c r="AQ48" s="514">
        <f>'[2]1.2_OriginalTargets_AfterMC'!BA585</f>
        <v>0</v>
      </c>
      <c r="AR48" s="514">
        <f>'[2]1.2_OriginalTargets_AfterMC'!BB585</f>
        <v>0</v>
      </c>
      <c r="AS48" s="514">
        <f>'[2]1.2_OriginalTargets_AfterMC'!BC585</f>
        <v>0</v>
      </c>
      <c r="AT48" s="515">
        <f>'[2]1.2_OriginalTargets_AfterMC'!BD585</f>
        <v>0</v>
      </c>
      <c r="AU48" s="503"/>
      <c r="AV48" s="512">
        <f>'[2]1.2_OriginalTargets_AfterMC'!BF585</f>
        <v>0</v>
      </c>
      <c r="AW48" s="512">
        <f>'[2]1.2_OriginalTargets_AfterMC'!BG585</f>
        <v>0</v>
      </c>
      <c r="AX48" s="512">
        <f>'[2]1.2_OriginalTargets_AfterMC'!BH585</f>
        <v>0</v>
      </c>
      <c r="AY48" s="512">
        <f>'[2]1.2_OriginalTargets_AfterMC'!BI585</f>
        <v>0</v>
      </c>
      <c r="AZ48" s="512">
        <f>'[2]1.2_OriginalTargets_AfterMC'!BJ585</f>
        <v>0</v>
      </c>
      <c r="BA48" s="513">
        <f>'[2]1.2_OriginalTargets_AfterMC'!BK585</f>
        <v>0</v>
      </c>
    </row>
    <row r="49" spans="1:53" ht="13.5" thickBot="1" x14ac:dyDescent="0.4">
      <c r="A49" s="506"/>
      <c r="B49" s="516"/>
      <c r="C49" s="517"/>
      <c r="D49" s="527"/>
      <c r="E49" s="518" t="s">
        <v>27</v>
      </c>
      <c r="F49" s="540">
        <f>'[2]1.2_OriginalTargets_AfterMC'!I586</f>
        <v>0</v>
      </c>
      <c r="G49" s="540">
        <f>'[2]1.2_OriginalTargets_AfterMC'!J586</f>
        <v>0</v>
      </c>
      <c r="H49" s="540">
        <f>'[2]1.2_OriginalTargets_AfterMC'!K586</f>
        <v>0</v>
      </c>
      <c r="I49" s="540">
        <f>'[2]1.2_OriginalTargets_AfterMC'!L586</f>
        <v>0</v>
      </c>
      <c r="J49" s="540">
        <f>'[2]1.2_OriginalTargets_AfterMC'!M586</f>
        <v>0</v>
      </c>
      <c r="K49" s="541">
        <f>'[2]1.2_OriginalTargets_AfterMC'!N586</f>
        <v>0</v>
      </c>
      <c r="M49" s="521">
        <f>'[2]1.2_OriginalTargets_AfterMC'!S586</f>
        <v>0</v>
      </c>
      <c r="N49" s="521">
        <f>'[2]1.2_OriginalTargets_AfterMC'!T586</f>
        <v>0</v>
      </c>
      <c r="O49" s="521">
        <f>'[2]1.2_OriginalTargets_AfterMC'!U586</f>
        <v>0</v>
      </c>
      <c r="P49" s="521">
        <f>'[2]1.2_OriginalTargets_AfterMC'!V586</f>
        <v>0</v>
      </c>
      <c r="Q49" s="521">
        <f>'[2]1.2_OriginalTargets_AfterMC'!W586</f>
        <v>0</v>
      </c>
      <c r="R49" s="522">
        <f>'[2]1.2_OriginalTargets_AfterMC'!X586</f>
        <v>0</v>
      </c>
      <c r="T49" s="521">
        <f>'[2]1.2_OriginalTargets_AfterMC'!AC586</f>
        <v>0</v>
      </c>
      <c r="U49" s="521">
        <f>'[2]1.2_OriginalTargets_AfterMC'!AD586</f>
        <v>0</v>
      </c>
      <c r="V49" s="521">
        <f>'[2]1.2_OriginalTargets_AfterMC'!AE586</f>
        <v>0</v>
      </c>
      <c r="W49" s="521">
        <f>'[2]1.2_OriginalTargets_AfterMC'!AF586</f>
        <v>0</v>
      </c>
      <c r="X49" s="521">
        <f>'[2]1.2_OriginalTargets_AfterMC'!AG586</f>
        <v>0</v>
      </c>
      <c r="Y49" s="522">
        <f>'[2]1.2_OriginalTargets_AfterMC'!AH586</f>
        <v>0</v>
      </c>
      <c r="AA49" s="523">
        <f>'[2]1.2_OriginalTargets_AfterMC'!AK586</f>
        <v>0</v>
      </c>
      <c r="AB49" s="523">
        <f>'[2]1.2_OriginalTargets_AfterMC'!AL586</f>
        <v>0</v>
      </c>
      <c r="AC49" s="523">
        <f>'[2]1.2_OriginalTargets_AfterMC'!AM586</f>
        <v>0</v>
      </c>
      <c r="AD49" s="523">
        <f>'[2]1.2_OriginalTargets_AfterMC'!AN586</f>
        <v>0</v>
      </c>
      <c r="AE49" s="523">
        <f>'[2]1.2_OriginalTargets_AfterMC'!AO586</f>
        <v>0</v>
      </c>
      <c r="AF49" s="524">
        <f>'[2]1.2_OriginalTargets_AfterMC'!AP586</f>
        <v>0</v>
      </c>
      <c r="AG49" s="503"/>
      <c r="AH49" s="523">
        <f>'[2]1.2_OriginalTargets_AfterMC'!AR586</f>
        <v>0</v>
      </c>
      <c r="AI49" s="523">
        <f>'[2]1.2_OriginalTargets_AfterMC'!AS586</f>
        <v>0</v>
      </c>
      <c r="AJ49" s="523">
        <f>'[2]1.2_OriginalTargets_AfterMC'!AT586</f>
        <v>0</v>
      </c>
      <c r="AK49" s="523">
        <f>'[2]1.2_OriginalTargets_AfterMC'!AU586</f>
        <v>0</v>
      </c>
      <c r="AL49" s="523">
        <f>'[2]1.2_OriginalTargets_AfterMC'!AV586</f>
        <v>0</v>
      </c>
      <c r="AM49" s="524">
        <f>'[2]1.2_OriginalTargets_AfterMC'!AW586</f>
        <v>0</v>
      </c>
      <c r="AN49" s="503"/>
      <c r="AO49" s="523">
        <f>'[2]1.2_OriginalTargets_AfterMC'!AY586</f>
        <v>0</v>
      </c>
      <c r="AP49" s="523">
        <f>'[2]1.2_OriginalTargets_AfterMC'!AZ586</f>
        <v>0</v>
      </c>
      <c r="AQ49" s="523">
        <f>'[2]1.2_OriginalTargets_AfterMC'!BA586</f>
        <v>0</v>
      </c>
      <c r="AR49" s="523">
        <f>'[2]1.2_OriginalTargets_AfterMC'!BB586</f>
        <v>0</v>
      </c>
      <c r="AS49" s="523">
        <f>'[2]1.2_OriginalTargets_AfterMC'!BC586</f>
        <v>0</v>
      </c>
      <c r="AT49" s="524">
        <f>'[2]1.2_OriginalTargets_AfterMC'!BD586</f>
        <v>0</v>
      </c>
      <c r="AU49" s="503"/>
      <c r="AV49" s="521">
        <f>'[2]1.2_OriginalTargets_AfterMC'!BF586</f>
        <v>0</v>
      </c>
      <c r="AW49" s="521">
        <f>'[2]1.2_OriginalTargets_AfterMC'!BG586</f>
        <v>0</v>
      </c>
      <c r="AX49" s="521">
        <f>'[2]1.2_OriginalTargets_AfterMC'!BH586</f>
        <v>0</v>
      </c>
      <c r="AY49" s="521">
        <f>'[2]1.2_OriginalTargets_AfterMC'!BI586</f>
        <v>0</v>
      </c>
      <c r="AZ49" s="521">
        <f>'[2]1.2_OriginalTargets_AfterMC'!BJ586</f>
        <v>0</v>
      </c>
      <c r="BA49" s="522">
        <f>'[2]1.2_OriginalTargets_AfterMC'!BK586</f>
        <v>0</v>
      </c>
    </row>
    <row r="50" spans="1:53" ht="25.5" x14ac:dyDescent="0.35">
      <c r="A50" s="525" t="s">
        <v>55</v>
      </c>
      <c r="B50" s="495">
        <v>22</v>
      </c>
      <c r="C50" s="496" t="s">
        <v>14</v>
      </c>
      <c r="D50" s="497" t="s">
        <v>31</v>
      </c>
      <c r="E50" s="526" t="s">
        <v>24</v>
      </c>
      <c r="F50" s="538">
        <f>'[2]1.2_OriginalTargets_AfterMC'!I587</f>
        <v>48</v>
      </c>
      <c r="G50" s="538">
        <f>'[2]1.2_OriginalTargets_AfterMC'!J587</f>
        <v>18</v>
      </c>
      <c r="H50" s="538">
        <f>'[2]1.2_OriginalTargets_AfterMC'!K587</f>
        <v>6</v>
      </c>
      <c r="I50" s="538">
        <f>'[2]1.2_OriginalTargets_AfterMC'!L587</f>
        <v>4</v>
      </c>
      <c r="J50" s="538">
        <f>'[2]1.2_OriginalTargets_AfterMC'!M587</f>
        <v>18</v>
      </c>
      <c r="K50" s="539">
        <f>'[2]1.2_OriginalTargets_AfterMC'!N587</f>
        <v>2</v>
      </c>
      <c r="M50" s="501">
        <f>'[2]1.2_OriginalTargets_AfterMC'!S587</f>
        <v>48</v>
      </c>
      <c r="N50" s="501">
        <f>'[2]1.2_OriginalTargets_AfterMC'!T587</f>
        <v>10</v>
      </c>
      <c r="O50" s="501">
        <f>'[2]1.2_OriginalTargets_AfterMC'!U587</f>
        <v>4</v>
      </c>
      <c r="P50" s="501">
        <f>'[2]1.2_OriginalTargets_AfterMC'!V587</f>
        <v>18</v>
      </c>
      <c r="Q50" s="501">
        <f>'[2]1.2_OriginalTargets_AfterMC'!W587</f>
        <v>6</v>
      </c>
      <c r="R50" s="502">
        <f>'[2]1.2_OriginalTargets_AfterMC'!X587</f>
        <v>10</v>
      </c>
      <c r="T50" s="501">
        <f>'[2]1.2_OriginalTargets_AfterMC'!AC587</f>
        <v>48</v>
      </c>
      <c r="U50" s="501">
        <f>'[2]1.2_OriginalTargets_AfterMC'!AD587</f>
        <v>0</v>
      </c>
      <c r="V50" s="501">
        <f>'[2]1.2_OriginalTargets_AfterMC'!AE587</f>
        <v>0</v>
      </c>
      <c r="W50" s="501">
        <f>'[2]1.2_OriginalTargets_AfterMC'!AF587</f>
        <v>18</v>
      </c>
      <c r="X50" s="501">
        <f>'[2]1.2_OriginalTargets_AfterMC'!AG587</f>
        <v>6</v>
      </c>
      <c r="Y50" s="502">
        <f>'[2]1.2_OriginalTargets_AfterMC'!AH587</f>
        <v>24</v>
      </c>
      <c r="AA50" s="504">
        <f>'[2]1.2_OriginalTargets_AfterMC'!AK587</f>
        <v>14</v>
      </c>
      <c r="AB50" s="504">
        <f>'[2]1.2_OriginalTargets_AfterMC'!AL587</f>
        <v>10</v>
      </c>
      <c r="AC50" s="504">
        <f>'[2]1.2_OriginalTargets_AfterMC'!AM587</f>
        <v>4</v>
      </c>
      <c r="AD50" s="504">
        <f>'[2]1.2_OriginalTargets_AfterMC'!AN587</f>
        <v>0</v>
      </c>
      <c r="AE50" s="504">
        <f>'[2]1.2_OriginalTargets_AfterMC'!AO587</f>
        <v>0</v>
      </c>
      <c r="AF50" s="505">
        <f>'[2]1.2_OriginalTargets_AfterMC'!AP587</f>
        <v>-14</v>
      </c>
      <c r="AG50" s="503"/>
      <c r="AH50" s="504">
        <f>'[2]1.2_OriginalTargets_AfterMC'!AR587</f>
        <v>14</v>
      </c>
      <c r="AI50" s="504">
        <f>'[2]1.2_OriginalTargets_AfterMC'!AS587</f>
        <v>10</v>
      </c>
      <c r="AJ50" s="504">
        <f>'[2]1.2_OriginalTargets_AfterMC'!AT587</f>
        <v>4</v>
      </c>
      <c r="AK50" s="504">
        <f>'[2]1.2_OriginalTargets_AfterMC'!AU587</f>
        <v>0</v>
      </c>
      <c r="AL50" s="504">
        <f>'[2]1.2_OriginalTargets_AfterMC'!AV587</f>
        <v>0</v>
      </c>
      <c r="AM50" s="505">
        <f>'[2]1.2_OriginalTargets_AfterMC'!AW587</f>
        <v>-14</v>
      </c>
      <c r="AN50" s="503"/>
      <c r="AO50" s="504">
        <f>'[2]1.2_OriginalTargets_AfterMC'!AY587</f>
        <v>0</v>
      </c>
      <c r="AP50" s="504">
        <f>'[2]1.2_OriginalTargets_AfterMC'!AZ587</f>
        <v>0</v>
      </c>
      <c r="AQ50" s="504">
        <f>'[2]1.2_OriginalTargets_AfterMC'!BA587</f>
        <v>0</v>
      </c>
      <c r="AR50" s="504">
        <f>'[2]1.2_OriginalTargets_AfterMC'!BB587</f>
        <v>0</v>
      </c>
      <c r="AS50" s="504">
        <f>'[2]1.2_OriginalTargets_AfterMC'!BC587</f>
        <v>0</v>
      </c>
      <c r="AT50" s="505">
        <f>'[2]1.2_OriginalTargets_AfterMC'!BD587</f>
        <v>0</v>
      </c>
      <c r="AU50" s="503"/>
      <c r="AV50" s="501">
        <f>'[2]1.2_OriginalTargets_AfterMC'!BF587</f>
        <v>0</v>
      </c>
      <c r="AW50" s="501">
        <f>'[2]1.2_OriginalTargets_AfterMC'!BG587</f>
        <v>0</v>
      </c>
      <c r="AX50" s="501">
        <f>'[2]1.2_OriginalTargets_AfterMC'!BH587</f>
        <v>0</v>
      </c>
      <c r="AY50" s="501">
        <f>'[2]1.2_OriginalTargets_AfterMC'!BI587</f>
        <v>0</v>
      </c>
      <c r="AZ50" s="501">
        <f>'[2]1.2_OriginalTargets_AfterMC'!BJ587</f>
        <v>0</v>
      </c>
      <c r="BA50" s="502">
        <f>'[2]1.2_OriginalTargets_AfterMC'!BK587</f>
        <v>0</v>
      </c>
    </row>
    <row r="51" spans="1:53" ht="13.15" x14ac:dyDescent="0.35">
      <c r="A51" s="506"/>
      <c r="B51" s="507"/>
      <c r="C51" s="508"/>
      <c r="D51" s="509"/>
      <c r="E51" s="498" t="s">
        <v>25</v>
      </c>
      <c r="F51" s="534">
        <f>'[2]1.2_OriginalTargets_AfterMC'!I588</f>
        <v>0</v>
      </c>
      <c r="G51" s="534">
        <f>'[2]1.2_OriginalTargets_AfterMC'!J588</f>
        <v>0</v>
      </c>
      <c r="H51" s="534">
        <f>'[2]1.2_OriginalTargets_AfterMC'!K588</f>
        <v>0</v>
      </c>
      <c r="I51" s="534">
        <f>'[2]1.2_OriginalTargets_AfterMC'!L588</f>
        <v>0</v>
      </c>
      <c r="J51" s="534">
        <f>'[2]1.2_OriginalTargets_AfterMC'!M588</f>
        <v>0</v>
      </c>
      <c r="K51" s="535">
        <f>'[2]1.2_OriginalTargets_AfterMC'!N588</f>
        <v>0</v>
      </c>
      <c r="M51" s="512">
        <f>'[2]1.2_OriginalTargets_AfterMC'!S588</f>
        <v>0</v>
      </c>
      <c r="N51" s="512">
        <f>'[2]1.2_OriginalTargets_AfterMC'!T588</f>
        <v>0</v>
      </c>
      <c r="O51" s="512">
        <f>'[2]1.2_OriginalTargets_AfterMC'!U588</f>
        <v>0</v>
      </c>
      <c r="P51" s="512">
        <f>'[2]1.2_OriginalTargets_AfterMC'!V588</f>
        <v>0</v>
      </c>
      <c r="Q51" s="512">
        <f>'[2]1.2_OriginalTargets_AfterMC'!W588</f>
        <v>0</v>
      </c>
      <c r="R51" s="513">
        <f>'[2]1.2_OriginalTargets_AfterMC'!X588</f>
        <v>0</v>
      </c>
      <c r="T51" s="512">
        <f>'[2]1.2_OriginalTargets_AfterMC'!AC588</f>
        <v>0</v>
      </c>
      <c r="U51" s="512">
        <f>'[2]1.2_OriginalTargets_AfterMC'!AD588</f>
        <v>0</v>
      </c>
      <c r="V51" s="512">
        <f>'[2]1.2_OriginalTargets_AfterMC'!AE588</f>
        <v>0</v>
      </c>
      <c r="W51" s="512">
        <f>'[2]1.2_OriginalTargets_AfterMC'!AF588</f>
        <v>0</v>
      </c>
      <c r="X51" s="512">
        <f>'[2]1.2_OriginalTargets_AfterMC'!AG588</f>
        <v>0</v>
      </c>
      <c r="Y51" s="513">
        <f>'[2]1.2_OriginalTargets_AfterMC'!AH588</f>
        <v>0</v>
      </c>
      <c r="AA51" s="514">
        <f>'[2]1.2_OriginalTargets_AfterMC'!AK588</f>
        <v>0</v>
      </c>
      <c r="AB51" s="514">
        <f>'[2]1.2_OriginalTargets_AfterMC'!AL588</f>
        <v>0</v>
      </c>
      <c r="AC51" s="514">
        <f>'[2]1.2_OriginalTargets_AfterMC'!AM588</f>
        <v>0</v>
      </c>
      <c r="AD51" s="514">
        <f>'[2]1.2_OriginalTargets_AfterMC'!AN588</f>
        <v>0</v>
      </c>
      <c r="AE51" s="514">
        <f>'[2]1.2_OriginalTargets_AfterMC'!AO588</f>
        <v>0</v>
      </c>
      <c r="AF51" s="515">
        <f>'[2]1.2_OriginalTargets_AfterMC'!AP588</f>
        <v>0</v>
      </c>
      <c r="AG51" s="503"/>
      <c r="AH51" s="514">
        <f>'[2]1.2_OriginalTargets_AfterMC'!AR588</f>
        <v>0</v>
      </c>
      <c r="AI51" s="514">
        <f>'[2]1.2_OriginalTargets_AfterMC'!AS588</f>
        <v>0</v>
      </c>
      <c r="AJ51" s="514">
        <f>'[2]1.2_OriginalTargets_AfterMC'!AT588</f>
        <v>0</v>
      </c>
      <c r="AK51" s="514">
        <f>'[2]1.2_OriginalTargets_AfterMC'!AU588</f>
        <v>0</v>
      </c>
      <c r="AL51" s="514">
        <f>'[2]1.2_OriginalTargets_AfterMC'!AV588</f>
        <v>0</v>
      </c>
      <c r="AM51" s="515">
        <f>'[2]1.2_OriginalTargets_AfterMC'!AW588</f>
        <v>0</v>
      </c>
      <c r="AN51" s="503"/>
      <c r="AO51" s="514">
        <f>'[2]1.2_OriginalTargets_AfterMC'!AY588</f>
        <v>0</v>
      </c>
      <c r="AP51" s="514">
        <f>'[2]1.2_OriginalTargets_AfterMC'!AZ588</f>
        <v>0</v>
      </c>
      <c r="AQ51" s="514">
        <f>'[2]1.2_OriginalTargets_AfterMC'!BA588</f>
        <v>0</v>
      </c>
      <c r="AR51" s="514">
        <f>'[2]1.2_OriginalTargets_AfterMC'!BB588</f>
        <v>0</v>
      </c>
      <c r="AS51" s="514">
        <f>'[2]1.2_OriginalTargets_AfterMC'!BC588</f>
        <v>0</v>
      </c>
      <c r="AT51" s="515">
        <f>'[2]1.2_OriginalTargets_AfterMC'!BD588</f>
        <v>0</v>
      </c>
      <c r="AU51" s="503"/>
      <c r="AV51" s="512">
        <f>'[2]1.2_OriginalTargets_AfterMC'!BF588</f>
        <v>0</v>
      </c>
      <c r="AW51" s="512">
        <f>'[2]1.2_OriginalTargets_AfterMC'!BG588</f>
        <v>0</v>
      </c>
      <c r="AX51" s="512">
        <f>'[2]1.2_OriginalTargets_AfterMC'!BH588</f>
        <v>0</v>
      </c>
      <c r="AY51" s="512">
        <f>'[2]1.2_OriginalTargets_AfterMC'!BI588</f>
        <v>0</v>
      </c>
      <c r="AZ51" s="512">
        <f>'[2]1.2_OriginalTargets_AfterMC'!BJ588</f>
        <v>0</v>
      </c>
      <c r="BA51" s="513">
        <f>'[2]1.2_OriginalTargets_AfterMC'!BK588</f>
        <v>0</v>
      </c>
    </row>
    <row r="52" spans="1:53" ht="13.15" x14ac:dyDescent="0.35">
      <c r="A52" s="506"/>
      <c r="B52" s="507"/>
      <c r="C52" s="508"/>
      <c r="D52" s="509"/>
      <c r="E52" s="498" t="s">
        <v>26</v>
      </c>
      <c r="F52" s="534">
        <f>'[2]1.2_OriginalTargets_AfterMC'!I589</f>
        <v>0</v>
      </c>
      <c r="G52" s="534">
        <f>'[2]1.2_OriginalTargets_AfterMC'!J589</f>
        <v>0</v>
      </c>
      <c r="H52" s="534">
        <f>'[2]1.2_OriginalTargets_AfterMC'!K589</f>
        <v>0</v>
      </c>
      <c r="I52" s="534">
        <f>'[2]1.2_OriginalTargets_AfterMC'!L589</f>
        <v>0</v>
      </c>
      <c r="J52" s="534">
        <f>'[2]1.2_OriginalTargets_AfterMC'!M589</f>
        <v>0</v>
      </c>
      <c r="K52" s="535">
        <f>'[2]1.2_OriginalTargets_AfterMC'!N589</f>
        <v>0</v>
      </c>
      <c r="M52" s="512">
        <f>'[2]1.2_OriginalTargets_AfterMC'!S589</f>
        <v>0</v>
      </c>
      <c r="N52" s="512">
        <f>'[2]1.2_OriginalTargets_AfterMC'!T589</f>
        <v>0</v>
      </c>
      <c r="O52" s="512">
        <f>'[2]1.2_OriginalTargets_AfterMC'!U589</f>
        <v>0</v>
      </c>
      <c r="P52" s="512">
        <f>'[2]1.2_OriginalTargets_AfterMC'!V589</f>
        <v>0</v>
      </c>
      <c r="Q52" s="512">
        <f>'[2]1.2_OriginalTargets_AfterMC'!W589</f>
        <v>0</v>
      </c>
      <c r="R52" s="513">
        <f>'[2]1.2_OriginalTargets_AfterMC'!X589</f>
        <v>0</v>
      </c>
      <c r="T52" s="512">
        <f>'[2]1.2_OriginalTargets_AfterMC'!AC589</f>
        <v>0</v>
      </c>
      <c r="U52" s="512">
        <f>'[2]1.2_OriginalTargets_AfterMC'!AD589</f>
        <v>0</v>
      </c>
      <c r="V52" s="512">
        <f>'[2]1.2_OriginalTargets_AfterMC'!AE589</f>
        <v>0</v>
      </c>
      <c r="W52" s="512">
        <f>'[2]1.2_OriginalTargets_AfterMC'!AF589</f>
        <v>0</v>
      </c>
      <c r="X52" s="512">
        <f>'[2]1.2_OriginalTargets_AfterMC'!AG589</f>
        <v>0</v>
      </c>
      <c r="Y52" s="513">
        <f>'[2]1.2_OriginalTargets_AfterMC'!AH589</f>
        <v>0</v>
      </c>
      <c r="AA52" s="514">
        <f>'[2]1.2_OriginalTargets_AfterMC'!AK589</f>
        <v>0</v>
      </c>
      <c r="AB52" s="514">
        <f>'[2]1.2_OriginalTargets_AfterMC'!AL589</f>
        <v>0</v>
      </c>
      <c r="AC52" s="514">
        <f>'[2]1.2_OriginalTargets_AfterMC'!AM589</f>
        <v>0</v>
      </c>
      <c r="AD52" s="514">
        <f>'[2]1.2_OriginalTargets_AfterMC'!AN589</f>
        <v>0</v>
      </c>
      <c r="AE52" s="514">
        <f>'[2]1.2_OriginalTargets_AfterMC'!AO589</f>
        <v>0</v>
      </c>
      <c r="AF52" s="515">
        <f>'[2]1.2_OriginalTargets_AfterMC'!AP589</f>
        <v>0</v>
      </c>
      <c r="AG52" s="503"/>
      <c r="AH52" s="514">
        <f>'[2]1.2_OriginalTargets_AfterMC'!AR589</f>
        <v>0</v>
      </c>
      <c r="AI52" s="514">
        <f>'[2]1.2_OriginalTargets_AfterMC'!AS589</f>
        <v>0</v>
      </c>
      <c r="AJ52" s="514">
        <f>'[2]1.2_OriginalTargets_AfterMC'!AT589</f>
        <v>0</v>
      </c>
      <c r="AK52" s="514">
        <f>'[2]1.2_OriginalTargets_AfterMC'!AU589</f>
        <v>0</v>
      </c>
      <c r="AL52" s="514">
        <f>'[2]1.2_OriginalTargets_AfterMC'!AV589</f>
        <v>0</v>
      </c>
      <c r="AM52" s="515">
        <f>'[2]1.2_OriginalTargets_AfterMC'!AW589</f>
        <v>0</v>
      </c>
      <c r="AN52" s="503"/>
      <c r="AO52" s="514">
        <f>'[2]1.2_OriginalTargets_AfterMC'!AY589</f>
        <v>0</v>
      </c>
      <c r="AP52" s="514">
        <f>'[2]1.2_OriginalTargets_AfterMC'!AZ589</f>
        <v>0</v>
      </c>
      <c r="AQ52" s="514">
        <f>'[2]1.2_OriginalTargets_AfterMC'!BA589</f>
        <v>0</v>
      </c>
      <c r="AR52" s="514">
        <f>'[2]1.2_OriginalTargets_AfterMC'!BB589</f>
        <v>0</v>
      </c>
      <c r="AS52" s="514">
        <f>'[2]1.2_OriginalTargets_AfterMC'!BC589</f>
        <v>0</v>
      </c>
      <c r="AT52" s="515">
        <f>'[2]1.2_OriginalTargets_AfterMC'!BD589</f>
        <v>0</v>
      </c>
      <c r="AU52" s="503"/>
      <c r="AV52" s="512">
        <f>'[2]1.2_OriginalTargets_AfterMC'!BF589</f>
        <v>0</v>
      </c>
      <c r="AW52" s="512">
        <f>'[2]1.2_OriginalTargets_AfterMC'!BG589</f>
        <v>0</v>
      </c>
      <c r="AX52" s="512">
        <f>'[2]1.2_OriginalTargets_AfterMC'!BH589</f>
        <v>0</v>
      </c>
      <c r="AY52" s="512">
        <f>'[2]1.2_OriginalTargets_AfterMC'!BI589</f>
        <v>0</v>
      </c>
      <c r="AZ52" s="512">
        <f>'[2]1.2_OriginalTargets_AfterMC'!BJ589</f>
        <v>0</v>
      </c>
      <c r="BA52" s="513">
        <f>'[2]1.2_OriginalTargets_AfterMC'!BK589</f>
        <v>0</v>
      </c>
    </row>
    <row r="53" spans="1:53" ht="13.5" thickBot="1" x14ac:dyDescent="0.4">
      <c r="A53" s="506"/>
      <c r="B53" s="516"/>
      <c r="C53" s="517"/>
      <c r="D53" s="527"/>
      <c r="E53" s="518" t="s">
        <v>27</v>
      </c>
      <c r="F53" s="540">
        <f>'[2]1.2_OriginalTargets_AfterMC'!I590</f>
        <v>0</v>
      </c>
      <c r="G53" s="540">
        <f>'[2]1.2_OriginalTargets_AfterMC'!J590</f>
        <v>0</v>
      </c>
      <c r="H53" s="540">
        <f>'[2]1.2_OriginalTargets_AfterMC'!K590</f>
        <v>0</v>
      </c>
      <c r="I53" s="540">
        <f>'[2]1.2_OriginalTargets_AfterMC'!L590</f>
        <v>0</v>
      </c>
      <c r="J53" s="540">
        <f>'[2]1.2_OriginalTargets_AfterMC'!M590</f>
        <v>0</v>
      </c>
      <c r="K53" s="541">
        <f>'[2]1.2_OriginalTargets_AfterMC'!N590</f>
        <v>0</v>
      </c>
      <c r="M53" s="521">
        <f>'[2]1.2_OriginalTargets_AfterMC'!S590</f>
        <v>0</v>
      </c>
      <c r="N53" s="521">
        <f>'[2]1.2_OriginalTargets_AfterMC'!T590</f>
        <v>0</v>
      </c>
      <c r="O53" s="521">
        <f>'[2]1.2_OriginalTargets_AfterMC'!U590</f>
        <v>0</v>
      </c>
      <c r="P53" s="521">
        <f>'[2]1.2_OriginalTargets_AfterMC'!V590</f>
        <v>0</v>
      </c>
      <c r="Q53" s="521">
        <f>'[2]1.2_OriginalTargets_AfterMC'!W590</f>
        <v>0</v>
      </c>
      <c r="R53" s="522">
        <f>'[2]1.2_OriginalTargets_AfterMC'!X590</f>
        <v>0</v>
      </c>
      <c r="T53" s="521">
        <f>'[2]1.2_OriginalTargets_AfterMC'!AC590</f>
        <v>0</v>
      </c>
      <c r="U53" s="521">
        <f>'[2]1.2_OriginalTargets_AfterMC'!AD590</f>
        <v>0</v>
      </c>
      <c r="V53" s="521">
        <f>'[2]1.2_OriginalTargets_AfterMC'!AE590</f>
        <v>0</v>
      </c>
      <c r="W53" s="521">
        <f>'[2]1.2_OriginalTargets_AfterMC'!AF590</f>
        <v>0</v>
      </c>
      <c r="X53" s="521">
        <f>'[2]1.2_OriginalTargets_AfterMC'!AG590</f>
        <v>0</v>
      </c>
      <c r="Y53" s="522">
        <f>'[2]1.2_OriginalTargets_AfterMC'!AH590</f>
        <v>0</v>
      </c>
      <c r="AA53" s="523">
        <f>'[2]1.2_OriginalTargets_AfterMC'!AK590</f>
        <v>0</v>
      </c>
      <c r="AB53" s="523">
        <f>'[2]1.2_OriginalTargets_AfterMC'!AL590</f>
        <v>0</v>
      </c>
      <c r="AC53" s="523">
        <f>'[2]1.2_OriginalTargets_AfterMC'!AM590</f>
        <v>0</v>
      </c>
      <c r="AD53" s="523">
        <f>'[2]1.2_OriginalTargets_AfterMC'!AN590</f>
        <v>0</v>
      </c>
      <c r="AE53" s="523">
        <f>'[2]1.2_OriginalTargets_AfterMC'!AO590</f>
        <v>0</v>
      </c>
      <c r="AF53" s="524">
        <f>'[2]1.2_OriginalTargets_AfterMC'!AP590</f>
        <v>0</v>
      </c>
      <c r="AG53" s="503"/>
      <c r="AH53" s="523">
        <f>'[2]1.2_OriginalTargets_AfterMC'!AR590</f>
        <v>0</v>
      </c>
      <c r="AI53" s="523">
        <f>'[2]1.2_OriginalTargets_AfterMC'!AS590</f>
        <v>0</v>
      </c>
      <c r="AJ53" s="523">
        <f>'[2]1.2_OriginalTargets_AfterMC'!AT590</f>
        <v>0</v>
      </c>
      <c r="AK53" s="523">
        <f>'[2]1.2_OriginalTargets_AfterMC'!AU590</f>
        <v>0</v>
      </c>
      <c r="AL53" s="523">
        <f>'[2]1.2_OriginalTargets_AfterMC'!AV590</f>
        <v>0</v>
      </c>
      <c r="AM53" s="524">
        <f>'[2]1.2_OriginalTargets_AfterMC'!AW590</f>
        <v>0</v>
      </c>
      <c r="AN53" s="503"/>
      <c r="AO53" s="523">
        <f>'[2]1.2_OriginalTargets_AfterMC'!AY590</f>
        <v>0</v>
      </c>
      <c r="AP53" s="523">
        <f>'[2]1.2_OriginalTargets_AfterMC'!AZ590</f>
        <v>0</v>
      </c>
      <c r="AQ53" s="523">
        <f>'[2]1.2_OriginalTargets_AfterMC'!BA590</f>
        <v>0</v>
      </c>
      <c r="AR53" s="523">
        <f>'[2]1.2_OriginalTargets_AfterMC'!BB590</f>
        <v>0</v>
      </c>
      <c r="AS53" s="523">
        <f>'[2]1.2_OriginalTargets_AfterMC'!BC590</f>
        <v>0</v>
      </c>
      <c r="AT53" s="524">
        <f>'[2]1.2_OriginalTargets_AfterMC'!BD590</f>
        <v>0</v>
      </c>
      <c r="AU53" s="503"/>
      <c r="AV53" s="521">
        <f>'[2]1.2_OriginalTargets_AfterMC'!BF590</f>
        <v>0</v>
      </c>
      <c r="AW53" s="521">
        <f>'[2]1.2_OriginalTargets_AfterMC'!BG590</f>
        <v>0</v>
      </c>
      <c r="AX53" s="521">
        <f>'[2]1.2_OriginalTargets_AfterMC'!BH590</f>
        <v>0</v>
      </c>
      <c r="AY53" s="521">
        <f>'[2]1.2_OriginalTargets_AfterMC'!BI590</f>
        <v>0</v>
      </c>
      <c r="AZ53" s="521">
        <f>'[2]1.2_OriginalTargets_AfterMC'!BJ590</f>
        <v>0</v>
      </c>
      <c r="BA53" s="522">
        <f>'[2]1.2_OriginalTargets_AfterMC'!BK590</f>
        <v>0</v>
      </c>
    </row>
    <row r="54" spans="1:53" ht="25.5" x14ac:dyDescent="0.35">
      <c r="A54" s="525" t="s">
        <v>55</v>
      </c>
      <c r="B54" s="495">
        <v>21</v>
      </c>
      <c r="C54" s="496" t="s">
        <v>57</v>
      </c>
      <c r="D54" s="497" t="s">
        <v>31</v>
      </c>
      <c r="E54" s="526" t="s">
        <v>24</v>
      </c>
      <c r="F54" s="538">
        <f>'[2]1.2_OriginalTargets_AfterMC'!I591</f>
        <v>24</v>
      </c>
      <c r="G54" s="538">
        <f>'[2]1.2_OriginalTargets_AfterMC'!J591</f>
        <v>0</v>
      </c>
      <c r="H54" s="538">
        <f>'[2]1.2_OriginalTargets_AfterMC'!K591</f>
        <v>17</v>
      </c>
      <c r="I54" s="538">
        <f>'[2]1.2_OriginalTargets_AfterMC'!L591</f>
        <v>5</v>
      </c>
      <c r="J54" s="538">
        <f>'[2]1.2_OriginalTargets_AfterMC'!M591</f>
        <v>2</v>
      </c>
      <c r="K54" s="539">
        <f>'[2]1.2_OriginalTargets_AfterMC'!N591</f>
        <v>0</v>
      </c>
      <c r="M54" s="501">
        <f>'[2]1.2_OriginalTargets_AfterMC'!S591</f>
        <v>24</v>
      </c>
      <c r="N54" s="501">
        <f>'[2]1.2_OriginalTargets_AfterMC'!T591</f>
        <v>3</v>
      </c>
      <c r="O54" s="501">
        <f>'[2]1.2_OriginalTargets_AfterMC'!U591</f>
        <v>4</v>
      </c>
      <c r="P54" s="501">
        <f>'[2]1.2_OriginalTargets_AfterMC'!V591</f>
        <v>17</v>
      </c>
      <c r="Q54" s="501">
        <f>'[2]1.2_OriginalTargets_AfterMC'!W591</f>
        <v>0</v>
      </c>
      <c r="R54" s="502">
        <f>'[2]1.2_OriginalTargets_AfterMC'!X591</f>
        <v>0</v>
      </c>
      <c r="T54" s="501">
        <f>'[2]1.2_OriginalTargets_AfterMC'!AC591</f>
        <v>24</v>
      </c>
      <c r="U54" s="501">
        <f>'[2]1.2_OriginalTargets_AfterMC'!AD591</f>
        <v>0</v>
      </c>
      <c r="V54" s="501">
        <f>'[2]1.2_OriginalTargets_AfterMC'!AE591</f>
        <v>0</v>
      </c>
      <c r="W54" s="501">
        <f>'[2]1.2_OriginalTargets_AfterMC'!AF591</f>
        <v>17</v>
      </c>
      <c r="X54" s="501">
        <f>'[2]1.2_OriginalTargets_AfterMC'!AG591</f>
        <v>0</v>
      </c>
      <c r="Y54" s="502">
        <f>'[2]1.2_OriginalTargets_AfterMC'!AH591</f>
        <v>7</v>
      </c>
      <c r="AA54" s="504">
        <f>'[2]1.2_OriginalTargets_AfterMC'!AK591</f>
        <v>7</v>
      </c>
      <c r="AB54" s="504">
        <f>'[2]1.2_OriginalTargets_AfterMC'!AL591</f>
        <v>3</v>
      </c>
      <c r="AC54" s="504">
        <f>'[2]1.2_OriginalTargets_AfterMC'!AM591</f>
        <v>4</v>
      </c>
      <c r="AD54" s="504">
        <f>'[2]1.2_OriginalTargets_AfterMC'!AN591</f>
        <v>0</v>
      </c>
      <c r="AE54" s="504">
        <f>'[2]1.2_OriginalTargets_AfterMC'!AO591</f>
        <v>0</v>
      </c>
      <c r="AF54" s="505">
        <f>'[2]1.2_OriginalTargets_AfterMC'!AP591</f>
        <v>-7</v>
      </c>
      <c r="AG54" s="503"/>
      <c r="AH54" s="504">
        <f>'[2]1.2_OriginalTargets_AfterMC'!AR591</f>
        <v>7</v>
      </c>
      <c r="AI54" s="504">
        <f>'[2]1.2_OriginalTargets_AfterMC'!AS591</f>
        <v>3</v>
      </c>
      <c r="AJ54" s="504">
        <f>'[2]1.2_OriginalTargets_AfterMC'!AT591</f>
        <v>4</v>
      </c>
      <c r="AK54" s="504">
        <f>'[2]1.2_OriginalTargets_AfterMC'!AU591</f>
        <v>0</v>
      </c>
      <c r="AL54" s="504">
        <f>'[2]1.2_OriginalTargets_AfterMC'!AV591</f>
        <v>0</v>
      </c>
      <c r="AM54" s="505">
        <f>'[2]1.2_OriginalTargets_AfterMC'!AW591</f>
        <v>-7</v>
      </c>
      <c r="AN54" s="503"/>
      <c r="AO54" s="504">
        <f>'[2]1.2_OriginalTargets_AfterMC'!AY591</f>
        <v>0</v>
      </c>
      <c r="AP54" s="504">
        <f>'[2]1.2_OriginalTargets_AfterMC'!AZ591</f>
        <v>0</v>
      </c>
      <c r="AQ54" s="504">
        <f>'[2]1.2_OriginalTargets_AfterMC'!BA591</f>
        <v>0</v>
      </c>
      <c r="AR54" s="504">
        <f>'[2]1.2_OriginalTargets_AfterMC'!BB591</f>
        <v>0</v>
      </c>
      <c r="AS54" s="504">
        <f>'[2]1.2_OriginalTargets_AfterMC'!BC591</f>
        <v>0</v>
      </c>
      <c r="AT54" s="505">
        <f>'[2]1.2_OriginalTargets_AfterMC'!BD591</f>
        <v>0</v>
      </c>
      <c r="AU54" s="503"/>
      <c r="AV54" s="501">
        <f>'[2]1.2_OriginalTargets_AfterMC'!BF591</f>
        <v>0</v>
      </c>
      <c r="AW54" s="501">
        <f>'[2]1.2_OriginalTargets_AfterMC'!BG591</f>
        <v>0</v>
      </c>
      <c r="AX54" s="501">
        <f>'[2]1.2_OriginalTargets_AfterMC'!BH591</f>
        <v>0</v>
      </c>
      <c r="AY54" s="501">
        <f>'[2]1.2_OriginalTargets_AfterMC'!BI591</f>
        <v>0</v>
      </c>
      <c r="AZ54" s="501">
        <f>'[2]1.2_OriginalTargets_AfterMC'!BJ591</f>
        <v>0</v>
      </c>
      <c r="BA54" s="502">
        <f>'[2]1.2_OriginalTargets_AfterMC'!BK591</f>
        <v>0</v>
      </c>
    </row>
    <row r="55" spans="1:53" ht="13.15" x14ac:dyDescent="0.35">
      <c r="A55" s="506"/>
      <c r="B55" s="507"/>
      <c r="C55" s="508"/>
      <c r="D55" s="509"/>
      <c r="E55" s="498" t="s">
        <v>25</v>
      </c>
      <c r="F55" s="534">
        <f>'[2]1.2_OriginalTargets_AfterMC'!I592</f>
        <v>0</v>
      </c>
      <c r="G55" s="534">
        <f>'[2]1.2_OriginalTargets_AfterMC'!J592</f>
        <v>0</v>
      </c>
      <c r="H55" s="534">
        <f>'[2]1.2_OriginalTargets_AfterMC'!K592</f>
        <v>0</v>
      </c>
      <c r="I55" s="534">
        <f>'[2]1.2_OriginalTargets_AfterMC'!L592</f>
        <v>0</v>
      </c>
      <c r="J55" s="534">
        <f>'[2]1.2_OriginalTargets_AfterMC'!M592</f>
        <v>0</v>
      </c>
      <c r="K55" s="535">
        <f>'[2]1.2_OriginalTargets_AfterMC'!N592</f>
        <v>0</v>
      </c>
      <c r="M55" s="512">
        <f>'[2]1.2_OriginalTargets_AfterMC'!S592</f>
        <v>0</v>
      </c>
      <c r="N55" s="512">
        <f>'[2]1.2_OriginalTargets_AfterMC'!T592</f>
        <v>0</v>
      </c>
      <c r="O55" s="512">
        <f>'[2]1.2_OriginalTargets_AfterMC'!U592</f>
        <v>0</v>
      </c>
      <c r="P55" s="512">
        <f>'[2]1.2_OriginalTargets_AfterMC'!V592</f>
        <v>0</v>
      </c>
      <c r="Q55" s="512">
        <f>'[2]1.2_OriginalTargets_AfterMC'!W592</f>
        <v>0</v>
      </c>
      <c r="R55" s="513">
        <f>'[2]1.2_OriginalTargets_AfterMC'!X592</f>
        <v>0</v>
      </c>
      <c r="T55" s="512">
        <f>'[2]1.2_OriginalTargets_AfterMC'!AC592</f>
        <v>0</v>
      </c>
      <c r="U55" s="512">
        <f>'[2]1.2_OriginalTargets_AfterMC'!AD592</f>
        <v>0</v>
      </c>
      <c r="V55" s="512">
        <f>'[2]1.2_OriginalTargets_AfterMC'!AE592</f>
        <v>0</v>
      </c>
      <c r="W55" s="512">
        <f>'[2]1.2_OriginalTargets_AfterMC'!AF592</f>
        <v>0</v>
      </c>
      <c r="X55" s="512">
        <f>'[2]1.2_OriginalTargets_AfterMC'!AG592</f>
        <v>0</v>
      </c>
      <c r="Y55" s="513">
        <f>'[2]1.2_OriginalTargets_AfterMC'!AH592</f>
        <v>0</v>
      </c>
      <c r="AA55" s="514">
        <f>'[2]1.2_OriginalTargets_AfterMC'!AK592</f>
        <v>0</v>
      </c>
      <c r="AB55" s="514">
        <f>'[2]1.2_OriginalTargets_AfterMC'!AL592</f>
        <v>0</v>
      </c>
      <c r="AC55" s="514">
        <f>'[2]1.2_OriginalTargets_AfterMC'!AM592</f>
        <v>0</v>
      </c>
      <c r="AD55" s="514">
        <f>'[2]1.2_OriginalTargets_AfterMC'!AN592</f>
        <v>0</v>
      </c>
      <c r="AE55" s="514">
        <f>'[2]1.2_OriginalTargets_AfterMC'!AO592</f>
        <v>0</v>
      </c>
      <c r="AF55" s="515">
        <f>'[2]1.2_OriginalTargets_AfterMC'!AP592</f>
        <v>0</v>
      </c>
      <c r="AG55" s="503"/>
      <c r="AH55" s="514">
        <f>'[2]1.2_OriginalTargets_AfterMC'!AR592</f>
        <v>0</v>
      </c>
      <c r="AI55" s="514">
        <f>'[2]1.2_OriginalTargets_AfterMC'!AS592</f>
        <v>0</v>
      </c>
      <c r="AJ55" s="514">
        <f>'[2]1.2_OriginalTargets_AfterMC'!AT592</f>
        <v>0</v>
      </c>
      <c r="AK55" s="514">
        <f>'[2]1.2_OriginalTargets_AfterMC'!AU592</f>
        <v>0</v>
      </c>
      <c r="AL55" s="514">
        <f>'[2]1.2_OriginalTargets_AfterMC'!AV592</f>
        <v>0</v>
      </c>
      <c r="AM55" s="515">
        <f>'[2]1.2_OriginalTargets_AfterMC'!AW592</f>
        <v>0</v>
      </c>
      <c r="AN55" s="503"/>
      <c r="AO55" s="514">
        <f>'[2]1.2_OriginalTargets_AfterMC'!AY592</f>
        <v>0</v>
      </c>
      <c r="AP55" s="514">
        <f>'[2]1.2_OriginalTargets_AfterMC'!AZ592</f>
        <v>0</v>
      </c>
      <c r="AQ55" s="514">
        <f>'[2]1.2_OriginalTargets_AfterMC'!BA592</f>
        <v>0</v>
      </c>
      <c r="AR55" s="514">
        <f>'[2]1.2_OriginalTargets_AfterMC'!BB592</f>
        <v>0</v>
      </c>
      <c r="AS55" s="514">
        <f>'[2]1.2_OriginalTargets_AfterMC'!BC592</f>
        <v>0</v>
      </c>
      <c r="AT55" s="515">
        <f>'[2]1.2_OriginalTargets_AfterMC'!BD592</f>
        <v>0</v>
      </c>
      <c r="AU55" s="503"/>
      <c r="AV55" s="512">
        <f>'[2]1.2_OriginalTargets_AfterMC'!BF592</f>
        <v>0</v>
      </c>
      <c r="AW55" s="512">
        <f>'[2]1.2_OriginalTargets_AfterMC'!BG592</f>
        <v>0</v>
      </c>
      <c r="AX55" s="512">
        <f>'[2]1.2_OriginalTargets_AfterMC'!BH592</f>
        <v>0</v>
      </c>
      <c r="AY55" s="512">
        <f>'[2]1.2_OriginalTargets_AfterMC'!BI592</f>
        <v>0</v>
      </c>
      <c r="AZ55" s="512">
        <f>'[2]1.2_OriginalTargets_AfterMC'!BJ592</f>
        <v>0</v>
      </c>
      <c r="BA55" s="513">
        <f>'[2]1.2_OriginalTargets_AfterMC'!BK592</f>
        <v>0</v>
      </c>
    </row>
    <row r="56" spans="1:53" ht="13.15" x14ac:dyDescent="0.35">
      <c r="A56" s="506"/>
      <c r="B56" s="507"/>
      <c r="C56" s="508"/>
      <c r="D56" s="509"/>
      <c r="E56" s="498" t="s">
        <v>26</v>
      </c>
      <c r="F56" s="534">
        <f>'[2]1.2_OriginalTargets_AfterMC'!I593</f>
        <v>0</v>
      </c>
      <c r="G56" s="534">
        <f>'[2]1.2_OriginalTargets_AfterMC'!J593</f>
        <v>0</v>
      </c>
      <c r="H56" s="534">
        <f>'[2]1.2_OriginalTargets_AfterMC'!K593</f>
        <v>0</v>
      </c>
      <c r="I56" s="534">
        <f>'[2]1.2_OriginalTargets_AfterMC'!L593</f>
        <v>0</v>
      </c>
      <c r="J56" s="534">
        <f>'[2]1.2_OriginalTargets_AfterMC'!M593</f>
        <v>0</v>
      </c>
      <c r="K56" s="535">
        <f>'[2]1.2_OriginalTargets_AfterMC'!N593</f>
        <v>0</v>
      </c>
      <c r="M56" s="512">
        <f>'[2]1.2_OriginalTargets_AfterMC'!S593</f>
        <v>0</v>
      </c>
      <c r="N56" s="512">
        <f>'[2]1.2_OriginalTargets_AfterMC'!T593</f>
        <v>0</v>
      </c>
      <c r="O56" s="512">
        <f>'[2]1.2_OriginalTargets_AfterMC'!U593</f>
        <v>0</v>
      </c>
      <c r="P56" s="512">
        <f>'[2]1.2_OriginalTargets_AfterMC'!V593</f>
        <v>0</v>
      </c>
      <c r="Q56" s="512">
        <f>'[2]1.2_OriginalTargets_AfterMC'!W593</f>
        <v>0</v>
      </c>
      <c r="R56" s="513">
        <f>'[2]1.2_OriginalTargets_AfterMC'!X593</f>
        <v>0</v>
      </c>
      <c r="T56" s="512">
        <f>'[2]1.2_OriginalTargets_AfterMC'!AC593</f>
        <v>0</v>
      </c>
      <c r="U56" s="512">
        <f>'[2]1.2_OriginalTargets_AfterMC'!AD593</f>
        <v>0</v>
      </c>
      <c r="V56" s="512">
        <f>'[2]1.2_OriginalTargets_AfterMC'!AE593</f>
        <v>0</v>
      </c>
      <c r="W56" s="512">
        <f>'[2]1.2_OriginalTargets_AfterMC'!AF593</f>
        <v>0</v>
      </c>
      <c r="X56" s="512">
        <f>'[2]1.2_OriginalTargets_AfterMC'!AG593</f>
        <v>0</v>
      </c>
      <c r="Y56" s="513">
        <f>'[2]1.2_OriginalTargets_AfterMC'!AH593</f>
        <v>0</v>
      </c>
      <c r="AA56" s="514">
        <f>'[2]1.2_OriginalTargets_AfterMC'!AK593</f>
        <v>0</v>
      </c>
      <c r="AB56" s="514">
        <f>'[2]1.2_OriginalTargets_AfterMC'!AL593</f>
        <v>0</v>
      </c>
      <c r="AC56" s="514">
        <f>'[2]1.2_OriginalTargets_AfterMC'!AM593</f>
        <v>0</v>
      </c>
      <c r="AD56" s="514">
        <f>'[2]1.2_OriginalTargets_AfterMC'!AN593</f>
        <v>0</v>
      </c>
      <c r="AE56" s="514">
        <f>'[2]1.2_OriginalTargets_AfterMC'!AO593</f>
        <v>0</v>
      </c>
      <c r="AF56" s="515">
        <f>'[2]1.2_OriginalTargets_AfterMC'!AP593</f>
        <v>0</v>
      </c>
      <c r="AG56" s="503"/>
      <c r="AH56" s="514">
        <f>'[2]1.2_OriginalTargets_AfterMC'!AR593</f>
        <v>0</v>
      </c>
      <c r="AI56" s="514">
        <f>'[2]1.2_OriginalTargets_AfterMC'!AS593</f>
        <v>0</v>
      </c>
      <c r="AJ56" s="514">
        <f>'[2]1.2_OriginalTargets_AfterMC'!AT593</f>
        <v>0</v>
      </c>
      <c r="AK56" s="514">
        <f>'[2]1.2_OriginalTargets_AfterMC'!AU593</f>
        <v>0</v>
      </c>
      <c r="AL56" s="514">
        <f>'[2]1.2_OriginalTargets_AfterMC'!AV593</f>
        <v>0</v>
      </c>
      <c r="AM56" s="515">
        <f>'[2]1.2_OriginalTargets_AfterMC'!AW593</f>
        <v>0</v>
      </c>
      <c r="AN56" s="503"/>
      <c r="AO56" s="514">
        <f>'[2]1.2_OriginalTargets_AfterMC'!AY593</f>
        <v>0</v>
      </c>
      <c r="AP56" s="514">
        <f>'[2]1.2_OriginalTargets_AfterMC'!AZ593</f>
        <v>0</v>
      </c>
      <c r="AQ56" s="514">
        <f>'[2]1.2_OriginalTargets_AfterMC'!BA593</f>
        <v>0</v>
      </c>
      <c r="AR56" s="514">
        <f>'[2]1.2_OriginalTargets_AfterMC'!BB593</f>
        <v>0</v>
      </c>
      <c r="AS56" s="514">
        <f>'[2]1.2_OriginalTargets_AfterMC'!BC593</f>
        <v>0</v>
      </c>
      <c r="AT56" s="515">
        <f>'[2]1.2_OriginalTargets_AfterMC'!BD593</f>
        <v>0</v>
      </c>
      <c r="AU56" s="503"/>
      <c r="AV56" s="512">
        <f>'[2]1.2_OriginalTargets_AfterMC'!BF593</f>
        <v>0</v>
      </c>
      <c r="AW56" s="512">
        <f>'[2]1.2_OriginalTargets_AfterMC'!BG593</f>
        <v>0</v>
      </c>
      <c r="AX56" s="512">
        <f>'[2]1.2_OriginalTargets_AfterMC'!BH593</f>
        <v>0</v>
      </c>
      <c r="AY56" s="512">
        <f>'[2]1.2_OriginalTargets_AfterMC'!BI593</f>
        <v>0</v>
      </c>
      <c r="AZ56" s="512">
        <f>'[2]1.2_OriginalTargets_AfterMC'!BJ593</f>
        <v>0</v>
      </c>
      <c r="BA56" s="513">
        <f>'[2]1.2_OriginalTargets_AfterMC'!BK593</f>
        <v>0</v>
      </c>
    </row>
    <row r="57" spans="1:53" ht="13.5" thickBot="1" x14ac:dyDescent="0.4">
      <c r="A57" s="506"/>
      <c r="B57" s="516"/>
      <c r="C57" s="517"/>
      <c r="D57" s="527"/>
      <c r="E57" s="518" t="s">
        <v>27</v>
      </c>
      <c r="F57" s="540">
        <f>'[2]1.2_OriginalTargets_AfterMC'!I594</f>
        <v>0</v>
      </c>
      <c r="G57" s="540">
        <f>'[2]1.2_OriginalTargets_AfterMC'!J594</f>
        <v>0</v>
      </c>
      <c r="H57" s="540">
        <f>'[2]1.2_OriginalTargets_AfterMC'!K594</f>
        <v>0</v>
      </c>
      <c r="I57" s="540">
        <f>'[2]1.2_OriginalTargets_AfterMC'!L594</f>
        <v>0</v>
      </c>
      <c r="J57" s="540">
        <f>'[2]1.2_OriginalTargets_AfterMC'!M594</f>
        <v>0</v>
      </c>
      <c r="K57" s="541">
        <f>'[2]1.2_OriginalTargets_AfterMC'!N594</f>
        <v>0</v>
      </c>
      <c r="M57" s="521">
        <f>'[2]1.2_OriginalTargets_AfterMC'!S594</f>
        <v>0</v>
      </c>
      <c r="N57" s="521">
        <f>'[2]1.2_OriginalTargets_AfterMC'!T594</f>
        <v>0</v>
      </c>
      <c r="O57" s="521">
        <f>'[2]1.2_OriginalTargets_AfterMC'!U594</f>
        <v>0</v>
      </c>
      <c r="P57" s="521">
        <f>'[2]1.2_OriginalTargets_AfterMC'!V594</f>
        <v>0</v>
      </c>
      <c r="Q57" s="521">
        <f>'[2]1.2_OriginalTargets_AfterMC'!W594</f>
        <v>0</v>
      </c>
      <c r="R57" s="522">
        <f>'[2]1.2_OriginalTargets_AfterMC'!X594</f>
        <v>0</v>
      </c>
      <c r="T57" s="521">
        <f>'[2]1.2_OriginalTargets_AfterMC'!AC594</f>
        <v>0</v>
      </c>
      <c r="U57" s="521">
        <f>'[2]1.2_OriginalTargets_AfterMC'!AD594</f>
        <v>0</v>
      </c>
      <c r="V57" s="521">
        <f>'[2]1.2_OriginalTargets_AfterMC'!AE594</f>
        <v>0</v>
      </c>
      <c r="W57" s="521">
        <f>'[2]1.2_OriginalTargets_AfterMC'!AF594</f>
        <v>0</v>
      </c>
      <c r="X57" s="521">
        <f>'[2]1.2_OriginalTargets_AfterMC'!AG594</f>
        <v>0</v>
      </c>
      <c r="Y57" s="522">
        <f>'[2]1.2_OriginalTargets_AfterMC'!AH594</f>
        <v>0</v>
      </c>
      <c r="AA57" s="523">
        <f>'[2]1.2_OriginalTargets_AfterMC'!AK594</f>
        <v>0</v>
      </c>
      <c r="AB57" s="523">
        <f>'[2]1.2_OriginalTargets_AfterMC'!AL594</f>
        <v>0</v>
      </c>
      <c r="AC57" s="523">
        <f>'[2]1.2_OriginalTargets_AfterMC'!AM594</f>
        <v>0</v>
      </c>
      <c r="AD57" s="523">
        <f>'[2]1.2_OriginalTargets_AfterMC'!AN594</f>
        <v>0</v>
      </c>
      <c r="AE57" s="523">
        <f>'[2]1.2_OriginalTargets_AfterMC'!AO594</f>
        <v>0</v>
      </c>
      <c r="AF57" s="524">
        <f>'[2]1.2_OriginalTargets_AfterMC'!AP594</f>
        <v>0</v>
      </c>
      <c r="AG57" s="503"/>
      <c r="AH57" s="523">
        <f>'[2]1.2_OriginalTargets_AfterMC'!AR594</f>
        <v>0</v>
      </c>
      <c r="AI57" s="523">
        <f>'[2]1.2_OriginalTargets_AfterMC'!AS594</f>
        <v>0</v>
      </c>
      <c r="AJ57" s="523">
        <f>'[2]1.2_OriginalTargets_AfterMC'!AT594</f>
        <v>0</v>
      </c>
      <c r="AK57" s="523">
        <f>'[2]1.2_OriginalTargets_AfterMC'!AU594</f>
        <v>0</v>
      </c>
      <c r="AL57" s="523">
        <f>'[2]1.2_OriginalTargets_AfterMC'!AV594</f>
        <v>0</v>
      </c>
      <c r="AM57" s="524">
        <f>'[2]1.2_OriginalTargets_AfterMC'!AW594</f>
        <v>0</v>
      </c>
      <c r="AN57" s="503"/>
      <c r="AO57" s="523">
        <f>'[2]1.2_OriginalTargets_AfterMC'!AY594</f>
        <v>0</v>
      </c>
      <c r="AP57" s="523">
        <f>'[2]1.2_OriginalTargets_AfterMC'!AZ594</f>
        <v>0</v>
      </c>
      <c r="AQ57" s="523">
        <f>'[2]1.2_OriginalTargets_AfterMC'!BA594</f>
        <v>0</v>
      </c>
      <c r="AR57" s="523">
        <f>'[2]1.2_OriginalTargets_AfterMC'!BB594</f>
        <v>0</v>
      </c>
      <c r="AS57" s="523">
        <f>'[2]1.2_OriginalTargets_AfterMC'!BC594</f>
        <v>0</v>
      </c>
      <c r="AT57" s="524">
        <f>'[2]1.2_OriginalTargets_AfterMC'!BD594</f>
        <v>0</v>
      </c>
      <c r="AU57" s="503"/>
      <c r="AV57" s="521">
        <f>'[2]1.2_OriginalTargets_AfterMC'!BF594</f>
        <v>0</v>
      </c>
      <c r="AW57" s="521">
        <f>'[2]1.2_OriginalTargets_AfterMC'!BG594</f>
        <v>0</v>
      </c>
      <c r="AX57" s="521">
        <f>'[2]1.2_OriginalTargets_AfterMC'!BH594</f>
        <v>0</v>
      </c>
      <c r="AY57" s="521">
        <f>'[2]1.2_OriginalTargets_AfterMC'!BI594</f>
        <v>0</v>
      </c>
      <c r="AZ57" s="521">
        <f>'[2]1.2_OriginalTargets_AfterMC'!BJ594</f>
        <v>0</v>
      </c>
      <c r="BA57" s="522">
        <f>'[2]1.2_OriginalTargets_AfterMC'!BK594</f>
        <v>0</v>
      </c>
    </row>
    <row r="58" spans="1:53" ht="25.5" x14ac:dyDescent="0.35">
      <c r="A58" s="525" t="s">
        <v>55</v>
      </c>
      <c r="B58" s="495">
        <v>27</v>
      </c>
      <c r="C58" s="496" t="s">
        <v>15</v>
      </c>
      <c r="D58" s="497" t="s">
        <v>31</v>
      </c>
      <c r="E58" s="526" t="s">
        <v>24</v>
      </c>
      <c r="F58" s="538">
        <f>'[2]1.2_OriginalTargets_AfterMC'!I595</f>
        <v>0</v>
      </c>
      <c r="G58" s="538">
        <f>'[2]1.2_OriginalTargets_AfterMC'!J595</f>
        <v>0</v>
      </c>
      <c r="H58" s="538">
        <f>'[2]1.2_OriginalTargets_AfterMC'!K595</f>
        <v>0</v>
      </c>
      <c r="I58" s="538">
        <f>'[2]1.2_OriginalTargets_AfterMC'!L595</f>
        <v>0</v>
      </c>
      <c r="J58" s="538">
        <f>'[2]1.2_OriginalTargets_AfterMC'!M595</f>
        <v>0</v>
      </c>
      <c r="K58" s="539">
        <f>'[2]1.2_OriginalTargets_AfterMC'!N595</f>
        <v>0</v>
      </c>
      <c r="M58" s="501">
        <f>'[2]1.2_OriginalTargets_AfterMC'!S595</f>
        <v>0</v>
      </c>
      <c r="N58" s="501">
        <f>'[2]1.2_OriginalTargets_AfterMC'!T595</f>
        <v>0</v>
      </c>
      <c r="O58" s="501">
        <f>'[2]1.2_OriginalTargets_AfterMC'!U595</f>
        <v>0</v>
      </c>
      <c r="P58" s="501">
        <f>'[2]1.2_OriginalTargets_AfterMC'!V595</f>
        <v>0</v>
      </c>
      <c r="Q58" s="501">
        <f>'[2]1.2_OriginalTargets_AfterMC'!W595</f>
        <v>0</v>
      </c>
      <c r="R58" s="502">
        <f>'[2]1.2_OriginalTargets_AfterMC'!X595</f>
        <v>0</v>
      </c>
      <c r="T58" s="501">
        <f>'[2]1.2_OriginalTargets_AfterMC'!AC595</f>
        <v>0</v>
      </c>
      <c r="U58" s="501">
        <f>'[2]1.2_OriginalTargets_AfterMC'!AD595</f>
        <v>0</v>
      </c>
      <c r="V58" s="501">
        <f>'[2]1.2_OriginalTargets_AfterMC'!AE595</f>
        <v>0</v>
      </c>
      <c r="W58" s="501">
        <f>'[2]1.2_OriginalTargets_AfterMC'!AF595</f>
        <v>0</v>
      </c>
      <c r="X58" s="501">
        <f>'[2]1.2_OriginalTargets_AfterMC'!AG595</f>
        <v>0</v>
      </c>
      <c r="Y58" s="502">
        <f>'[2]1.2_OriginalTargets_AfterMC'!AH595</f>
        <v>0</v>
      </c>
      <c r="AA58" s="504">
        <f>'[2]1.2_OriginalTargets_AfterMC'!AK595</f>
        <v>0</v>
      </c>
      <c r="AB58" s="504">
        <f>'[2]1.2_OriginalTargets_AfterMC'!AL595</f>
        <v>0</v>
      </c>
      <c r="AC58" s="504">
        <f>'[2]1.2_OriginalTargets_AfterMC'!AM595</f>
        <v>0</v>
      </c>
      <c r="AD58" s="504">
        <f>'[2]1.2_OriginalTargets_AfterMC'!AN595</f>
        <v>0</v>
      </c>
      <c r="AE58" s="504">
        <f>'[2]1.2_OriginalTargets_AfterMC'!AO595</f>
        <v>0</v>
      </c>
      <c r="AF58" s="505">
        <f>'[2]1.2_OriginalTargets_AfterMC'!AP595</f>
        <v>0</v>
      </c>
      <c r="AG58" s="503"/>
      <c r="AH58" s="504">
        <f>'[2]1.2_OriginalTargets_AfterMC'!AR595</f>
        <v>0</v>
      </c>
      <c r="AI58" s="504">
        <f>'[2]1.2_OriginalTargets_AfterMC'!AS595</f>
        <v>0</v>
      </c>
      <c r="AJ58" s="504">
        <f>'[2]1.2_OriginalTargets_AfterMC'!AT595</f>
        <v>0</v>
      </c>
      <c r="AK58" s="504">
        <f>'[2]1.2_OriginalTargets_AfterMC'!AU595</f>
        <v>0</v>
      </c>
      <c r="AL58" s="504">
        <f>'[2]1.2_OriginalTargets_AfterMC'!AV595</f>
        <v>0</v>
      </c>
      <c r="AM58" s="505">
        <f>'[2]1.2_OriginalTargets_AfterMC'!AW595</f>
        <v>0</v>
      </c>
      <c r="AN58" s="503"/>
      <c r="AO58" s="504">
        <f>'[2]1.2_OriginalTargets_AfterMC'!AY595</f>
        <v>0</v>
      </c>
      <c r="AP58" s="504">
        <f>'[2]1.2_OriginalTargets_AfterMC'!AZ595</f>
        <v>0</v>
      </c>
      <c r="AQ58" s="504">
        <f>'[2]1.2_OriginalTargets_AfterMC'!BA595</f>
        <v>0</v>
      </c>
      <c r="AR58" s="504">
        <f>'[2]1.2_OriginalTargets_AfterMC'!BB595</f>
        <v>0</v>
      </c>
      <c r="AS58" s="504">
        <f>'[2]1.2_OriginalTargets_AfterMC'!BC595</f>
        <v>0</v>
      </c>
      <c r="AT58" s="505">
        <f>'[2]1.2_OriginalTargets_AfterMC'!BD595</f>
        <v>0</v>
      </c>
      <c r="AU58" s="503"/>
      <c r="AV58" s="501">
        <f>'[2]1.2_OriginalTargets_AfterMC'!BF595</f>
        <v>0</v>
      </c>
      <c r="AW58" s="501">
        <f>'[2]1.2_OriginalTargets_AfterMC'!BG595</f>
        <v>0</v>
      </c>
      <c r="AX58" s="501">
        <f>'[2]1.2_OriginalTargets_AfterMC'!BH595</f>
        <v>0</v>
      </c>
      <c r="AY58" s="501">
        <f>'[2]1.2_OriginalTargets_AfterMC'!BI595</f>
        <v>0</v>
      </c>
      <c r="AZ58" s="501">
        <f>'[2]1.2_OriginalTargets_AfterMC'!BJ595</f>
        <v>0</v>
      </c>
      <c r="BA58" s="502">
        <f>'[2]1.2_OriginalTargets_AfterMC'!BK595</f>
        <v>0</v>
      </c>
    </row>
    <row r="59" spans="1:53" ht="13.15" x14ac:dyDescent="0.35">
      <c r="A59" s="506"/>
      <c r="B59" s="507"/>
      <c r="C59" s="508"/>
      <c r="D59" s="509"/>
      <c r="E59" s="498" t="s">
        <v>25</v>
      </c>
      <c r="F59" s="534">
        <f>'[2]1.2_OriginalTargets_AfterMC'!I596</f>
        <v>0</v>
      </c>
      <c r="G59" s="534">
        <f>'[2]1.2_OriginalTargets_AfterMC'!J596</f>
        <v>0</v>
      </c>
      <c r="H59" s="534">
        <f>'[2]1.2_OriginalTargets_AfterMC'!K596</f>
        <v>0</v>
      </c>
      <c r="I59" s="534">
        <f>'[2]1.2_OriginalTargets_AfterMC'!L596</f>
        <v>0</v>
      </c>
      <c r="J59" s="534">
        <f>'[2]1.2_OriginalTargets_AfterMC'!M596</f>
        <v>0</v>
      </c>
      <c r="K59" s="535">
        <f>'[2]1.2_OriginalTargets_AfterMC'!N596</f>
        <v>0</v>
      </c>
      <c r="M59" s="512">
        <f>'[2]1.2_OriginalTargets_AfterMC'!S596</f>
        <v>0</v>
      </c>
      <c r="N59" s="512">
        <f>'[2]1.2_OriginalTargets_AfterMC'!T596</f>
        <v>0</v>
      </c>
      <c r="O59" s="512">
        <f>'[2]1.2_OriginalTargets_AfterMC'!U596</f>
        <v>0</v>
      </c>
      <c r="P59" s="512">
        <f>'[2]1.2_OriginalTargets_AfterMC'!V596</f>
        <v>0</v>
      </c>
      <c r="Q59" s="512">
        <f>'[2]1.2_OriginalTargets_AfterMC'!W596</f>
        <v>0</v>
      </c>
      <c r="R59" s="513">
        <f>'[2]1.2_OriginalTargets_AfterMC'!X596</f>
        <v>0</v>
      </c>
      <c r="T59" s="512">
        <f>'[2]1.2_OriginalTargets_AfterMC'!AC596</f>
        <v>0</v>
      </c>
      <c r="U59" s="512">
        <f>'[2]1.2_OriginalTargets_AfterMC'!AD596</f>
        <v>0</v>
      </c>
      <c r="V59" s="512">
        <f>'[2]1.2_OriginalTargets_AfterMC'!AE596</f>
        <v>0</v>
      </c>
      <c r="W59" s="512">
        <f>'[2]1.2_OriginalTargets_AfterMC'!AF596</f>
        <v>0</v>
      </c>
      <c r="X59" s="512">
        <f>'[2]1.2_OriginalTargets_AfterMC'!AG596</f>
        <v>0</v>
      </c>
      <c r="Y59" s="513">
        <f>'[2]1.2_OriginalTargets_AfterMC'!AH596</f>
        <v>0</v>
      </c>
      <c r="AA59" s="514">
        <f>'[2]1.2_OriginalTargets_AfterMC'!AK596</f>
        <v>0</v>
      </c>
      <c r="AB59" s="514">
        <f>'[2]1.2_OriginalTargets_AfterMC'!AL596</f>
        <v>0</v>
      </c>
      <c r="AC59" s="514">
        <f>'[2]1.2_OriginalTargets_AfterMC'!AM596</f>
        <v>0</v>
      </c>
      <c r="AD59" s="514">
        <f>'[2]1.2_OriginalTargets_AfterMC'!AN596</f>
        <v>0</v>
      </c>
      <c r="AE59" s="514">
        <f>'[2]1.2_OriginalTargets_AfterMC'!AO596</f>
        <v>0</v>
      </c>
      <c r="AF59" s="515">
        <f>'[2]1.2_OriginalTargets_AfterMC'!AP596</f>
        <v>0</v>
      </c>
      <c r="AG59" s="503"/>
      <c r="AH59" s="514">
        <f>'[2]1.2_OriginalTargets_AfterMC'!AR596</f>
        <v>0</v>
      </c>
      <c r="AI59" s="514">
        <f>'[2]1.2_OriginalTargets_AfterMC'!AS596</f>
        <v>0</v>
      </c>
      <c r="AJ59" s="514">
        <f>'[2]1.2_OriginalTargets_AfterMC'!AT596</f>
        <v>0</v>
      </c>
      <c r="AK59" s="514">
        <f>'[2]1.2_OriginalTargets_AfterMC'!AU596</f>
        <v>0</v>
      </c>
      <c r="AL59" s="514">
        <f>'[2]1.2_OriginalTargets_AfterMC'!AV596</f>
        <v>0</v>
      </c>
      <c r="AM59" s="515">
        <f>'[2]1.2_OriginalTargets_AfterMC'!AW596</f>
        <v>0</v>
      </c>
      <c r="AN59" s="503"/>
      <c r="AO59" s="514">
        <f>'[2]1.2_OriginalTargets_AfterMC'!AY596</f>
        <v>0</v>
      </c>
      <c r="AP59" s="514">
        <f>'[2]1.2_OriginalTargets_AfterMC'!AZ596</f>
        <v>0</v>
      </c>
      <c r="AQ59" s="514">
        <f>'[2]1.2_OriginalTargets_AfterMC'!BA596</f>
        <v>0</v>
      </c>
      <c r="AR59" s="514">
        <f>'[2]1.2_OriginalTargets_AfterMC'!BB596</f>
        <v>0</v>
      </c>
      <c r="AS59" s="514">
        <f>'[2]1.2_OriginalTargets_AfterMC'!BC596</f>
        <v>0</v>
      </c>
      <c r="AT59" s="515">
        <f>'[2]1.2_OriginalTargets_AfterMC'!BD596</f>
        <v>0</v>
      </c>
      <c r="AU59" s="503"/>
      <c r="AV59" s="512">
        <f>'[2]1.2_OriginalTargets_AfterMC'!BF596</f>
        <v>0</v>
      </c>
      <c r="AW59" s="512">
        <f>'[2]1.2_OriginalTargets_AfterMC'!BG596</f>
        <v>0</v>
      </c>
      <c r="AX59" s="512">
        <f>'[2]1.2_OriginalTargets_AfterMC'!BH596</f>
        <v>0</v>
      </c>
      <c r="AY59" s="512">
        <f>'[2]1.2_OriginalTargets_AfterMC'!BI596</f>
        <v>0</v>
      </c>
      <c r="AZ59" s="512">
        <f>'[2]1.2_OriginalTargets_AfterMC'!BJ596</f>
        <v>0</v>
      </c>
      <c r="BA59" s="513">
        <f>'[2]1.2_OriginalTargets_AfterMC'!BK596</f>
        <v>0</v>
      </c>
    </row>
    <row r="60" spans="1:53" ht="13.15" x14ac:dyDescent="0.35">
      <c r="A60" s="506"/>
      <c r="B60" s="507"/>
      <c r="C60" s="508"/>
      <c r="D60" s="509"/>
      <c r="E60" s="498" t="s">
        <v>26</v>
      </c>
      <c r="F60" s="534">
        <f>'[2]1.2_OriginalTargets_AfterMC'!I597</f>
        <v>0</v>
      </c>
      <c r="G60" s="534">
        <f>'[2]1.2_OriginalTargets_AfterMC'!J597</f>
        <v>0</v>
      </c>
      <c r="H60" s="534">
        <f>'[2]1.2_OriginalTargets_AfterMC'!K597</f>
        <v>0</v>
      </c>
      <c r="I60" s="534">
        <f>'[2]1.2_OriginalTargets_AfterMC'!L597</f>
        <v>0</v>
      </c>
      <c r="J60" s="534">
        <f>'[2]1.2_OriginalTargets_AfterMC'!M597</f>
        <v>0</v>
      </c>
      <c r="K60" s="535">
        <f>'[2]1.2_OriginalTargets_AfterMC'!N597</f>
        <v>0</v>
      </c>
      <c r="M60" s="512">
        <f>'[2]1.2_OriginalTargets_AfterMC'!S597</f>
        <v>0</v>
      </c>
      <c r="N60" s="512">
        <f>'[2]1.2_OriginalTargets_AfterMC'!T597</f>
        <v>0</v>
      </c>
      <c r="O60" s="512">
        <f>'[2]1.2_OriginalTargets_AfterMC'!U597</f>
        <v>0</v>
      </c>
      <c r="P60" s="512">
        <f>'[2]1.2_OriginalTargets_AfterMC'!V597</f>
        <v>0</v>
      </c>
      <c r="Q60" s="512">
        <f>'[2]1.2_OriginalTargets_AfterMC'!W597</f>
        <v>0</v>
      </c>
      <c r="R60" s="513">
        <f>'[2]1.2_OriginalTargets_AfterMC'!X597</f>
        <v>0</v>
      </c>
      <c r="T60" s="512">
        <f>'[2]1.2_OriginalTargets_AfterMC'!AC597</f>
        <v>0</v>
      </c>
      <c r="U60" s="512">
        <f>'[2]1.2_OriginalTargets_AfterMC'!AD597</f>
        <v>0</v>
      </c>
      <c r="V60" s="512">
        <f>'[2]1.2_OriginalTargets_AfterMC'!AE597</f>
        <v>0</v>
      </c>
      <c r="W60" s="512">
        <f>'[2]1.2_OriginalTargets_AfterMC'!AF597</f>
        <v>0</v>
      </c>
      <c r="X60" s="512">
        <f>'[2]1.2_OriginalTargets_AfterMC'!AG597</f>
        <v>0</v>
      </c>
      <c r="Y60" s="513">
        <f>'[2]1.2_OriginalTargets_AfterMC'!AH597</f>
        <v>0</v>
      </c>
      <c r="AA60" s="514">
        <f>'[2]1.2_OriginalTargets_AfterMC'!AK597</f>
        <v>0</v>
      </c>
      <c r="AB60" s="514">
        <f>'[2]1.2_OriginalTargets_AfterMC'!AL597</f>
        <v>0</v>
      </c>
      <c r="AC60" s="514">
        <f>'[2]1.2_OriginalTargets_AfterMC'!AM597</f>
        <v>0</v>
      </c>
      <c r="AD60" s="514">
        <f>'[2]1.2_OriginalTargets_AfterMC'!AN597</f>
        <v>0</v>
      </c>
      <c r="AE60" s="514">
        <f>'[2]1.2_OriginalTargets_AfterMC'!AO597</f>
        <v>0</v>
      </c>
      <c r="AF60" s="515">
        <f>'[2]1.2_OriginalTargets_AfterMC'!AP597</f>
        <v>0</v>
      </c>
      <c r="AG60" s="503"/>
      <c r="AH60" s="514">
        <f>'[2]1.2_OriginalTargets_AfterMC'!AR597</f>
        <v>0</v>
      </c>
      <c r="AI60" s="514">
        <f>'[2]1.2_OriginalTargets_AfterMC'!AS597</f>
        <v>0</v>
      </c>
      <c r="AJ60" s="514">
        <f>'[2]1.2_OriginalTargets_AfterMC'!AT597</f>
        <v>0</v>
      </c>
      <c r="AK60" s="514">
        <f>'[2]1.2_OriginalTargets_AfterMC'!AU597</f>
        <v>0</v>
      </c>
      <c r="AL60" s="514">
        <f>'[2]1.2_OriginalTargets_AfterMC'!AV597</f>
        <v>0</v>
      </c>
      <c r="AM60" s="515">
        <f>'[2]1.2_OriginalTargets_AfterMC'!AW597</f>
        <v>0</v>
      </c>
      <c r="AN60" s="503"/>
      <c r="AO60" s="514">
        <f>'[2]1.2_OriginalTargets_AfterMC'!AY597</f>
        <v>0</v>
      </c>
      <c r="AP60" s="514">
        <f>'[2]1.2_OriginalTargets_AfterMC'!AZ597</f>
        <v>0</v>
      </c>
      <c r="AQ60" s="514">
        <f>'[2]1.2_OriginalTargets_AfterMC'!BA597</f>
        <v>0</v>
      </c>
      <c r="AR60" s="514">
        <f>'[2]1.2_OriginalTargets_AfterMC'!BB597</f>
        <v>0</v>
      </c>
      <c r="AS60" s="514">
        <f>'[2]1.2_OriginalTargets_AfterMC'!BC597</f>
        <v>0</v>
      </c>
      <c r="AT60" s="515">
        <f>'[2]1.2_OriginalTargets_AfterMC'!BD597</f>
        <v>0</v>
      </c>
      <c r="AU60" s="503"/>
      <c r="AV60" s="512">
        <f>'[2]1.2_OriginalTargets_AfterMC'!BF597</f>
        <v>0</v>
      </c>
      <c r="AW60" s="512">
        <f>'[2]1.2_OriginalTargets_AfterMC'!BG597</f>
        <v>0</v>
      </c>
      <c r="AX60" s="512">
        <f>'[2]1.2_OriginalTargets_AfterMC'!BH597</f>
        <v>0</v>
      </c>
      <c r="AY60" s="512">
        <f>'[2]1.2_OriginalTargets_AfterMC'!BI597</f>
        <v>0</v>
      </c>
      <c r="AZ60" s="512">
        <f>'[2]1.2_OriginalTargets_AfterMC'!BJ597</f>
        <v>0</v>
      </c>
      <c r="BA60" s="513">
        <f>'[2]1.2_OriginalTargets_AfterMC'!BK597</f>
        <v>0</v>
      </c>
    </row>
    <row r="61" spans="1:53" ht="13.5" thickBot="1" x14ac:dyDescent="0.4">
      <c r="A61" s="506"/>
      <c r="B61" s="516"/>
      <c r="C61" s="517"/>
      <c r="D61" s="527"/>
      <c r="E61" s="518" t="s">
        <v>27</v>
      </c>
      <c r="F61" s="540">
        <f>'[2]1.2_OriginalTargets_AfterMC'!I598</f>
        <v>12</v>
      </c>
      <c r="G61" s="540">
        <f>'[2]1.2_OriginalTargets_AfterMC'!J598</f>
        <v>0</v>
      </c>
      <c r="H61" s="540">
        <f>'[2]1.2_OriginalTargets_AfterMC'!K598</f>
        <v>4</v>
      </c>
      <c r="I61" s="540">
        <f>'[2]1.2_OriginalTargets_AfterMC'!L598</f>
        <v>3</v>
      </c>
      <c r="J61" s="540">
        <f>'[2]1.2_OriginalTargets_AfterMC'!M598</f>
        <v>3</v>
      </c>
      <c r="K61" s="541">
        <f>'[2]1.2_OriginalTargets_AfterMC'!N598</f>
        <v>2</v>
      </c>
      <c r="M61" s="521">
        <f>'[2]1.2_OriginalTargets_AfterMC'!S598</f>
        <v>12</v>
      </c>
      <c r="N61" s="521">
        <f>'[2]1.2_OriginalTargets_AfterMC'!T598</f>
        <v>2</v>
      </c>
      <c r="O61" s="521">
        <f>'[2]1.2_OriginalTargets_AfterMC'!U598</f>
        <v>9</v>
      </c>
      <c r="P61" s="521">
        <f>'[2]1.2_OriginalTargets_AfterMC'!V598</f>
        <v>0</v>
      </c>
      <c r="Q61" s="521">
        <f>'[2]1.2_OriginalTargets_AfterMC'!W598</f>
        <v>1</v>
      </c>
      <c r="R61" s="522">
        <f>'[2]1.2_OriginalTargets_AfterMC'!X598</f>
        <v>0</v>
      </c>
      <c r="T61" s="521">
        <f>'[2]1.2_OriginalTargets_AfterMC'!AC598</f>
        <v>12</v>
      </c>
      <c r="U61" s="521">
        <f>'[2]1.2_OriginalTargets_AfterMC'!AD598</f>
        <v>0</v>
      </c>
      <c r="V61" s="521">
        <f>'[2]1.2_OriginalTargets_AfterMC'!AE598</f>
        <v>0</v>
      </c>
      <c r="W61" s="521">
        <f>'[2]1.2_OriginalTargets_AfterMC'!AF598</f>
        <v>0</v>
      </c>
      <c r="X61" s="521">
        <f>'[2]1.2_OriginalTargets_AfterMC'!AG598</f>
        <v>4</v>
      </c>
      <c r="Y61" s="522">
        <f>'[2]1.2_OriginalTargets_AfterMC'!AH598</f>
        <v>8</v>
      </c>
      <c r="AA61" s="523">
        <f>'[2]1.2_OriginalTargets_AfterMC'!AK598</f>
        <v>11</v>
      </c>
      <c r="AB61" s="523">
        <f>'[2]1.2_OriginalTargets_AfterMC'!AL598</f>
        <v>2</v>
      </c>
      <c r="AC61" s="523">
        <f>'[2]1.2_OriginalTargets_AfterMC'!AM598</f>
        <v>9</v>
      </c>
      <c r="AD61" s="523">
        <f>'[2]1.2_OriginalTargets_AfterMC'!AN598</f>
        <v>0</v>
      </c>
      <c r="AE61" s="523">
        <f>'[2]1.2_OriginalTargets_AfterMC'!AO598</f>
        <v>-3</v>
      </c>
      <c r="AF61" s="524">
        <f>'[2]1.2_OriginalTargets_AfterMC'!AP598</f>
        <v>-8</v>
      </c>
      <c r="AG61" s="503"/>
      <c r="AH61" s="523">
        <f>'[2]1.2_OriginalTargets_AfterMC'!AR598</f>
        <v>11</v>
      </c>
      <c r="AI61" s="523">
        <f>'[2]1.2_OriginalTargets_AfterMC'!AS598</f>
        <v>2</v>
      </c>
      <c r="AJ61" s="523">
        <f>'[2]1.2_OriginalTargets_AfterMC'!AT598</f>
        <v>9</v>
      </c>
      <c r="AK61" s="523">
        <f>'[2]1.2_OriginalTargets_AfterMC'!AU598</f>
        <v>0</v>
      </c>
      <c r="AL61" s="523">
        <f>'[2]1.2_OriginalTargets_AfterMC'!AV598</f>
        <v>-3</v>
      </c>
      <c r="AM61" s="524">
        <f>'[2]1.2_OriginalTargets_AfterMC'!AW598</f>
        <v>-8</v>
      </c>
      <c r="AN61" s="503"/>
      <c r="AO61" s="523">
        <f>'[2]1.2_OriginalTargets_AfterMC'!AY598</f>
        <v>0</v>
      </c>
      <c r="AP61" s="523">
        <f>'[2]1.2_OriginalTargets_AfterMC'!AZ598</f>
        <v>0</v>
      </c>
      <c r="AQ61" s="523">
        <f>'[2]1.2_OriginalTargets_AfterMC'!BA598</f>
        <v>0</v>
      </c>
      <c r="AR61" s="523">
        <f>'[2]1.2_OriginalTargets_AfterMC'!BB598</f>
        <v>0</v>
      </c>
      <c r="AS61" s="523">
        <f>'[2]1.2_OriginalTargets_AfterMC'!BC598</f>
        <v>0</v>
      </c>
      <c r="AT61" s="524">
        <f>'[2]1.2_OriginalTargets_AfterMC'!BD598</f>
        <v>0</v>
      </c>
      <c r="AU61" s="503"/>
      <c r="AV61" s="521">
        <f>'[2]1.2_OriginalTargets_AfterMC'!BF598</f>
        <v>0</v>
      </c>
      <c r="AW61" s="521">
        <f>'[2]1.2_OriginalTargets_AfterMC'!BG598</f>
        <v>0</v>
      </c>
      <c r="AX61" s="521">
        <f>'[2]1.2_OriginalTargets_AfterMC'!BH598</f>
        <v>0</v>
      </c>
      <c r="AY61" s="521">
        <f>'[2]1.2_OriginalTargets_AfterMC'!BI598</f>
        <v>0</v>
      </c>
      <c r="AZ61" s="521">
        <f>'[2]1.2_OriginalTargets_AfterMC'!BJ598</f>
        <v>0</v>
      </c>
      <c r="BA61" s="522">
        <f>'[2]1.2_OriginalTargets_AfterMC'!BK598</f>
        <v>0</v>
      </c>
    </row>
    <row r="62" spans="1:53" ht="13.15" x14ac:dyDescent="0.35">
      <c r="A62" s="525" t="s">
        <v>55</v>
      </c>
      <c r="B62" s="495">
        <v>44</v>
      </c>
      <c r="C62" s="496" t="s">
        <v>58</v>
      </c>
      <c r="D62" s="497" t="s">
        <v>28</v>
      </c>
      <c r="E62" s="526" t="s">
        <v>24</v>
      </c>
      <c r="F62" s="538">
        <f>'[2]1.2_OriginalTargets_AfterMC'!I599</f>
        <v>4</v>
      </c>
      <c r="G62" s="538">
        <f>'[2]1.2_OriginalTargets_AfterMC'!J599</f>
        <v>0</v>
      </c>
      <c r="H62" s="538">
        <f>'[2]1.2_OriginalTargets_AfterMC'!K599</f>
        <v>3</v>
      </c>
      <c r="I62" s="538">
        <f>'[2]1.2_OriginalTargets_AfterMC'!L599</f>
        <v>1</v>
      </c>
      <c r="J62" s="538">
        <f>'[2]1.2_OriginalTargets_AfterMC'!M599</f>
        <v>0</v>
      </c>
      <c r="K62" s="539">
        <f>'[2]1.2_OriginalTargets_AfterMC'!N599</f>
        <v>0</v>
      </c>
      <c r="M62" s="501">
        <f>'[2]1.2_OriginalTargets_AfterMC'!S599</f>
        <v>4</v>
      </c>
      <c r="N62" s="501">
        <f>'[2]1.2_OriginalTargets_AfterMC'!T599</f>
        <v>0</v>
      </c>
      <c r="O62" s="501">
        <f>'[2]1.2_OriginalTargets_AfterMC'!U599</f>
        <v>1</v>
      </c>
      <c r="P62" s="501">
        <f>'[2]1.2_OriginalTargets_AfterMC'!V599</f>
        <v>3</v>
      </c>
      <c r="Q62" s="501">
        <f>'[2]1.2_OriginalTargets_AfterMC'!W599</f>
        <v>0</v>
      </c>
      <c r="R62" s="502">
        <f>'[2]1.2_OriginalTargets_AfterMC'!X599</f>
        <v>0</v>
      </c>
      <c r="T62" s="501">
        <f>'[2]1.2_OriginalTargets_AfterMC'!AC599</f>
        <v>4</v>
      </c>
      <c r="U62" s="501">
        <f>'[2]1.2_OriginalTargets_AfterMC'!AD599</f>
        <v>0</v>
      </c>
      <c r="V62" s="501">
        <f>'[2]1.2_OriginalTargets_AfterMC'!AE599</f>
        <v>0</v>
      </c>
      <c r="W62" s="501">
        <f>'[2]1.2_OriginalTargets_AfterMC'!AF599</f>
        <v>3</v>
      </c>
      <c r="X62" s="501">
        <f>'[2]1.2_OriginalTargets_AfterMC'!AG599</f>
        <v>0</v>
      </c>
      <c r="Y62" s="502">
        <f>'[2]1.2_OriginalTargets_AfterMC'!AH599</f>
        <v>1</v>
      </c>
      <c r="AA62" s="504">
        <f>'[2]1.2_OriginalTargets_AfterMC'!AK599</f>
        <v>1</v>
      </c>
      <c r="AB62" s="504">
        <f>'[2]1.2_OriginalTargets_AfterMC'!AL599</f>
        <v>0</v>
      </c>
      <c r="AC62" s="504">
        <f>'[2]1.2_OriginalTargets_AfterMC'!AM599</f>
        <v>1</v>
      </c>
      <c r="AD62" s="504">
        <f>'[2]1.2_OriginalTargets_AfterMC'!AN599</f>
        <v>0</v>
      </c>
      <c r="AE62" s="504">
        <f>'[2]1.2_OriginalTargets_AfterMC'!AO599</f>
        <v>0</v>
      </c>
      <c r="AF62" s="505">
        <f>'[2]1.2_OriginalTargets_AfterMC'!AP599</f>
        <v>-1</v>
      </c>
      <c r="AG62" s="503"/>
      <c r="AH62" s="504">
        <f>'[2]1.2_OriginalTargets_AfterMC'!AR599</f>
        <v>1</v>
      </c>
      <c r="AI62" s="504">
        <f>'[2]1.2_OriginalTargets_AfterMC'!AS599</f>
        <v>0</v>
      </c>
      <c r="AJ62" s="504">
        <f>'[2]1.2_OriginalTargets_AfterMC'!AT599</f>
        <v>1</v>
      </c>
      <c r="AK62" s="504">
        <f>'[2]1.2_OriginalTargets_AfterMC'!AU599</f>
        <v>0</v>
      </c>
      <c r="AL62" s="504">
        <f>'[2]1.2_OriginalTargets_AfterMC'!AV599</f>
        <v>0</v>
      </c>
      <c r="AM62" s="505">
        <f>'[2]1.2_OriginalTargets_AfterMC'!AW599</f>
        <v>-1</v>
      </c>
      <c r="AN62" s="503"/>
      <c r="AO62" s="504">
        <f>'[2]1.2_OriginalTargets_AfterMC'!AY599</f>
        <v>0</v>
      </c>
      <c r="AP62" s="504">
        <f>'[2]1.2_OriginalTargets_AfterMC'!AZ599</f>
        <v>0</v>
      </c>
      <c r="AQ62" s="504">
        <f>'[2]1.2_OriginalTargets_AfterMC'!BA599</f>
        <v>0</v>
      </c>
      <c r="AR62" s="504">
        <f>'[2]1.2_OriginalTargets_AfterMC'!BB599</f>
        <v>0</v>
      </c>
      <c r="AS62" s="504">
        <f>'[2]1.2_OriginalTargets_AfterMC'!BC599</f>
        <v>0</v>
      </c>
      <c r="AT62" s="505">
        <f>'[2]1.2_OriginalTargets_AfterMC'!BD599</f>
        <v>0</v>
      </c>
      <c r="AU62" s="503"/>
      <c r="AV62" s="501">
        <f>'[2]1.2_OriginalTargets_AfterMC'!BF599</f>
        <v>0</v>
      </c>
      <c r="AW62" s="501">
        <f>'[2]1.2_OriginalTargets_AfterMC'!BG599</f>
        <v>0</v>
      </c>
      <c r="AX62" s="501">
        <f>'[2]1.2_OriginalTargets_AfterMC'!BH599</f>
        <v>0</v>
      </c>
      <c r="AY62" s="501">
        <f>'[2]1.2_OriginalTargets_AfterMC'!BI599</f>
        <v>0</v>
      </c>
      <c r="AZ62" s="501">
        <f>'[2]1.2_OriginalTargets_AfterMC'!BJ599</f>
        <v>0</v>
      </c>
      <c r="BA62" s="502">
        <f>'[2]1.2_OriginalTargets_AfterMC'!BK599</f>
        <v>0</v>
      </c>
    </row>
    <row r="63" spans="1:53" ht="13.15" x14ac:dyDescent="0.35">
      <c r="A63" s="506"/>
      <c r="B63" s="507"/>
      <c r="C63" s="508"/>
      <c r="D63" s="509"/>
      <c r="E63" s="498" t="s">
        <v>25</v>
      </c>
      <c r="F63" s="534">
        <f>'[2]1.2_OriginalTargets_AfterMC'!I600</f>
        <v>0</v>
      </c>
      <c r="G63" s="534">
        <f>'[2]1.2_OriginalTargets_AfterMC'!J600</f>
        <v>0</v>
      </c>
      <c r="H63" s="534">
        <f>'[2]1.2_OriginalTargets_AfterMC'!K600</f>
        <v>0</v>
      </c>
      <c r="I63" s="534">
        <f>'[2]1.2_OriginalTargets_AfterMC'!L600</f>
        <v>0</v>
      </c>
      <c r="J63" s="534">
        <f>'[2]1.2_OriginalTargets_AfterMC'!M600</f>
        <v>0</v>
      </c>
      <c r="K63" s="535">
        <f>'[2]1.2_OriginalTargets_AfterMC'!N600</f>
        <v>0</v>
      </c>
      <c r="M63" s="512">
        <f>'[2]1.2_OriginalTargets_AfterMC'!S600</f>
        <v>0</v>
      </c>
      <c r="N63" s="512">
        <f>'[2]1.2_OriginalTargets_AfterMC'!T600</f>
        <v>0</v>
      </c>
      <c r="O63" s="512">
        <f>'[2]1.2_OriginalTargets_AfterMC'!U600</f>
        <v>0</v>
      </c>
      <c r="P63" s="512">
        <f>'[2]1.2_OriginalTargets_AfterMC'!V600</f>
        <v>0</v>
      </c>
      <c r="Q63" s="512">
        <f>'[2]1.2_OriginalTargets_AfterMC'!W600</f>
        <v>0</v>
      </c>
      <c r="R63" s="513">
        <f>'[2]1.2_OriginalTargets_AfterMC'!X600</f>
        <v>0</v>
      </c>
      <c r="T63" s="512">
        <f>'[2]1.2_OriginalTargets_AfterMC'!AC600</f>
        <v>0</v>
      </c>
      <c r="U63" s="512">
        <f>'[2]1.2_OriginalTargets_AfterMC'!AD600</f>
        <v>0</v>
      </c>
      <c r="V63" s="512">
        <f>'[2]1.2_OriginalTargets_AfterMC'!AE600</f>
        <v>0</v>
      </c>
      <c r="W63" s="512">
        <f>'[2]1.2_OriginalTargets_AfterMC'!AF600</f>
        <v>0</v>
      </c>
      <c r="X63" s="512">
        <f>'[2]1.2_OriginalTargets_AfterMC'!AG600</f>
        <v>0</v>
      </c>
      <c r="Y63" s="513">
        <f>'[2]1.2_OriginalTargets_AfterMC'!AH600</f>
        <v>0</v>
      </c>
      <c r="AA63" s="514">
        <f>'[2]1.2_OriginalTargets_AfterMC'!AK600</f>
        <v>0</v>
      </c>
      <c r="AB63" s="514">
        <f>'[2]1.2_OriginalTargets_AfterMC'!AL600</f>
        <v>0</v>
      </c>
      <c r="AC63" s="514">
        <f>'[2]1.2_OriginalTargets_AfterMC'!AM600</f>
        <v>0</v>
      </c>
      <c r="AD63" s="514">
        <f>'[2]1.2_OriginalTargets_AfterMC'!AN600</f>
        <v>0</v>
      </c>
      <c r="AE63" s="514">
        <f>'[2]1.2_OriginalTargets_AfterMC'!AO600</f>
        <v>0</v>
      </c>
      <c r="AF63" s="515">
        <f>'[2]1.2_OriginalTargets_AfterMC'!AP600</f>
        <v>0</v>
      </c>
      <c r="AG63" s="503"/>
      <c r="AH63" s="514">
        <f>'[2]1.2_OriginalTargets_AfterMC'!AR600</f>
        <v>0</v>
      </c>
      <c r="AI63" s="514">
        <f>'[2]1.2_OriginalTargets_AfterMC'!AS600</f>
        <v>0</v>
      </c>
      <c r="AJ63" s="514">
        <f>'[2]1.2_OriginalTargets_AfterMC'!AT600</f>
        <v>0</v>
      </c>
      <c r="AK63" s="514">
        <f>'[2]1.2_OriginalTargets_AfterMC'!AU600</f>
        <v>0</v>
      </c>
      <c r="AL63" s="514">
        <f>'[2]1.2_OriginalTargets_AfterMC'!AV600</f>
        <v>0</v>
      </c>
      <c r="AM63" s="515">
        <f>'[2]1.2_OriginalTargets_AfterMC'!AW600</f>
        <v>0</v>
      </c>
      <c r="AN63" s="503"/>
      <c r="AO63" s="514">
        <f>'[2]1.2_OriginalTargets_AfterMC'!AY600</f>
        <v>0</v>
      </c>
      <c r="AP63" s="514">
        <f>'[2]1.2_OriginalTargets_AfterMC'!AZ600</f>
        <v>0</v>
      </c>
      <c r="AQ63" s="514">
        <f>'[2]1.2_OriginalTargets_AfterMC'!BA600</f>
        <v>0</v>
      </c>
      <c r="AR63" s="514">
        <f>'[2]1.2_OriginalTargets_AfterMC'!BB600</f>
        <v>0</v>
      </c>
      <c r="AS63" s="514">
        <f>'[2]1.2_OriginalTargets_AfterMC'!BC600</f>
        <v>0</v>
      </c>
      <c r="AT63" s="515">
        <f>'[2]1.2_OriginalTargets_AfterMC'!BD600</f>
        <v>0</v>
      </c>
      <c r="AU63" s="503"/>
      <c r="AV63" s="512">
        <f>'[2]1.2_OriginalTargets_AfterMC'!BF600</f>
        <v>0</v>
      </c>
      <c r="AW63" s="512">
        <f>'[2]1.2_OriginalTargets_AfterMC'!BG600</f>
        <v>0</v>
      </c>
      <c r="AX63" s="512">
        <f>'[2]1.2_OriginalTargets_AfterMC'!BH600</f>
        <v>0</v>
      </c>
      <c r="AY63" s="512">
        <f>'[2]1.2_OriginalTargets_AfterMC'!BI600</f>
        <v>0</v>
      </c>
      <c r="AZ63" s="512">
        <f>'[2]1.2_OriginalTargets_AfterMC'!BJ600</f>
        <v>0</v>
      </c>
      <c r="BA63" s="513">
        <f>'[2]1.2_OriginalTargets_AfterMC'!BK600</f>
        <v>0</v>
      </c>
    </row>
    <row r="64" spans="1:53" ht="13.15" x14ac:dyDescent="0.35">
      <c r="A64" s="506"/>
      <c r="B64" s="507"/>
      <c r="C64" s="508"/>
      <c r="D64" s="509"/>
      <c r="E64" s="498" t="s">
        <v>26</v>
      </c>
      <c r="F64" s="534">
        <f>'[2]1.2_OriginalTargets_AfterMC'!I601</f>
        <v>0</v>
      </c>
      <c r="G64" s="534">
        <f>'[2]1.2_OriginalTargets_AfterMC'!J601</f>
        <v>0</v>
      </c>
      <c r="H64" s="534">
        <f>'[2]1.2_OriginalTargets_AfterMC'!K601</f>
        <v>0</v>
      </c>
      <c r="I64" s="534">
        <f>'[2]1.2_OriginalTargets_AfterMC'!L601</f>
        <v>0</v>
      </c>
      <c r="J64" s="534">
        <f>'[2]1.2_OriginalTargets_AfterMC'!M601</f>
        <v>0</v>
      </c>
      <c r="K64" s="535">
        <f>'[2]1.2_OriginalTargets_AfterMC'!N601</f>
        <v>0</v>
      </c>
      <c r="M64" s="512">
        <f>'[2]1.2_OriginalTargets_AfterMC'!S601</f>
        <v>0</v>
      </c>
      <c r="N64" s="512">
        <f>'[2]1.2_OriginalTargets_AfterMC'!T601</f>
        <v>0</v>
      </c>
      <c r="O64" s="512">
        <f>'[2]1.2_OriginalTargets_AfterMC'!U601</f>
        <v>0</v>
      </c>
      <c r="P64" s="512">
        <f>'[2]1.2_OriginalTargets_AfterMC'!V601</f>
        <v>0</v>
      </c>
      <c r="Q64" s="512">
        <f>'[2]1.2_OriginalTargets_AfterMC'!W601</f>
        <v>0</v>
      </c>
      <c r="R64" s="513">
        <f>'[2]1.2_OriginalTargets_AfterMC'!X601</f>
        <v>0</v>
      </c>
      <c r="T64" s="512">
        <f>'[2]1.2_OriginalTargets_AfterMC'!AC601</f>
        <v>0</v>
      </c>
      <c r="U64" s="512">
        <f>'[2]1.2_OriginalTargets_AfterMC'!AD601</f>
        <v>0</v>
      </c>
      <c r="V64" s="512">
        <f>'[2]1.2_OriginalTargets_AfterMC'!AE601</f>
        <v>0</v>
      </c>
      <c r="W64" s="512">
        <f>'[2]1.2_OriginalTargets_AfterMC'!AF601</f>
        <v>0</v>
      </c>
      <c r="X64" s="512">
        <f>'[2]1.2_OriginalTargets_AfterMC'!AG601</f>
        <v>0</v>
      </c>
      <c r="Y64" s="513">
        <f>'[2]1.2_OriginalTargets_AfterMC'!AH601</f>
        <v>0</v>
      </c>
      <c r="AA64" s="514">
        <f>'[2]1.2_OriginalTargets_AfterMC'!AK601</f>
        <v>0</v>
      </c>
      <c r="AB64" s="514">
        <f>'[2]1.2_OriginalTargets_AfterMC'!AL601</f>
        <v>0</v>
      </c>
      <c r="AC64" s="514">
        <f>'[2]1.2_OriginalTargets_AfterMC'!AM601</f>
        <v>0</v>
      </c>
      <c r="AD64" s="514">
        <f>'[2]1.2_OriginalTargets_AfterMC'!AN601</f>
        <v>0</v>
      </c>
      <c r="AE64" s="514">
        <f>'[2]1.2_OriginalTargets_AfterMC'!AO601</f>
        <v>0</v>
      </c>
      <c r="AF64" s="515">
        <f>'[2]1.2_OriginalTargets_AfterMC'!AP601</f>
        <v>0</v>
      </c>
      <c r="AG64" s="503"/>
      <c r="AH64" s="514">
        <f>'[2]1.2_OriginalTargets_AfterMC'!AR601</f>
        <v>0</v>
      </c>
      <c r="AI64" s="514">
        <f>'[2]1.2_OriginalTargets_AfterMC'!AS601</f>
        <v>0</v>
      </c>
      <c r="AJ64" s="514">
        <f>'[2]1.2_OriginalTargets_AfterMC'!AT601</f>
        <v>0</v>
      </c>
      <c r="AK64" s="514">
        <f>'[2]1.2_OriginalTargets_AfterMC'!AU601</f>
        <v>0</v>
      </c>
      <c r="AL64" s="514">
        <f>'[2]1.2_OriginalTargets_AfterMC'!AV601</f>
        <v>0</v>
      </c>
      <c r="AM64" s="515">
        <f>'[2]1.2_OriginalTargets_AfterMC'!AW601</f>
        <v>0</v>
      </c>
      <c r="AN64" s="503"/>
      <c r="AO64" s="514">
        <f>'[2]1.2_OriginalTargets_AfterMC'!AY601</f>
        <v>0</v>
      </c>
      <c r="AP64" s="514">
        <f>'[2]1.2_OriginalTargets_AfterMC'!AZ601</f>
        <v>0</v>
      </c>
      <c r="AQ64" s="514">
        <f>'[2]1.2_OriginalTargets_AfterMC'!BA601</f>
        <v>0</v>
      </c>
      <c r="AR64" s="514">
        <f>'[2]1.2_OriginalTargets_AfterMC'!BB601</f>
        <v>0</v>
      </c>
      <c r="AS64" s="514">
        <f>'[2]1.2_OriginalTargets_AfterMC'!BC601</f>
        <v>0</v>
      </c>
      <c r="AT64" s="515">
        <f>'[2]1.2_OriginalTargets_AfterMC'!BD601</f>
        <v>0</v>
      </c>
      <c r="AU64" s="503"/>
      <c r="AV64" s="512">
        <f>'[2]1.2_OriginalTargets_AfterMC'!BF601</f>
        <v>0</v>
      </c>
      <c r="AW64" s="512">
        <f>'[2]1.2_OriginalTargets_AfterMC'!BG601</f>
        <v>0</v>
      </c>
      <c r="AX64" s="512">
        <f>'[2]1.2_OriginalTargets_AfterMC'!BH601</f>
        <v>0</v>
      </c>
      <c r="AY64" s="512">
        <f>'[2]1.2_OriginalTargets_AfterMC'!BI601</f>
        <v>0</v>
      </c>
      <c r="AZ64" s="512">
        <f>'[2]1.2_OriginalTargets_AfterMC'!BJ601</f>
        <v>0</v>
      </c>
      <c r="BA64" s="513">
        <f>'[2]1.2_OriginalTargets_AfterMC'!BK601</f>
        <v>0</v>
      </c>
    </row>
    <row r="65" spans="1:53" ht="13.5" thickBot="1" x14ac:dyDescent="0.4">
      <c r="A65" s="506"/>
      <c r="B65" s="516"/>
      <c r="C65" s="517"/>
      <c r="D65" s="527"/>
      <c r="E65" s="518" t="s">
        <v>27</v>
      </c>
      <c r="F65" s="540">
        <f>'[2]1.2_OriginalTargets_AfterMC'!I602</f>
        <v>0</v>
      </c>
      <c r="G65" s="540">
        <f>'[2]1.2_OriginalTargets_AfterMC'!J602</f>
        <v>0</v>
      </c>
      <c r="H65" s="540">
        <f>'[2]1.2_OriginalTargets_AfterMC'!K602</f>
        <v>0</v>
      </c>
      <c r="I65" s="540">
        <f>'[2]1.2_OriginalTargets_AfterMC'!L602</f>
        <v>0</v>
      </c>
      <c r="J65" s="540">
        <f>'[2]1.2_OriginalTargets_AfterMC'!M602</f>
        <v>0</v>
      </c>
      <c r="K65" s="541">
        <f>'[2]1.2_OriginalTargets_AfterMC'!N602</f>
        <v>0</v>
      </c>
      <c r="M65" s="521">
        <f>'[2]1.2_OriginalTargets_AfterMC'!S602</f>
        <v>0</v>
      </c>
      <c r="N65" s="521">
        <f>'[2]1.2_OriginalTargets_AfterMC'!T602</f>
        <v>0</v>
      </c>
      <c r="O65" s="521">
        <f>'[2]1.2_OriginalTargets_AfterMC'!U602</f>
        <v>0</v>
      </c>
      <c r="P65" s="521">
        <f>'[2]1.2_OriginalTargets_AfterMC'!V602</f>
        <v>0</v>
      </c>
      <c r="Q65" s="521">
        <f>'[2]1.2_OriginalTargets_AfterMC'!W602</f>
        <v>0</v>
      </c>
      <c r="R65" s="522">
        <f>'[2]1.2_OriginalTargets_AfterMC'!X602</f>
        <v>0</v>
      </c>
      <c r="T65" s="521">
        <f>'[2]1.2_OriginalTargets_AfterMC'!AC602</f>
        <v>0</v>
      </c>
      <c r="U65" s="521">
        <f>'[2]1.2_OriginalTargets_AfterMC'!AD602</f>
        <v>0</v>
      </c>
      <c r="V65" s="521">
        <f>'[2]1.2_OriginalTargets_AfterMC'!AE602</f>
        <v>0</v>
      </c>
      <c r="W65" s="521">
        <f>'[2]1.2_OriginalTargets_AfterMC'!AF602</f>
        <v>0</v>
      </c>
      <c r="X65" s="521">
        <f>'[2]1.2_OriginalTargets_AfterMC'!AG602</f>
        <v>0</v>
      </c>
      <c r="Y65" s="522">
        <f>'[2]1.2_OriginalTargets_AfterMC'!AH602</f>
        <v>0</v>
      </c>
      <c r="AA65" s="523">
        <f>'[2]1.2_OriginalTargets_AfterMC'!AK602</f>
        <v>0</v>
      </c>
      <c r="AB65" s="523">
        <f>'[2]1.2_OriginalTargets_AfterMC'!AL602</f>
        <v>0</v>
      </c>
      <c r="AC65" s="523">
        <f>'[2]1.2_OriginalTargets_AfterMC'!AM602</f>
        <v>0</v>
      </c>
      <c r="AD65" s="523">
        <f>'[2]1.2_OriginalTargets_AfterMC'!AN602</f>
        <v>0</v>
      </c>
      <c r="AE65" s="523">
        <f>'[2]1.2_OriginalTargets_AfterMC'!AO602</f>
        <v>0</v>
      </c>
      <c r="AF65" s="524">
        <f>'[2]1.2_OriginalTargets_AfterMC'!AP602</f>
        <v>0</v>
      </c>
      <c r="AG65" s="503"/>
      <c r="AH65" s="523">
        <f>'[2]1.2_OriginalTargets_AfterMC'!AR602</f>
        <v>0</v>
      </c>
      <c r="AI65" s="523">
        <f>'[2]1.2_OriginalTargets_AfterMC'!AS602</f>
        <v>0</v>
      </c>
      <c r="AJ65" s="523">
        <f>'[2]1.2_OriginalTargets_AfterMC'!AT602</f>
        <v>0</v>
      </c>
      <c r="AK65" s="523">
        <f>'[2]1.2_OriginalTargets_AfterMC'!AU602</f>
        <v>0</v>
      </c>
      <c r="AL65" s="523">
        <f>'[2]1.2_OriginalTargets_AfterMC'!AV602</f>
        <v>0</v>
      </c>
      <c r="AM65" s="524">
        <f>'[2]1.2_OriginalTargets_AfterMC'!AW602</f>
        <v>0</v>
      </c>
      <c r="AN65" s="503"/>
      <c r="AO65" s="523">
        <f>'[2]1.2_OriginalTargets_AfterMC'!AY602</f>
        <v>0</v>
      </c>
      <c r="AP65" s="523">
        <f>'[2]1.2_OriginalTargets_AfterMC'!AZ602</f>
        <v>0</v>
      </c>
      <c r="AQ65" s="523">
        <f>'[2]1.2_OriginalTargets_AfterMC'!BA602</f>
        <v>0</v>
      </c>
      <c r="AR65" s="523">
        <f>'[2]1.2_OriginalTargets_AfterMC'!BB602</f>
        <v>0</v>
      </c>
      <c r="AS65" s="523">
        <f>'[2]1.2_OriginalTargets_AfterMC'!BC602</f>
        <v>0</v>
      </c>
      <c r="AT65" s="524">
        <f>'[2]1.2_OriginalTargets_AfterMC'!BD602</f>
        <v>0</v>
      </c>
      <c r="AU65" s="503"/>
      <c r="AV65" s="521">
        <f>'[2]1.2_OriginalTargets_AfterMC'!BF602</f>
        <v>0</v>
      </c>
      <c r="AW65" s="521">
        <f>'[2]1.2_OriginalTargets_AfterMC'!BG602</f>
        <v>0</v>
      </c>
      <c r="AX65" s="521">
        <f>'[2]1.2_OriginalTargets_AfterMC'!BH602</f>
        <v>0</v>
      </c>
      <c r="AY65" s="521">
        <f>'[2]1.2_OriginalTargets_AfterMC'!BI602</f>
        <v>0</v>
      </c>
      <c r="AZ65" s="521">
        <f>'[2]1.2_OriginalTargets_AfterMC'!BJ602</f>
        <v>0</v>
      </c>
      <c r="BA65" s="522">
        <f>'[2]1.2_OriginalTargets_AfterMC'!BK602</f>
        <v>0</v>
      </c>
    </row>
    <row r="66" spans="1:53" ht="13.15" x14ac:dyDescent="0.35">
      <c r="A66" s="525" t="s">
        <v>55</v>
      </c>
      <c r="B66" s="495">
        <v>5</v>
      </c>
      <c r="C66" s="496" t="s">
        <v>53</v>
      </c>
      <c r="D66" s="497" t="s">
        <v>28</v>
      </c>
      <c r="E66" s="526" t="s">
        <v>24</v>
      </c>
      <c r="F66" s="538">
        <f>'[2]1.2_OriginalTargets_AfterMC'!I603</f>
        <v>0</v>
      </c>
      <c r="G66" s="538">
        <f>'[2]1.2_OriginalTargets_AfterMC'!J603</f>
        <v>0</v>
      </c>
      <c r="H66" s="538">
        <f>'[2]1.2_OriginalTargets_AfterMC'!K603</f>
        <v>0</v>
      </c>
      <c r="I66" s="538">
        <f>'[2]1.2_OriginalTargets_AfterMC'!L603</f>
        <v>0</v>
      </c>
      <c r="J66" s="538">
        <f>'[2]1.2_OriginalTargets_AfterMC'!M603</f>
        <v>0</v>
      </c>
      <c r="K66" s="539">
        <f>'[2]1.2_OriginalTargets_AfterMC'!N603</f>
        <v>0</v>
      </c>
      <c r="M66" s="501">
        <f>'[2]1.2_OriginalTargets_AfterMC'!S603</f>
        <v>0</v>
      </c>
      <c r="N66" s="501">
        <f>'[2]1.2_OriginalTargets_AfterMC'!T603</f>
        <v>0</v>
      </c>
      <c r="O66" s="501">
        <f>'[2]1.2_OriginalTargets_AfterMC'!U603</f>
        <v>0</v>
      </c>
      <c r="P66" s="501">
        <f>'[2]1.2_OriginalTargets_AfterMC'!V603</f>
        <v>0</v>
      </c>
      <c r="Q66" s="501">
        <f>'[2]1.2_OriginalTargets_AfterMC'!W603</f>
        <v>0</v>
      </c>
      <c r="R66" s="502">
        <f>'[2]1.2_OriginalTargets_AfterMC'!X603</f>
        <v>0</v>
      </c>
      <c r="T66" s="501">
        <f>'[2]1.2_OriginalTargets_AfterMC'!AC603</f>
        <v>0</v>
      </c>
      <c r="U66" s="501">
        <f>'[2]1.2_OriginalTargets_AfterMC'!AD603</f>
        <v>0</v>
      </c>
      <c r="V66" s="501">
        <f>'[2]1.2_OriginalTargets_AfterMC'!AE603</f>
        <v>0</v>
      </c>
      <c r="W66" s="501">
        <f>'[2]1.2_OriginalTargets_AfterMC'!AF603</f>
        <v>0</v>
      </c>
      <c r="X66" s="501">
        <f>'[2]1.2_OriginalTargets_AfterMC'!AG603</f>
        <v>0</v>
      </c>
      <c r="Y66" s="502">
        <f>'[2]1.2_OriginalTargets_AfterMC'!AH603</f>
        <v>0</v>
      </c>
      <c r="AA66" s="504">
        <f>'[2]1.2_OriginalTargets_AfterMC'!AK603</f>
        <v>0</v>
      </c>
      <c r="AB66" s="504">
        <f>'[2]1.2_OriginalTargets_AfterMC'!AL603</f>
        <v>0</v>
      </c>
      <c r="AC66" s="504">
        <f>'[2]1.2_OriginalTargets_AfterMC'!AM603</f>
        <v>0</v>
      </c>
      <c r="AD66" s="504">
        <f>'[2]1.2_OriginalTargets_AfterMC'!AN603</f>
        <v>0</v>
      </c>
      <c r="AE66" s="504">
        <f>'[2]1.2_OriginalTargets_AfterMC'!AO603</f>
        <v>0</v>
      </c>
      <c r="AF66" s="505">
        <f>'[2]1.2_OriginalTargets_AfterMC'!AP603</f>
        <v>0</v>
      </c>
      <c r="AG66" s="503"/>
      <c r="AH66" s="504">
        <f>'[2]1.2_OriginalTargets_AfterMC'!AR603</f>
        <v>0</v>
      </c>
      <c r="AI66" s="504">
        <f>'[2]1.2_OriginalTargets_AfterMC'!AS603</f>
        <v>0</v>
      </c>
      <c r="AJ66" s="504">
        <f>'[2]1.2_OriginalTargets_AfterMC'!AT603</f>
        <v>0</v>
      </c>
      <c r="AK66" s="504">
        <f>'[2]1.2_OriginalTargets_AfterMC'!AU603</f>
        <v>0</v>
      </c>
      <c r="AL66" s="504">
        <f>'[2]1.2_OriginalTargets_AfterMC'!AV603</f>
        <v>0</v>
      </c>
      <c r="AM66" s="505">
        <f>'[2]1.2_OriginalTargets_AfterMC'!AW603</f>
        <v>0</v>
      </c>
      <c r="AN66" s="503"/>
      <c r="AO66" s="504">
        <f>'[2]1.2_OriginalTargets_AfterMC'!AY603</f>
        <v>0</v>
      </c>
      <c r="AP66" s="504">
        <f>'[2]1.2_OriginalTargets_AfterMC'!AZ603</f>
        <v>0</v>
      </c>
      <c r="AQ66" s="504">
        <f>'[2]1.2_OriginalTargets_AfterMC'!BA603</f>
        <v>0</v>
      </c>
      <c r="AR66" s="504">
        <f>'[2]1.2_OriginalTargets_AfterMC'!BB603</f>
        <v>0</v>
      </c>
      <c r="AS66" s="504">
        <f>'[2]1.2_OriginalTargets_AfterMC'!BC603</f>
        <v>0</v>
      </c>
      <c r="AT66" s="505">
        <f>'[2]1.2_OriginalTargets_AfterMC'!BD603</f>
        <v>0</v>
      </c>
      <c r="AU66" s="503"/>
      <c r="AV66" s="501">
        <f>'[2]1.2_OriginalTargets_AfterMC'!BF603</f>
        <v>0</v>
      </c>
      <c r="AW66" s="501">
        <f>'[2]1.2_OriginalTargets_AfterMC'!BG603</f>
        <v>0</v>
      </c>
      <c r="AX66" s="501">
        <f>'[2]1.2_OriginalTargets_AfterMC'!BH603</f>
        <v>0</v>
      </c>
      <c r="AY66" s="501">
        <f>'[2]1.2_OriginalTargets_AfterMC'!BI603</f>
        <v>0</v>
      </c>
      <c r="AZ66" s="501">
        <f>'[2]1.2_OriginalTargets_AfterMC'!BJ603</f>
        <v>0</v>
      </c>
      <c r="BA66" s="502">
        <f>'[2]1.2_OriginalTargets_AfterMC'!BK603</f>
        <v>0</v>
      </c>
    </row>
    <row r="67" spans="1:53" ht="13.15" x14ac:dyDescent="0.35">
      <c r="A67" s="506"/>
      <c r="B67" s="507"/>
      <c r="C67" s="508"/>
      <c r="D67" s="509"/>
      <c r="E67" s="498" t="s">
        <v>25</v>
      </c>
      <c r="F67" s="534">
        <f>'[2]1.2_OriginalTargets_AfterMC'!I604</f>
        <v>0</v>
      </c>
      <c r="G67" s="534">
        <f>'[2]1.2_OriginalTargets_AfterMC'!J604</f>
        <v>0</v>
      </c>
      <c r="H67" s="534">
        <f>'[2]1.2_OriginalTargets_AfterMC'!K604</f>
        <v>0</v>
      </c>
      <c r="I67" s="534">
        <f>'[2]1.2_OriginalTargets_AfterMC'!L604</f>
        <v>0</v>
      </c>
      <c r="J67" s="534">
        <f>'[2]1.2_OriginalTargets_AfterMC'!M604</f>
        <v>0</v>
      </c>
      <c r="K67" s="535">
        <f>'[2]1.2_OriginalTargets_AfterMC'!N604</f>
        <v>0</v>
      </c>
      <c r="M67" s="512">
        <f>'[2]1.2_OriginalTargets_AfterMC'!S604</f>
        <v>0</v>
      </c>
      <c r="N67" s="512">
        <f>'[2]1.2_OriginalTargets_AfterMC'!T604</f>
        <v>0</v>
      </c>
      <c r="O67" s="512">
        <f>'[2]1.2_OriginalTargets_AfterMC'!U604</f>
        <v>0</v>
      </c>
      <c r="P67" s="512">
        <f>'[2]1.2_OriginalTargets_AfterMC'!V604</f>
        <v>0</v>
      </c>
      <c r="Q67" s="512">
        <f>'[2]1.2_OriginalTargets_AfterMC'!W604</f>
        <v>0</v>
      </c>
      <c r="R67" s="513">
        <f>'[2]1.2_OriginalTargets_AfterMC'!X604</f>
        <v>0</v>
      </c>
      <c r="T67" s="512">
        <f>'[2]1.2_OriginalTargets_AfterMC'!AC604</f>
        <v>0</v>
      </c>
      <c r="U67" s="512">
        <f>'[2]1.2_OriginalTargets_AfterMC'!AD604</f>
        <v>0</v>
      </c>
      <c r="V67" s="512">
        <f>'[2]1.2_OriginalTargets_AfterMC'!AE604</f>
        <v>0</v>
      </c>
      <c r="W67" s="512">
        <f>'[2]1.2_OriginalTargets_AfterMC'!AF604</f>
        <v>0</v>
      </c>
      <c r="X67" s="512">
        <f>'[2]1.2_OriginalTargets_AfterMC'!AG604</f>
        <v>0</v>
      </c>
      <c r="Y67" s="513">
        <f>'[2]1.2_OriginalTargets_AfterMC'!AH604</f>
        <v>0</v>
      </c>
      <c r="AA67" s="514">
        <f>'[2]1.2_OriginalTargets_AfterMC'!AK604</f>
        <v>0</v>
      </c>
      <c r="AB67" s="514">
        <f>'[2]1.2_OriginalTargets_AfterMC'!AL604</f>
        <v>0</v>
      </c>
      <c r="AC67" s="514">
        <f>'[2]1.2_OriginalTargets_AfterMC'!AM604</f>
        <v>0</v>
      </c>
      <c r="AD67" s="514">
        <f>'[2]1.2_OriginalTargets_AfterMC'!AN604</f>
        <v>0</v>
      </c>
      <c r="AE67" s="514">
        <f>'[2]1.2_OriginalTargets_AfterMC'!AO604</f>
        <v>0</v>
      </c>
      <c r="AF67" s="515">
        <f>'[2]1.2_OriginalTargets_AfterMC'!AP604</f>
        <v>0</v>
      </c>
      <c r="AG67" s="503"/>
      <c r="AH67" s="514">
        <f>'[2]1.2_OriginalTargets_AfterMC'!AR604</f>
        <v>0</v>
      </c>
      <c r="AI67" s="514">
        <f>'[2]1.2_OriginalTargets_AfterMC'!AS604</f>
        <v>0</v>
      </c>
      <c r="AJ67" s="514">
        <f>'[2]1.2_OriginalTargets_AfterMC'!AT604</f>
        <v>0</v>
      </c>
      <c r="AK67" s="514">
        <f>'[2]1.2_OriginalTargets_AfterMC'!AU604</f>
        <v>0</v>
      </c>
      <c r="AL67" s="514">
        <f>'[2]1.2_OriginalTargets_AfterMC'!AV604</f>
        <v>0</v>
      </c>
      <c r="AM67" s="515">
        <f>'[2]1.2_OriginalTargets_AfterMC'!AW604</f>
        <v>0</v>
      </c>
      <c r="AN67" s="503"/>
      <c r="AO67" s="514">
        <f>'[2]1.2_OriginalTargets_AfterMC'!AY604</f>
        <v>0</v>
      </c>
      <c r="AP67" s="514">
        <f>'[2]1.2_OriginalTargets_AfterMC'!AZ604</f>
        <v>0</v>
      </c>
      <c r="AQ67" s="514">
        <f>'[2]1.2_OriginalTargets_AfterMC'!BA604</f>
        <v>0</v>
      </c>
      <c r="AR67" s="514">
        <f>'[2]1.2_OriginalTargets_AfterMC'!BB604</f>
        <v>0</v>
      </c>
      <c r="AS67" s="514">
        <f>'[2]1.2_OriginalTargets_AfterMC'!BC604</f>
        <v>0</v>
      </c>
      <c r="AT67" s="515">
        <f>'[2]1.2_OriginalTargets_AfterMC'!BD604</f>
        <v>0</v>
      </c>
      <c r="AU67" s="503"/>
      <c r="AV67" s="512">
        <f>'[2]1.2_OriginalTargets_AfterMC'!BF604</f>
        <v>0</v>
      </c>
      <c r="AW67" s="512">
        <f>'[2]1.2_OriginalTargets_AfterMC'!BG604</f>
        <v>0</v>
      </c>
      <c r="AX67" s="512">
        <f>'[2]1.2_OriginalTargets_AfterMC'!BH604</f>
        <v>0</v>
      </c>
      <c r="AY67" s="512">
        <f>'[2]1.2_OriginalTargets_AfterMC'!BI604</f>
        <v>0</v>
      </c>
      <c r="AZ67" s="512">
        <f>'[2]1.2_OriginalTargets_AfterMC'!BJ604</f>
        <v>0</v>
      </c>
      <c r="BA67" s="513">
        <f>'[2]1.2_OriginalTargets_AfterMC'!BK604</f>
        <v>0</v>
      </c>
    </row>
    <row r="68" spans="1:53" ht="13.15" x14ac:dyDescent="0.35">
      <c r="A68" s="506"/>
      <c r="B68" s="507"/>
      <c r="C68" s="508"/>
      <c r="D68" s="509"/>
      <c r="E68" s="498" t="s">
        <v>26</v>
      </c>
      <c r="F68" s="534">
        <f>'[2]1.2_OriginalTargets_AfterMC'!I605</f>
        <v>0</v>
      </c>
      <c r="G68" s="534">
        <f>'[2]1.2_OriginalTargets_AfterMC'!J605</f>
        <v>0</v>
      </c>
      <c r="H68" s="534">
        <f>'[2]1.2_OriginalTargets_AfterMC'!K605</f>
        <v>0</v>
      </c>
      <c r="I68" s="534">
        <f>'[2]1.2_OriginalTargets_AfterMC'!L605</f>
        <v>0</v>
      </c>
      <c r="J68" s="534">
        <f>'[2]1.2_OriginalTargets_AfterMC'!M605</f>
        <v>0</v>
      </c>
      <c r="K68" s="535">
        <f>'[2]1.2_OriginalTargets_AfterMC'!N605</f>
        <v>0</v>
      </c>
      <c r="M68" s="512">
        <f>'[2]1.2_OriginalTargets_AfterMC'!S605</f>
        <v>0</v>
      </c>
      <c r="N68" s="512">
        <f>'[2]1.2_OriginalTargets_AfterMC'!T605</f>
        <v>0</v>
      </c>
      <c r="O68" s="512">
        <f>'[2]1.2_OriginalTargets_AfterMC'!U605</f>
        <v>0</v>
      </c>
      <c r="P68" s="512">
        <f>'[2]1.2_OriginalTargets_AfterMC'!V605</f>
        <v>0</v>
      </c>
      <c r="Q68" s="512">
        <f>'[2]1.2_OriginalTargets_AfterMC'!W605</f>
        <v>0</v>
      </c>
      <c r="R68" s="513">
        <f>'[2]1.2_OriginalTargets_AfterMC'!X605</f>
        <v>0</v>
      </c>
      <c r="T68" s="512">
        <f>'[2]1.2_OriginalTargets_AfterMC'!AC605</f>
        <v>0</v>
      </c>
      <c r="U68" s="512">
        <f>'[2]1.2_OriginalTargets_AfterMC'!AD605</f>
        <v>0</v>
      </c>
      <c r="V68" s="512">
        <f>'[2]1.2_OriginalTargets_AfterMC'!AE605</f>
        <v>0</v>
      </c>
      <c r="W68" s="512">
        <f>'[2]1.2_OriginalTargets_AfterMC'!AF605</f>
        <v>0</v>
      </c>
      <c r="X68" s="512">
        <f>'[2]1.2_OriginalTargets_AfterMC'!AG605</f>
        <v>0</v>
      </c>
      <c r="Y68" s="513">
        <f>'[2]1.2_OriginalTargets_AfterMC'!AH605</f>
        <v>0</v>
      </c>
      <c r="AA68" s="514">
        <f>'[2]1.2_OriginalTargets_AfterMC'!AK605</f>
        <v>0</v>
      </c>
      <c r="AB68" s="514">
        <f>'[2]1.2_OriginalTargets_AfterMC'!AL605</f>
        <v>0</v>
      </c>
      <c r="AC68" s="514">
        <f>'[2]1.2_OriginalTargets_AfterMC'!AM605</f>
        <v>0</v>
      </c>
      <c r="AD68" s="514">
        <f>'[2]1.2_OriginalTargets_AfterMC'!AN605</f>
        <v>0</v>
      </c>
      <c r="AE68" s="514">
        <f>'[2]1.2_OriginalTargets_AfterMC'!AO605</f>
        <v>0</v>
      </c>
      <c r="AF68" s="515">
        <f>'[2]1.2_OriginalTargets_AfterMC'!AP605</f>
        <v>0</v>
      </c>
      <c r="AG68" s="503"/>
      <c r="AH68" s="514">
        <f>'[2]1.2_OriginalTargets_AfterMC'!AR605</f>
        <v>0</v>
      </c>
      <c r="AI68" s="514">
        <f>'[2]1.2_OriginalTargets_AfterMC'!AS605</f>
        <v>0</v>
      </c>
      <c r="AJ68" s="514">
        <f>'[2]1.2_OriginalTargets_AfterMC'!AT605</f>
        <v>0</v>
      </c>
      <c r="AK68" s="514">
        <f>'[2]1.2_OriginalTargets_AfterMC'!AU605</f>
        <v>0</v>
      </c>
      <c r="AL68" s="514">
        <f>'[2]1.2_OriginalTargets_AfterMC'!AV605</f>
        <v>0</v>
      </c>
      <c r="AM68" s="515">
        <f>'[2]1.2_OriginalTargets_AfterMC'!AW605</f>
        <v>0</v>
      </c>
      <c r="AN68" s="503"/>
      <c r="AO68" s="514">
        <f>'[2]1.2_OriginalTargets_AfterMC'!AY605</f>
        <v>0</v>
      </c>
      <c r="AP68" s="514">
        <f>'[2]1.2_OriginalTargets_AfterMC'!AZ605</f>
        <v>0</v>
      </c>
      <c r="AQ68" s="514">
        <f>'[2]1.2_OriginalTargets_AfterMC'!BA605</f>
        <v>0</v>
      </c>
      <c r="AR68" s="514">
        <f>'[2]1.2_OriginalTargets_AfterMC'!BB605</f>
        <v>0</v>
      </c>
      <c r="AS68" s="514">
        <f>'[2]1.2_OriginalTargets_AfterMC'!BC605</f>
        <v>0</v>
      </c>
      <c r="AT68" s="515">
        <f>'[2]1.2_OriginalTargets_AfterMC'!BD605</f>
        <v>0</v>
      </c>
      <c r="AU68" s="503"/>
      <c r="AV68" s="512">
        <f>'[2]1.2_OriginalTargets_AfterMC'!BF605</f>
        <v>0</v>
      </c>
      <c r="AW68" s="512">
        <f>'[2]1.2_OriginalTargets_AfterMC'!BG605</f>
        <v>0</v>
      </c>
      <c r="AX68" s="512">
        <f>'[2]1.2_OriginalTargets_AfterMC'!BH605</f>
        <v>0</v>
      </c>
      <c r="AY68" s="512">
        <f>'[2]1.2_OriginalTargets_AfterMC'!BI605</f>
        <v>0</v>
      </c>
      <c r="AZ68" s="512">
        <f>'[2]1.2_OriginalTargets_AfterMC'!BJ605</f>
        <v>0</v>
      </c>
      <c r="BA68" s="513">
        <f>'[2]1.2_OriginalTargets_AfterMC'!BK605</f>
        <v>0</v>
      </c>
    </row>
    <row r="69" spans="1:53" ht="13.5" thickBot="1" x14ac:dyDescent="0.4">
      <c r="A69" s="506"/>
      <c r="B69" s="516"/>
      <c r="C69" s="517"/>
      <c r="D69" s="527"/>
      <c r="E69" s="518" t="s">
        <v>27</v>
      </c>
      <c r="F69" s="540">
        <f>'[2]1.2_OriginalTargets_AfterMC'!I606</f>
        <v>0</v>
      </c>
      <c r="G69" s="540">
        <f>'[2]1.2_OriginalTargets_AfterMC'!J606</f>
        <v>0</v>
      </c>
      <c r="H69" s="540">
        <f>'[2]1.2_OriginalTargets_AfterMC'!K606</f>
        <v>0</v>
      </c>
      <c r="I69" s="540">
        <f>'[2]1.2_OriginalTargets_AfterMC'!L606</f>
        <v>0</v>
      </c>
      <c r="J69" s="540">
        <f>'[2]1.2_OriginalTargets_AfterMC'!M606</f>
        <v>0</v>
      </c>
      <c r="K69" s="541">
        <f>'[2]1.2_OriginalTargets_AfterMC'!N606</f>
        <v>0</v>
      </c>
      <c r="M69" s="521">
        <f>'[2]1.2_OriginalTargets_AfterMC'!S606</f>
        <v>0</v>
      </c>
      <c r="N69" s="521">
        <f>'[2]1.2_OriginalTargets_AfterMC'!T606</f>
        <v>0</v>
      </c>
      <c r="O69" s="521">
        <f>'[2]1.2_OriginalTargets_AfterMC'!U606</f>
        <v>0</v>
      </c>
      <c r="P69" s="521">
        <f>'[2]1.2_OriginalTargets_AfterMC'!V606</f>
        <v>0</v>
      </c>
      <c r="Q69" s="521">
        <f>'[2]1.2_OriginalTargets_AfterMC'!W606</f>
        <v>0</v>
      </c>
      <c r="R69" s="522">
        <f>'[2]1.2_OriginalTargets_AfterMC'!X606</f>
        <v>0</v>
      </c>
      <c r="T69" s="521">
        <f>'[2]1.2_OriginalTargets_AfterMC'!AC606</f>
        <v>0</v>
      </c>
      <c r="U69" s="521">
        <f>'[2]1.2_OriginalTargets_AfterMC'!AD606</f>
        <v>0</v>
      </c>
      <c r="V69" s="521">
        <f>'[2]1.2_OriginalTargets_AfterMC'!AE606</f>
        <v>0</v>
      </c>
      <c r="W69" s="521">
        <f>'[2]1.2_OriginalTargets_AfterMC'!AF606</f>
        <v>0</v>
      </c>
      <c r="X69" s="521">
        <f>'[2]1.2_OriginalTargets_AfterMC'!AG606</f>
        <v>0</v>
      </c>
      <c r="Y69" s="522">
        <f>'[2]1.2_OriginalTargets_AfterMC'!AH606</f>
        <v>0</v>
      </c>
      <c r="AA69" s="523">
        <f>'[2]1.2_OriginalTargets_AfterMC'!AK606</f>
        <v>0</v>
      </c>
      <c r="AB69" s="523">
        <f>'[2]1.2_OriginalTargets_AfterMC'!AL606</f>
        <v>0</v>
      </c>
      <c r="AC69" s="523">
        <f>'[2]1.2_OriginalTargets_AfterMC'!AM606</f>
        <v>0</v>
      </c>
      <c r="AD69" s="523">
        <f>'[2]1.2_OriginalTargets_AfterMC'!AN606</f>
        <v>0</v>
      </c>
      <c r="AE69" s="523">
        <f>'[2]1.2_OriginalTargets_AfterMC'!AO606</f>
        <v>0</v>
      </c>
      <c r="AF69" s="524">
        <f>'[2]1.2_OriginalTargets_AfterMC'!AP606</f>
        <v>0</v>
      </c>
      <c r="AG69" s="503"/>
      <c r="AH69" s="523">
        <f>'[2]1.2_OriginalTargets_AfterMC'!AR606</f>
        <v>0</v>
      </c>
      <c r="AI69" s="523">
        <f>'[2]1.2_OriginalTargets_AfterMC'!AS606</f>
        <v>0</v>
      </c>
      <c r="AJ69" s="523">
        <f>'[2]1.2_OriginalTargets_AfterMC'!AT606</f>
        <v>0</v>
      </c>
      <c r="AK69" s="523">
        <f>'[2]1.2_OriginalTargets_AfterMC'!AU606</f>
        <v>0</v>
      </c>
      <c r="AL69" s="523">
        <f>'[2]1.2_OriginalTargets_AfterMC'!AV606</f>
        <v>0</v>
      </c>
      <c r="AM69" s="524">
        <f>'[2]1.2_OriginalTargets_AfterMC'!AW606</f>
        <v>0</v>
      </c>
      <c r="AN69" s="503"/>
      <c r="AO69" s="523">
        <f>'[2]1.2_OriginalTargets_AfterMC'!AY606</f>
        <v>0</v>
      </c>
      <c r="AP69" s="523">
        <f>'[2]1.2_OriginalTargets_AfterMC'!AZ606</f>
        <v>0</v>
      </c>
      <c r="AQ69" s="523">
        <f>'[2]1.2_OriginalTargets_AfterMC'!BA606</f>
        <v>0</v>
      </c>
      <c r="AR69" s="523">
        <f>'[2]1.2_OriginalTargets_AfterMC'!BB606</f>
        <v>0</v>
      </c>
      <c r="AS69" s="523">
        <f>'[2]1.2_OriginalTargets_AfterMC'!BC606</f>
        <v>0</v>
      </c>
      <c r="AT69" s="524">
        <f>'[2]1.2_OriginalTargets_AfterMC'!BD606</f>
        <v>0</v>
      </c>
      <c r="AU69" s="503"/>
      <c r="AV69" s="521">
        <f>'[2]1.2_OriginalTargets_AfterMC'!BF606</f>
        <v>0</v>
      </c>
      <c r="AW69" s="521">
        <f>'[2]1.2_OriginalTargets_AfterMC'!BG606</f>
        <v>0</v>
      </c>
      <c r="AX69" s="521">
        <f>'[2]1.2_OriginalTargets_AfterMC'!BH606</f>
        <v>0</v>
      </c>
      <c r="AY69" s="521">
        <f>'[2]1.2_OriginalTargets_AfterMC'!BI606</f>
        <v>0</v>
      </c>
      <c r="AZ69" s="521">
        <f>'[2]1.2_OriginalTargets_AfterMC'!BJ606</f>
        <v>0</v>
      </c>
      <c r="BA69" s="522">
        <f>'[2]1.2_OriginalTargets_AfterMC'!BK606</f>
        <v>0</v>
      </c>
    </row>
    <row r="70" spans="1:53" ht="13.15" x14ac:dyDescent="0.35">
      <c r="A70" s="525" t="s">
        <v>55</v>
      </c>
      <c r="B70" s="495">
        <v>15</v>
      </c>
      <c r="C70" s="496" t="s">
        <v>48</v>
      </c>
      <c r="D70" s="497" t="s">
        <v>28</v>
      </c>
      <c r="E70" s="526" t="s">
        <v>24</v>
      </c>
      <c r="F70" s="538">
        <f>'[2]1.2_OriginalTargets_AfterMC'!I607</f>
        <v>41</v>
      </c>
      <c r="G70" s="538">
        <f>'[2]1.2_OriginalTargets_AfterMC'!J607</f>
        <v>0</v>
      </c>
      <c r="H70" s="538">
        <f>'[2]1.2_OriginalTargets_AfterMC'!K607</f>
        <v>7</v>
      </c>
      <c r="I70" s="538">
        <f>'[2]1.2_OriginalTargets_AfterMC'!L607</f>
        <v>18</v>
      </c>
      <c r="J70" s="538">
        <f>'[2]1.2_OriginalTargets_AfterMC'!M607</f>
        <v>14</v>
      </c>
      <c r="K70" s="539">
        <f>'[2]1.2_OriginalTargets_AfterMC'!N607</f>
        <v>2</v>
      </c>
      <c r="M70" s="501">
        <f>'[2]1.2_OriginalTargets_AfterMC'!S607</f>
        <v>41</v>
      </c>
      <c r="N70" s="501">
        <f>'[2]1.2_OriginalTargets_AfterMC'!T607</f>
        <v>4</v>
      </c>
      <c r="O70" s="501">
        <f>'[2]1.2_OriginalTargets_AfterMC'!U607</f>
        <v>25</v>
      </c>
      <c r="P70" s="501">
        <f>'[2]1.2_OriginalTargets_AfterMC'!V607</f>
        <v>7</v>
      </c>
      <c r="Q70" s="501">
        <f>'[2]1.2_OriginalTargets_AfterMC'!W607</f>
        <v>0</v>
      </c>
      <c r="R70" s="502">
        <f>'[2]1.2_OriginalTargets_AfterMC'!X607</f>
        <v>5</v>
      </c>
      <c r="T70" s="501">
        <f>'[2]1.2_OriginalTargets_AfterMC'!AC607</f>
        <v>41</v>
      </c>
      <c r="U70" s="501">
        <f>'[2]1.2_OriginalTargets_AfterMC'!AD607</f>
        <v>0</v>
      </c>
      <c r="V70" s="501">
        <f>'[2]1.2_OriginalTargets_AfterMC'!AE607</f>
        <v>0</v>
      </c>
      <c r="W70" s="501">
        <f>'[2]1.2_OriginalTargets_AfterMC'!AF607</f>
        <v>7</v>
      </c>
      <c r="X70" s="501">
        <f>'[2]1.2_OriginalTargets_AfterMC'!AG607</f>
        <v>0</v>
      </c>
      <c r="Y70" s="502">
        <f>'[2]1.2_OriginalTargets_AfterMC'!AH607</f>
        <v>34</v>
      </c>
      <c r="AA70" s="504">
        <f>'[2]1.2_OriginalTargets_AfterMC'!AK607</f>
        <v>29</v>
      </c>
      <c r="AB70" s="504">
        <f>'[2]1.2_OriginalTargets_AfterMC'!AL607</f>
        <v>4</v>
      </c>
      <c r="AC70" s="504">
        <f>'[2]1.2_OriginalTargets_AfterMC'!AM607</f>
        <v>25</v>
      </c>
      <c r="AD70" s="504">
        <f>'[2]1.2_OriginalTargets_AfterMC'!AN607</f>
        <v>0</v>
      </c>
      <c r="AE70" s="504">
        <f>'[2]1.2_OriginalTargets_AfterMC'!AO607</f>
        <v>0</v>
      </c>
      <c r="AF70" s="505">
        <f>'[2]1.2_OriginalTargets_AfterMC'!AP607</f>
        <v>-29</v>
      </c>
      <c r="AG70" s="503"/>
      <c r="AH70" s="504">
        <f>'[2]1.2_OriginalTargets_AfterMC'!AR607</f>
        <v>29</v>
      </c>
      <c r="AI70" s="504">
        <f>'[2]1.2_OriginalTargets_AfterMC'!AS607</f>
        <v>4</v>
      </c>
      <c r="AJ70" s="504">
        <f>'[2]1.2_OriginalTargets_AfterMC'!AT607</f>
        <v>25</v>
      </c>
      <c r="AK70" s="504">
        <f>'[2]1.2_OriginalTargets_AfterMC'!AU607</f>
        <v>0</v>
      </c>
      <c r="AL70" s="504">
        <f>'[2]1.2_OriginalTargets_AfterMC'!AV607</f>
        <v>0</v>
      </c>
      <c r="AM70" s="505">
        <f>'[2]1.2_OriginalTargets_AfterMC'!AW607</f>
        <v>-29</v>
      </c>
      <c r="AN70" s="503"/>
      <c r="AO70" s="504">
        <f>'[2]1.2_OriginalTargets_AfterMC'!AY607</f>
        <v>0</v>
      </c>
      <c r="AP70" s="504">
        <f>'[2]1.2_OriginalTargets_AfterMC'!AZ607</f>
        <v>0</v>
      </c>
      <c r="AQ70" s="504">
        <f>'[2]1.2_OriginalTargets_AfterMC'!BA607</f>
        <v>0</v>
      </c>
      <c r="AR70" s="504">
        <f>'[2]1.2_OriginalTargets_AfterMC'!BB607</f>
        <v>0</v>
      </c>
      <c r="AS70" s="504">
        <f>'[2]1.2_OriginalTargets_AfterMC'!BC607</f>
        <v>0</v>
      </c>
      <c r="AT70" s="505">
        <f>'[2]1.2_OriginalTargets_AfterMC'!BD607</f>
        <v>0</v>
      </c>
      <c r="AU70" s="503"/>
      <c r="AV70" s="501">
        <f>'[2]1.2_OriginalTargets_AfterMC'!BF607</f>
        <v>0</v>
      </c>
      <c r="AW70" s="501">
        <f>'[2]1.2_OriginalTargets_AfterMC'!BG607</f>
        <v>0</v>
      </c>
      <c r="AX70" s="501">
        <f>'[2]1.2_OriginalTargets_AfterMC'!BH607</f>
        <v>0</v>
      </c>
      <c r="AY70" s="501">
        <f>'[2]1.2_OriginalTargets_AfterMC'!BI607</f>
        <v>0</v>
      </c>
      <c r="AZ70" s="501">
        <f>'[2]1.2_OriginalTargets_AfterMC'!BJ607</f>
        <v>0</v>
      </c>
      <c r="BA70" s="502">
        <f>'[2]1.2_OriginalTargets_AfterMC'!BK607</f>
        <v>0</v>
      </c>
    </row>
    <row r="71" spans="1:53" ht="13.15" x14ac:dyDescent="0.35">
      <c r="A71" s="506"/>
      <c r="B71" s="507"/>
      <c r="C71" s="508"/>
      <c r="D71" s="509"/>
      <c r="E71" s="498" t="s">
        <v>25</v>
      </c>
      <c r="F71" s="534">
        <f>'[2]1.2_OriginalTargets_AfterMC'!I608</f>
        <v>0</v>
      </c>
      <c r="G71" s="534">
        <f>'[2]1.2_OriginalTargets_AfterMC'!J608</f>
        <v>0</v>
      </c>
      <c r="H71" s="534">
        <f>'[2]1.2_OriginalTargets_AfterMC'!K608</f>
        <v>0</v>
      </c>
      <c r="I71" s="534">
        <f>'[2]1.2_OriginalTargets_AfterMC'!L608</f>
        <v>0</v>
      </c>
      <c r="J71" s="534">
        <f>'[2]1.2_OriginalTargets_AfterMC'!M608</f>
        <v>0</v>
      </c>
      <c r="K71" s="535">
        <f>'[2]1.2_OriginalTargets_AfterMC'!N608</f>
        <v>0</v>
      </c>
      <c r="M71" s="512">
        <f>'[2]1.2_OriginalTargets_AfterMC'!S608</f>
        <v>0</v>
      </c>
      <c r="N71" s="512">
        <f>'[2]1.2_OriginalTargets_AfterMC'!T608</f>
        <v>0</v>
      </c>
      <c r="O71" s="512">
        <f>'[2]1.2_OriginalTargets_AfterMC'!U608</f>
        <v>0</v>
      </c>
      <c r="P71" s="512">
        <f>'[2]1.2_OriginalTargets_AfterMC'!V608</f>
        <v>0</v>
      </c>
      <c r="Q71" s="512">
        <f>'[2]1.2_OriginalTargets_AfterMC'!W608</f>
        <v>0</v>
      </c>
      <c r="R71" s="513">
        <f>'[2]1.2_OriginalTargets_AfterMC'!X608</f>
        <v>0</v>
      </c>
      <c r="T71" s="512">
        <f>'[2]1.2_OriginalTargets_AfterMC'!AC608</f>
        <v>0</v>
      </c>
      <c r="U71" s="512">
        <f>'[2]1.2_OriginalTargets_AfterMC'!AD608</f>
        <v>0</v>
      </c>
      <c r="V71" s="512">
        <f>'[2]1.2_OriginalTargets_AfterMC'!AE608</f>
        <v>0</v>
      </c>
      <c r="W71" s="512">
        <f>'[2]1.2_OriginalTargets_AfterMC'!AF608</f>
        <v>0</v>
      </c>
      <c r="X71" s="512">
        <f>'[2]1.2_OriginalTargets_AfterMC'!AG608</f>
        <v>0</v>
      </c>
      <c r="Y71" s="513">
        <f>'[2]1.2_OriginalTargets_AfterMC'!AH608</f>
        <v>0</v>
      </c>
      <c r="AA71" s="514">
        <f>'[2]1.2_OriginalTargets_AfterMC'!AK608</f>
        <v>0</v>
      </c>
      <c r="AB71" s="514">
        <f>'[2]1.2_OriginalTargets_AfterMC'!AL608</f>
        <v>0</v>
      </c>
      <c r="AC71" s="514">
        <f>'[2]1.2_OriginalTargets_AfterMC'!AM608</f>
        <v>0</v>
      </c>
      <c r="AD71" s="514">
        <f>'[2]1.2_OriginalTargets_AfterMC'!AN608</f>
        <v>0</v>
      </c>
      <c r="AE71" s="514">
        <f>'[2]1.2_OriginalTargets_AfterMC'!AO608</f>
        <v>0</v>
      </c>
      <c r="AF71" s="515">
        <f>'[2]1.2_OriginalTargets_AfterMC'!AP608</f>
        <v>0</v>
      </c>
      <c r="AG71" s="503"/>
      <c r="AH71" s="514">
        <f>'[2]1.2_OriginalTargets_AfterMC'!AR608</f>
        <v>0</v>
      </c>
      <c r="AI71" s="514">
        <f>'[2]1.2_OriginalTargets_AfterMC'!AS608</f>
        <v>0</v>
      </c>
      <c r="AJ71" s="514">
        <f>'[2]1.2_OriginalTargets_AfterMC'!AT608</f>
        <v>0</v>
      </c>
      <c r="AK71" s="514">
        <f>'[2]1.2_OriginalTargets_AfterMC'!AU608</f>
        <v>0</v>
      </c>
      <c r="AL71" s="514">
        <f>'[2]1.2_OriginalTargets_AfterMC'!AV608</f>
        <v>0</v>
      </c>
      <c r="AM71" s="515">
        <f>'[2]1.2_OriginalTargets_AfterMC'!AW608</f>
        <v>0</v>
      </c>
      <c r="AN71" s="503"/>
      <c r="AO71" s="514">
        <f>'[2]1.2_OriginalTargets_AfterMC'!AY608</f>
        <v>0</v>
      </c>
      <c r="AP71" s="514">
        <f>'[2]1.2_OriginalTargets_AfterMC'!AZ608</f>
        <v>0</v>
      </c>
      <c r="AQ71" s="514">
        <f>'[2]1.2_OriginalTargets_AfterMC'!BA608</f>
        <v>0</v>
      </c>
      <c r="AR71" s="514">
        <f>'[2]1.2_OriginalTargets_AfterMC'!BB608</f>
        <v>0</v>
      </c>
      <c r="AS71" s="514">
        <f>'[2]1.2_OriginalTargets_AfterMC'!BC608</f>
        <v>0</v>
      </c>
      <c r="AT71" s="515">
        <f>'[2]1.2_OriginalTargets_AfterMC'!BD608</f>
        <v>0</v>
      </c>
      <c r="AU71" s="503"/>
      <c r="AV71" s="512">
        <f>'[2]1.2_OriginalTargets_AfterMC'!BF608</f>
        <v>0</v>
      </c>
      <c r="AW71" s="512">
        <f>'[2]1.2_OriginalTargets_AfterMC'!BG608</f>
        <v>0</v>
      </c>
      <c r="AX71" s="512">
        <f>'[2]1.2_OriginalTargets_AfterMC'!BH608</f>
        <v>0</v>
      </c>
      <c r="AY71" s="512">
        <f>'[2]1.2_OriginalTargets_AfterMC'!BI608</f>
        <v>0</v>
      </c>
      <c r="AZ71" s="512">
        <f>'[2]1.2_OriginalTargets_AfterMC'!BJ608</f>
        <v>0</v>
      </c>
      <c r="BA71" s="513">
        <f>'[2]1.2_OriginalTargets_AfterMC'!BK608</f>
        <v>0</v>
      </c>
    </row>
    <row r="72" spans="1:53" ht="13.15" x14ac:dyDescent="0.35">
      <c r="A72" s="506"/>
      <c r="B72" s="507"/>
      <c r="C72" s="508"/>
      <c r="D72" s="509"/>
      <c r="E72" s="498" t="s">
        <v>26</v>
      </c>
      <c r="F72" s="534">
        <f>'[2]1.2_OriginalTargets_AfterMC'!I609</f>
        <v>0</v>
      </c>
      <c r="G72" s="534">
        <f>'[2]1.2_OriginalTargets_AfterMC'!J609</f>
        <v>0</v>
      </c>
      <c r="H72" s="534">
        <f>'[2]1.2_OriginalTargets_AfterMC'!K609</f>
        <v>0</v>
      </c>
      <c r="I72" s="534">
        <f>'[2]1.2_OriginalTargets_AfterMC'!L609</f>
        <v>0</v>
      </c>
      <c r="J72" s="534">
        <f>'[2]1.2_OriginalTargets_AfterMC'!M609</f>
        <v>0</v>
      </c>
      <c r="K72" s="535">
        <f>'[2]1.2_OriginalTargets_AfterMC'!N609</f>
        <v>0</v>
      </c>
      <c r="M72" s="512">
        <f>'[2]1.2_OriginalTargets_AfterMC'!S609</f>
        <v>0</v>
      </c>
      <c r="N72" s="512">
        <f>'[2]1.2_OriginalTargets_AfterMC'!T609</f>
        <v>0</v>
      </c>
      <c r="O72" s="512">
        <f>'[2]1.2_OriginalTargets_AfterMC'!U609</f>
        <v>0</v>
      </c>
      <c r="P72" s="512">
        <f>'[2]1.2_OriginalTargets_AfterMC'!V609</f>
        <v>0</v>
      </c>
      <c r="Q72" s="512">
        <f>'[2]1.2_OriginalTargets_AfterMC'!W609</f>
        <v>0</v>
      </c>
      <c r="R72" s="513">
        <f>'[2]1.2_OriginalTargets_AfterMC'!X609</f>
        <v>0</v>
      </c>
      <c r="T72" s="512">
        <f>'[2]1.2_OriginalTargets_AfterMC'!AC609</f>
        <v>0</v>
      </c>
      <c r="U72" s="512">
        <f>'[2]1.2_OriginalTargets_AfterMC'!AD609</f>
        <v>0</v>
      </c>
      <c r="V72" s="512">
        <f>'[2]1.2_OriginalTargets_AfterMC'!AE609</f>
        <v>0</v>
      </c>
      <c r="W72" s="512">
        <f>'[2]1.2_OriginalTargets_AfterMC'!AF609</f>
        <v>0</v>
      </c>
      <c r="X72" s="512">
        <f>'[2]1.2_OriginalTargets_AfterMC'!AG609</f>
        <v>0</v>
      </c>
      <c r="Y72" s="513">
        <f>'[2]1.2_OriginalTargets_AfterMC'!AH609</f>
        <v>0</v>
      </c>
      <c r="AA72" s="514">
        <f>'[2]1.2_OriginalTargets_AfterMC'!AK609</f>
        <v>0</v>
      </c>
      <c r="AB72" s="514">
        <f>'[2]1.2_OriginalTargets_AfterMC'!AL609</f>
        <v>0</v>
      </c>
      <c r="AC72" s="514">
        <f>'[2]1.2_OriginalTargets_AfterMC'!AM609</f>
        <v>0</v>
      </c>
      <c r="AD72" s="514">
        <f>'[2]1.2_OriginalTargets_AfterMC'!AN609</f>
        <v>0</v>
      </c>
      <c r="AE72" s="514">
        <f>'[2]1.2_OriginalTargets_AfterMC'!AO609</f>
        <v>0</v>
      </c>
      <c r="AF72" s="515">
        <f>'[2]1.2_OriginalTargets_AfterMC'!AP609</f>
        <v>0</v>
      </c>
      <c r="AG72" s="503"/>
      <c r="AH72" s="514">
        <f>'[2]1.2_OriginalTargets_AfterMC'!AR609</f>
        <v>0</v>
      </c>
      <c r="AI72" s="514">
        <f>'[2]1.2_OriginalTargets_AfterMC'!AS609</f>
        <v>0</v>
      </c>
      <c r="AJ72" s="514">
        <f>'[2]1.2_OriginalTargets_AfterMC'!AT609</f>
        <v>0</v>
      </c>
      <c r="AK72" s="514">
        <f>'[2]1.2_OriginalTargets_AfterMC'!AU609</f>
        <v>0</v>
      </c>
      <c r="AL72" s="514">
        <f>'[2]1.2_OriginalTargets_AfterMC'!AV609</f>
        <v>0</v>
      </c>
      <c r="AM72" s="515">
        <f>'[2]1.2_OriginalTargets_AfterMC'!AW609</f>
        <v>0</v>
      </c>
      <c r="AN72" s="503"/>
      <c r="AO72" s="514">
        <f>'[2]1.2_OriginalTargets_AfterMC'!AY609</f>
        <v>0</v>
      </c>
      <c r="AP72" s="514">
        <f>'[2]1.2_OriginalTargets_AfterMC'!AZ609</f>
        <v>0</v>
      </c>
      <c r="AQ72" s="514">
        <f>'[2]1.2_OriginalTargets_AfterMC'!BA609</f>
        <v>0</v>
      </c>
      <c r="AR72" s="514">
        <f>'[2]1.2_OriginalTargets_AfterMC'!BB609</f>
        <v>0</v>
      </c>
      <c r="AS72" s="514">
        <f>'[2]1.2_OriginalTargets_AfterMC'!BC609</f>
        <v>0</v>
      </c>
      <c r="AT72" s="515">
        <f>'[2]1.2_OriginalTargets_AfterMC'!BD609</f>
        <v>0</v>
      </c>
      <c r="AU72" s="503"/>
      <c r="AV72" s="512">
        <f>'[2]1.2_OriginalTargets_AfterMC'!BF609</f>
        <v>0</v>
      </c>
      <c r="AW72" s="512">
        <f>'[2]1.2_OriginalTargets_AfterMC'!BG609</f>
        <v>0</v>
      </c>
      <c r="AX72" s="512">
        <f>'[2]1.2_OriginalTargets_AfterMC'!BH609</f>
        <v>0</v>
      </c>
      <c r="AY72" s="512">
        <f>'[2]1.2_OriginalTargets_AfterMC'!BI609</f>
        <v>0</v>
      </c>
      <c r="AZ72" s="512">
        <f>'[2]1.2_OriginalTargets_AfterMC'!BJ609</f>
        <v>0</v>
      </c>
      <c r="BA72" s="513">
        <f>'[2]1.2_OriginalTargets_AfterMC'!BK609</f>
        <v>0</v>
      </c>
    </row>
    <row r="73" spans="1:53" ht="13.5" thickBot="1" x14ac:dyDescent="0.4">
      <c r="A73" s="506"/>
      <c r="B73" s="516"/>
      <c r="C73" s="517"/>
      <c r="D73" s="527"/>
      <c r="E73" s="518" t="s">
        <v>27</v>
      </c>
      <c r="F73" s="540">
        <f>'[2]1.2_OriginalTargets_AfterMC'!I610</f>
        <v>0</v>
      </c>
      <c r="G73" s="540">
        <f>'[2]1.2_OriginalTargets_AfterMC'!J610</f>
        <v>0</v>
      </c>
      <c r="H73" s="540">
        <f>'[2]1.2_OriginalTargets_AfterMC'!K610</f>
        <v>0</v>
      </c>
      <c r="I73" s="540">
        <f>'[2]1.2_OriginalTargets_AfterMC'!L610</f>
        <v>0</v>
      </c>
      <c r="J73" s="540">
        <f>'[2]1.2_OriginalTargets_AfterMC'!M610</f>
        <v>0</v>
      </c>
      <c r="K73" s="541">
        <f>'[2]1.2_OriginalTargets_AfterMC'!N610</f>
        <v>0</v>
      </c>
      <c r="M73" s="521">
        <f>'[2]1.2_OriginalTargets_AfterMC'!S610</f>
        <v>0</v>
      </c>
      <c r="N73" s="521">
        <f>'[2]1.2_OriginalTargets_AfterMC'!T610</f>
        <v>0</v>
      </c>
      <c r="O73" s="521">
        <f>'[2]1.2_OriginalTargets_AfterMC'!U610</f>
        <v>0</v>
      </c>
      <c r="P73" s="521">
        <f>'[2]1.2_OriginalTargets_AfterMC'!V610</f>
        <v>0</v>
      </c>
      <c r="Q73" s="521">
        <f>'[2]1.2_OriginalTargets_AfterMC'!W610</f>
        <v>0</v>
      </c>
      <c r="R73" s="522">
        <f>'[2]1.2_OriginalTargets_AfterMC'!X610</f>
        <v>0</v>
      </c>
      <c r="T73" s="521">
        <f>'[2]1.2_OriginalTargets_AfterMC'!AC610</f>
        <v>0</v>
      </c>
      <c r="U73" s="521">
        <f>'[2]1.2_OriginalTargets_AfterMC'!AD610</f>
        <v>0</v>
      </c>
      <c r="V73" s="521">
        <f>'[2]1.2_OriginalTargets_AfterMC'!AE610</f>
        <v>0</v>
      </c>
      <c r="W73" s="521">
        <f>'[2]1.2_OriginalTargets_AfterMC'!AF610</f>
        <v>0</v>
      </c>
      <c r="X73" s="521">
        <f>'[2]1.2_OriginalTargets_AfterMC'!AG610</f>
        <v>0</v>
      </c>
      <c r="Y73" s="522">
        <f>'[2]1.2_OriginalTargets_AfterMC'!AH610</f>
        <v>0</v>
      </c>
      <c r="AA73" s="523">
        <f>'[2]1.2_OriginalTargets_AfterMC'!AK610</f>
        <v>0</v>
      </c>
      <c r="AB73" s="523">
        <f>'[2]1.2_OriginalTargets_AfterMC'!AL610</f>
        <v>0</v>
      </c>
      <c r="AC73" s="523">
        <f>'[2]1.2_OriginalTargets_AfterMC'!AM610</f>
        <v>0</v>
      </c>
      <c r="AD73" s="523">
        <f>'[2]1.2_OriginalTargets_AfterMC'!AN610</f>
        <v>0</v>
      </c>
      <c r="AE73" s="523">
        <f>'[2]1.2_OriginalTargets_AfterMC'!AO610</f>
        <v>0</v>
      </c>
      <c r="AF73" s="524">
        <f>'[2]1.2_OriginalTargets_AfterMC'!AP610</f>
        <v>0</v>
      </c>
      <c r="AG73" s="503"/>
      <c r="AH73" s="523">
        <f>'[2]1.2_OriginalTargets_AfterMC'!AR610</f>
        <v>0</v>
      </c>
      <c r="AI73" s="523">
        <f>'[2]1.2_OriginalTargets_AfterMC'!AS610</f>
        <v>0</v>
      </c>
      <c r="AJ73" s="523">
        <f>'[2]1.2_OriginalTargets_AfterMC'!AT610</f>
        <v>0</v>
      </c>
      <c r="AK73" s="523">
        <f>'[2]1.2_OriginalTargets_AfterMC'!AU610</f>
        <v>0</v>
      </c>
      <c r="AL73" s="523">
        <f>'[2]1.2_OriginalTargets_AfterMC'!AV610</f>
        <v>0</v>
      </c>
      <c r="AM73" s="524">
        <f>'[2]1.2_OriginalTargets_AfterMC'!AW610</f>
        <v>0</v>
      </c>
      <c r="AN73" s="503"/>
      <c r="AO73" s="523">
        <f>'[2]1.2_OriginalTargets_AfterMC'!AY610</f>
        <v>0</v>
      </c>
      <c r="AP73" s="523">
        <f>'[2]1.2_OriginalTargets_AfterMC'!AZ610</f>
        <v>0</v>
      </c>
      <c r="AQ73" s="523">
        <f>'[2]1.2_OriginalTargets_AfterMC'!BA610</f>
        <v>0</v>
      </c>
      <c r="AR73" s="523">
        <f>'[2]1.2_OriginalTargets_AfterMC'!BB610</f>
        <v>0</v>
      </c>
      <c r="AS73" s="523">
        <f>'[2]1.2_OriginalTargets_AfterMC'!BC610</f>
        <v>0</v>
      </c>
      <c r="AT73" s="524">
        <f>'[2]1.2_OriginalTargets_AfterMC'!BD610</f>
        <v>0</v>
      </c>
      <c r="AU73" s="503"/>
      <c r="AV73" s="521">
        <f>'[2]1.2_OriginalTargets_AfterMC'!BF610</f>
        <v>0</v>
      </c>
      <c r="AW73" s="521">
        <f>'[2]1.2_OriginalTargets_AfterMC'!BG610</f>
        <v>0</v>
      </c>
      <c r="AX73" s="521">
        <f>'[2]1.2_OriginalTargets_AfterMC'!BH610</f>
        <v>0</v>
      </c>
      <c r="AY73" s="521">
        <f>'[2]1.2_OriginalTargets_AfterMC'!BI610</f>
        <v>0</v>
      </c>
      <c r="AZ73" s="521">
        <f>'[2]1.2_OriginalTargets_AfterMC'!BJ610</f>
        <v>0</v>
      </c>
      <c r="BA73" s="522">
        <f>'[2]1.2_OriginalTargets_AfterMC'!BK610</f>
        <v>0</v>
      </c>
    </row>
    <row r="74" spans="1:53" ht="13.15" x14ac:dyDescent="0.35">
      <c r="A74" s="525" t="s">
        <v>55</v>
      </c>
      <c r="B74" s="495">
        <v>33</v>
      </c>
      <c r="C74" s="496" t="s">
        <v>20</v>
      </c>
      <c r="D74" s="497" t="s">
        <v>28</v>
      </c>
      <c r="E74" s="526" t="s">
        <v>24</v>
      </c>
      <c r="F74" s="538">
        <f>'[2]1.2_OriginalTargets_AfterMC'!I611</f>
        <v>83</v>
      </c>
      <c r="G74" s="538">
        <f>'[2]1.2_OriginalTargets_AfterMC'!J611</f>
        <v>15</v>
      </c>
      <c r="H74" s="538">
        <f>'[2]1.2_OriginalTargets_AfterMC'!K611</f>
        <v>51</v>
      </c>
      <c r="I74" s="538">
        <f>'[2]1.2_OriginalTargets_AfterMC'!L611</f>
        <v>12</v>
      </c>
      <c r="J74" s="538">
        <f>'[2]1.2_OriginalTargets_AfterMC'!M611</f>
        <v>3</v>
      </c>
      <c r="K74" s="539">
        <f>'[2]1.2_OriginalTargets_AfterMC'!N611</f>
        <v>2</v>
      </c>
      <c r="M74" s="501">
        <f>'[2]1.2_OriginalTargets_AfterMC'!S611</f>
        <v>83</v>
      </c>
      <c r="N74" s="501">
        <f>'[2]1.2_OriginalTargets_AfterMC'!T611</f>
        <v>15</v>
      </c>
      <c r="O74" s="501">
        <f>'[2]1.2_OriginalTargets_AfterMC'!U611</f>
        <v>58</v>
      </c>
      <c r="P74" s="501">
        <f>'[2]1.2_OriginalTargets_AfterMC'!V611</f>
        <v>6</v>
      </c>
      <c r="Q74" s="501">
        <f>'[2]1.2_OriginalTargets_AfterMC'!W611</f>
        <v>1</v>
      </c>
      <c r="R74" s="502">
        <f>'[2]1.2_OriginalTargets_AfterMC'!X611</f>
        <v>3</v>
      </c>
      <c r="T74" s="501">
        <f>'[2]1.2_OriginalTargets_AfterMC'!AC611</f>
        <v>83</v>
      </c>
      <c r="U74" s="501">
        <f>'[2]1.2_OriginalTargets_AfterMC'!AD611</f>
        <v>15</v>
      </c>
      <c r="V74" s="501">
        <f>'[2]1.2_OriginalTargets_AfterMC'!AE611</f>
        <v>51</v>
      </c>
      <c r="W74" s="501">
        <f>'[2]1.2_OriginalTargets_AfterMC'!AF611</f>
        <v>6</v>
      </c>
      <c r="X74" s="501">
        <f>'[2]1.2_OriginalTargets_AfterMC'!AG611</f>
        <v>1</v>
      </c>
      <c r="Y74" s="502">
        <f>'[2]1.2_OriginalTargets_AfterMC'!AH611</f>
        <v>10</v>
      </c>
      <c r="AA74" s="504">
        <f>'[2]1.2_OriginalTargets_AfterMC'!AK611</f>
        <v>7</v>
      </c>
      <c r="AB74" s="504">
        <f>'[2]1.2_OriginalTargets_AfterMC'!AL611</f>
        <v>0</v>
      </c>
      <c r="AC74" s="504">
        <f>'[2]1.2_OriginalTargets_AfterMC'!AM611</f>
        <v>7</v>
      </c>
      <c r="AD74" s="504">
        <f>'[2]1.2_OriginalTargets_AfterMC'!AN611</f>
        <v>0</v>
      </c>
      <c r="AE74" s="504">
        <f>'[2]1.2_OriginalTargets_AfterMC'!AO611</f>
        <v>0</v>
      </c>
      <c r="AF74" s="505">
        <f>'[2]1.2_OriginalTargets_AfterMC'!AP611</f>
        <v>-7</v>
      </c>
      <c r="AG74" s="503"/>
      <c r="AH74" s="504">
        <f>'[2]1.2_OriginalTargets_AfterMC'!AR611</f>
        <v>0</v>
      </c>
      <c r="AI74" s="504">
        <f>'[2]1.2_OriginalTargets_AfterMC'!AS611</f>
        <v>0</v>
      </c>
      <c r="AJ74" s="504">
        <f>'[2]1.2_OriginalTargets_AfterMC'!AT611</f>
        <v>0</v>
      </c>
      <c r="AK74" s="504">
        <f>'[2]1.2_OriginalTargets_AfterMC'!AU611</f>
        <v>0</v>
      </c>
      <c r="AL74" s="504">
        <f>'[2]1.2_OriginalTargets_AfterMC'!AV611</f>
        <v>0</v>
      </c>
      <c r="AM74" s="505">
        <f>'[2]1.2_OriginalTargets_AfterMC'!AW611</f>
        <v>0</v>
      </c>
      <c r="AN74" s="503"/>
      <c r="AO74" s="504">
        <f>'[2]1.2_OriginalTargets_AfterMC'!AY611</f>
        <v>7</v>
      </c>
      <c r="AP74" s="504">
        <f>'[2]1.2_OriginalTargets_AfterMC'!AZ611</f>
        <v>0</v>
      </c>
      <c r="AQ74" s="504">
        <f>'[2]1.2_OriginalTargets_AfterMC'!BA611</f>
        <v>7</v>
      </c>
      <c r="AR74" s="504">
        <f>'[2]1.2_OriginalTargets_AfterMC'!BB611</f>
        <v>0</v>
      </c>
      <c r="AS74" s="504">
        <f>'[2]1.2_OriginalTargets_AfterMC'!BC611</f>
        <v>0</v>
      </c>
      <c r="AT74" s="505">
        <f>'[2]1.2_OriginalTargets_AfterMC'!BD611</f>
        <v>-7</v>
      </c>
      <c r="AU74" s="503"/>
      <c r="AV74" s="501">
        <f>'[2]1.2_OriginalTargets_AfterMC'!BF611</f>
        <v>0</v>
      </c>
      <c r="AW74" s="501">
        <f>'[2]1.2_OriginalTargets_AfterMC'!BG611</f>
        <v>0</v>
      </c>
      <c r="AX74" s="501">
        <f>'[2]1.2_OriginalTargets_AfterMC'!BH611</f>
        <v>0</v>
      </c>
      <c r="AY74" s="501">
        <f>'[2]1.2_OriginalTargets_AfterMC'!BI611</f>
        <v>0</v>
      </c>
      <c r="AZ74" s="501">
        <f>'[2]1.2_OriginalTargets_AfterMC'!BJ611</f>
        <v>0</v>
      </c>
      <c r="BA74" s="502">
        <f>'[2]1.2_OriginalTargets_AfterMC'!BK611</f>
        <v>0</v>
      </c>
    </row>
    <row r="75" spans="1:53" ht="13.15" x14ac:dyDescent="0.35">
      <c r="A75" s="506"/>
      <c r="B75" s="507"/>
      <c r="C75" s="508"/>
      <c r="D75" s="509"/>
      <c r="E75" s="498" t="s">
        <v>25</v>
      </c>
      <c r="F75" s="534">
        <f>'[2]1.2_OriginalTargets_AfterMC'!I612</f>
        <v>0</v>
      </c>
      <c r="G75" s="534">
        <f>'[2]1.2_OriginalTargets_AfterMC'!J612</f>
        <v>0</v>
      </c>
      <c r="H75" s="534">
        <f>'[2]1.2_OriginalTargets_AfterMC'!K612</f>
        <v>0</v>
      </c>
      <c r="I75" s="534">
        <f>'[2]1.2_OriginalTargets_AfterMC'!L612</f>
        <v>0</v>
      </c>
      <c r="J75" s="534">
        <f>'[2]1.2_OriginalTargets_AfterMC'!M612</f>
        <v>0</v>
      </c>
      <c r="K75" s="535">
        <f>'[2]1.2_OriginalTargets_AfterMC'!N612</f>
        <v>0</v>
      </c>
      <c r="M75" s="512">
        <f>'[2]1.2_OriginalTargets_AfterMC'!S612</f>
        <v>0</v>
      </c>
      <c r="N75" s="512">
        <f>'[2]1.2_OriginalTargets_AfterMC'!T612</f>
        <v>0</v>
      </c>
      <c r="O75" s="512">
        <f>'[2]1.2_OriginalTargets_AfterMC'!U612</f>
        <v>0</v>
      </c>
      <c r="P75" s="512">
        <f>'[2]1.2_OriginalTargets_AfterMC'!V612</f>
        <v>0</v>
      </c>
      <c r="Q75" s="512">
        <f>'[2]1.2_OriginalTargets_AfterMC'!W612</f>
        <v>0</v>
      </c>
      <c r="R75" s="513">
        <f>'[2]1.2_OriginalTargets_AfterMC'!X612</f>
        <v>0</v>
      </c>
      <c r="T75" s="512">
        <f>'[2]1.2_OriginalTargets_AfterMC'!AC612</f>
        <v>0</v>
      </c>
      <c r="U75" s="512">
        <f>'[2]1.2_OriginalTargets_AfterMC'!AD612</f>
        <v>0</v>
      </c>
      <c r="V75" s="512">
        <f>'[2]1.2_OriginalTargets_AfterMC'!AE612</f>
        <v>0</v>
      </c>
      <c r="W75" s="512">
        <f>'[2]1.2_OriginalTargets_AfterMC'!AF612</f>
        <v>0</v>
      </c>
      <c r="X75" s="512">
        <f>'[2]1.2_OriginalTargets_AfterMC'!AG612</f>
        <v>0</v>
      </c>
      <c r="Y75" s="513">
        <f>'[2]1.2_OriginalTargets_AfterMC'!AH612</f>
        <v>0</v>
      </c>
      <c r="AA75" s="514">
        <f>'[2]1.2_OriginalTargets_AfterMC'!AK612</f>
        <v>0</v>
      </c>
      <c r="AB75" s="514">
        <f>'[2]1.2_OriginalTargets_AfterMC'!AL612</f>
        <v>0</v>
      </c>
      <c r="AC75" s="514">
        <f>'[2]1.2_OriginalTargets_AfterMC'!AM612</f>
        <v>0</v>
      </c>
      <c r="AD75" s="514">
        <f>'[2]1.2_OriginalTargets_AfterMC'!AN612</f>
        <v>0</v>
      </c>
      <c r="AE75" s="514">
        <f>'[2]1.2_OriginalTargets_AfterMC'!AO612</f>
        <v>0</v>
      </c>
      <c r="AF75" s="515">
        <f>'[2]1.2_OriginalTargets_AfterMC'!AP612</f>
        <v>0</v>
      </c>
      <c r="AG75" s="503"/>
      <c r="AH75" s="514">
        <f>'[2]1.2_OriginalTargets_AfterMC'!AR612</f>
        <v>0</v>
      </c>
      <c r="AI75" s="514">
        <f>'[2]1.2_OriginalTargets_AfterMC'!AS612</f>
        <v>0</v>
      </c>
      <c r="AJ75" s="514">
        <f>'[2]1.2_OriginalTargets_AfterMC'!AT612</f>
        <v>0</v>
      </c>
      <c r="AK75" s="514">
        <f>'[2]1.2_OriginalTargets_AfterMC'!AU612</f>
        <v>0</v>
      </c>
      <c r="AL75" s="514">
        <f>'[2]1.2_OriginalTargets_AfterMC'!AV612</f>
        <v>0</v>
      </c>
      <c r="AM75" s="515">
        <f>'[2]1.2_OriginalTargets_AfterMC'!AW612</f>
        <v>0</v>
      </c>
      <c r="AN75" s="503"/>
      <c r="AO75" s="514">
        <f>'[2]1.2_OriginalTargets_AfterMC'!AY612</f>
        <v>0</v>
      </c>
      <c r="AP75" s="514">
        <f>'[2]1.2_OriginalTargets_AfterMC'!AZ612</f>
        <v>0</v>
      </c>
      <c r="AQ75" s="514">
        <f>'[2]1.2_OriginalTargets_AfterMC'!BA612</f>
        <v>0</v>
      </c>
      <c r="AR75" s="514">
        <f>'[2]1.2_OriginalTargets_AfterMC'!BB612</f>
        <v>0</v>
      </c>
      <c r="AS75" s="514">
        <f>'[2]1.2_OriginalTargets_AfterMC'!BC612</f>
        <v>0</v>
      </c>
      <c r="AT75" s="515">
        <f>'[2]1.2_OriginalTargets_AfterMC'!BD612</f>
        <v>0</v>
      </c>
      <c r="AU75" s="503"/>
      <c r="AV75" s="512">
        <f>'[2]1.2_OriginalTargets_AfterMC'!BF612</f>
        <v>0</v>
      </c>
      <c r="AW75" s="512">
        <f>'[2]1.2_OriginalTargets_AfterMC'!BG612</f>
        <v>0</v>
      </c>
      <c r="AX75" s="512">
        <f>'[2]1.2_OriginalTargets_AfterMC'!BH612</f>
        <v>0</v>
      </c>
      <c r="AY75" s="512">
        <f>'[2]1.2_OriginalTargets_AfterMC'!BI612</f>
        <v>0</v>
      </c>
      <c r="AZ75" s="512">
        <f>'[2]1.2_OriginalTargets_AfterMC'!BJ612</f>
        <v>0</v>
      </c>
      <c r="BA75" s="513">
        <f>'[2]1.2_OriginalTargets_AfterMC'!BK612</f>
        <v>0</v>
      </c>
    </row>
    <row r="76" spans="1:53" ht="13.15" x14ac:dyDescent="0.35">
      <c r="A76" s="506"/>
      <c r="B76" s="507"/>
      <c r="C76" s="508"/>
      <c r="D76" s="509"/>
      <c r="E76" s="498" t="s">
        <v>26</v>
      </c>
      <c r="F76" s="534">
        <f>'[2]1.2_OriginalTargets_AfterMC'!I613</f>
        <v>0</v>
      </c>
      <c r="G76" s="534">
        <f>'[2]1.2_OriginalTargets_AfterMC'!J613</f>
        <v>0</v>
      </c>
      <c r="H76" s="534">
        <f>'[2]1.2_OriginalTargets_AfterMC'!K613</f>
        <v>0</v>
      </c>
      <c r="I76" s="534">
        <f>'[2]1.2_OriginalTargets_AfterMC'!L613</f>
        <v>0</v>
      </c>
      <c r="J76" s="534">
        <f>'[2]1.2_OriginalTargets_AfterMC'!M613</f>
        <v>0</v>
      </c>
      <c r="K76" s="535">
        <f>'[2]1.2_OriginalTargets_AfterMC'!N613</f>
        <v>0</v>
      </c>
      <c r="M76" s="512">
        <f>'[2]1.2_OriginalTargets_AfterMC'!S613</f>
        <v>0</v>
      </c>
      <c r="N76" s="512">
        <f>'[2]1.2_OriginalTargets_AfterMC'!T613</f>
        <v>0</v>
      </c>
      <c r="O76" s="512">
        <f>'[2]1.2_OriginalTargets_AfterMC'!U613</f>
        <v>0</v>
      </c>
      <c r="P76" s="512">
        <f>'[2]1.2_OriginalTargets_AfterMC'!V613</f>
        <v>0</v>
      </c>
      <c r="Q76" s="512">
        <f>'[2]1.2_OriginalTargets_AfterMC'!W613</f>
        <v>0</v>
      </c>
      <c r="R76" s="513">
        <f>'[2]1.2_OriginalTargets_AfterMC'!X613</f>
        <v>0</v>
      </c>
      <c r="T76" s="512">
        <f>'[2]1.2_OriginalTargets_AfterMC'!AC613</f>
        <v>0</v>
      </c>
      <c r="U76" s="512">
        <f>'[2]1.2_OriginalTargets_AfterMC'!AD613</f>
        <v>0</v>
      </c>
      <c r="V76" s="512">
        <f>'[2]1.2_OriginalTargets_AfterMC'!AE613</f>
        <v>0</v>
      </c>
      <c r="W76" s="512">
        <f>'[2]1.2_OriginalTargets_AfterMC'!AF613</f>
        <v>0</v>
      </c>
      <c r="X76" s="512">
        <f>'[2]1.2_OriginalTargets_AfterMC'!AG613</f>
        <v>0</v>
      </c>
      <c r="Y76" s="513">
        <f>'[2]1.2_OriginalTargets_AfterMC'!AH613</f>
        <v>0</v>
      </c>
      <c r="AA76" s="514">
        <f>'[2]1.2_OriginalTargets_AfterMC'!AK613</f>
        <v>0</v>
      </c>
      <c r="AB76" s="514">
        <f>'[2]1.2_OriginalTargets_AfterMC'!AL613</f>
        <v>0</v>
      </c>
      <c r="AC76" s="514">
        <f>'[2]1.2_OriginalTargets_AfterMC'!AM613</f>
        <v>0</v>
      </c>
      <c r="AD76" s="514">
        <f>'[2]1.2_OriginalTargets_AfterMC'!AN613</f>
        <v>0</v>
      </c>
      <c r="AE76" s="514">
        <f>'[2]1.2_OriginalTargets_AfterMC'!AO613</f>
        <v>0</v>
      </c>
      <c r="AF76" s="515">
        <f>'[2]1.2_OriginalTargets_AfterMC'!AP613</f>
        <v>0</v>
      </c>
      <c r="AG76" s="503"/>
      <c r="AH76" s="514">
        <f>'[2]1.2_OriginalTargets_AfterMC'!AR613</f>
        <v>0</v>
      </c>
      <c r="AI76" s="514">
        <f>'[2]1.2_OriginalTargets_AfterMC'!AS613</f>
        <v>0</v>
      </c>
      <c r="AJ76" s="514">
        <f>'[2]1.2_OriginalTargets_AfterMC'!AT613</f>
        <v>0</v>
      </c>
      <c r="AK76" s="514">
        <f>'[2]1.2_OriginalTargets_AfterMC'!AU613</f>
        <v>0</v>
      </c>
      <c r="AL76" s="514">
        <f>'[2]1.2_OriginalTargets_AfterMC'!AV613</f>
        <v>0</v>
      </c>
      <c r="AM76" s="515">
        <f>'[2]1.2_OriginalTargets_AfterMC'!AW613</f>
        <v>0</v>
      </c>
      <c r="AN76" s="503"/>
      <c r="AO76" s="514">
        <f>'[2]1.2_OriginalTargets_AfterMC'!AY613</f>
        <v>0</v>
      </c>
      <c r="AP76" s="514">
        <f>'[2]1.2_OriginalTargets_AfterMC'!AZ613</f>
        <v>0</v>
      </c>
      <c r="AQ76" s="514">
        <f>'[2]1.2_OriginalTargets_AfterMC'!BA613</f>
        <v>0</v>
      </c>
      <c r="AR76" s="514">
        <f>'[2]1.2_OriginalTargets_AfterMC'!BB613</f>
        <v>0</v>
      </c>
      <c r="AS76" s="514">
        <f>'[2]1.2_OriginalTargets_AfterMC'!BC613</f>
        <v>0</v>
      </c>
      <c r="AT76" s="515">
        <f>'[2]1.2_OriginalTargets_AfterMC'!BD613</f>
        <v>0</v>
      </c>
      <c r="AU76" s="503"/>
      <c r="AV76" s="512">
        <f>'[2]1.2_OriginalTargets_AfterMC'!BF613</f>
        <v>0</v>
      </c>
      <c r="AW76" s="512">
        <f>'[2]1.2_OriginalTargets_AfterMC'!BG613</f>
        <v>0</v>
      </c>
      <c r="AX76" s="512">
        <f>'[2]1.2_OriginalTargets_AfterMC'!BH613</f>
        <v>0</v>
      </c>
      <c r="AY76" s="512">
        <f>'[2]1.2_OriginalTargets_AfterMC'!BI613</f>
        <v>0</v>
      </c>
      <c r="AZ76" s="512">
        <f>'[2]1.2_OriginalTargets_AfterMC'!BJ613</f>
        <v>0</v>
      </c>
      <c r="BA76" s="513">
        <f>'[2]1.2_OriginalTargets_AfterMC'!BK613</f>
        <v>0</v>
      </c>
    </row>
    <row r="77" spans="1:53" ht="13.5" thickBot="1" x14ac:dyDescent="0.4">
      <c r="A77" s="506"/>
      <c r="B77" s="516"/>
      <c r="C77" s="517"/>
      <c r="D77" s="527"/>
      <c r="E77" s="518" t="s">
        <v>27</v>
      </c>
      <c r="F77" s="540">
        <f>'[2]1.2_OriginalTargets_AfterMC'!I614</f>
        <v>0</v>
      </c>
      <c r="G77" s="540">
        <f>'[2]1.2_OriginalTargets_AfterMC'!J614</f>
        <v>0</v>
      </c>
      <c r="H77" s="540">
        <f>'[2]1.2_OriginalTargets_AfterMC'!K614</f>
        <v>0</v>
      </c>
      <c r="I77" s="540">
        <f>'[2]1.2_OriginalTargets_AfterMC'!L614</f>
        <v>0</v>
      </c>
      <c r="J77" s="540">
        <f>'[2]1.2_OriginalTargets_AfterMC'!M614</f>
        <v>0</v>
      </c>
      <c r="K77" s="541">
        <f>'[2]1.2_OriginalTargets_AfterMC'!N614</f>
        <v>0</v>
      </c>
      <c r="M77" s="521">
        <f>'[2]1.2_OriginalTargets_AfterMC'!S614</f>
        <v>0</v>
      </c>
      <c r="N77" s="521">
        <f>'[2]1.2_OriginalTargets_AfterMC'!T614</f>
        <v>0</v>
      </c>
      <c r="O77" s="521">
        <f>'[2]1.2_OriginalTargets_AfterMC'!U614</f>
        <v>0</v>
      </c>
      <c r="P77" s="521">
        <f>'[2]1.2_OriginalTargets_AfterMC'!V614</f>
        <v>0</v>
      </c>
      <c r="Q77" s="521">
        <f>'[2]1.2_OriginalTargets_AfterMC'!W614</f>
        <v>0</v>
      </c>
      <c r="R77" s="522">
        <f>'[2]1.2_OriginalTargets_AfterMC'!X614</f>
        <v>0</v>
      </c>
      <c r="T77" s="521">
        <f>'[2]1.2_OriginalTargets_AfterMC'!AC614</f>
        <v>0</v>
      </c>
      <c r="U77" s="521">
        <f>'[2]1.2_OriginalTargets_AfterMC'!AD614</f>
        <v>0</v>
      </c>
      <c r="V77" s="521">
        <f>'[2]1.2_OriginalTargets_AfterMC'!AE614</f>
        <v>0</v>
      </c>
      <c r="W77" s="521">
        <f>'[2]1.2_OriginalTargets_AfterMC'!AF614</f>
        <v>0</v>
      </c>
      <c r="X77" s="521">
        <f>'[2]1.2_OriginalTargets_AfterMC'!AG614</f>
        <v>0</v>
      </c>
      <c r="Y77" s="522">
        <f>'[2]1.2_OriginalTargets_AfterMC'!AH614</f>
        <v>0</v>
      </c>
      <c r="AA77" s="523">
        <f>'[2]1.2_OriginalTargets_AfterMC'!AK614</f>
        <v>0</v>
      </c>
      <c r="AB77" s="523">
        <f>'[2]1.2_OriginalTargets_AfterMC'!AL614</f>
        <v>0</v>
      </c>
      <c r="AC77" s="523">
        <f>'[2]1.2_OriginalTargets_AfterMC'!AM614</f>
        <v>0</v>
      </c>
      <c r="AD77" s="523">
        <f>'[2]1.2_OriginalTargets_AfterMC'!AN614</f>
        <v>0</v>
      </c>
      <c r="AE77" s="523">
        <f>'[2]1.2_OriginalTargets_AfterMC'!AO614</f>
        <v>0</v>
      </c>
      <c r="AF77" s="524">
        <f>'[2]1.2_OriginalTargets_AfterMC'!AP614</f>
        <v>0</v>
      </c>
      <c r="AG77" s="503"/>
      <c r="AH77" s="523">
        <f>'[2]1.2_OriginalTargets_AfterMC'!AR614</f>
        <v>0</v>
      </c>
      <c r="AI77" s="523">
        <f>'[2]1.2_OriginalTargets_AfterMC'!AS614</f>
        <v>0</v>
      </c>
      <c r="AJ77" s="523">
        <f>'[2]1.2_OriginalTargets_AfterMC'!AT614</f>
        <v>0</v>
      </c>
      <c r="AK77" s="523">
        <f>'[2]1.2_OriginalTargets_AfterMC'!AU614</f>
        <v>0</v>
      </c>
      <c r="AL77" s="523">
        <f>'[2]1.2_OriginalTargets_AfterMC'!AV614</f>
        <v>0</v>
      </c>
      <c r="AM77" s="524">
        <f>'[2]1.2_OriginalTargets_AfterMC'!AW614</f>
        <v>0</v>
      </c>
      <c r="AN77" s="503"/>
      <c r="AO77" s="523">
        <f>'[2]1.2_OriginalTargets_AfterMC'!AY614</f>
        <v>0</v>
      </c>
      <c r="AP77" s="523">
        <f>'[2]1.2_OriginalTargets_AfterMC'!AZ614</f>
        <v>0</v>
      </c>
      <c r="AQ77" s="523">
        <f>'[2]1.2_OriginalTargets_AfterMC'!BA614</f>
        <v>0</v>
      </c>
      <c r="AR77" s="523">
        <f>'[2]1.2_OriginalTargets_AfterMC'!BB614</f>
        <v>0</v>
      </c>
      <c r="AS77" s="523">
        <f>'[2]1.2_OriginalTargets_AfterMC'!BC614</f>
        <v>0</v>
      </c>
      <c r="AT77" s="524">
        <f>'[2]1.2_OriginalTargets_AfterMC'!BD614</f>
        <v>0</v>
      </c>
      <c r="AU77" s="503"/>
      <c r="AV77" s="521">
        <f>'[2]1.2_OriginalTargets_AfterMC'!BF614</f>
        <v>0</v>
      </c>
      <c r="AW77" s="521">
        <f>'[2]1.2_OriginalTargets_AfterMC'!BG614</f>
        <v>0</v>
      </c>
      <c r="AX77" s="521">
        <f>'[2]1.2_OriginalTargets_AfterMC'!BH614</f>
        <v>0</v>
      </c>
      <c r="AY77" s="521">
        <f>'[2]1.2_OriginalTargets_AfterMC'!BI614</f>
        <v>0</v>
      </c>
      <c r="AZ77" s="521">
        <f>'[2]1.2_OriginalTargets_AfterMC'!BJ614</f>
        <v>0</v>
      </c>
      <c r="BA77" s="522">
        <f>'[2]1.2_OriginalTargets_AfterMC'!BK614</f>
        <v>0</v>
      </c>
    </row>
    <row r="78" spans="1:53" ht="13.15" x14ac:dyDescent="0.35">
      <c r="A78" s="525" t="s">
        <v>55</v>
      </c>
      <c r="B78" s="495">
        <v>32</v>
      </c>
      <c r="C78" s="496" t="s">
        <v>19</v>
      </c>
      <c r="D78" s="497" t="s">
        <v>30</v>
      </c>
      <c r="E78" s="526" t="s">
        <v>24</v>
      </c>
      <c r="F78" s="538">
        <f>'[2]1.2_OriginalTargets_AfterMC'!I615</f>
        <v>82</v>
      </c>
      <c r="G78" s="538">
        <f>'[2]1.2_OriginalTargets_AfterMC'!J615</f>
        <v>1</v>
      </c>
      <c r="H78" s="538">
        <f>'[2]1.2_OriginalTargets_AfterMC'!K615</f>
        <v>26</v>
      </c>
      <c r="I78" s="538">
        <f>'[2]1.2_OriginalTargets_AfterMC'!L615</f>
        <v>36</v>
      </c>
      <c r="J78" s="538">
        <f>'[2]1.2_OriginalTargets_AfterMC'!M615</f>
        <v>17</v>
      </c>
      <c r="K78" s="539">
        <f>'[2]1.2_OriginalTargets_AfterMC'!N615</f>
        <v>2</v>
      </c>
      <c r="M78" s="501">
        <f>'[2]1.2_OriginalTargets_AfterMC'!S615</f>
        <v>82</v>
      </c>
      <c r="N78" s="501">
        <f>'[2]1.2_OriginalTargets_AfterMC'!T615</f>
        <v>1</v>
      </c>
      <c r="O78" s="501">
        <f>'[2]1.2_OriginalTargets_AfterMC'!U615</f>
        <v>61</v>
      </c>
      <c r="P78" s="501">
        <f>'[2]1.2_OriginalTargets_AfterMC'!V615</f>
        <v>18</v>
      </c>
      <c r="Q78" s="501">
        <f>'[2]1.2_OriginalTargets_AfterMC'!W615</f>
        <v>0</v>
      </c>
      <c r="R78" s="502">
        <f>'[2]1.2_OriginalTargets_AfterMC'!X615</f>
        <v>2</v>
      </c>
      <c r="T78" s="501">
        <f>'[2]1.2_OriginalTargets_AfterMC'!AC615</f>
        <v>82</v>
      </c>
      <c r="U78" s="501">
        <f>'[2]1.2_OriginalTargets_AfterMC'!AD615</f>
        <v>1</v>
      </c>
      <c r="V78" s="501">
        <f>'[2]1.2_OriginalTargets_AfterMC'!AE615</f>
        <v>13</v>
      </c>
      <c r="W78" s="501">
        <f>'[2]1.2_OriginalTargets_AfterMC'!AF615</f>
        <v>18</v>
      </c>
      <c r="X78" s="501">
        <f>'[2]1.2_OriginalTargets_AfterMC'!AG615</f>
        <v>21</v>
      </c>
      <c r="Y78" s="502">
        <f>'[2]1.2_OriginalTargets_AfterMC'!AH615</f>
        <v>29</v>
      </c>
      <c r="AA78" s="504">
        <f>'[2]1.2_OriginalTargets_AfterMC'!AK615</f>
        <v>48</v>
      </c>
      <c r="AB78" s="504">
        <f>'[2]1.2_OriginalTargets_AfterMC'!AL615</f>
        <v>0</v>
      </c>
      <c r="AC78" s="504">
        <f>'[2]1.2_OriginalTargets_AfterMC'!AM615</f>
        <v>48</v>
      </c>
      <c r="AD78" s="504">
        <f>'[2]1.2_OriginalTargets_AfterMC'!AN615</f>
        <v>0</v>
      </c>
      <c r="AE78" s="504">
        <f>'[2]1.2_OriginalTargets_AfterMC'!AO615</f>
        <v>-21</v>
      </c>
      <c r="AF78" s="505">
        <f>'[2]1.2_OriginalTargets_AfterMC'!AP615</f>
        <v>-27</v>
      </c>
      <c r="AG78" s="503"/>
      <c r="AH78" s="504">
        <f>'[2]1.2_OriginalTargets_AfterMC'!AR615</f>
        <v>0</v>
      </c>
      <c r="AI78" s="504">
        <f>'[2]1.2_OriginalTargets_AfterMC'!AS615</f>
        <v>0</v>
      </c>
      <c r="AJ78" s="504">
        <f>'[2]1.2_OriginalTargets_AfterMC'!AT615</f>
        <v>0</v>
      </c>
      <c r="AK78" s="504">
        <f>'[2]1.2_OriginalTargets_AfterMC'!AU615</f>
        <v>0</v>
      </c>
      <c r="AL78" s="504">
        <f>'[2]1.2_OriginalTargets_AfterMC'!AV615</f>
        <v>0</v>
      </c>
      <c r="AM78" s="505">
        <f>'[2]1.2_OriginalTargets_AfterMC'!AW615</f>
        <v>0</v>
      </c>
      <c r="AN78" s="503"/>
      <c r="AO78" s="504">
        <f>'[2]1.2_OriginalTargets_AfterMC'!AY615</f>
        <v>48</v>
      </c>
      <c r="AP78" s="504">
        <f>'[2]1.2_OriginalTargets_AfterMC'!AZ615</f>
        <v>0</v>
      </c>
      <c r="AQ78" s="504">
        <f>'[2]1.2_OriginalTargets_AfterMC'!BA615</f>
        <v>48</v>
      </c>
      <c r="AR78" s="504">
        <f>'[2]1.2_OriginalTargets_AfterMC'!BB615</f>
        <v>0</v>
      </c>
      <c r="AS78" s="504">
        <f>'[2]1.2_OriginalTargets_AfterMC'!BC615</f>
        <v>-21</v>
      </c>
      <c r="AT78" s="505">
        <f>'[2]1.2_OriginalTargets_AfterMC'!BD615</f>
        <v>-27</v>
      </c>
      <c r="AU78" s="503"/>
      <c r="AV78" s="501">
        <f>'[2]1.2_OriginalTargets_AfterMC'!BF615</f>
        <v>0</v>
      </c>
      <c r="AW78" s="501">
        <f>'[2]1.2_OriginalTargets_AfterMC'!BG615</f>
        <v>0</v>
      </c>
      <c r="AX78" s="501">
        <f>'[2]1.2_OriginalTargets_AfterMC'!BH615</f>
        <v>0</v>
      </c>
      <c r="AY78" s="501">
        <f>'[2]1.2_OriginalTargets_AfterMC'!BI615</f>
        <v>0</v>
      </c>
      <c r="AZ78" s="501">
        <f>'[2]1.2_OriginalTargets_AfterMC'!BJ615</f>
        <v>0</v>
      </c>
      <c r="BA78" s="502">
        <f>'[2]1.2_OriginalTargets_AfterMC'!BK615</f>
        <v>0</v>
      </c>
    </row>
    <row r="79" spans="1:53" ht="13.15" x14ac:dyDescent="0.35">
      <c r="A79" s="506"/>
      <c r="B79" s="507"/>
      <c r="C79" s="508"/>
      <c r="D79" s="509"/>
      <c r="E79" s="498" t="s">
        <v>25</v>
      </c>
      <c r="F79" s="534">
        <f>'[2]1.2_OriginalTargets_AfterMC'!I616</f>
        <v>0</v>
      </c>
      <c r="G79" s="534">
        <f>'[2]1.2_OriginalTargets_AfterMC'!J616</f>
        <v>0</v>
      </c>
      <c r="H79" s="534">
        <f>'[2]1.2_OriginalTargets_AfterMC'!K616</f>
        <v>0</v>
      </c>
      <c r="I79" s="534">
        <f>'[2]1.2_OriginalTargets_AfterMC'!L616</f>
        <v>0</v>
      </c>
      <c r="J79" s="534">
        <f>'[2]1.2_OriginalTargets_AfterMC'!M616</f>
        <v>0</v>
      </c>
      <c r="K79" s="535">
        <f>'[2]1.2_OriginalTargets_AfterMC'!N616</f>
        <v>0</v>
      </c>
      <c r="M79" s="512">
        <f>'[2]1.2_OriginalTargets_AfterMC'!S616</f>
        <v>0</v>
      </c>
      <c r="N79" s="512">
        <f>'[2]1.2_OriginalTargets_AfterMC'!T616</f>
        <v>0</v>
      </c>
      <c r="O79" s="512">
        <f>'[2]1.2_OriginalTargets_AfterMC'!U616</f>
        <v>0</v>
      </c>
      <c r="P79" s="512">
        <f>'[2]1.2_OriginalTargets_AfterMC'!V616</f>
        <v>0</v>
      </c>
      <c r="Q79" s="512">
        <f>'[2]1.2_OriginalTargets_AfterMC'!W616</f>
        <v>0</v>
      </c>
      <c r="R79" s="513">
        <f>'[2]1.2_OriginalTargets_AfterMC'!X616</f>
        <v>0</v>
      </c>
      <c r="T79" s="512">
        <f>'[2]1.2_OriginalTargets_AfterMC'!AC616</f>
        <v>0</v>
      </c>
      <c r="U79" s="512">
        <f>'[2]1.2_OriginalTargets_AfterMC'!AD616</f>
        <v>0</v>
      </c>
      <c r="V79" s="512">
        <f>'[2]1.2_OriginalTargets_AfterMC'!AE616</f>
        <v>0</v>
      </c>
      <c r="W79" s="512">
        <f>'[2]1.2_OriginalTargets_AfterMC'!AF616</f>
        <v>0</v>
      </c>
      <c r="X79" s="512">
        <f>'[2]1.2_OriginalTargets_AfterMC'!AG616</f>
        <v>0</v>
      </c>
      <c r="Y79" s="513">
        <f>'[2]1.2_OriginalTargets_AfterMC'!AH616</f>
        <v>0</v>
      </c>
      <c r="AA79" s="514">
        <f>'[2]1.2_OriginalTargets_AfterMC'!AK616</f>
        <v>0</v>
      </c>
      <c r="AB79" s="514">
        <f>'[2]1.2_OriginalTargets_AfterMC'!AL616</f>
        <v>0</v>
      </c>
      <c r="AC79" s="514">
        <f>'[2]1.2_OriginalTargets_AfterMC'!AM616</f>
        <v>0</v>
      </c>
      <c r="AD79" s="514">
        <f>'[2]1.2_OriginalTargets_AfterMC'!AN616</f>
        <v>0</v>
      </c>
      <c r="AE79" s="514">
        <f>'[2]1.2_OriginalTargets_AfterMC'!AO616</f>
        <v>0</v>
      </c>
      <c r="AF79" s="515">
        <f>'[2]1.2_OriginalTargets_AfterMC'!AP616</f>
        <v>0</v>
      </c>
      <c r="AG79" s="503"/>
      <c r="AH79" s="514">
        <f>'[2]1.2_OriginalTargets_AfterMC'!AR616</f>
        <v>0</v>
      </c>
      <c r="AI79" s="514">
        <f>'[2]1.2_OriginalTargets_AfterMC'!AS616</f>
        <v>0</v>
      </c>
      <c r="AJ79" s="514">
        <f>'[2]1.2_OriginalTargets_AfterMC'!AT616</f>
        <v>0</v>
      </c>
      <c r="AK79" s="514">
        <f>'[2]1.2_OriginalTargets_AfterMC'!AU616</f>
        <v>0</v>
      </c>
      <c r="AL79" s="514">
        <f>'[2]1.2_OriginalTargets_AfterMC'!AV616</f>
        <v>0</v>
      </c>
      <c r="AM79" s="515">
        <f>'[2]1.2_OriginalTargets_AfterMC'!AW616</f>
        <v>0</v>
      </c>
      <c r="AN79" s="503"/>
      <c r="AO79" s="514">
        <f>'[2]1.2_OriginalTargets_AfterMC'!AY616</f>
        <v>0</v>
      </c>
      <c r="AP79" s="514">
        <f>'[2]1.2_OriginalTargets_AfterMC'!AZ616</f>
        <v>0</v>
      </c>
      <c r="AQ79" s="514">
        <f>'[2]1.2_OriginalTargets_AfterMC'!BA616</f>
        <v>0</v>
      </c>
      <c r="AR79" s="514">
        <f>'[2]1.2_OriginalTargets_AfterMC'!BB616</f>
        <v>0</v>
      </c>
      <c r="AS79" s="514">
        <f>'[2]1.2_OriginalTargets_AfterMC'!BC616</f>
        <v>0</v>
      </c>
      <c r="AT79" s="515">
        <f>'[2]1.2_OriginalTargets_AfterMC'!BD616</f>
        <v>0</v>
      </c>
      <c r="AU79" s="503"/>
      <c r="AV79" s="512">
        <f>'[2]1.2_OriginalTargets_AfterMC'!BF616</f>
        <v>0</v>
      </c>
      <c r="AW79" s="512">
        <f>'[2]1.2_OriginalTargets_AfterMC'!BG616</f>
        <v>0</v>
      </c>
      <c r="AX79" s="512">
        <f>'[2]1.2_OriginalTargets_AfterMC'!BH616</f>
        <v>0</v>
      </c>
      <c r="AY79" s="512">
        <f>'[2]1.2_OriginalTargets_AfterMC'!BI616</f>
        <v>0</v>
      </c>
      <c r="AZ79" s="512">
        <f>'[2]1.2_OriginalTargets_AfterMC'!BJ616</f>
        <v>0</v>
      </c>
      <c r="BA79" s="513">
        <f>'[2]1.2_OriginalTargets_AfterMC'!BK616</f>
        <v>0</v>
      </c>
    </row>
    <row r="80" spans="1:53" ht="13.15" x14ac:dyDescent="0.35">
      <c r="A80" s="506"/>
      <c r="B80" s="507"/>
      <c r="C80" s="508"/>
      <c r="D80" s="509"/>
      <c r="E80" s="498" t="s">
        <v>26</v>
      </c>
      <c r="F80" s="534">
        <f>'[2]1.2_OriginalTargets_AfterMC'!I617</f>
        <v>0</v>
      </c>
      <c r="G80" s="534">
        <f>'[2]1.2_OriginalTargets_AfterMC'!J617</f>
        <v>0</v>
      </c>
      <c r="H80" s="534">
        <f>'[2]1.2_OriginalTargets_AfterMC'!K617</f>
        <v>0</v>
      </c>
      <c r="I80" s="534">
        <f>'[2]1.2_OriginalTargets_AfterMC'!L617</f>
        <v>0</v>
      </c>
      <c r="J80" s="534">
        <f>'[2]1.2_OriginalTargets_AfterMC'!M617</f>
        <v>0</v>
      </c>
      <c r="K80" s="535">
        <f>'[2]1.2_OriginalTargets_AfterMC'!N617</f>
        <v>0</v>
      </c>
      <c r="M80" s="512">
        <f>'[2]1.2_OriginalTargets_AfterMC'!S617</f>
        <v>0</v>
      </c>
      <c r="N80" s="512">
        <f>'[2]1.2_OriginalTargets_AfterMC'!T617</f>
        <v>0</v>
      </c>
      <c r="O80" s="512">
        <f>'[2]1.2_OriginalTargets_AfterMC'!U617</f>
        <v>0</v>
      </c>
      <c r="P80" s="512">
        <f>'[2]1.2_OriginalTargets_AfterMC'!V617</f>
        <v>0</v>
      </c>
      <c r="Q80" s="512">
        <f>'[2]1.2_OriginalTargets_AfterMC'!W617</f>
        <v>0</v>
      </c>
      <c r="R80" s="513">
        <f>'[2]1.2_OriginalTargets_AfterMC'!X617</f>
        <v>0</v>
      </c>
      <c r="T80" s="512">
        <f>'[2]1.2_OriginalTargets_AfterMC'!AC617</f>
        <v>0</v>
      </c>
      <c r="U80" s="512">
        <f>'[2]1.2_OriginalTargets_AfterMC'!AD617</f>
        <v>0</v>
      </c>
      <c r="V80" s="512">
        <f>'[2]1.2_OriginalTargets_AfterMC'!AE617</f>
        <v>0</v>
      </c>
      <c r="W80" s="512">
        <f>'[2]1.2_OriginalTargets_AfterMC'!AF617</f>
        <v>0</v>
      </c>
      <c r="X80" s="512">
        <f>'[2]1.2_OriginalTargets_AfterMC'!AG617</f>
        <v>0</v>
      </c>
      <c r="Y80" s="513">
        <f>'[2]1.2_OriginalTargets_AfterMC'!AH617</f>
        <v>0</v>
      </c>
      <c r="AA80" s="514">
        <f>'[2]1.2_OriginalTargets_AfterMC'!AK617</f>
        <v>0</v>
      </c>
      <c r="AB80" s="514">
        <f>'[2]1.2_OriginalTargets_AfterMC'!AL617</f>
        <v>0</v>
      </c>
      <c r="AC80" s="514">
        <f>'[2]1.2_OriginalTargets_AfterMC'!AM617</f>
        <v>0</v>
      </c>
      <c r="AD80" s="514">
        <f>'[2]1.2_OriginalTargets_AfterMC'!AN617</f>
        <v>0</v>
      </c>
      <c r="AE80" s="514">
        <f>'[2]1.2_OriginalTargets_AfterMC'!AO617</f>
        <v>0</v>
      </c>
      <c r="AF80" s="515">
        <f>'[2]1.2_OriginalTargets_AfterMC'!AP617</f>
        <v>0</v>
      </c>
      <c r="AG80" s="503"/>
      <c r="AH80" s="514">
        <f>'[2]1.2_OriginalTargets_AfterMC'!AR617</f>
        <v>0</v>
      </c>
      <c r="AI80" s="514">
        <f>'[2]1.2_OriginalTargets_AfterMC'!AS617</f>
        <v>0</v>
      </c>
      <c r="AJ80" s="514">
        <f>'[2]1.2_OriginalTargets_AfterMC'!AT617</f>
        <v>0</v>
      </c>
      <c r="AK80" s="514">
        <f>'[2]1.2_OriginalTargets_AfterMC'!AU617</f>
        <v>0</v>
      </c>
      <c r="AL80" s="514">
        <f>'[2]1.2_OriginalTargets_AfterMC'!AV617</f>
        <v>0</v>
      </c>
      <c r="AM80" s="515">
        <f>'[2]1.2_OriginalTargets_AfterMC'!AW617</f>
        <v>0</v>
      </c>
      <c r="AN80" s="503"/>
      <c r="AO80" s="514">
        <f>'[2]1.2_OriginalTargets_AfterMC'!AY617</f>
        <v>0</v>
      </c>
      <c r="AP80" s="514">
        <f>'[2]1.2_OriginalTargets_AfterMC'!AZ617</f>
        <v>0</v>
      </c>
      <c r="AQ80" s="514">
        <f>'[2]1.2_OriginalTargets_AfterMC'!BA617</f>
        <v>0</v>
      </c>
      <c r="AR80" s="514">
        <f>'[2]1.2_OriginalTargets_AfterMC'!BB617</f>
        <v>0</v>
      </c>
      <c r="AS80" s="514">
        <f>'[2]1.2_OriginalTargets_AfterMC'!BC617</f>
        <v>0</v>
      </c>
      <c r="AT80" s="515">
        <f>'[2]1.2_OriginalTargets_AfterMC'!BD617</f>
        <v>0</v>
      </c>
      <c r="AU80" s="503"/>
      <c r="AV80" s="512">
        <f>'[2]1.2_OriginalTargets_AfterMC'!BF617</f>
        <v>0</v>
      </c>
      <c r="AW80" s="512">
        <f>'[2]1.2_OriginalTargets_AfterMC'!BG617</f>
        <v>0</v>
      </c>
      <c r="AX80" s="512">
        <f>'[2]1.2_OriginalTargets_AfterMC'!BH617</f>
        <v>0</v>
      </c>
      <c r="AY80" s="512">
        <f>'[2]1.2_OriginalTargets_AfterMC'!BI617</f>
        <v>0</v>
      </c>
      <c r="AZ80" s="512">
        <f>'[2]1.2_OriginalTargets_AfterMC'!BJ617</f>
        <v>0</v>
      </c>
      <c r="BA80" s="513">
        <f>'[2]1.2_OriginalTargets_AfterMC'!BK617</f>
        <v>0</v>
      </c>
    </row>
    <row r="81" spans="1:53" ht="13.5" thickBot="1" x14ac:dyDescent="0.4">
      <c r="A81" s="506"/>
      <c r="B81" s="516"/>
      <c r="C81" s="517"/>
      <c r="D81" s="527"/>
      <c r="E81" s="518" t="s">
        <v>27</v>
      </c>
      <c r="F81" s="540">
        <f>'[2]1.2_OriginalTargets_AfterMC'!I618</f>
        <v>0</v>
      </c>
      <c r="G81" s="540">
        <f>'[2]1.2_OriginalTargets_AfterMC'!J618</f>
        <v>0</v>
      </c>
      <c r="H81" s="540">
        <f>'[2]1.2_OriginalTargets_AfterMC'!K618</f>
        <v>0</v>
      </c>
      <c r="I81" s="540">
        <f>'[2]1.2_OriginalTargets_AfterMC'!L618</f>
        <v>0</v>
      </c>
      <c r="J81" s="540">
        <f>'[2]1.2_OriginalTargets_AfterMC'!M618</f>
        <v>0</v>
      </c>
      <c r="K81" s="541">
        <f>'[2]1.2_OriginalTargets_AfterMC'!N618</f>
        <v>0</v>
      </c>
      <c r="M81" s="521">
        <f>'[2]1.2_OriginalTargets_AfterMC'!S618</f>
        <v>0</v>
      </c>
      <c r="N81" s="521">
        <f>'[2]1.2_OriginalTargets_AfterMC'!T618</f>
        <v>0</v>
      </c>
      <c r="O81" s="521">
        <f>'[2]1.2_OriginalTargets_AfterMC'!U618</f>
        <v>0</v>
      </c>
      <c r="P81" s="521">
        <f>'[2]1.2_OriginalTargets_AfterMC'!V618</f>
        <v>0</v>
      </c>
      <c r="Q81" s="521">
        <f>'[2]1.2_OriginalTargets_AfterMC'!W618</f>
        <v>0</v>
      </c>
      <c r="R81" s="522">
        <f>'[2]1.2_OriginalTargets_AfterMC'!X618</f>
        <v>0</v>
      </c>
      <c r="T81" s="521">
        <f>'[2]1.2_OriginalTargets_AfterMC'!AC618</f>
        <v>0</v>
      </c>
      <c r="U81" s="521">
        <f>'[2]1.2_OriginalTargets_AfterMC'!AD618</f>
        <v>0</v>
      </c>
      <c r="V81" s="521">
        <f>'[2]1.2_OriginalTargets_AfterMC'!AE618</f>
        <v>0</v>
      </c>
      <c r="W81" s="521">
        <f>'[2]1.2_OriginalTargets_AfterMC'!AF618</f>
        <v>0</v>
      </c>
      <c r="X81" s="521">
        <f>'[2]1.2_OriginalTargets_AfterMC'!AG618</f>
        <v>0</v>
      </c>
      <c r="Y81" s="522">
        <f>'[2]1.2_OriginalTargets_AfterMC'!AH618</f>
        <v>0</v>
      </c>
      <c r="AA81" s="523">
        <f>'[2]1.2_OriginalTargets_AfterMC'!AK618</f>
        <v>0</v>
      </c>
      <c r="AB81" s="523">
        <f>'[2]1.2_OriginalTargets_AfterMC'!AL618</f>
        <v>0</v>
      </c>
      <c r="AC81" s="523">
        <f>'[2]1.2_OriginalTargets_AfterMC'!AM618</f>
        <v>0</v>
      </c>
      <c r="AD81" s="523">
        <f>'[2]1.2_OriginalTargets_AfterMC'!AN618</f>
        <v>0</v>
      </c>
      <c r="AE81" s="523">
        <f>'[2]1.2_OriginalTargets_AfterMC'!AO618</f>
        <v>0</v>
      </c>
      <c r="AF81" s="524">
        <f>'[2]1.2_OriginalTargets_AfterMC'!AP618</f>
        <v>0</v>
      </c>
      <c r="AG81" s="503"/>
      <c r="AH81" s="523">
        <f>'[2]1.2_OriginalTargets_AfterMC'!AR618</f>
        <v>0</v>
      </c>
      <c r="AI81" s="523">
        <f>'[2]1.2_OriginalTargets_AfterMC'!AS618</f>
        <v>0</v>
      </c>
      <c r="AJ81" s="523">
        <f>'[2]1.2_OriginalTargets_AfterMC'!AT618</f>
        <v>0</v>
      </c>
      <c r="AK81" s="523">
        <f>'[2]1.2_OriginalTargets_AfterMC'!AU618</f>
        <v>0</v>
      </c>
      <c r="AL81" s="523">
        <f>'[2]1.2_OriginalTargets_AfterMC'!AV618</f>
        <v>0</v>
      </c>
      <c r="AM81" s="524">
        <f>'[2]1.2_OriginalTargets_AfterMC'!AW618</f>
        <v>0</v>
      </c>
      <c r="AN81" s="503"/>
      <c r="AO81" s="523">
        <f>'[2]1.2_OriginalTargets_AfterMC'!AY618</f>
        <v>0</v>
      </c>
      <c r="AP81" s="523">
        <f>'[2]1.2_OriginalTargets_AfterMC'!AZ618</f>
        <v>0</v>
      </c>
      <c r="AQ81" s="523">
        <f>'[2]1.2_OriginalTargets_AfterMC'!BA618</f>
        <v>0</v>
      </c>
      <c r="AR81" s="523">
        <f>'[2]1.2_OriginalTargets_AfterMC'!BB618</f>
        <v>0</v>
      </c>
      <c r="AS81" s="523">
        <f>'[2]1.2_OriginalTargets_AfterMC'!BC618</f>
        <v>0</v>
      </c>
      <c r="AT81" s="524">
        <f>'[2]1.2_OriginalTargets_AfterMC'!BD618</f>
        <v>0</v>
      </c>
      <c r="AU81" s="503"/>
      <c r="AV81" s="521">
        <f>'[2]1.2_OriginalTargets_AfterMC'!BF618</f>
        <v>0</v>
      </c>
      <c r="AW81" s="521">
        <f>'[2]1.2_OriginalTargets_AfterMC'!BG618</f>
        <v>0</v>
      </c>
      <c r="AX81" s="521">
        <f>'[2]1.2_OriginalTargets_AfterMC'!BH618</f>
        <v>0</v>
      </c>
      <c r="AY81" s="521">
        <f>'[2]1.2_OriginalTargets_AfterMC'!BI618</f>
        <v>0</v>
      </c>
      <c r="AZ81" s="521">
        <f>'[2]1.2_OriginalTargets_AfterMC'!BJ618</f>
        <v>0</v>
      </c>
      <c r="BA81" s="522">
        <f>'[2]1.2_OriginalTargets_AfterMC'!BK618</f>
        <v>0</v>
      </c>
    </row>
    <row r="82" spans="1:53" ht="25.5" x14ac:dyDescent="0.35">
      <c r="A82" s="525" t="s">
        <v>55</v>
      </c>
      <c r="B82" s="495">
        <v>26</v>
      </c>
      <c r="C82" s="496" t="s">
        <v>46</v>
      </c>
      <c r="D82" s="497" t="s">
        <v>31</v>
      </c>
      <c r="E82" s="526" t="s">
        <v>24</v>
      </c>
      <c r="F82" s="538">
        <f>'[2]1.2_OriginalTargets_AfterMC'!I619</f>
        <v>0</v>
      </c>
      <c r="G82" s="538">
        <f>'[2]1.2_OriginalTargets_AfterMC'!J619</f>
        <v>0</v>
      </c>
      <c r="H82" s="538">
        <f>'[2]1.2_OriginalTargets_AfterMC'!K619</f>
        <v>0</v>
      </c>
      <c r="I82" s="538">
        <f>'[2]1.2_OriginalTargets_AfterMC'!L619</f>
        <v>0</v>
      </c>
      <c r="J82" s="538">
        <f>'[2]1.2_OriginalTargets_AfterMC'!M619</f>
        <v>0</v>
      </c>
      <c r="K82" s="539">
        <f>'[2]1.2_OriginalTargets_AfterMC'!N619</f>
        <v>0</v>
      </c>
      <c r="M82" s="501">
        <f>'[2]1.2_OriginalTargets_AfterMC'!S619</f>
        <v>0</v>
      </c>
      <c r="N82" s="501">
        <f>'[2]1.2_OriginalTargets_AfterMC'!T619</f>
        <v>0</v>
      </c>
      <c r="O82" s="501">
        <f>'[2]1.2_OriginalTargets_AfterMC'!U619</f>
        <v>0</v>
      </c>
      <c r="P82" s="501">
        <f>'[2]1.2_OriginalTargets_AfterMC'!V619</f>
        <v>0</v>
      </c>
      <c r="Q82" s="501">
        <f>'[2]1.2_OriginalTargets_AfterMC'!W619</f>
        <v>0</v>
      </c>
      <c r="R82" s="502">
        <f>'[2]1.2_OriginalTargets_AfterMC'!X619</f>
        <v>0</v>
      </c>
      <c r="T82" s="501">
        <f>'[2]1.2_OriginalTargets_AfterMC'!AC619</f>
        <v>0</v>
      </c>
      <c r="U82" s="501">
        <f>'[2]1.2_OriginalTargets_AfterMC'!AD619</f>
        <v>0</v>
      </c>
      <c r="V82" s="501">
        <f>'[2]1.2_OriginalTargets_AfterMC'!AE619</f>
        <v>0</v>
      </c>
      <c r="W82" s="501">
        <f>'[2]1.2_OriginalTargets_AfterMC'!AF619</f>
        <v>0</v>
      </c>
      <c r="X82" s="501">
        <f>'[2]1.2_OriginalTargets_AfterMC'!AG619</f>
        <v>0</v>
      </c>
      <c r="Y82" s="502">
        <f>'[2]1.2_OriginalTargets_AfterMC'!AH619</f>
        <v>0</v>
      </c>
      <c r="AA82" s="504">
        <f>'[2]1.2_OriginalTargets_AfterMC'!AK619</f>
        <v>0</v>
      </c>
      <c r="AB82" s="504">
        <f>'[2]1.2_OriginalTargets_AfterMC'!AL619</f>
        <v>0</v>
      </c>
      <c r="AC82" s="504">
        <f>'[2]1.2_OriginalTargets_AfterMC'!AM619</f>
        <v>0</v>
      </c>
      <c r="AD82" s="504">
        <f>'[2]1.2_OriginalTargets_AfterMC'!AN619</f>
        <v>0</v>
      </c>
      <c r="AE82" s="504">
        <f>'[2]1.2_OriginalTargets_AfterMC'!AO619</f>
        <v>0</v>
      </c>
      <c r="AF82" s="505">
        <f>'[2]1.2_OriginalTargets_AfterMC'!AP619</f>
        <v>0</v>
      </c>
      <c r="AG82" s="503"/>
      <c r="AH82" s="504">
        <f>'[2]1.2_OriginalTargets_AfterMC'!AR619</f>
        <v>0</v>
      </c>
      <c r="AI82" s="504">
        <f>'[2]1.2_OriginalTargets_AfterMC'!AS619</f>
        <v>0</v>
      </c>
      <c r="AJ82" s="504">
        <f>'[2]1.2_OriginalTargets_AfterMC'!AT619</f>
        <v>0</v>
      </c>
      <c r="AK82" s="504">
        <f>'[2]1.2_OriginalTargets_AfterMC'!AU619</f>
        <v>0</v>
      </c>
      <c r="AL82" s="504">
        <f>'[2]1.2_OriginalTargets_AfterMC'!AV619</f>
        <v>0</v>
      </c>
      <c r="AM82" s="505">
        <f>'[2]1.2_OriginalTargets_AfterMC'!AW619</f>
        <v>0</v>
      </c>
      <c r="AN82" s="503"/>
      <c r="AO82" s="504">
        <f>'[2]1.2_OriginalTargets_AfterMC'!AY619</f>
        <v>0</v>
      </c>
      <c r="AP82" s="504">
        <f>'[2]1.2_OriginalTargets_AfterMC'!AZ619</f>
        <v>0</v>
      </c>
      <c r="AQ82" s="504">
        <f>'[2]1.2_OriginalTargets_AfterMC'!BA619</f>
        <v>0</v>
      </c>
      <c r="AR82" s="504">
        <f>'[2]1.2_OriginalTargets_AfterMC'!BB619</f>
        <v>0</v>
      </c>
      <c r="AS82" s="504">
        <f>'[2]1.2_OriginalTargets_AfterMC'!BC619</f>
        <v>0</v>
      </c>
      <c r="AT82" s="505">
        <f>'[2]1.2_OriginalTargets_AfterMC'!BD619</f>
        <v>0</v>
      </c>
      <c r="AU82" s="503"/>
      <c r="AV82" s="501">
        <f>'[2]1.2_OriginalTargets_AfterMC'!BF619</f>
        <v>0</v>
      </c>
      <c r="AW82" s="501">
        <f>'[2]1.2_OriginalTargets_AfterMC'!BG619</f>
        <v>0</v>
      </c>
      <c r="AX82" s="501">
        <f>'[2]1.2_OriginalTargets_AfterMC'!BH619</f>
        <v>0</v>
      </c>
      <c r="AY82" s="501">
        <f>'[2]1.2_OriginalTargets_AfterMC'!BI619</f>
        <v>0</v>
      </c>
      <c r="AZ82" s="501">
        <f>'[2]1.2_OriginalTargets_AfterMC'!BJ619</f>
        <v>0</v>
      </c>
      <c r="BA82" s="502">
        <f>'[2]1.2_OriginalTargets_AfterMC'!BK619</f>
        <v>0</v>
      </c>
    </row>
    <row r="83" spans="1:53" ht="13.15" x14ac:dyDescent="0.35">
      <c r="A83" s="506"/>
      <c r="B83" s="507"/>
      <c r="C83" s="508"/>
      <c r="D83" s="509"/>
      <c r="E83" s="498" t="s">
        <v>25</v>
      </c>
      <c r="F83" s="534">
        <f>'[2]1.2_OriginalTargets_AfterMC'!I620</f>
        <v>0</v>
      </c>
      <c r="G83" s="534">
        <f>'[2]1.2_OriginalTargets_AfterMC'!J620</f>
        <v>0</v>
      </c>
      <c r="H83" s="534">
        <f>'[2]1.2_OriginalTargets_AfterMC'!K620</f>
        <v>0</v>
      </c>
      <c r="I83" s="534">
        <f>'[2]1.2_OriginalTargets_AfterMC'!L620</f>
        <v>0</v>
      </c>
      <c r="J83" s="534">
        <f>'[2]1.2_OriginalTargets_AfterMC'!M620</f>
        <v>0</v>
      </c>
      <c r="K83" s="535">
        <f>'[2]1.2_OriginalTargets_AfterMC'!N620</f>
        <v>0</v>
      </c>
      <c r="M83" s="512">
        <f>'[2]1.2_OriginalTargets_AfterMC'!S620</f>
        <v>0</v>
      </c>
      <c r="N83" s="512">
        <f>'[2]1.2_OriginalTargets_AfterMC'!T620</f>
        <v>0</v>
      </c>
      <c r="O83" s="512">
        <f>'[2]1.2_OriginalTargets_AfterMC'!U620</f>
        <v>0</v>
      </c>
      <c r="P83" s="512">
        <f>'[2]1.2_OriginalTargets_AfterMC'!V620</f>
        <v>0</v>
      </c>
      <c r="Q83" s="512">
        <f>'[2]1.2_OriginalTargets_AfterMC'!W620</f>
        <v>0</v>
      </c>
      <c r="R83" s="513">
        <f>'[2]1.2_OriginalTargets_AfterMC'!X620</f>
        <v>0</v>
      </c>
      <c r="T83" s="512">
        <f>'[2]1.2_OriginalTargets_AfterMC'!AC620</f>
        <v>0</v>
      </c>
      <c r="U83" s="512">
        <f>'[2]1.2_OriginalTargets_AfterMC'!AD620</f>
        <v>0</v>
      </c>
      <c r="V83" s="512">
        <f>'[2]1.2_OriginalTargets_AfterMC'!AE620</f>
        <v>0</v>
      </c>
      <c r="W83" s="512">
        <f>'[2]1.2_OriginalTargets_AfterMC'!AF620</f>
        <v>0</v>
      </c>
      <c r="X83" s="512">
        <f>'[2]1.2_OriginalTargets_AfterMC'!AG620</f>
        <v>0</v>
      </c>
      <c r="Y83" s="513">
        <f>'[2]1.2_OriginalTargets_AfterMC'!AH620</f>
        <v>0</v>
      </c>
      <c r="AA83" s="514">
        <f>'[2]1.2_OriginalTargets_AfterMC'!AK620</f>
        <v>0</v>
      </c>
      <c r="AB83" s="514">
        <f>'[2]1.2_OriginalTargets_AfterMC'!AL620</f>
        <v>0</v>
      </c>
      <c r="AC83" s="514">
        <f>'[2]1.2_OriginalTargets_AfterMC'!AM620</f>
        <v>0</v>
      </c>
      <c r="AD83" s="514">
        <f>'[2]1.2_OriginalTargets_AfterMC'!AN620</f>
        <v>0</v>
      </c>
      <c r="AE83" s="514">
        <f>'[2]1.2_OriginalTargets_AfterMC'!AO620</f>
        <v>0</v>
      </c>
      <c r="AF83" s="515">
        <f>'[2]1.2_OriginalTargets_AfterMC'!AP620</f>
        <v>0</v>
      </c>
      <c r="AG83" s="503"/>
      <c r="AH83" s="514">
        <f>'[2]1.2_OriginalTargets_AfterMC'!AR620</f>
        <v>0</v>
      </c>
      <c r="AI83" s="514">
        <f>'[2]1.2_OriginalTargets_AfterMC'!AS620</f>
        <v>0</v>
      </c>
      <c r="AJ83" s="514">
        <f>'[2]1.2_OriginalTargets_AfterMC'!AT620</f>
        <v>0</v>
      </c>
      <c r="AK83" s="514">
        <f>'[2]1.2_OriginalTargets_AfterMC'!AU620</f>
        <v>0</v>
      </c>
      <c r="AL83" s="514">
        <f>'[2]1.2_OriginalTargets_AfterMC'!AV620</f>
        <v>0</v>
      </c>
      <c r="AM83" s="515">
        <f>'[2]1.2_OriginalTargets_AfterMC'!AW620</f>
        <v>0</v>
      </c>
      <c r="AN83" s="503"/>
      <c r="AO83" s="514">
        <f>'[2]1.2_OriginalTargets_AfterMC'!AY620</f>
        <v>0</v>
      </c>
      <c r="AP83" s="514">
        <f>'[2]1.2_OriginalTargets_AfterMC'!AZ620</f>
        <v>0</v>
      </c>
      <c r="AQ83" s="514">
        <f>'[2]1.2_OriginalTargets_AfterMC'!BA620</f>
        <v>0</v>
      </c>
      <c r="AR83" s="514">
        <f>'[2]1.2_OriginalTargets_AfterMC'!BB620</f>
        <v>0</v>
      </c>
      <c r="AS83" s="514">
        <f>'[2]1.2_OriginalTargets_AfterMC'!BC620</f>
        <v>0</v>
      </c>
      <c r="AT83" s="515">
        <f>'[2]1.2_OriginalTargets_AfterMC'!BD620</f>
        <v>0</v>
      </c>
      <c r="AU83" s="503"/>
      <c r="AV83" s="512">
        <f>'[2]1.2_OriginalTargets_AfterMC'!BF620</f>
        <v>0</v>
      </c>
      <c r="AW83" s="512">
        <f>'[2]1.2_OriginalTargets_AfterMC'!BG620</f>
        <v>0</v>
      </c>
      <c r="AX83" s="512">
        <f>'[2]1.2_OriginalTargets_AfterMC'!BH620</f>
        <v>0</v>
      </c>
      <c r="AY83" s="512">
        <f>'[2]1.2_OriginalTargets_AfterMC'!BI620</f>
        <v>0</v>
      </c>
      <c r="AZ83" s="512">
        <f>'[2]1.2_OriginalTargets_AfterMC'!BJ620</f>
        <v>0</v>
      </c>
      <c r="BA83" s="513">
        <f>'[2]1.2_OriginalTargets_AfterMC'!BK620</f>
        <v>0</v>
      </c>
    </row>
    <row r="84" spans="1:53" ht="13.15" x14ac:dyDescent="0.35">
      <c r="A84" s="506"/>
      <c r="B84" s="507"/>
      <c r="C84" s="508"/>
      <c r="D84" s="509"/>
      <c r="E84" s="498" t="s">
        <v>26</v>
      </c>
      <c r="F84" s="534">
        <f>'[2]1.2_OriginalTargets_AfterMC'!I621</f>
        <v>0</v>
      </c>
      <c r="G84" s="534">
        <f>'[2]1.2_OriginalTargets_AfterMC'!J621</f>
        <v>0</v>
      </c>
      <c r="H84" s="534">
        <f>'[2]1.2_OriginalTargets_AfterMC'!K621</f>
        <v>0</v>
      </c>
      <c r="I84" s="534">
        <f>'[2]1.2_OriginalTargets_AfterMC'!L621</f>
        <v>0</v>
      </c>
      <c r="J84" s="534">
        <f>'[2]1.2_OriginalTargets_AfterMC'!M621</f>
        <v>0</v>
      </c>
      <c r="K84" s="535">
        <f>'[2]1.2_OriginalTargets_AfterMC'!N621</f>
        <v>0</v>
      </c>
      <c r="M84" s="512">
        <f>'[2]1.2_OriginalTargets_AfterMC'!S621</f>
        <v>0</v>
      </c>
      <c r="N84" s="512">
        <f>'[2]1.2_OriginalTargets_AfterMC'!T621</f>
        <v>0</v>
      </c>
      <c r="O84" s="512">
        <f>'[2]1.2_OriginalTargets_AfterMC'!U621</f>
        <v>0</v>
      </c>
      <c r="P84" s="512">
        <f>'[2]1.2_OriginalTargets_AfterMC'!V621</f>
        <v>0</v>
      </c>
      <c r="Q84" s="512">
        <f>'[2]1.2_OriginalTargets_AfterMC'!W621</f>
        <v>0</v>
      </c>
      <c r="R84" s="513">
        <f>'[2]1.2_OriginalTargets_AfterMC'!X621</f>
        <v>0</v>
      </c>
      <c r="T84" s="512">
        <f>'[2]1.2_OriginalTargets_AfterMC'!AC621</f>
        <v>0</v>
      </c>
      <c r="U84" s="512">
        <f>'[2]1.2_OriginalTargets_AfterMC'!AD621</f>
        <v>0</v>
      </c>
      <c r="V84" s="512">
        <f>'[2]1.2_OriginalTargets_AfterMC'!AE621</f>
        <v>0</v>
      </c>
      <c r="W84" s="512">
        <f>'[2]1.2_OriginalTargets_AfterMC'!AF621</f>
        <v>0</v>
      </c>
      <c r="X84" s="512">
        <f>'[2]1.2_OriginalTargets_AfterMC'!AG621</f>
        <v>0</v>
      </c>
      <c r="Y84" s="513">
        <f>'[2]1.2_OriginalTargets_AfterMC'!AH621</f>
        <v>0</v>
      </c>
      <c r="AA84" s="514">
        <f>'[2]1.2_OriginalTargets_AfterMC'!AK621</f>
        <v>0</v>
      </c>
      <c r="AB84" s="514">
        <f>'[2]1.2_OriginalTargets_AfterMC'!AL621</f>
        <v>0</v>
      </c>
      <c r="AC84" s="514">
        <f>'[2]1.2_OriginalTargets_AfterMC'!AM621</f>
        <v>0</v>
      </c>
      <c r="AD84" s="514">
        <f>'[2]1.2_OriginalTargets_AfterMC'!AN621</f>
        <v>0</v>
      </c>
      <c r="AE84" s="514">
        <f>'[2]1.2_OriginalTargets_AfterMC'!AO621</f>
        <v>0</v>
      </c>
      <c r="AF84" s="515">
        <f>'[2]1.2_OriginalTargets_AfterMC'!AP621</f>
        <v>0</v>
      </c>
      <c r="AG84" s="503"/>
      <c r="AH84" s="514">
        <f>'[2]1.2_OriginalTargets_AfterMC'!AR621</f>
        <v>0</v>
      </c>
      <c r="AI84" s="514">
        <f>'[2]1.2_OriginalTargets_AfterMC'!AS621</f>
        <v>0</v>
      </c>
      <c r="AJ84" s="514">
        <f>'[2]1.2_OriginalTargets_AfterMC'!AT621</f>
        <v>0</v>
      </c>
      <c r="AK84" s="514">
        <f>'[2]1.2_OriginalTargets_AfterMC'!AU621</f>
        <v>0</v>
      </c>
      <c r="AL84" s="514">
        <f>'[2]1.2_OriginalTargets_AfterMC'!AV621</f>
        <v>0</v>
      </c>
      <c r="AM84" s="515">
        <f>'[2]1.2_OriginalTargets_AfterMC'!AW621</f>
        <v>0</v>
      </c>
      <c r="AN84" s="503"/>
      <c r="AO84" s="514">
        <f>'[2]1.2_OriginalTargets_AfterMC'!AY621</f>
        <v>0</v>
      </c>
      <c r="AP84" s="514">
        <f>'[2]1.2_OriginalTargets_AfterMC'!AZ621</f>
        <v>0</v>
      </c>
      <c r="AQ84" s="514">
        <f>'[2]1.2_OriginalTargets_AfterMC'!BA621</f>
        <v>0</v>
      </c>
      <c r="AR84" s="514">
        <f>'[2]1.2_OriginalTargets_AfterMC'!BB621</f>
        <v>0</v>
      </c>
      <c r="AS84" s="514">
        <f>'[2]1.2_OriginalTargets_AfterMC'!BC621</f>
        <v>0</v>
      </c>
      <c r="AT84" s="515">
        <f>'[2]1.2_OriginalTargets_AfterMC'!BD621</f>
        <v>0</v>
      </c>
      <c r="AU84" s="503"/>
      <c r="AV84" s="512">
        <f>'[2]1.2_OriginalTargets_AfterMC'!BF621</f>
        <v>0</v>
      </c>
      <c r="AW84" s="512">
        <f>'[2]1.2_OriginalTargets_AfterMC'!BG621</f>
        <v>0</v>
      </c>
      <c r="AX84" s="512">
        <f>'[2]1.2_OriginalTargets_AfterMC'!BH621</f>
        <v>0</v>
      </c>
      <c r="AY84" s="512">
        <f>'[2]1.2_OriginalTargets_AfterMC'!BI621</f>
        <v>0</v>
      </c>
      <c r="AZ84" s="512">
        <f>'[2]1.2_OriginalTargets_AfterMC'!BJ621</f>
        <v>0</v>
      </c>
      <c r="BA84" s="513">
        <f>'[2]1.2_OriginalTargets_AfterMC'!BK621</f>
        <v>0</v>
      </c>
    </row>
    <row r="85" spans="1:53" ht="13.5" thickBot="1" x14ac:dyDescent="0.4">
      <c r="A85" s="506"/>
      <c r="B85" s="516"/>
      <c r="C85" s="517"/>
      <c r="D85" s="527"/>
      <c r="E85" s="518" t="s">
        <v>27</v>
      </c>
      <c r="F85" s="540">
        <f>'[2]1.2_OriginalTargets_AfterMC'!I622</f>
        <v>0</v>
      </c>
      <c r="G85" s="540">
        <f>'[2]1.2_OriginalTargets_AfterMC'!J622</f>
        <v>0</v>
      </c>
      <c r="H85" s="540">
        <f>'[2]1.2_OriginalTargets_AfterMC'!K622</f>
        <v>0</v>
      </c>
      <c r="I85" s="540">
        <f>'[2]1.2_OriginalTargets_AfterMC'!L622</f>
        <v>0</v>
      </c>
      <c r="J85" s="540">
        <f>'[2]1.2_OriginalTargets_AfterMC'!M622</f>
        <v>0</v>
      </c>
      <c r="K85" s="541">
        <f>'[2]1.2_OriginalTargets_AfterMC'!N622</f>
        <v>0</v>
      </c>
      <c r="M85" s="521">
        <f>'[2]1.2_OriginalTargets_AfterMC'!S622</f>
        <v>0</v>
      </c>
      <c r="N85" s="521">
        <f>'[2]1.2_OriginalTargets_AfterMC'!T622</f>
        <v>0</v>
      </c>
      <c r="O85" s="521">
        <f>'[2]1.2_OriginalTargets_AfterMC'!U622</f>
        <v>0</v>
      </c>
      <c r="P85" s="521">
        <f>'[2]1.2_OriginalTargets_AfterMC'!V622</f>
        <v>0</v>
      </c>
      <c r="Q85" s="521">
        <f>'[2]1.2_OriginalTargets_AfterMC'!W622</f>
        <v>0</v>
      </c>
      <c r="R85" s="522">
        <f>'[2]1.2_OriginalTargets_AfterMC'!X622</f>
        <v>0</v>
      </c>
      <c r="T85" s="521">
        <f>'[2]1.2_OriginalTargets_AfterMC'!AC622</f>
        <v>0</v>
      </c>
      <c r="U85" s="521">
        <f>'[2]1.2_OriginalTargets_AfterMC'!AD622</f>
        <v>0</v>
      </c>
      <c r="V85" s="521">
        <f>'[2]1.2_OriginalTargets_AfterMC'!AE622</f>
        <v>0</v>
      </c>
      <c r="W85" s="521">
        <f>'[2]1.2_OriginalTargets_AfterMC'!AF622</f>
        <v>0</v>
      </c>
      <c r="X85" s="521">
        <f>'[2]1.2_OriginalTargets_AfterMC'!AG622</f>
        <v>0</v>
      </c>
      <c r="Y85" s="522">
        <f>'[2]1.2_OriginalTargets_AfterMC'!AH622</f>
        <v>0</v>
      </c>
      <c r="AA85" s="523">
        <f>'[2]1.2_OriginalTargets_AfterMC'!AK622</f>
        <v>0</v>
      </c>
      <c r="AB85" s="523">
        <f>'[2]1.2_OriginalTargets_AfterMC'!AL622</f>
        <v>0</v>
      </c>
      <c r="AC85" s="523">
        <f>'[2]1.2_OriginalTargets_AfterMC'!AM622</f>
        <v>0</v>
      </c>
      <c r="AD85" s="523">
        <f>'[2]1.2_OriginalTargets_AfterMC'!AN622</f>
        <v>0</v>
      </c>
      <c r="AE85" s="523">
        <f>'[2]1.2_OriginalTargets_AfterMC'!AO622</f>
        <v>0</v>
      </c>
      <c r="AF85" s="524">
        <f>'[2]1.2_OriginalTargets_AfterMC'!AP622</f>
        <v>0</v>
      </c>
      <c r="AG85" s="503"/>
      <c r="AH85" s="523">
        <f>'[2]1.2_OriginalTargets_AfterMC'!AR622</f>
        <v>0</v>
      </c>
      <c r="AI85" s="523">
        <f>'[2]1.2_OriginalTargets_AfterMC'!AS622</f>
        <v>0</v>
      </c>
      <c r="AJ85" s="523">
        <f>'[2]1.2_OriginalTargets_AfterMC'!AT622</f>
        <v>0</v>
      </c>
      <c r="AK85" s="523">
        <f>'[2]1.2_OriginalTargets_AfterMC'!AU622</f>
        <v>0</v>
      </c>
      <c r="AL85" s="523">
        <f>'[2]1.2_OriginalTargets_AfterMC'!AV622</f>
        <v>0</v>
      </c>
      <c r="AM85" s="524">
        <f>'[2]1.2_OriginalTargets_AfterMC'!AW622</f>
        <v>0</v>
      </c>
      <c r="AN85" s="503"/>
      <c r="AO85" s="523">
        <f>'[2]1.2_OriginalTargets_AfterMC'!AY622</f>
        <v>0</v>
      </c>
      <c r="AP85" s="523">
        <f>'[2]1.2_OriginalTargets_AfterMC'!AZ622</f>
        <v>0</v>
      </c>
      <c r="AQ85" s="523">
        <f>'[2]1.2_OriginalTargets_AfterMC'!BA622</f>
        <v>0</v>
      </c>
      <c r="AR85" s="523">
        <f>'[2]1.2_OriginalTargets_AfterMC'!BB622</f>
        <v>0</v>
      </c>
      <c r="AS85" s="523">
        <f>'[2]1.2_OriginalTargets_AfterMC'!BC622</f>
        <v>0</v>
      </c>
      <c r="AT85" s="524">
        <f>'[2]1.2_OriginalTargets_AfterMC'!BD622</f>
        <v>0</v>
      </c>
      <c r="AU85" s="503"/>
      <c r="AV85" s="521">
        <f>'[2]1.2_OriginalTargets_AfterMC'!BF622</f>
        <v>0</v>
      </c>
      <c r="AW85" s="521">
        <f>'[2]1.2_OriginalTargets_AfterMC'!BG622</f>
        <v>0</v>
      </c>
      <c r="AX85" s="521">
        <f>'[2]1.2_OriginalTargets_AfterMC'!BH622</f>
        <v>0</v>
      </c>
      <c r="AY85" s="521">
        <f>'[2]1.2_OriginalTargets_AfterMC'!BI622</f>
        <v>0</v>
      </c>
      <c r="AZ85" s="521">
        <f>'[2]1.2_OriginalTargets_AfterMC'!BJ622</f>
        <v>0</v>
      </c>
      <c r="BA85" s="522">
        <f>'[2]1.2_OriginalTargets_AfterMC'!BK622</f>
        <v>0</v>
      </c>
    </row>
    <row r="86" spans="1:53" ht="13.15" x14ac:dyDescent="0.35">
      <c r="A86" s="525" t="s">
        <v>55</v>
      </c>
      <c r="B86" s="495">
        <v>18</v>
      </c>
      <c r="C86" s="496" t="s">
        <v>18</v>
      </c>
      <c r="D86" s="497" t="s">
        <v>30</v>
      </c>
      <c r="E86" s="526" t="s">
        <v>24</v>
      </c>
      <c r="F86" s="538">
        <f>'[2]1.2_OriginalTargets_AfterMC'!I623</f>
        <v>13</v>
      </c>
      <c r="G86" s="538">
        <f>'[2]1.2_OriginalTargets_AfterMC'!J623</f>
        <v>0</v>
      </c>
      <c r="H86" s="538">
        <f>'[2]1.2_OriginalTargets_AfterMC'!K623</f>
        <v>6</v>
      </c>
      <c r="I86" s="538">
        <f>'[2]1.2_OriginalTargets_AfterMC'!L623</f>
        <v>7</v>
      </c>
      <c r="J86" s="538">
        <f>'[2]1.2_OriginalTargets_AfterMC'!M623</f>
        <v>0</v>
      </c>
      <c r="K86" s="539">
        <f>'[2]1.2_OriginalTargets_AfterMC'!N623</f>
        <v>0</v>
      </c>
      <c r="M86" s="501">
        <f>'[2]1.2_OriginalTargets_AfterMC'!S623</f>
        <v>13</v>
      </c>
      <c r="N86" s="501">
        <f>'[2]1.2_OriginalTargets_AfterMC'!T623</f>
        <v>0</v>
      </c>
      <c r="O86" s="501">
        <f>'[2]1.2_OriginalTargets_AfterMC'!U623</f>
        <v>10</v>
      </c>
      <c r="P86" s="501">
        <f>'[2]1.2_OriginalTargets_AfterMC'!V623</f>
        <v>0</v>
      </c>
      <c r="Q86" s="501">
        <f>'[2]1.2_OriginalTargets_AfterMC'!W623</f>
        <v>3</v>
      </c>
      <c r="R86" s="502">
        <f>'[2]1.2_OriginalTargets_AfterMC'!X623</f>
        <v>0</v>
      </c>
      <c r="T86" s="501">
        <f>'[2]1.2_OriginalTargets_AfterMC'!AC623</f>
        <v>13</v>
      </c>
      <c r="U86" s="501">
        <f>'[2]1.2_OriginalTargets_AfterMC'!AD623</f>
        <v>0</v>
      </c>
      <c r="V86" s="501">
        <f>'[2]1.2_OriginalTargets_AfterMC'!AE623</f>
        <v>0</v>
      </c>
      <c r="W86" s="501">
        <f>'[2]1.2_OriginalTargets_AfterMC'!AF623</f>
        <v>0</v>
      </c>
      <c r="X86" s="501">
        <f>'[2]1.2_OriginalTargets_AfterMC'!AG623</f>
        <v>6</v>
      </c>
      <c r="Y86" s="502">
        <f>'[2]1.2_OriginalTargets_AfterMC'!AH623</f>
        <v>7</v>
      </c>
      <c r="AA86" s="504">
        <f>'[2]1.2_OriginalTargets_AfterMC'!AK623</f>
        <v>10</v>
      </c>
      <c r="AB86" s="504">
        <f>'[2]1.2_OriginalTargets_AfterMC'!AL623</f>
        <v>0</v>
      </c>
      <c r="AC86" s="504">
        <f>'[2]1.2_OriginalTargets_AfterMC'!AM623</f>
        <v>10</v>
      </c>
      <c r="AD86" s="504">
        <f>'[2]1.2_OriginalTargets_AfterMC'!AN623</f>
        <v>0</v>
      </c>
      <c r="AE86" s="504">
        <f>'[2]1.2_OriginalTargets_AfterMC'!AO623</f>
        <v>-3</v>
      </c>
      <c r="AF86" s="505">
        <f>'[2]1.2_OriginalTargets_AfterMC'!AP623</f>
        <v>-7</v>
      </c>
      <c r="AG86" s="503"/>
      <c r="AH86" s="504">
        <f>'[2]1.2_OriginalTargets_AfterMC'!AR623</f>
        <v>10</v>
      </c>
      <c r="AI86" s="504">
        <f>'[2]1.2_OriginalTargets_AfterMC'!AS623</f>
        <v>0</v>
      </c>
      <c r="AJ86" s="504">
        <f>'[2]1.2_OriginalTargets_AfterMC'!AT623</f>
        <v>10</v>
      </c>
      <c r="AK86" s="504">
        <f>'[2]1.2_OriginalTargets_AfterMC'!AU623</f>
        <v>0</v>
      </c>
      <c r="AL86" s="504">
        <f>'[2]1.2_OriginalTargets_AfterMC'!AV623</f>
        <v>-3</v>
      </c>
      <c r="AM86" s="505">
        <f>'[2]1.2_OriginalTargets_AfterMC'!AW623</f>
        <v>-7</v>
      </c>
      <c r="AN86" s="503"/>
      <c r="AO86" s="504">
        <f>'[2]1.2_OriginalTargets_AfterMC'!AY623</f>
        <v>0</v>
      </c>
      <c r="AP86" s="504">
        <f>'[2]1.2_OriginalTargets_AfterMC'!AZ623</f>
        <v>0</v>
      </c>
      <c r="AQ86" s="504">
        <f>'[2]1.2_OriginalTargets_AfterMC'!BA623</f>
        <v>0</v>
      </c>
      <c r="AR86" s="504">
        <f>'[2]1.2_OriginalTargets_AfterMC'!BB623</f>
        <v>0</v>
      </c>
      <c r="AS86" s="504">
        <f>'[2]1.2_OriginalTargets_AfterMC'!BC623</f>
        <v>0</v>
      </c>
      <c r="AT86" s="505">
        <f>'[2]1.2_OriginalTargets_AfterMC'!BD623</f>
        <v>0</v>
      </c>
      <c r="AU86" s="503"/>
      <c r="AV86" s="501">
        <f>'[2]1.2_OriginalTargets_AfterMC'!BF623</f>
        <v>0</v>
      </c>
      <c r="AW86" s="501">
        <f>'[2]1.2_OriginalTargets_AfterMC'!BG623</f>
        <v>0</v>
      </c>
      <c r="AX86" s="501">
        <f>'[2]1.2_OriginalTargets_AfterMC'!BH623</f>
        <v>0</v>
      </c>
      <c r="AY86" s="501">
        <f>'[2]1.2_OriginalTargets_AfterMC'!BI623</f>
        <v>0</v>
      </c>
      <c r="AZ86" s="501">
        <f>'[2]1.2_OriginalTargets_AfterMC'!BJ623</f>
        <v>0</v>
      </c>
      <c r="BA86" s="502">
        <f>'[2]1.2_OriginalTargets_AfterMC'!BK623</f>
        <v>0</v>
      </c>
    </row>
    <row r="87" spans="1:53" ht="13.15" x14ac:dyDescent="0.35">
      <c r="A87" s="506"/>
      <c r="B87" s="507"/>
      <c r="C87" s="508"/>
      <c r="D87" s="509"/>
      <c r="E87" s="498" t="s">
        <v>25</v>
      </c>
      <c r="F87" s="534">
        <f>'[2]1.2_OriginalTargets_AfterMC'!I624</f>
        <v>0</v>
      </c>
      <c r="G87" s="534">
        <f>'[2]1.2_OriginalTargets_AfterMC'!J624</f>
        <v>0</v>
      </c>
      <c r="H87" s="534">
        <f>'[2]1.2_OriginalTargets_AfterMC'!K624</f>
        <v>0</v>
      </c>
      <c r="I87" s="534">
        <f>'[2]1.2_OriginalTargets_AfterMC'!L624</f>
        <v>0</v>
      </c>
      <c r="J87" s="534">
        <f>'[2]1.2_OriginalTargets_AfterMC'!M624</f>
        <v>0</v>
      </c>
      <c r="K87" s="535">
        <f>'[2]1.2_OriginalTargets_AfterMC'!N624</f>
        <v>0</v>
      </c>
      <c r="M87" s="512">
        <f>'[2]1.2_OriginalTargets_AfterMC'!S624</f>
        <v>0</v>
      </c>
      <c r="N87" s="512">
        <f>'[2]1.2_OriginalTargets_AfterMC'!T624</f>
        <v>0</v>
      </c>
      <c r="O87" s="512">
        <f>'[2]1.2_OriginalTargets_AfterMC'!U624</f>
        <v>0</v>
      </c>
      <c r="P87" s="512">
        <f>'[2]1.2_OriginalTargets_AfterMC'!V624</f>
        <v>0</v>
      </c>
      <c r="Q87" s="512">
        <f>'[2]1.2_OriginalTargets_AfterMC'!W624</f>
        <v>0</v>
      </c>
      <c r="R87" s="513">
        <f>'[2]1.2_OriginalTargets_AfterMC'!X624</f>
        <v>0</v>
      </c>
      <c r="T87" s="512">
        <f>'[2]1.2_OriginalTargets_AfterMC'!AC624</f>
        <v>0</v>
      </c>
      <c r="U87" s="512">
        <f>'[2]1.2_OriginalTargets_AfterMC'!AD624</f>
        <v>0</v>
      </c>
      <c r="V87" s="512">
        <f>'[2]1.2_OriginalTargets_AfterMC'!AE624</f>
        <v>0</v>
      </c>
      <c r="W87" s="512">
        <f>'[2]1.2_OriginalTargets_AfterMC'!AF624</f>
        <v>0</v>
      </c>
      <c r="X87" s="512">
        <f>'[2]1.2_OriginalTargets_AfterMC'!AG624</f>
        <v>0</v>
      </c>
      <c r="Y87" s="513">
        <f>'[2]1.2_OriginalTargets_AfterMC'!AH624</f>
        <v>0</v>
      </c>
      <c r="AA87" s="514">
        <f>'[2]1.2_OriginalTargets_AfterMC'!AK624</f>
        <v>0</v>
      </c>
      <c r="AB87" s="514">
        <f>'[2]1.2_OriginalTargets_AfterMC'!AL624</f>
        <v>0</v>
      </c>
      <c r="AC87" s="514">
        <f>'[2]1.2_OriginalTargets_AfterMC'!AM624</f>
        <v>0</v>
      </c>
      <c r="AD87" s="514">
        <f>'[2]1.2_OriginalTargets_AfterMC'!AN624</f>
        <v>0</v>
      </c>
      <c r="AE87" s="514">
        <f>'[2]1.2_OriginalTargets_AfterMC'!AO624</f>
        <v>0</v>
      </c>
      <c r="AF87" s="515">
        <f>'[2]1.2_OriginalTargets_AfterMC'!AP624</f>
        <v>0</v>
      </c>
      <c r="AG87" s="503"/>
      <c r="AH87" s="514">
        <f>'[2]1.2_OriginalTargets_AfterMC'!AR624</f>
        <v>0</v>
      </c>
      <c r="AI87" s="514">
        <f>'[2]1.2_OriginalTargets_AfterMC'!AS624</f>
        <v>0</v>
      </c>
      <c r="AJ87" s="514">
        <f>'[2]1.2_OriginalTargets_AfterMC'!AT624</f>
        <v>0</v>
      </c>
      <c r="AK87" s="514">
        <f>'[2]1.2_OriginalTargets_AfterMC'!AU624</f>
        <v>0</v>
      </c>
      <c r="AL87" s="514">
        <f>'[2]1.2_OriginalTargets_AfterMC'!AV624</f>
        <v>0</v>
      </c>
      <c r="AM87" s="515">
        <f>'[2]1.2_OriginalTargets_AfterMC'!AW624</f>
        <v>0</v>
      </c>
      <c r="AN87" s="503"/>
      <c r="AO87" s="514">
        <f>'[2]1.2_OriginalTargets_AfterMC'!AY624</f>
        <v>0</v>
      </c>
      <c r="AP87" s="514">
        <f>'[2]1.2_OriginalTargets_AfterMC'!AZ624</f>
        <v>0</v>
      </c>
      <c r="AQ87" s="514">
        <f>'[2]1.2_OriginalTargets_AfterMC'!BA624</f>
        <v>0</v>
      </c>
      <c r="AR87" s="514">
        <f>'[2]1.2_OriginalTargets_AfterMC'!BB624</f>
        <v>0</v>
      </c>
      <c r="AS87" s="514">
        <f>'[2]1.2_OriginalTargets_AfterMC'!BC624</f>
        <v>0</v>
      </c>
      <c r="AT87" s="515">
        <f>'[2]1.2_OriginalTargets_AfterMC'!BD624</f>
        <v>0</v>
      </c>
      <c r="AU87" s="503"/>
      <c r="AV87" s="512">
        <f>'[2]1.2_OriginalTargets_AfterMC'!BF624</f>
        <v>0</v>
      </c>
      <c r="AW87" s="512">
        <f>'[2]1.2_OriginalTargets_AfterMC'!BG624</f>
        <v>0</v>
      </c>
      <c r="AX87" s="512">
        <f>'[2]1.2_OriginalTargets_AfterMC'!BH624</f>
        <v>0</v>
      </c>
      <c r="AY87" s="512">
        <f>'[2]1.2_OriginalTargets_AfterMC'!BI624</f>
        <v>0</v>
      </c>
      <c r="AZ87" s="512">
        <f>'[2]1.2_OriginalTargets_AfterMC'!BJ624</f>
        <v>0</v>
      </c>
      <c r="BA87" s="513">
        <f>'[2]1.2_OriginalTargets_AfterMC'!BK624</f>
        <v>0</v>
      </c>
    </row>
    <row r="88" spans="1:53" ht="13.15" x14ac:dyDescent="0.35">
      <c r="A88" s="506"/>
      <c r="B88" s="507"/>
      <c r="C88" s="508"/>
      <c r="D88" s="509"/>
      <c r="E88" s="498" t="s">
        <v>26</v>
      </c>
      <c r="F88" s="534">
        <f>'[2]1.2_OriginalTargets_AfterMC'!I625</f>
        <v>0</v>
      </c>
      <c r="G88" s="534">
        <f>'[2]1.2_OriginalTargets_AfterMC'!J625</f>
        <v>0</v>
      </c>
      <c r="H88" s="534">
        <f>'[2]1.2_OriginalTargets_AfterMC'!K625</f>
        <v>0</v>
      </c>
      <c r="I88" s="534">
        <f>'[2]1.2_OriginalTargets_AfterMC'!L625</f>
        <v>0</v>
      </c>
      <c r="J88" s="534">
        <f>'[2]1.2_OriginalTargets_AfterMC'!M625</f>
        <v>0</v>
      </c>
      <c r="K88" s="535">
        <f>'[2]1.2_OriginalTargets_AfterMC'!N625</f>
        <v>0</v>
      </c>
      <c r="M88" s="512">
        <f>'[2]1.2_OriginalTargets_AfterMC'!S625</f>
        <v>0</v>
      </c>
      <c r="N88" s="512">
        <f>'[2]1.2_OriginalTargets_AfterMC'!T625</f>
        <v>0</v>
      </c>
      <c r="O88" s="512">
        <f>'[2]1.2_OriginalTargets_AfterMC'!U625</f>
        <v>0</v>
      </c>
      <c r="P88" s="512">
        <f>'[2]1.2_OriginalTargets_AfterMC'!V625</f>
        <v>0</v>
      </c>
      <c r="Q88" s="512">
        <f>'[2]1.2_OriginalTargets_AfterMC'!W625</f>
        <v>0</v>
      </c>
      <c r="R88" s="513">
        <f>'[2]1.2_OriginalTargets_AfterMC'!X625</f>
        <v>0</v>
      </c>
      <c r="T88" s="512">
        <f>'[2]1.2_OriginalTargets_AfterMC'!AC625</f>
        <v>0</v>
      </c>
      <c r="U88" s="512">
        <f>'[2]1.2_OriginalTargets_AfterMC'!AD625</f>
        <v>0</v>
      </c>
      <c r="V88" s="512">
        <f>'[2]1.2_OriginalTargets_AfterMC'!AE625</f>
        <v>0</v>
      </c>
      <c r="W88" s="512">
        <f>'[2]1.2_OriginalTargets_AfterMC'!AF625</f>
        <v>0</v>
      </c>
      <c r="X88" s="512">
        <f>'[2]1.2_OriginalTargets_AfterMC'!AG625</f>
        <v>0</v>
      </c>
      <c r="Y88" s="513">
        <f>'[2]1.2_OriginalTargets_AfterMC'!AH625</f>
        <v>0</v>
      </c>
      <c r="AA88" s="514">
        <f>'[2]1.2_OriginalTargets_AfterMC'!AK625</f>
        <v>0</v>
      </c>
      <c r="AB88" s="514">
        <f>'[2]1.2_OriginalTargets_AfterMC'!AL625</f>
        <v>0</v>
      </c>
      <c r="AC88" s="514">
        <f>'[2]1.2_OriginalTargets_AfterMC'!AM625</f>
        <v>0</v>
      </c>
      <c r="AD88" s="514">
        <f>'[2]1.2_OriginalTargets_AfterMC'!AN625</f>
        <v>0</v>
      </c>
      <c r="AE88" s="514">
        <f>'[2]1.2_OriginalTargets_AfterMC'!AO625</f>
        <v>0</v>
      </c>
      <c r="AF88" s="515">
        <f>'[2]1.2_OriginalTargets_AfterMC'!AP625</f>
        <v>0</v>
      </c>
      <c r="AG88" s="503"/>
      <c r="AH88" s="514">
        <f>'[2]1.2_OriginalTargets_AfterMC'!AR625</f>
        <v>0</v>
      </c>
      <c r="AI88" s="514">
        <f>'[2]1.2_OriginalTargets_AfterMC'!AS625</f>
        <v>0</v>
      </c>
      <c r="AJ88" s="514">
        <f>'[2]1.2_OriginalTargets_AfterMC'!AT625</f>
        <v>0</v>
      </c>
      <c r="AK88" s="514">
        <f>'[2]1.2_OriginalTargets_AfterMC'!AU625</f>
        <v>0</v>
      </c>
      <c r="AL88" s="514">
        <f>'[2]1.2_OriginalTargets_AfterMC'!AV625</f>
        <v>0</v>
      </c>
      <c r="AM88" s="515">
        <f>'[2]1.2_OriginalTargets_AfterMC'!AW625</f>
        <v>0</v>
      </c>
      <c r="AN88" s="503"/>
      <c r="AO88" s="514">
        <f>'[2]1.2_OriginalTargets_AfterMC'!AY625</f>
        <v>0</v>
      </c>
      <c r="AP88" s="514">
        <f>'[2]1.2_OriginalTargets_AfterMC'!AZ625</f>
        <v>0</v>
      </c>
      <c r="AQ88" s="514">
        <f>'[2]1.2_OriginalTargets_AfterMC'!BA625</f>
        <v>0</v>
      </c>
      <c r="AR88" s="514">
        <f>'[2]1.2_OriginalTargets_AfterMC'!BB625</f>
        <v>0</v>
      </c>
      <c r="AS88" s="514">
        <f>'[2]1.2_OriginalTargets_AfterMC'!BC625</f>
        <v>0</v>
      </c>
      <c r="AT88" s="515">
        <f>'[2]1.2_OriginalTargets_AfterMC'!BD625</f>
        <v>0</v>
      </c>
      <c r="AU88" s="503"/>
      <c r="AV88" s="512">
        <f>'[2]1.2_OriginalTargets_AfterMC'!BF625</f>
        <v>0</v>
      </c>
      <c r="AW88" s="512">
        <f>'[2]1.2_OriginalTargets_AfterMC'!BG625</f>
        <v>0</v>
      </c>
      <c r="AX88" s="512">
        <f>'[2]1.2_OriginalTargets_AfterMC'!BH625</f>
        <v>0</v>
      </c>
      <c r="AY88" s="512">
        <f>'[2]1.2_OriginalTargets_AfterMC'!BI625</f>
        <v>0</v>
      </c>
      <c r="AZ88" s="512">
        <f>'[2]1.2_OriginalTargets_AfterMC'!BJ625</f>
        <v>0</v>
      </c>
      <c r="BA88" s="513">
        <f>'[2]1.2_OriginalTargets_AfterMC'!BK625</f>
        <v>0</v>
      </c>
    </row>
    <row r="89" spans="1:53" ht="13.5" thickBot="1" x14ac:dyDescent="0.4">
      <c r="A89" s="506"/>
      <c r="B89" s="516"/>
      <c r="C89" s="517"/>
      <c r="D89" s="527"/>
      <c r="E89" s="518" t="s">
        <v>27</v>
      </c>
      <c r="F89" s="540">
        <f>'[2]1.2_OriginalTargets_AfterMC'!I626</f>
        <v>0</v>
      </c>
      <c r="G89" s="540">
        <f>'[2]1.2_OriginalTargets_AfterMC'!J626</f>
        <v>0</v>
      </c>
      <c r="H89" s="540">
        <f>'[2]1.2_OriginalTargets_AfterMC'!K626</f>
        <v>0</v>
      </c>
      <c r="I89" s="540">
        <f>'[2]1.2_OriginalTargets_AfterMC'!L626</f>
        <v>0</v>
      </c>
      <c r="J89" s="540">
        <f>'[2]1.2_OriginalTargets_AfterMC'!M626</f>
        <v>0</v>
      </c>
      <c r="K89" s="541">
        <f>'[2]1.2_OriginalTargets_AfterMC'!N626</f>
        <v>0</v>
      </c>
      <c r="M89" s="521">
        <f>'[2]1.2_OriginalTargets_AfterMC'!S626</f>
        <v>0</v>
      </c>
      <c r="N89" s="521">
        <f>'[2]1.2_OriginalTargets_AfterMC'!T626</f>
        <v>0</v>
      </c>
      <c r="O89" s="521">
        <f>'[2]1.2_OriginalTargets_AfterMC'!U626</f>
        <v>0</v>
      </c>
      <c r="P89" s="521">
        <f>'[2]1.2_OriginalTargets_AfterMC'!V626</f>
        <v>0</v>
      </c>
      <c r="Q89" s="521">
        <f>'[2]1.2_OriginalTargets_AfterMC'!W626</f>
        <v>0</v>
      </c>
      <c r="R89" s="522">
        <f>'[2]1.2_OriginalTargets_AfterMC'!X626</f>
        <v>0</v>
      </c>
      <c r="T89" s="521">
        <f>'[2]1.2_OriginalTargets_AfterMC'!AC626</f>
        <v>0</v>
      </c>
      <c r="U89" s="521">
        <f>'[2]1.2_OriginalTargets_AfterMC'!AD626</f>
        <v>0</v>
      </c>
      <c r="V89" s="521">
        <f>'[2]1.2_OriginalTargets_AfterMC'!AE626</f>
        <v>0</v>
      </c>
      <c r="W89" s="521">
        <f>'[2]1.2_OriginalTargets_AfterMC'!AF626</f>
        <v>0</v>
      </c>
      <c r="X89" s="521">
        <f>'[2]1.2_OriginalTargets_AfterMC'!AG626</f>
        <v>0</v>
      </c>
      <c r="Y89" s="522">
        <f>'[2]1.2_OriginalTargets_AfterMC'!AH626</f>
        <v>0</v>
      </c>
      <c r="AA89" s="523">
        <f>'[2]1.2_OriginalTargets_AfterMC'!AK626</f>
        <v>0</v>
      </c>
      <c r="AB89" s="523">
        <f>'[2]1.2_OriginalTargets_AfterMC'!AL626</f>
        <v>0</v>
      </c>
      <c r="AC89" s="523">
        <f>'[2]1.2_OriginalTargets_AfterMC'!AM626</f>
        <v>0</v>
      </c>
      <c r="AD89" s="523">
        <f>'[2]1.2_OriginalTargets_AfterMC'!AN626</f>
        <v>0</v>
      </c>
      <c r="AE89" s="523">
        <f>'[2]1.2_OriginalTargets_AfterMC'!AO626</f>
        <v>0</v>
      </c>
      <c r="AF89" s="524">
        <f>'[2]1.2_OriginalTargets_AfterMC'!AP626</f>
        <v>0</v>
      </c>
      <c r="AG89" s="503"/>
      <c r="AH89" s="523">
        <f>'[2]1.2_OriginalTargets_AfterMC'!AR626</f>
        <v>0</v>
      </c>
      <c r="AI89" s="523">
        <f>'[2]1.2_OriginalTargets_AfterMC'!AS626</f>
        <v>0</v>
      </c>
      <c r="AJ89" s="523">
        <f>'[2]1.2_OriginalTargets_AfterMC'!AT626</f>
        <v>0</v>
      </c>
      <c r="AK89" s="523">
        <f>'[2]1.2_OriginalTargets_AfterMC'!AU626</f>
        <v>0</v>
      </c>
      <c r="AL89" s="523">
        <f>'[2]1.2_OriginalTargets_AfterMC'!AV626</f>
        <v>0</v>
      </c>
      <c r="AM89" s="524">
        <f>'[2]1.2_OriginalTargets_AfterMC'!AW626</f>
        <v>0</v>
      </c>
      <c r="AN89" s="503"/>
      <c r="AO89" s="523">
        <f>'[2]1.2_OriginalTargets_AfterMC'!AY626</f>
        <v>0</v>
      </c>
      <c r="AP89" s="523">
        <f>'[2]1.2_OriginalTargets_AfterMC'!AZ626</f>
        <v>0</v>
      </c>
      <c r="AQ89" s="523">
        <f>'[2]1.2_OriginalTargets_AfterMC'!BA626</f>
        <v>0</v>
      </c>
      <c r="AR89" s="523">
        <f>'[2]1.2_OriginalTargets_AfterMC'!BB626</f>
        <v>0</v>
      </c>
      <c r="AS89" s="523">
        <f>'[2]1.2_OriginalTargets_AfterMC'!BC626</f>
        <v>0</v>
      </c>
      <c r="AT89" s="524">
        <f>'[2]1.2_OriginalTargets_AfterMC'!BD626</f>
        <v>0</v>
      </c>
      <c r="AU89" s="503"/>
      <c r="AV89" s="521">
        <f>'[2]1.2_OriginalTargets_AfterMC'!BF626</f>
        <v>0</v>
      </c>
      <c r="AW89" s="521">
        <f>'[2]1.2_OriginalTargets_AfterMC'!BG626</f>
        <v>0</v>
      </c>
      <c r="AX89" s="521">
        <f>'[2]1.2_OriginalTargets_AfterMC'!BH626</f>
        <v>0</v>
      </c>
      <c r="AY89" s="521">
        <f>'[2]1.2_OriginalTargets_AfterMC'!BI626</f>
        <v>0</v>
      </c>
      <c r="AZ89" s="521">
        <f>'[2]1.2_OriginalTargets_AfterMC'!BJ626</f>
        <v>0</v>
      </c>
      <c r="BA89" s="522">
        <f>'[2]1.2_OriginalTargets_AfterMC'!BK626</f>
        <v>0</v>
      </c>
    </row>
    <row r="90" spans="1:53" ht="25.5" x14ac:dyDescent="0.35">
      <c r="A90" s="525" t="s">
        <v>55</v>
      </c>
      <c r="B90" s="495">
        <v>39</v>
      </c>
      <c r="C90" s="496" t="s">
        <v>22</v>
      </c>
      <c r="D90" s="497" t="s">
        <v>31</v>
      </c>
      <c r="E90" s="526" t="s">
        <v>24</v>
      </c>
      <c r="F90" s="538">
        <f>'[2]1.2_OriginalTargets_AfterMC'!I627</f>
        <v>0</v>
      </c>
      <c r="G90" s="538">
        <f>'[2]1.2_OriginalTargets_AfterMC'!J627</f>
        <v>0</v>
      </c>
      <c r="H90" s="538">
        <f>'[2]1.2_OriginalTargets_AfterMC'!K627</f>
        <v>0</v>
      </c>
      <c r="I90" s="538">
        <f>'[2]1.2_OriginalTargets_AfterMC'!L627</f>
        <v>0</v>
      </c>
      <c r="J90" s="538">
        <f>'[2]1.2_OriginalTargets_AfterMC'!M627</f>
        <v>0</v>
      </c>
      <c r="K90" s="539">
        <f>'[2]1.2_OriginalTargets_AfterMC'!N627</f>
        <v>0</v>
      </c>
      <c r="M90" s="501">
        <f>'[2]1.2_OriginalTargets_AfterMC'!S627</f>
        <v>0</v>
      </c>
      <c r="N90" s="501">
        <f>'[2]1.2_OriginalTargets_AfterMC'!T627</f>
        <v>0</v>
      </c>
      <c r="O90" s="501">
        <f>'[2]1.2_OriginalTargets_AfterMC'!U627</f>
        <v>0</v>
      </c>
      <c r="P90" s="501">
        <f>'[2]1.2_OriginalTargets_AfterMC'!V627</f>
        <v>0</v>
      </c>
      <c r="Q90" s="501">
        <f>'[2]1.2_OriginalTargets_AfterMC'!W627</f>
        <v>0</v>
      </c>
      <c r="R90" s="502">
        <f>'[2]1.2_OriginalTargets_AfterMC'!X627</f>
        <v>0</v>
      </c>
      <c r="T90" s="501">
        <f>'[2]1.2_OriginalTargets_AfterMC'!AC627</f>
        <v>0</v>
      </c>
      <c r="U90" s="501">
        <f>'[2]1.2_OriginalTargets_AfterMC'!AD627</f>
        <v>0</v>
      </c>
      <c r="V90" s="501">
        <f>'[2]1.2_OriginalTargets_AfterMC'!AE627</f>
        <v>0</v>
      </c>
      <c r="W90" s="501">
        <f>'[2]1.2_OriginalTargets_AfterMC'!AF627</f>
        <v>0</v>
      </c>
      <c r="X90" s="501">
        <f>'[2]1.2_OriginalTargets_AfterMC'!AG627</f>
        <v>0</v>
      </c>
      <c r="Y90" s="502">
        <f>'[2]1.2_OriginalTargets_AfterMC'!AH627</f>
        <v>0</v>
      </c>
      <c r="AA90" s="504">
        <f>'[2]1.2_OriginalTargets_AfterMC'!AK627</f>
        <v>0</v>
      </c>
      <c r="AB90" s="504">
        <f>'[2]1.2_OriginalTargets_AfterMC'!AL627</f>
        <v>0</v>
      </c>
      <c r="AC90" s="504">
        <f>'[2]1.2_OriginalTargets_AfterMC'!AM627</f>
        <v>0</v>
      </c>
      <c r="AD90" s="504">
        <f>'[2]1.2_OriginalTargets_AfterMC'!AN627</f>
        <v>0</v>
      </c>
      <c r="AE90" s="504">
        <f>'[2]1.2_OriginalTargets_AfterMC'!AO627</f>
        <v>0</v>
      </c>
      <c r="AF90" s="505">
        <f>'[2]1.2_OriginalTargets_AfterMC'!AP627</f>
        <v>0</v>
      </c>
      <c r="AG90" s="503"/>
      <c r="AH90" s="504">
        <f>'[2]1.2_OriginalTargets_AfterMC'!AR627</f>
        <v>0</v>
      </c>
      <c r="AI90" s="504">
        <f>'[2]1.2_OriginalTargets_AfterMC'!AS627</f>
        <v>0</v>
      </c>
      <c r="AJ90" s="504">
        <f>'[2]1.2_OriginalTargets_AfterMC'!AT627</f>
        <v>0</v>
      </c>
      <c r="AK90" s="504">
        <f>'[2]1.2_OriginalTargets_AfterMC'!AU627</f>
        <v>0</v>
      </c>
      <c r="AL90" s="504">
        <f>'[2]1.2_OriginalTargets_AfterMC'!AV627</f>
        <v>0</v>
      </c>
      <c r="AM90" s="505">
        <f>'[2]1.2_OriginalTargets_AfterMC'!AW627</f>
        <v>0</v>
      </c>
      <c r="AN90" s="503"/>
      <c r="AO90" s="504">
        <f>'[2]1.2_OriginalTargets_AfterMC'!AY627</f>
        <v>0</v>
      </c>
      <c r="AP90" s="504">
        <f>'[2]1.2_OriginalTargets_AfterMC'!AZ627</f>
        <v>0</v>
      </c>
      <c r="AQ90" s="504">
        <f>'[2]1.2_OriginalTargets_AfterMC'!BA627</f>
        <v>0</v>
      </c>
      <c r="AR90" s="504">
        <f>'[2]1.2_OriginalTargets_AfterMC'!BB627</f>
        <v>0</v>
      </c>
      <c r="AS90" s="504">
        <f>'[2]1.2_OriginalTargets_AfterMC'!BC627</f>
        <v>0</v>
      </c>
      <c r="AT90" s="505">
        <f>'[2]1.2_OriginalTargets_AfterMC'!BD627</f>
        <v>0</v>
      </c>
      <c r="AU90" s="503"/>
      <c r="AV90" s="501">
        <f>'[2]1.2_OriginalTargets_AfterMC'!BF627</f>
        <v>0</v>
      </c>
      <c r="AW90" s="501">
        <f>'[2]1.2_OriginalTargets_AfterMC'!BG627</f>
        <v>0</v>
      </c>
      <c r="AX90" s="501">
        <f>'[2]1.2_OriginalTargets_AfterMC'!BH627</f>
        <v>0</v>
      </c>
      <c r="AY90" s="501">
        <f>'[2]1.2_OriginalTargets_AfterMC'!BI627</f>
        <v>0</v>
      </c>
      <c r="AZ90" s="501">
        <f>'[2]1.2_OriginalTargets_AfterMC'!BJ627</f>
        <v>0</v>
      </c>
      <c r="BA90" s="502">
        <f>'[2]1.2_OriginalTargets_AfterMC'!BK627</f>
        <v>0</v>
      </c>
    </row>
    <row r="91" spans="1:53" ht="13.15" x14ac:dyDescent="0.35">
      <c r="A91" s="506"/>
      <c r="B91" s="507"/>
      <c r="C91" s="508"/>
      <c r="D91" s="509"/>
      <c r="E91" s="498" t="s">
        <v>25</v>
      </c>
      <c r="F91" s="534">
        <f>'[2]1.2_OriginalTargets_AfterMC'!I628</f>
        <v>0</v>
      </c>
      <c r="G91" s="534">
        <f>'[2]1.2_OriginalTargets_AfterMC'!J628</f>
        <v>0</v>
      </c>
      <c r="H91" s="534">
        <f>'[2]1.2_OriginalTargets_AfterMC'!K628</f>
        <v>0</v>
      </c>
      <c r="I91" s="534">
        <f>'[2]1.2_OriginalTargets_AfterMC'!L628</f>
        <v>0</v>
      </c>
      <c r="J91" s="534">
        <f>'[2]1.2_OriginalTargets_AfterMC'!M628</f>
        <v>0</v>
      </c>
      <c r="K91" s="535">
        <f>'[2]1.2_OriginalTargets_AfterMC'!N628</f>
        <v>0</v>
      </c>
      <c r="M91" s="512">
        <f>'[2]1.2_OriginalTargets_AfterMC'!S628</f>
        <v>0</v>
      </c>
      <c r="N91" s="512">
        <f>'[2]1.2_OriginalTargets_AfterMC'!T628</f>
        <v>0</v>
      </c>
      <c r="O91" s="512">
        <f>'[2]1.2_OriginalTargets_AfterMC'!U628</f>
        <v>0</v>
      </c>
      <c r="P91" s="512">
        <f>'[2]1.2_OriginalTargets_AfterMC'!V628</f>
        <v>0</v>
      </c>
      <c r="Q91" s="512">
        <f>'[2]1.2_OriginalTargets_AfterMC'!W628</f>
        <v>0</v>
      </c>
      <c r="R91" s="513">
        <f>'[2]1.2_OriginalTargets_AfterMC'!X628</f>
        <v>0</v>
      </c>
      <c r="T91" s="512">
        <f>'[2]1.2_OriginalTargets_AfterMC'!AC628</f>
        <v>0</v>
      </c>
      <c r="U91" s="512">
        <f>'[2]1.2_OriginalTargets_AfterMC'!AD628</f>
        <v>0</v>
      </c>
      <c r="V91" s="512">
        <f>'[2]1.2_OriginalTargets_AfterMC'!AE628</f>
        <v>0</v>
      </c>
      <c r="W91" s="512">
        <f>'[2]1.2_OriginalTargets_AfterMC'!AF628</f>
        <v>0</v>
      </c>
      <c r="X91" s="512">
        <f>'[2]1.2_OriginalTargets_AfterMC'!AG628</f>
        <v>0</v>
      </c>
      <c r="Y91" s="513">
        <f>'[2]1.2_OriginalTargets_AfterMC'!AH628</f>
        <v>0</v>
      </c>
      <c r="AA91" s="514">
        <f>'[2]1.2_OriginalTargets_AfterMC'!AK628</f>
        <v>0</v>
      </c>
      <c r="AB91" s="514">
        <f>'[2]1.2_OriginalTargets_AfterMC'!AL628</f>
        <v>0</v>
      </c>
      <c r="AC91" s="514">
        <f>'[2]1.2_OriginalTargets_AfterMC'!AM628</f>
        <v>0</v>
      </c>
      <c r="AD91" s="514">
        <f>'[2]1.2_OriginalTargets_AfterMC'!AN628</f>
        <v>0</v>
      </c>
      <c r="AE91" s="514">
        <f>'[2]1.2_OriginalTargets_AfterMC'!AO628</f>
        <v>0</v>
      </c>
      <c r="AF91" s="515">
        <f>'[2]1.2_OriginalTargets_AfterMC'!AP628</f>
        <v>0</v>
      </c>
      <c r="AG91" s="503"/>
      <c r="AH91" s="514">
        <f>'[2]1.2_OriginalTargets_AfterMC'!AR628</f>
        <v>0</v>
      </c>
      <c r="AI91" s="514">
        <f>'[2]1.2_OriginalTargets_AfterMC'!AS628</f>
        <v>0</v>
      </c>
      <c r="AJ91" s="514">
        <f>'[2]1.2_OriginalTargets_AfterMC'!AT628</f>
        <v>0</v>
      </c>
      <c r="AK91" s="514">
        <f>'[2]1.2_OriginalTargets_AfterMC'!AU628</f>
        <v>0</v>
      </c>
      <c r="AL91" s="514">
        <f>'[2]1.2_OriginalTargets_AfterMC'!AV628</f>
        <v>0</v>
      </c>
      <c r="AM91" s="515">
        <f>'[2]1.2_OriginalTargets_AfterMC'!AW628</f>
        <v>0</v>
      </c>
      <c r="AN91" s="503"/>
      <c r="AO91" s="514">
        <f>'[2]1.2_OriginalTargets_AfterMC'!AY628</f>
        <v>0</v>
      </c>
      <c r="AP91" s="514">
        <f>'[2]1.2_OriginalTargets_AfterMC'!AZ628</f>
        <v>0</v>
      </c>
      <c r="AQ91" s="514">
        <f>'[2]1.2_OriginalTargets_AfterMC'!BA628</f>
        <v>0</v>
      </c>
      <c r="AR91" s="514">
        <f>'[2]1.2_OriginalTargets_AfterMC'!BB628</f>
        <v>0</v>
      </c>
      <c r="AS91" s="514">
        <f>'[2]1.2_OriginalTargets_AfterMC'!BC628</f>
        <v>0</v>
      </c>
      <c r="AT91" s="515">
        <f>'[2]1.2_OriginalTargets_AfterMC'!BD628</f>
        <v>0</v>
      </c>
      <c r="AU91" s="503"/>
      <c r="AV91" s="512">
        <f>'[2]1.2_OriginalTargets_AfterMC'!BF628</f>
        <v>0</v>
      </c>
      <c r="AW91" s="512">
        <f>'[2]1.2_OriginalTargets_AfterMC'!BG628</f>
        <v>0</v>
      </c>
      <c r="AX91" s="512">
        <f>'[2]1.2_OriginalTargets_AfterMC'!BH628</f>
        <v>0</v>
      </c>
      <c r="AY91" s="512">
        <f>'[2]1.2_OriginalTargets_AfterMC'!BI628</f>
        <v>0</v>
      </c>
      <c r="AZ91" s="512">
        <f>'[2]1.2_OriginalTargets_AfterMC'!BJ628</f>
        <v>0</v>
      </c>
      <c r="BA91" s="513">
        <f>'[2]1.2_OriginalTargets_AfterMC'!BK628</f>
        <v>0</v>
      </c>
    </row>
    <row r="92" spans="1:53" ht="13.15" x14ac:dyDescent="0.35">
      <c r="A92" s="506"/>
      <c r="B92" s="507"/>
      <c r="C92" s="508"/>
      <c r="D92" s="509"/>
      <c r="E92" s="498" t="s">
        <v>26</v>
      </c>
      <c r="F92" s="534">
        <f>'[2]1.2_OriginalTargets_AfterMC'!I629</f>
        <v>0</v>
      </c>
      <c r="G92" s="534">
        <f>'[2]1.2_OriginalTargets_AfterMC'!J629</f>
        <v>0</v>
      </c>
      <c r="H92" s="534">
        <f>'[2]1.2_OriginalTargets_AfterMC'!K629</f>
        <v>0</v>
      </c>
      <c r="I92" s="534">
        <f>'[2]1.2_OriginalTargets_AfterMC'!L629</f>
        <v>0</v>
      </c>
      <c r="J92" s="534">
        <f>'[2]1.2_OriginalTargets_AfterMC'!M629</f>
        <v>0</v>
      </c>
      <c r="K92" s="535">
        <f>'[2]1.2_OriginalTargets_AfterMC'!N629</f>
        <v>0</v>
      </c>
      <c r="M92" s="512">
        <f>'[2]1.2_OriginalTargets_AfterMC'!S629</f>
        <v>0</v>
      </c>
      <c r="N92" s="512">
        <f>'[2]1.2_OriginalTargets_AfterMC'!T629</f>
        <v>0</v>
      </c>
      <c r="O92" s="512">
        <f>'[2]1.2_OriginalTargets_AfterMC'!U629</f>
        <v>0</v>
      </c>
      <c r="P92" s="512">
        <f>'[2]1.2_OriginalTargets_AfterMC'!V629</f>
        <v>0</v>
      </c>
      <c r="Q92" s="512">
        <f>'[2]1.2_OriginalTargets_AfterMC'!W629</f>
        <v>0</v>
      </c>
      <c r="R92" s="513">
        <f>'[2]1.2_OriginalTargets_AfterMC'!X629</f>
        <v>0</v>
      </c>
      <c r="T92" s="512">
        <f>'[2]1.2_OriginalTargets_AfterMC'!AC629</f>
        <v>0</v>
      </c>
      <c r="U92" s="512">
        <f>'[2]1.2_OriginalTargets_AfterMC'!AD629</f>
        <v>0</v>
      </c>
      <c r="V92" s="512">
        <f>'[2]1.2_OriginalTargets_AfterMC'!AE629</f>
        <v>0</v>
      </c>
      <c r="W92" s="512">
        <f>'[2]1.2_OriginalTargets_AfterMC'!AF629</f>
        <v>0</v>
      </c>
      <c r="X92" s="512">
        <f>'[2]1.2_OriginalTargets_AfterMC'!AG629</f>
        <v>0</v>
      </c>
      <c r="Y92" s="513">
        <f>'[2]1.2_OriginalTargets_AfterMC'!AH629</f>
        <v>0</v>
      </c>
      <c r="AA92" s="514">
        <f>'[2]1.2_OriginalTargets_AfterMC'!AK629</f>
        <v>0</v>
      </c>
      <c r="AB92" s="514">
        <f>'[2]1.2_OriginalTargets_AfterMC'!AL629</f>
        <v>0</v>
      </c>
      <c r="AC92" s="514">
        <f>'[2]1.2_OriginalTargets_AfterMC'!AM629</f>
        <v>0</v>
      </c>
      <c r="AD92" s="514">
        <f>'[2]1.2_OriginalTargets_AfterMC'!AN629</f>
        <v>0</v>
      </c>
      <c r="AE92" s="514">
        <f>'[2]1.2_OriginalTargets_AfterMC'!AO629</f>
        <v>0</v>
      </c>
      <c r="AF92" s="515">
        <f>'[2]1.2_OriginalTargets_AfterMC'!AP629</f>
        <v>0</v>
      </c>
      <c r="AG92" s="503"/>
      <c r="AH92" s="514">
        <f>'[2]1.2_OriginalTargets_AfterMC'!AR629</f>
        <v>0</v>
      </c>
      <c r="AI92" s="514">
        <f>'[2]1.2_OriginalTargets_AfterMC'!AS629</f>
        <v>0</v>
      </c>
      <c r="AJ92" s="514">
        <f>'[2]1.2_OriginalTargets_AfterMC'!AT629</f>
        <v>0</v>
      </c>
      <c r="AK92" s="514">
        <f>'[2]1.2_OriginalTargets_AfterMC'!AU629</f>
        <v>0</v>
      </c>
      <c r="AL92" s="514">
        <f>'[2]1.2_OriginalTargets_AfterMC'!AV629</f>
        <v>0</v>
      </c>
      <c r="AM92" s="515">
        <f>'[2]1.2_OriginalTargets_AfterMC'!AW629</f>
        <v>0</v>
      </c>
      <c r="AN92" s="503"/>
      <c r="AO92" s="514">
        <f>'[2]1.2_OriginalTargets_AfterMC'!AY629</f>
        <v>0</v>
      </c>
      <c r="AP92" s="514">
        <f>'[2]1.2_OriginalTargets_AfterMC'!AZ629</f>
        <v>0</v>
      </c>
      <c r="AQ92" s="514">
        <f>'[2]1.2_OriginalTargets_AfterMC'!BA629</f>
        <v>0</v>
      </c>
      <c r="AR92" s="514">
        <f>'[2]1.2_OriginalTargets_AfterMC'!BB629</f>
        <v>0</v>
      </c>
      <c r="AS92" s="514">
        <f>'[2]1.2_OriginalTargets_AfterMC'!BC629</f>
        <v>0</v>
      </c>
      <c r="AT92" s="515">
        <f>'[2]1.2_OriginalTargets_AfterMC'!BD629</f>
        <v>0</v>
      </c>
      <c r="AU92" s="503"/>
      <c r="AV92" s="512">
        <f>'[2]1.2_OriginalTargets_AfterMC'!BF629</f>
        <v>0</v>
      </c>
      <c r="AW92" s="512">
        <f>'[2]1.2_OriginalTargets_AfterMC'!BG629</f>
        <v>0</v>
      </c>
      <c r="AX92" s="512">
        <f>'[2]1.2_OriginalTargets_AfterMC'!BH629</f>
        <v>0</v>
      </c>
      <c r="AY92" s="512">
        <f>'[2]1.2_OriginalTargets_AfterMC'!BI629</f>
        <v>0</v>
      </c>
      <c r="AZ92" s="512">
        <f>'[2]1.2_OriginalTargets_AfterMC'!BJ629</f>
        <v>0</v>
      </c>
      <c r="BA92" s="513">
        <f>'[2]1.2_OriginalTargets_AfterMC'!BK629</f>
        <v>0</v>
      </c>
    </row>
    <row r="93" spans="1:53" ht="13.5" thickBot="1" x14ac:dyDescent="0.4">
      <c r="A93" s="506"/>
      <c r="B93" s="516"/>
      <c r="C93" s="517"/>
      <c r="D93" s="527"/>
      <c r="E93" s="518" t="s">
        <v>27</v>
      </c>
      <c r="F93" s="540">
        <f>'[2]1.2_OriginalTargets_AfterMC'!I630</f>
        <v>0</v>
      </c>
      <c r="G93" s="540">
        <f>'[2]1.2_OriginalTargets_AfterMC'!J630</f>
        <v>0</v>
      </c>
      <c r="H93" s="540">
        <f>'[2]1.2_OriginalTargets_AfterMC'!K630</f>
        <v>0</v>
      </c>
      <c r="I93" s="540">
        <f>'[2]1.2_OriginalTargets_AfterMC'!L630</f>
        <v>0</v>
      </c>
      <c r="J93" s="540">
        <f>'[2]1.2_OriginalTargets_AfterMC'!M630</f>
        <v>0</v>
      </c>
      <c r="K93" s="541">
        <f>'[2]1.2_OriginalTargets_AfterMC'!N630</f>
        <v>0</v>
      </c>
      <c r="M93" s="521">
        <f>'[2]1.2_OriginalTargets_AfterMC'!S630</f>
        <v>0</v>
      </c>
      <c r="N93" s="521">
        <f>'[2]1.2_OriginalTargets_AfterMC'!T630</f>
        <v>0</v>
      </c>
      <c r="O93" s="521">
        <f>'[2]1.2_OriginalTargets_AfterMC'!U630</f>
        <v>0</v>
      </c>
      <c r="P93" s="521">
        <f>'[2]1.2_OriginalTargets_AfterMC'!V630</f>
        <v>0</v>
      </c>
      <c r="Q93" s="521">
        <f>'[2]1.2_OriginalTargets_AfterMC'!W630</f>
        <v>0</v>
      </c>
      <c r="R93" s="522">
        <f>'[2]1.2_OriginalTargets_AfterMC'!X630</f>
        <v>0</v>
      </c>
      <c r="T93" s="521">
        <f>'[2]1.2_OriginalTargets_AfterMC'!AC630</f>
        <v>0</v>
      </c>
      <c r="U93" s="521">
        <f>'[2]1.2_OriginalTargets_AfterMC'!AD630</f>
        <v>0</v>
      </c>
      <c r="V93" s="521">
        <f>'[2]1.2_OriginalTargets_AfterMC'!AE630</f>
        <v>0</v>
      </c>
      <c r="W93" s="521">
        <f>'[2]1.2_OriginalTargets_AfterMC'!AF630</f>
        <v>0</v>
      </c>
      <c r="X93" s="521">
        <f>'[2]1.2_OriginalTargets_AfterMC'!AG630</f>
        <v>0</v>
      </c>
      <c r="Y93" s="522">
        <f>'[2]1.2_OriginalTargets_AfterMC'!AH630</f>
        <v>0</v>
      </c>
      <c r="AA93" s="523">
        <f>'[2]1.2_OriginalTargets_AfterMC'!AK630</f>
        <v>0</v>
      </c>
      <c r="AB93" s="523">
        <f>'[2]1.2_OriginalTargets_AfterMC'!AL630</f>
        <v>0</v>
      </c>
      <c r="AC93" s="523">
        <f>'[2]1.2_OriginalTargets_AfterMC'!AM630</f>
        <v>0</v>
      </c>
      <c r="AD93" s="523">
        <f>'[2]1.2_OriginalTargets_AfterMC'!AN630</f>
        <v>0</v>
      </c>
      <c r="AE93" s="523">
        <f>'[2]1.2_OriginalTargets_AfterMC'!AO630</f>
        <v>0</v>
      </c>
      <c r="AF93" s="524">
        <f>'[2]1.2_OriginalTargets_AfterMC'!AP630</f>
        <v>0</v>
      </c>
      <c r="AG93" s="503"/>
      <c r="AH93" s="523">
        <f>'[2]1.2_OriginalTargets_AfterMC'!AR630</f>
        <v>0</v>
      </c>
      <c r="AI93" s="523">
        <f>'[2]1.2_OriginalTargets_AfterMC'!AS630</f>
        <v>0</v>
      </c>
      <c r="AJ93" s="523">
        <f>'[2]1.2_OriginalTargets_AfterMC'!AT630</f>
        <v>0</v>
      </c>
      <c r="AK93" s="523">
        <f>'[2]1.2_OriginalTargets_AfterMC'!AU630</f>
        <v>0</v>
      </c>
      <c r="AL93" s="523">
        <f>'[2]1.2_OriginalTargets_AfterMC'!AV630</f>
        <v>0</v>
      </c>
      <c r="AM93" s="524">
        <f>'[2]1.2_OriginalTargets_AfterMC'!AW630</f>
        <v>0</v>
      </c>
      <c r="AN93" s="503"/>
      <c r="AO93" s="523">
        <f>'[2]1.2_OriginalTargets_AfterMC'!AY630</f>
        <v>0</v>
      </c>
      <c r="AP93" s="523">
        <f>'[2]1.2_OriginalTargets_AfterMC'!AZ630</f>
        <v>0</v>
      </c>
      <c r="AQ93" s="523">
        <f>'[2]1.2_OriginalTargets_AfterMC'!BA630</f>
        <v>0</v>
      </c>
      <c r="AR93" s="523">
        <f>'[2]1.2_OriginalTargets_AfterMC'!BB630</f>
        <v>0</v>
      </c>
      <c r="AS93" s="523">
        <f>'[2]1.2_OriginalTargets_AfterMC'!BC630</f>
        <v>0</v>
      </c>
      <c r="AT93" s="524">
        <f>'[2]1.2_OriginalTargets_AfterMC'!BD630</f>
        <v>0</v>
      </c>
      <c r="AU93" s="503"/>
      <c r="AV93" s="521">
        <f>'[2]1.2_OriginalTargets_AfterMC'!BF630</f>
        <v>0</v>
      </c>
      <c r="AW93" s="521">
        <f>'[2]1.2_OriginalTargets_AfterMC'!BG630</f>
        <v>0</v>
      </c>
      <c r="AX93" s="521">
        <f>'[2]1.2_OriginalTargets_AfterMC'!BH630</f>
        <v>0</v>
      </c>
      <c r="AY93" s="521">
        <f>'[2]1.2_OriginalTargets_AfterMC'!BI630</f>
        <v>0</v>
      </c>
      <c r="AZ93" s="521">
        <f>'[2]1.2_OriginalTargets_AfterMC'!BJ630</f>
        <v>0</v>
      </c>
      <c r="BA93" s="522">
        <f>'[2]1.2_OriginalTargets_AfterMC'!BK630</f>
        <v>0</v>
      </c>
    </row>
    <row r="94" spans="1:53" ht="13.15" x14ac:dyDescent="0.35">
      <c r="A94" s="525" t="s">
        <v>55</v>
      </c>
      <c r="B94" s="495">
        <v>12</v>
      </c>
      <c r="C94" s="496" t="s">
        <v>17</v>
      </c>
      <c r="D94" s="497" t="s">
        <v>30</v>
      </c>
      <c r="E94" s="526" t="s">
        <v>24</v>
      </c>
      <c r="F94" s="538">
        <f>'[2]1.2_OriginalTargets_AfterMC'!I631</f>
        <v>0</v>
      </c>
      <c r="G94" s="538">
        <f>'[2]1.2_OriginalTargets_AfterMC'!J631</f>
        <v>0</v>
      </c>
      <c r="H94" s="538">
        <f>'[2]1.2_OriginalTargets_AfterMC'!K631</f>
        <v>0</v>
      </c>
      <c r="I94" s="538">
        <f>'[2]1.2_OriginalTargets_AfterMC'!L631</f>
        <v>0</v>
      </c>
      <c r="J94" s="538">
        <f>'[2]1.2_OriginalTargets_AfterMC'!M631</f>
        <v>0</v>
      </c>
      <c r="K94" s="539">
        <f>'[2]1.2_OriginalTargets_AfterMC'!N631</f>
        <v>0</v>
      </c>
      <c r="M94" s="501">
        <f>'[2]1.2_OriginalTargets_AfterMC'!S631</f>
        <v>0</v>
      </c>
      <c r="N94" s="501">
        <f>'[2]1.2_OriginalTargets_AfterMC'!T631</f>
        <v>0</v>
      </c>
      <c r="O94" s="501">
        <f>'[2]1.2_OriginalTargets_AfterMC'!U631</f>
        <v>0</v>
      </c>
      <c r="P94" s="501">
        <f>'[2]1.2_OriginalTargets_AfterMC'!V631</f>
        <v>0</v>
      </c>
      <c r="Q94" s="501">
        <f>'[2]1.2_OriginalTargets_AfterMC'!W631</f>
        <v>0</v>
      </c>
      <c r="R94" s="502">
        <f>'[2]1.2_OriginalTargets_AfterMC'!X631</f>
        <v>0</v>
      </c>
      <c r="T94" s="501">
        <f>'[2]1.2_OriginalTargets_AfterMC'!AC631</f>
        <v>0</v>
      </c>
      <c r="U94" s="501">
        <f>'[2]1.2_OriginalTargets_AfterMC'!AD631</f>
        <v>0</v>
      </c>
      <c r="V94" s="501">
        <f>'[2]1.2_OriginalTargets_AfterMC'!AE631</f>
        <v>0</v>
      </c>
      <c r="W94" s="501">
        <f>'[2]1.2_OriginalTargets_AfterMC'!AF631</f>
        <v>0</v>
      </c>
      <c r="X94" s="501">
        <f>'[2]1.2_OriginalTargets_AfterMC'!AG631</f>
        <v>0</v>
      </c>
      <c r="Y94" s="502">
        <f>'[2]1.2_OriginalTargets_AfterMC'!AH631</f>
        <v>0</v>
      </c>
      <c r="AA94" s="504">
        <f>'[2]1.2_OriginalTargets_AfterMC'!AK631</f>
        <v>0</v>
      </c>
      <c r="AB94" s="504">
        <f>'[2]1.2_OriginalTargets_AfterMC'!AL631</f>
        <v>0</v>
      </c>
      <c r="AC94" s="504">
        <f>'[2]1.2_OriginalTargets_AfterMC'!AM631</f>
        <v>0</v>
      </c>
      <c r="AD94" s="504">
        <f>'[2]1.2_OriginalTargets_AfterMC'!AN631</f>
        <v>0</v>
      </c>
      <c r="AE94" s="504">
        <f>'[2]1.2_OriginalTargets_AfterMC'!AO631</f>
        <v>0</v>
      </c>
      <c r="AF94" s="505">
        <f>'[2]1.2_OriginalTargets_AfterMC'!AP631</f>
        <v>0</v>
      </c>
      <c r="AG94" s="503"/>
      <c r="AH94" s="504">
        <f>'[2]1.2_OriginalTargets_AfterMC'!AR631</f>
        <v>0</v>
      </c>
      <c r="AI94" s="504">
        <f>'[2]1.2_OriginalTargets_AfterMC'!AS631</f>
        <v>0</v>
      </c>
      <c r="AJ94" s="504">
        <f>'[2]1.2_OriginalTargets_AfterMC'!AT631</f>
        <v>0</v>
      </c>
      <c r="AK94" s="504">
        <f>'[2]1.2_OriginalTargets_AfterMC'!AU631</f>
        <v>0</v>
      </c>
      <c r="AL94" s="504">
        <f>'[2]1.2_OriginalTargets_AfterMC'!AV631</f>
        <v>0</v>
      </c>
      <c r="AM94" s="505">
        <f>'[2]1.2_OriginalTargets_AfterMC'!AW631</f>
        <v>0</v>
      </c>
      <c r="AN94" s="503"/>
      <c r="AO94" s="504">
        <f>'[2]1.2_OriginalTargets_AfterMC'!AY631</f>
        <v>0</v>
      </c>
      <c r="AP94" s="504">
        <f>'[2]1.2_OriginalTargets_AfterMC'!AZ631</f>
        <v>0</v>
      </c>
      <c r="AQ94" s="504">
        <f>'[2]1.2_OriginalTargets_AfterMC'!BA631</f>
        <v>0</v>
      </c>
      <c r="AR94" s="504">
        <f>'[2]1.2_OriginalTargets_AfterMC'!BB631</f>
        <v>0</v>
      </c>
      <c r="AS94" s="504">
        <f>'[2]1.2_OriginalTargets_AfterMC'!BC631</f>
        <v>0</v>
      </c>
      <c r="AT94" s="505">
        <f>'[2]1.2_OriginalTargets_AfterMC'!BD631</f>
        <v>0</v>
      </c>
      <c r="AU94" s="503"/>
      <c r="AV94" s="501">
        <f>'[2]1.2_OriginalTargets_AfterMC'!BF631</f>
        <v>0</v>
      </c>
      <c r="AW94" s="501">
        <f>'[2]1.2_OriginalTargets_AfterMC'!BG631</f>
        <v>0</v>
      </c>
      <c r="AX94" s="501">
        <f>'[2]1.2_OriginalTargets_AfterMC'!BH631</f>
        <v>0</v>
      </c>
      <c r="AY94" s="501">
        <f>'[2]1.2_OriginalTargets_AfterMC'!BI631</f>
        <v>0</v>
      </c>
      <c r="AZ94" s="501">
        <f>'[2]1.2_OriginalTargets_AfterMC'!BJ631</f>
        <v>0</v>
      </c>
      <c r="BA94" s="502">
        <f>'[2]1.2_OriginalTargets_AfterMC'!BK631</f>
        <v>0</v>
      </c>
    </row>
    <row r="95" spans="1:53" ht="13.15" x14ac:dyDescent="0.35">
      <c r="A95" s="506"/>
      <c r="B95" s="507"/>
      <c r="C95" s="508"/>
      <c r="D95" s="509"/>
      <c r="E95" s="498" t="s">
        <v>25</v>
      </c>
      <c r="F95" s="534">
        <f>'[2]1.2_OriginalTargets_AfterMC'!I632</f>
        <v>0</v>
      </c>
      <c r="G95" s="534">
        <f>'[2]1.2_OriginalTargets_AfterMC'!J632</f>
        <v>0</v>
      </c>
      <c r="H95" s="534">
        <f>'[2]1.2_OriginalTargets_AfterMC'!K632</f>
        <v>0</v>
      </c>
      <c r="I95" s="534">
        <f>'[2]1.2_OriginalTargets_AfterMC'!L632</f>
        <v>0</v>
      </c>
      <c r="J95" s="534">
        <f>'[2]1.2_OriginalTargets_AfterMC'!M632</f>
        <v>0</v>
      </c>
      <c r="K95" s="535">
        <f>'[2]1.2_OriginalTargets_AfterMC'!N632</f>
        <v>0</v>
      </c>
      <c r="M95" s="512">
        <f>'[2]1.2_OriginalTargets_AfterMC'!S632</f>
        <v>0</v>
      </c>
      <c r="N95" s="512">
        <f>'[2]1.2_OriginalTargets_AfterMC'!T632</f>
        <v>0</v>
      </c>
      <c r="O95" s="512">
        <f>'[2]1.2_OriginalTargets_AfterMC'!U632</f>
        <v>0</v>
      </c>
      <c r="P95" s="512">
        <f>'[2]1.2_OriginalTargets_AfterMC'!V632</f>
        <v>0</v>
      </c>
      <c r="Q95" s="512">
        <f>'[2]1.2_OriginalTargets_AfterMC'!W632</f>
        <v>0</v>
      </c>
      <c r="R95" s="513">
        <f>'[2]1.2_OriginalTargets_AfterMC'!X632</f>
        <v>0</v>
      </c>
      <c r="T95" s="512">
        <f>'[2]1.2_OriginalTargets_AfterMC'!AC632</f>
        <v>0</v>
      </c>
      <c r="U95" s="512">
        <f>'[2]1.2_OriginalTargets_AfterMC'!AD632</f>
        <v>0</v>
      </c>
      <c r="V95" s="512">
        <f>'[2]1.2_OriginalTargets_AfterMC'!AE632</f>
        <v>0</v>
      </c>
      <c r="W95" s="512">
        <f>'[2]1.2_OriginalTargets_AfterMC'!AF632</f>
        <v>0</v>
      </c>
      <c r="X95" s="512">
        <f>'[2]1.2_OriginalTargets_AfterMC'!AG632</f>
        <v>0</v>
      </c>
      <c r="Y95" s="513">
        <f>'[2]1.2_OriginalTargets_AfterMC'!AH632</f>
        <v>0</v>
      </c>
      <c r="AA95" s="514">
        <f>'[2]1.2_OriginalTargets_AfterMC'!AK632</f>
        <v>0</v>
      </c>
      <c r="AB95" s="514">
        <f>'[2]1.2_OriginalTargets_AfterMC'!AL632</f>
        <v>0</v>
      </c>
      <c r="AC95" s="514">
        <f>'[2]1.2_OriginalTargets_AfterMC'!AM632</f>
        <v>0</v>
      </c>
      <c r="AD95" s="514">
        <f>'[2]1.2_OriginalTargets_AfterMC'!AN632</f>
        <v>0</v>
      </c>
      <c r="AE95" s="514">
        <f>'[2]1.2_OriginalTargets_AfterMC'!AO632</f>
        <v>0</v>
      </c>
      <c r="AF95" s="515">
        <f>'[2]1.2_OriginalTargets_AfterMC'!AP632</f>
        <v>0</v>
      </c>
      <c r="AG95" s="503"/>
      <c r="AH95" s="514">
        <f>'[2]1.2_OriginalTargets_AfterMC'!AR632</f>
        <v>0</v>
      </c>
      <c r="AI95" s="514">
        <f>'[2]1.2_OriginalTargets_AfterMC'!AS632</f>
        <v>0</v>
      </c>
      <c r="AJ95" s="514">
        <f>'[2]1.2_OriginalTargets_AfterMC'!AT632</f>
        <v>0</v>
      </c>
      <c r="AK95" s="514">
        <f>'[2]1.2_OriginalTargets_AfterMC'!AU632</f>
        <v>0</v>
      </c>
      <c r="AL95" s="514">
        <f>'[2]1.2_OriginalTargets_AfterMC'!AV632</f>
        <v>0</v>
      </c>
      <c r="AM95" s="515">
        <f>'[2]1.2_OriginalTargets_AfterMC'!AW632</f>
        <v>0</v>
      </c>
      <c r="AN95" s="503"/>
      <c r="AO95" s="514">
        <f>'[2]1.2_OriginalTargets_AfterMC'!AY632</f>
        <v>0</v>
      </c>
      <c r="AP95" s="514">
        <f>'[2]1.2_OriginalTargets_AfterMC'!AZ632</f>
        <v>0</v>
      </c>
      <c r="AQ95" s="514">
        <f>'[2]1.2_OriginalTargets_AfterMC'!BA632</f>
        <v>0</v>
      </c>
      <c r="AR95" s="514">
        <f>'[2]1.2_OriginalTargets_AfterMC'!BB632</f>
        <v>0</v>
      </c>
      <c r="AS95" s="514">
        <f>'[2]1.2_OriginalTargets_AfterMC'!BC632</f>
        <v>0</v>
      </c>
      <c r="AT95" s="515">
        <f>'[2]1.2_OriginalTargets_AfterMC'!BD632</f>
        <v>0</v>
      </c>
      <c r="AU95" s="503"/>
      <c r="AV95" s="512">
        <f>'[2]1.2_OriginalTargets_AfterMC'!BF632</f>
        <v>0</v>
      </c>
      <c r="AW95" s="512">
        <f>'[2]1.2_OriginalTargets_AfterMC'!BG632</f>
        <v>0</v>
      </c>
      <c r="AX95" s="512">
        <f>'[2]1.2_OriginalTargets_AfterMC'!BH632</f>
        <v>0</v>
      </c>
      <c r="AY95" s="512">
        <f>'[2]1.2_OriginalTargets_AfterMC'!BI632</f>
        <v>0</v>
      </c>
      <c r="AZ95" s="512">
        <f>'[2]1.2_OriginalTargets_AfterMC'!BJ632</f>
        <v>0</v>
      </c>
      <c r="BA95" s="513">
        <f>'[2]1.2_OriginalTargets_AfterMC'!BK632</f>
        <v>0</v>
      </c>
    </row>
    <row r="96" spans="1:53" ht="13.15" x14ac:dyDescent="0.35">
      <c r="A96" s="506"/>
      <c r="B96" s="507"/>
      <c r="C96" s="508"/>
      <c r="D96" s="509"/>
      <c r="E96" s="498" t="s">
        <v>26</v>
      </c>
      <c r="F96" s="534">
        <f>'[2]1.2_OriginalTargets_AfterMC'!I633</f>
        <v>0</v>
      </c>
      <c r="G96" s="534">
        <f>'[2]1.2_OriginalTargets_AfterMC'!J633</f>
        <v>0</v>
      </c>
      <c r="H96" s="534">
        <f>'[2]1.2_OriginalTargets_AfterMC'!K633</f>
        <v>0</v>
      </c>
      <c r="I96" s="534">
        <f>'[2]1.2_OriginalTargets_AfterMC'!L633</f>
        <v>0</v>
      </c>
      <c r="J96" s="534">
        <f>'[2]1.2_OriginalTargets_AfterMC'!M633</f>
        <v>0</v>
      </c>
      <c r="K96" s="535">
        <f>'[2]1.2_OriginalTargets_AfterMC'!N633</f>
        <v>0</v>
      </c>
      <c r="M96" s="512">
        <f>'[2]1.2_OriginalTargets_AfterMC'!S633</f>
        <v>0</v>
      </c>
      <c r="N96" s="512">
        <f>'[2]1.2_OriginalTargets_AfterMC'!T633</f>
        <v>0</v>
      </c>
      <c r="O96" s="512">
        <f>'[2]1.2_OriginalTargets_AfterMC'!U633</f>
        <v>0</v>
      </c>
      <c r="P96" s="512">
        <f>'[2]1.2_OriginalTargets_AfterMC'!V633</f>
        <v>0</v>
      </c>
      <c r="Q96" s="512">
        <f>'[2]1.2_OriginalTargets_AfterMC'!W633</f>
        <v>0</v>
      </c>
      <c r="R96" s="513">
        <f>'[2]1.2_OriginalTargets_AfterMC'!X633</f>
        <v>0</v>
      </c>
      <c r="T96" s="512">
        <f>'[2]1.2_OriginalTargets_AfterMC'!AC633</f>
        <v>0</v>
      </c>
      <c r="U96" s="512">
        <f>'[2]1.2_OriginalTargets_AfterMC'!AD633</f>
        <v>0</v>
      </c>
      <c r="V96" s="512">
        <f>'[2]1.2_OriginalTargets_AfterMC'!AE633</f>
        <v>0</v>
      </c>
      <c r="W96" s="512">
        <f>'[2]1.2_OriginalTargets_AfterMC'!AF633</f>
        <v>0</v>
      </c>
      <c r="X96" s="512">
        <f>'[2]1.2_OriginalTargets_AfterMC'!AG633</f>
        <v>0</v>
      </c>
      <c r="Y96" s="513">
        <f>'[2]1.2_OriginalTargets_AfterMC'!AH633</f>
        <v>0</v>
      </c>
      <c r="AA96" s="514">
        <f>'[2]1.2_OriginalTargets_AfterMC'!AK633</f>
        <v>0</v>
      </c>
      <c r="AB96" s="514">
        <f>'[2]1.2_OriginalTargets_AfterMC'!AL633</f>
        <v>0</v>
      </c>
      <c r="AC96" s="514">
        <f>'[2]1.2_OriginalTargets_AfterMC'!AM633</f>
        <v>0</v>
      </c>
      <c r="AD96" s="514">
        <f>'[2]1.2_OriginalTargets_AfterMC'!AN633</f>
        <v>0</v>
      </c>
      <c r="AE96" s="514">
        <f>'[2]1.2_OriginalTargets_AfterMC'!AO633</f>
        <v>0</v>
      </c>
      <c r="AF96" s="515">
        <f>'[2]1.2_OriginalTargets_AfterMC'!AP633</f>
        <v>0</v>
      </c>
      <c r="AG96" s="503"/>
      <c r="AH96" s="514">
        <f>'[2]1.2_OriginalTargets_AfterMC'!AR633</f>
        <v>0</v>
      </c>
      <c r="AI96" s="514">
        <f>'[2]1.2_OriginalTargets_AfterMC'!AS633</f>
        <v>0</v>
      </c>
      <c r="AJ96" s="514">
        <f>'[2]1.2_OriginalTargets_AfterMC'!AT633</f>
        <v>0</v>
      </c>
      <c r="AK96" s="514">
        <f>'[2]1.2_OriginalTargets_AfterMC'!AU633</f>
        <v>0</v>
      </c>
      <c r="AL96" s="514">
        <f>'[2]1.2_OriginalTargets_AfterMC'!AV633</f>
        <v>0</v>
      </c>
      <c r="AM96" s="515">
        <f>'[2]1.2_OriginalTargets_AfterMC'!AW633</f>
        <v>0</v>
      </c>
      <c r="AN96" s="503"/>
      <c r="AO96" s="514">
        <f>'[2]1.2_OriginalTargets_AfterMC'!AY633</f>
        <v>0</v>
      </c>
      <c r="AP96" s="514">
        <f>'[2]1.2_OriginalTargets_AfterMC'!AZ633</f>
        <v>0</v>
      </c>
      <c r="AQ96" s="514">
        <f>'[2]1.2_OriginalTargets_AfterMC'!BA633</f>
        <v>0</v>
      </c>
      <c r="AR96" s="514">
        <f>'[2]1.2_OriginalTargets_AfterMC'!BB633</f>
        <v>0</v>
      </c>
      <c r="AS96" s="514">
        <f>'[2]1.2_OriginalTargets_AfterMC'!BC633</f>
        <v>0</v>
      </c>
      <c r="AT96" s="515">
        <f>'[2]1.2_OriginalTargets_AfterMC'!BD633</f>
        <v>0</v>
      </c>
      <c r="AU96" s="503"/>
      <c r="AV96" s="512">
        <f>'[2]1.2_OriginalTargets_AfterMC'!BF633</f>
        <v>0</v>
      </c>
      <c r="AW96" s="512">
        <f>'[2]1.2_OriginalTargets_AfterMC'!BG633</f>
        <v>0</v>
      </c>
      <c r="AX96" s="512">
        <f>'[2]1.2_OriginalTargets_AfterMC'!BH633</f>
        <v>0</v>
      </c>
      <c r="AY96" s="512">
        <f>'[2]1.2_OriginalTargets_AfterMC'!BI633</f>
        <v>0</v>
      </c>
      <c r="AZ96" s="512">
        <f>'[2]1.2_OriginalTargets_AfterMC'!BJ633</f>
        <v>0</v>
      </c>
      <c r="BA96" s="513">
        <f>'[2]1.2_OriginalTargets_AfterMC'!BK633</f>
        <v>0</v>
      </c>
    </row>
    <row r="97" spans="1:53" ht="13.5" thickBot="1" x14ac:dyDescent="0.4">
      <c r="A97" s="506"/>
      <c r="B97" s="516"/>
      <c r="C97" s="517"/>
      <c r="D97" s="527"/>
      <c r="E97" s="518" t="s">
        <v>27</v>
      </c>
      <c r="F97" s="540">
        <f>'[2]1.2_OriginalTargets_AfterMC'!I634</f>
        <v>0</v>
      </c>
      <c r="G97" s="540">
        <f>'[2]1.2_OriginalTargets_AfterMC'!J634</f>
        <v>0</v>
      </c>
      <c r="H97" s="540">
        <f>'[2]1.2_OriginalTargets_AfterMC'!K634</f>
        <v>0</v>
      </c>
      <c r="I97" s="540">
        <f>'[2]1.2_OriginalTargets_AfterMC'!L634</f>
        <v>0</v>
      </c>
      <c r="J97" s="540">
        <f>'[2]1.2_OriginalTargets_AfterMC'!M634</f>
        <v>0</v>
      </c>
      <c r="K97" s="541">
        <f>'[2]1.2_OriginalTargets_AfterMC'!N634</f>
        <v>0</v>
      </c>
      <c r="M97" s="521">
        <f>'[2]1.2_OriginalTargets_AfterMC'!S634</f>
        <v>0</v>
      </c>
      <c r="N97" s="521">
        <f>'[2]1.2_OriginalTargets_AfterMC'!T634</f>
        <v>0</v>
      </c>
      <c r="O97" s="521">
        <f>'[2]1.2_OriginalTargets_AfterMC'!U634</f>
        <v>0</v>
      </c>
      <c r="P97" s="521">
        <f>'[2]1.2_OriginalTargets_AfterMC'!V634</f>
        <v>0</v>
      </c>
      <c r="Q97" s="521">
        <f>'[2]1.2_OriginalTargets_AfterMC'!W634</f>
        <v>0</v>
      </c>
      <c r="R97" s="522">
        <f>'[2]1.2_OriginalTargets_AfterMC'!X634</f>
        <v>0</v>
      </c>
      <c r="T97" s="521">
        <f>'[2]1.2_OriginalTargets_AfterMC'!AC634</f>
        <v>0</v>
      </c>
      <c r="U97" s="521">
        <f>'[2]1.2_OriginalTargets_AfterMC'!AD634</f>
        <v>0</v>
      </c>
      <c r="V97" s="521">
        <f>'[2]1.2_OriginalTargets_AfterMC'!AE634</f>
        <v>0</v>
      </c>
      <c r="W97" s="521">
        <f>'[2]1.2_OriginalTargets_AfterMC'!AF634</f>
        <v>0</v>
      </c>
      <c r="X97" s="521">
        <f>'[2]1.2_OriginalTargets_AfterMC'!AG634</f>
        <v>0</v>
      </c>
      <c r="Y97" s="522">
        <f>'[2]1.2_OriginalTargets_AfterMC'!AH634</f>
        <v>0</v>
      </c>
      <c r="AA97" s="523">
        <f>'[2]1.2_OriginalTargets_AfterMC'!AK634</f>
        <v>0</v>
      </c>
      <c r="AB97" s="523">
        <f>'[2]1.2_OriginalTargets_AfterMC'!AL634</f>
        <v>0</v>
      </c>
      <c r="AC97" s="523">
        <f>'[2]1.2_OriginalTargets_AfterMC'!AM634</f>
        <v>0</v>
      </c>
      <c r="AD97" s="523">
        <f>'[2]1.2_OriginalTargets_AfterMC'!AN634</f>
        <v>0</v>
      </c>
      <c r="AE97" s="523">
        <f>'[2]1.2_OriginalTargets_AfterMC'!AO634</f>
        <v>0</v>
      </c>
      <c r="AF97" s="524">
        <f>'[2]1.2_OriginalTargets_AfterMC'!AP634</f>
        <v>0</v>
      </c>
      <c r="AG97" s="503"/>
      <c r="AH97" s="523">
        <f>'[2]1.2_OriginalTargets_AfterMC'!AR634</f>
        <v>0</v>
      </c>
      <c r="AI97" s="523">
        <f>'[2]1.2_OriginalTargets_AfterMC'!AS634</f>
        <v>0</v>
      </c>
      <c r="AJ97" s="523">
        <f>'[2]1.2_OriginalTargets_AfterMC'!AT634</f>
        <v>0</v>
      </c>
      <c r="AK97" s="523">
        <f>'[2]1.2_OriginalTargets_AfterMC'!AU634</f>
        <v>0</v>
      </c>
      <c r="AL97" s="523">
        <f>'[2]1.2_OriginalTargets_AfterMC'!AV634</f>
        <v>0</v>
      </c>
      <c r="AM97" s="524">
        <f>'[2]1.2_OriginalTargets_AfterMC'!AW634</f>
        <v>0</v>
      </c>
      <c r="AN97" s="503"/>
      <c r="AO97" s="523">
        <f>'[2]1.2_OriginalTargets_AfterMC'!AY634</f>
        <v>0</v>
      </c>
      <c r="AP97" s="523">
        <f>'[2]1.2_OriginalTargets_AfterMC'!AZ634</f>
        <v>0</v>
      </c>
      <c r="AQ97" s="523">
        <f>'[2]1.2_OriginalTargets_AfterMC'!BA634</f>
        <v>0</v>
      </c>
      <c r="AR97" s="523">
        <f>'[2]1.2_OriginalTargets_AfterMC'!BB634</f>
        <v>0</v>
      </c>
      <c r="AS97" s="523">
        <f>'[2]1.2_OriginalTargets_AfterMC'!BC634</f>
        <v>0</v>
      </c>
      <c r="AT97" s="524">
        <f>'[2]1.2_OriginalTargets_AfterMC'!BD634</f>
        <v>0</v>
      </c>
      <c r="AU97" s="503"/>
      <c r="AV97" s="521">
        <f>'[2]1.2_OriginalTargets_AfterMC'!BF634</f>
        <v>0</v>
      </c>
      <c r="AW97" s="521">
        <f>'[2]1.2_OriginalTargets_AfterMC'!BG634</f>
        <v>0</v>
      </c>
      <c r="AX97" s="521">
        <f>'[2]1.2_OriginalTargets_AfterMC'!BH634</f>
        <v>0</v>
      </c>
      <c r="AY97" s="521">
        <f>'[2]1.2_OriginalTargets_AfterMC'!BI634</f>
        <v>0</v>
      </c>
      <c r="AZ97" s="521">
        <f>'[2]1.2_OriginalTargets_AfterMC'!BJ634</f>
        <v>0</v>
      </c>
      <c r="BA97" s="522">
        <f>'[2]1.2_OriginalTargets_AfterMC'!BK634</f>
        <v>0</v>
      </c>
    </row>
    <row r="98" spans="1:53" ht="13.15" x14ac:dyDescent="0.35">
      <c r="A98" s="525" t="s">
        <v>55</v>
      </c>
      <c r="B98" s="495">
        <v>10</v>
      </c>
      <c r="C98" s="496" t="s">
        <v>47</v>
      </c>
      <c r="D98" s="497" t="s">
        <v>30</v>
      </c>
      <c r="E98" s="526" t="s">
        <v>24</v>
      </c>
      <c r="F98" s="538">
        <f>'[2]1.2_OriginalTargets_AfterMC'!I635</f>
        <v>0</v>
      </c>
      <c r="G98" s="538">
        <f>'[2]1.2_OriginalTargets_AfterMC'!J635</f>
        <v>0</v>
      </c>
      <c r="H98" s="538">
        <f>'[2]1.2_OriginalTargets_AfterMC'!K635</f>
        <v>0</v>
      </c>
      <c r="I98" s="538">
        <f>'[2]1.2_OriginalTargets_AfterMC'!L635</f>
        <v>0</v>
      </c>
      <c r="J98" s="538">
        <f>'[2]1.2_OriginalTargets_AfterMC'!M635</f>
        <v>0</v>
      </c>
      <c r="K98" s="539">
        <f>'[2]1.2_OriginalTargets_AfterMC'!N635</f>
        <v>0</v>
      </c>
      <c r="M98" s="501">
        <f>'[2]1.2_OriginalTargets_AfterMC'!S635</f>
        <v>0</v>
      </c>
      <c r="N98" s="501">
        <f>'[2]1.2_OriginalTargets_AfterMC'!T635</f>
        <v>0</v>
      </c>
      <c r="O98" s="501">
        <f>'[2]1.2_OriginalTargets_AfterMC'!U635</f>
        <v>0</v>
      </c>
      <c r="P98" s="501">
        <f>'[2]1.2_OriginalTargets_AfterMC'!V635</f>
        <v>0</v>
      </c>
      <c r="Q98" s="501">
        <f>'[2]1.2_OriginalTargets_AfterMC'!W635</f>
        <v>0</v>
      </c>
      <c r="R98" s="502">
        <f>'[2]1.2_OriginalTargets_AfterMC'!X635</f>
        <v>0</v>
      </c>
      <c r="T98" s="501">
        <f>'[2]1.2_OriginalTargets_AfterMC'!AC635</f>
        <v>0</v>
      </c>
      <c r="U98" s="501">
        <f>'[2]1.2_OriginalTargets_AfterMC'!AD635</f>
        <v>0</v>
      </c>
      <c r="V98" s="501">
        <f>'[2]1.2_OriginalTargets_AfterMC'!AE635</f>
        <v>0</v>
      </c>
      <c r="W98" s="501">
        <f>'[2]1.2_OriginalTargets_AfterMC'!AF635</f>
        <v>0</v>
      </c>
      <c r="X98" s="501">
        <f>'[2]1.2_OriginalTargets_AfterMC'!AG635</f>
        <v>0</v>
      </c>
      <c r="Y98" s="502">
        <f>'[2]1.2_OriginalTargets_AfterMC'!AH635</f>
        <v>0</v>
      </c>
      <c r="AA98" s="504">
        <f>'[2]1.2_OriginalTargets_AfterMC'!AK635</f>
        <v>0</v>
      </c>
      <c r="AB98" s="504">
        <f>'[2]1.2_OriginalTargets_AfterMC'!AL635</f>
        <v>0</v>
      </c>
      <c r="AC98" s="504">
        <f>'[2]1.2_OriginalTargets_AfterMC'!AM635</f>
        <v>0</v>
      </c>
      <c r="AD98" s="504">
        <f>'[2]1.2_OriginalTargets_AfterMC'!AN635</f>
        <v>0</v>
      </c>
      <c r="AE98" s="504">
        <f>'[2]1.2_OriginalTargets_AfterMC'!AO635</f>
        <v>0</v>
      </c>
      <c r="AF98" s="505">
        <f>'[2]1.2_OriginalTargets_AfterMC'!AP635</f>
        <v>0</v>
      </c>
      <c r="AG98" s="503"/>
      <c r="AH98" s="504">
        <f>'[2]1.2_OriginalTargets_AfterMC'!AR635</f>
        <v>0</v>
      </c>
      <c r="AI98" s="504">
        <f>'[2]1.2_OriginalTargets_AfterMC'!AS635</f>
        <v>0</v>
      </c>
      <c r="AJ98" s="504">
        <f>'[2]1.2_OriginalTargets_AfterMC'!AT635</f>
        <v>0</v>
      </c>
      <c r="AK98" s="504">
        <f>'[2]1.2_OriginalTargets_AfterMC'!AU635</f>
        <v>0</v>
      </c>
      <c r="AL98" s="504">
        <f>'[2]1.2_OriginalTargets_AfterMC'!AV635</f>
        <v>0</v>
      </c>
      <c r="AM98" s="505">
        <f>'[2]1.2_OriginalTargets_AfterMC'!AW635</f>
        <v>0</v>
      </c>
      <c r="AN98" s="503"/>
      <c r="AO98" s="504">
        <f>'[2]1.2_OriginalTargets_AfterMC'!AY635</f>
        <v>0</v>
      </c>
      <c r="AP98" s="504">
        <f>'[2]1.2_OriginalTargets_AfterMC'!AZ635</f>
        <v>0</v>
      </c>
      <c r="AQ98" s="504">
        <f>'[2]1.2_OriginalTargets_AfterMC'!BA635</f>
        <v>0</v>
      </c>
      <c r="AR98" s="504">
        <f>'[2]1.2_OriginalTargets_AfterMC'!BB635</f>
        <v>0</v>
      </c>
      <c r="AS98" s="504">
        <f>'[2]1.2_OriginalTargets_AfterMC'!BC635</f>
        <v>0</v>
      </c>
      <c r="AT98" s="505">
        <f>'[2]1.2_OriginalTargets_AfterMC'!BD635</f>
        <v>0</v>
      </c>
      <c r="AU98" s="503"/>
      <c r="AV98" s="501">
        <f>'[2]1.2_OriginalTargets_AfterMC'!BF635</f>
        <v>0</v>
      </c>
      <c r="AW98" s="501">
        <f>'[2]1.2_OriginalTargets_AfterMC'!BG635</f>
        <v>0</v>
      </c>
      <c r="AX98" s="501">
        <f>'[2]1.2_OriginalTargets_AfterMC'!BH635</f>
        <v>0</v>
      </c>
      <c r="AY98" s="501">
        <f>'[2]1.2_OriginalTargets_AfterMC'!BI635</f>
        <v>0</v>
      </c>
      <c r="AZ98" s="501">
        <f>'[2]1.2_OriginalTargets_AfterMC'!BJ635</f>
        <v>0</v>
      </c>
      <c r="BA98" s="502">
        <f>'[2]1.2_OriginalTargets_AfterMC'!BK635</f>
        <v>0</v>
      </c>
    </row>
    <row r="99" spans="1:53" ht="13.15" x14ac:dyDescent="0.35">
      <c r="A99" s="506"/>
      <c r="B99" s="507"/>
      <c r="C99" s="508"/>
      <c r="D99" s="509"/>
      <c r="E99" s="498" t="s">
        <v>25</v>
      </c>
      <c r="F99" s="534">
        <f>'[2]1.2_OriginalTargets_AfterMC'!I636</f>
        <v>0</v>
      </c>
      <c r="G99" s="534">
        <f>'[2]1.2_OriginalTargets_AfterMC'!J636</f>
        <v>0</v>
      </c>
      <c r="H99" s="534">
        <f>'[2]1.2_OriginalTargets_AfterMC'!K636</f>
        <v>0</v>
      </c>
      <c r="I99" s="534">
        <f>'[2]1.2_OriginalTargets_AfterMC'!L636</f>
        <v>0</v>
      </c>
      <c r="J99" s="534">
        <f>'[2]1.2_OriginalTargets_AfterMC'!M636</f>
        <v>0</v>
      </c>
      <c r="K99" s="535">
        <f>'[2]1.2_OriginalTargets_AfterMC'!N636</f>
        <v>0</v>
      </c>
      <c r="M99" s="512">
        <f>'[2]1.2_OriginalTargets_AfterMC'!S636</f>
        <v>0</v>
      </c>
      <c r="N99" s="512">
        <f>'[2]1.2_OriginalTargets_AfterMC'!T636</f>
        <v>0</v>
      </c>
      <c r="O99" s="512">
        <f>'[2]1.2_OriginalTargets_AfterMC'!U636</f>
        <v>0</v>
      </c>
      <c r="P99" s="512">
        <f>'[2]1.2_OriginalTargets_AfterMC'!V636</f>
        <v>0</v>
      </c>
      <c r="Q99" s="512">
        <f>'[2]1.2_OriginalTargets_AfterMC'!W636</f>
        <v>0</v>
      </c>
      <c r="R99" s="513">
        <f>'[2]1.2_OriginalTargets_AfterMC'!X636</f>
        <v>0</v>
      </c>
      <c r="T99" s="512">
        <f>'[2]1.2_OriginalTargets_AfterMC'!AC636</f>
        <v>0</v>
      </c>
      <c r="U99" s="512">
        <f>'[2]1.2_OriginalTargets_AfterMC'!AD636</f>
        <v>0</v>
      </c>
      <c r="V99" s="512">
        <f>'[2]1.2_OriginalTargets_AfterMC'!AE636</f>
        <v>0</v>
      </c>
      <c r="W99" s="512">
        <f>'[2]1.2_OriginalTargets_AfterMC'!AF636</f>
        <v>0</v>
      </c>
      <c r="X99" s="512">
        <f>'[2]1.2_OriginalTargets_AfterMC'!AG636</f>
        <v>0</v>
      </c>
      <c r="Y99" s="513">
        <f>'[2]1.2_OriginalTargets_AfterMC'!AH636</f>
        <v>0</v>
      </c>
      <c r="AA99" s="514">
        <f>'[2]1.2_OriginalTargets_AfterMC'!AK636</f>
        <v>0</v>
      </c>
      <c r="AB99" s="514">
        <f>'[2]1.2_OriginalTargets_AfterMC'!AL636</f>
        <v>0</v>
      </c>
      <c r="AC99" s="514">
        <f>'[2]1.2_OriginalTargets_AfterMC'!AM636</f>
        <v>0</v>
      </c>
      <c r="AD99" s="514">
        <f>'[2]1.2_OriginalTargets_AfterMC'!AN636</f>
        <v>0</v>
      </c>
      <c r="AE99" s="514">
        <f>'[2]1.2_OriginalTargets_AfterMC'!AO636</f>
        <v>0</v>
      </c>
      <c r="AF99" s="515">
        <f>'[2]1.2_OriginalTargets_AfterMC'!AP636</f>
        <v>0</v>
      </c>
      <c r="AG99" s="503"/>
      <c r="AH99" s="514">
        <f>'[2]1.2_OriginalTargets_AfterMC'!AR636</f>
        <v>0</v>
      </c>
      <c r="AI99" s="514">
        <f>'[2]1.2_OriginalTargets_AfterMC'!AS636</f>
        <v>0</v>
      </c>
      <c r="AJ99" s="514">
        <f>'[2]1.2_OriginalTargets_AfterMC'!AT636</f>
        <v>0</v>
      </c>
      <c r="AK99" s="514">
        <f>'[2]1.2_OriginalTargets_AfterMC'!AU636</f>
        <v>0</v>
      </c>
      <c r="AL99" s="514">
        <f>'[2]1.2_OriginalTargets_AfterMC'!AV636</f>
        <v>0</v>
      </c>
      <c r="AM99" s="515">
        <f>'[2]1.2_OriginalTargets_AfterMC'!AW636</f>
        <v>0</v>
      </c>
      <c r="AN99" s="503"/>
      <c r="AO99" s="514">
        <f>'[2]1.2_OriginalTargets_AfterMC'!AY636</f>
        <v>0</v>
      </c>
      <c r="AP99" s="514">
        <f>'[2]1.2_OriginalTargets_AfterMC'!AZ636</f>
        <v>0</v>
      </c>
      <c r="AQ99" s="514">
        <f>'[2]1.2_OriginalTargets_AfterMC'!BA636</f>
        <v>0</v>
      </c>
      <c r="AR99" s="514">
        <f>'[2]1.2_OriginalTargets_AfterMC'!BB636</f>
        <v>0</v>
      </c>
      <c r="AS99" s="514">
        <f>'[2]1.2_OriginalTargets_AfterMC'!BC636</f>
        <v>0</v>
      </c>
      <c r="AT99" s="515">
        <f>'[2]1.2_OriginalTargets_AfterMC'!BD636</f>
        <v>0</v>
      </c>
      <c r="AU99" s="503"/>
      <c r="AV99" s="512">
        <f>'[2]1.2_OriginalTargets_AfterMC'!BF636</f>
        <v>0</v>
      </c>
      <c r="AW99" s="512">
        <f>'[2]1.2_OriginalTargets_AfterMC'!BG636</f>
        <v>0</v>
      </c>
      <c r="AX99" s="512">
        <f>'[2]1.2_OriginalTargets_AfterMC'!BH636</f>
        <v>0</v>
      </c>
      <c r="AY99" s="512">
        <f>'[2]1.2_OriginalTargets_AfterMC'!BI636</f>
        <v>0</v>
      </c>
      <c r="AZ99" s="512">
        <f>'[2]1.2_OriginalTargets_AfterMC'!BJ636</f>
        <v>0</v>
      </c>
      <c r="BA99" s="513">
        <f>'[2]1.2_OriginalTargets_AfterMC'!BK636</f>
        <v>0</v>
      </c>
    </row>
    <row r="100" spans="1:53" ht="13.15" x14ac:dyDescent="0.35">
      <c r="A100" s="506"/>
      <c r="B100" s="507"/>
      <c r="C100" s="508"/>
      <c r="D100" s="509"/>
      <c r="E100" s="498" t="s">
        <v>26</v>
      </c>
      <c r="F100" s="534">
        <f>'[2]1.2_OriginalTargets_AfterMC'!I637</f>
        <v>0</v>
      </c>
      <c r="G100" s="534">
        <f>'[2]1.2_OriginalTargets_AfterMC'!J637</f>
        <v>0</v>
      </c>
      <c r="H100" s="534">
        <f>'[2]1.2_OriginalTargets_AfterMC'!K637</f>
        <v>0</v>
      </c>
      <c r="I100" s="534">
        <f>'[2]1.2_OriginalTargets_AfterMC'!L637</f>
        <v>0</v>
      </c>
      <c r="J100" s="534">
        <f>'[2]1.2_OriginalTargets_AfterMC'!M637</f>
        <v>0</v>
      </c>
      <c r="K100" s="535">
        <f>'[2]1.2_OriginalTargets_AfterMC'!N637</f>
        <v>0</v>
      </c>
      <c r="M100" s="512">
        <f>'[2]1.2_OriginalTargets_AfterMC'!S637</f>
        <v>0</v>
      </c>
      <c r="N100" s="512">
        <f>'[2]1.2_OriginalTargets_AfterMC'!T637</f>
        <v>0</v>
      </c>
      <c r="O100" s="512">
        <f>'[2]1.2_OriginalTargets_AfterMC'!U637</f>
        <v>0</v>
      </c>
      <c r="P100" s="512">
        <f>'[2]1.2_OriginalTargets_AfterMC'!V637</f>
        <v>0</v>
      </c>
      <c r="Q100" s="512">
        <f>'[2]1.2_OriginalTargets_AfterMC'!W637</f>
        <v>0</v>
      </c>
      <c r="R100" s="513">
        <f>'[2]1.2_OriginalTargets_AfterMC'!X637</f>
        <v>0</v>
      </c>
      <c r="T100" s="512">
        <f>'[2]1.2_OriginalTargets_AfterMC'!AC637</f>
        <v>0</v>
      </c>
      <c r="U100" s="512">
        <f>'[2]1.2_OriginalTargets_AfterMC'!AD637</f>
        <v>0</v>
      </c>
      <c r="V100" s="512">
        <f>'[2]1.2_OriginalTargets_AfterMC'!AE637</f>
        <v>0</v>
      </c>
      <c r="W100" s="512">
        <f>'[2]1.2_OriginalTargets_AfterMC'!AF637</f>
        <v>0</v>
      </c>
      <c r="X100" s="512">
        <f>'[2]1.2_OriginalTargets_AfterMC'!AG637</f>
        <v>0</v>
      </c>
      <c r="Y100" s="513">
        <f>'[2]1.2_OriginalTargets_AfterMC'!AH637</f>
        <v>0</v>
      </c>
      <c r="AA100" s="514">
        <f>'[2]1.2_OriginalTargets_AfterMC'!AK637</f>
        <v>0</v>
      </c>
      <c r="AB100" s="514">
        <f>'[2]1.2_OriginalTargets_AfterMC'!AL637</f>
        <v>0</v>
      </c>
      <c r="AC100" s="514">
        <f>'[2]1.2_OriginalTargets_AfterMC'!AM637</f>
        <v>0</v>
      </c>
      <c r="AD100" s="514">
        <f>'[2]1.2_OriginalTargets_AfterMC'!AN637</f>
        <v>0</v>
      </c>
      <c r="AE100" s="514">
        <f>'[2]1.2_OriginalTargets_AfterMC'!AO637</f>
        <v>0</v>
      </c>
      <c r="AF100" s="515">
        <f>'[2]1.2_OriginalTargets_AfterMC'!AP637</f>
        <v>0</v>
      </c>
      <c r="AG100" s="503"/>
      <c r="AH100" s="514">
        <f>'[2]1.2_OriginalTargets_AfterMC'!AR637</f>
        <v>0</v>
      </c>
      <c r="AI100" s="514">
        <f>'[2]1.2_OriginalTargets_AfterMC'!AS637</f>
        <v>0</v>
      </c>
      <c r="AJ100" s="514">
        <f>'[2]1.2_OriginalTargets_AfterMC'!AT637</f>
        <v>0</v>
      </c>
      <c r="AK100" s="514">
        <f>'[2]1.2_OriginalTargets_AfterMC'!AU637</f>
        <v>0</v>
      </c>
      <c r="AL100" s="514">
        <f>'[2]1.2_OriginalTargets_AfterMC'!AV637</f>
        <v>0</v>
      </c>
      <c r="AM100" s="515">
        <f>'[2]1.2_OriginalTargets_AfterMC'!AW637</f>
        <v>0</v>
      </c>
      <c r="AN100" s="503"/>
      <c r="AO100" s="514">
        <f>'[2]1.2_OriginalTargets_AfterMC'!AY637</f>
        <v>0</v>
      </c>
      <c r="AP100" s="514">
        <f>'[2]1.2_OriginalTargets_AfterMC'!AZ637</f>
        <v>0</v>
      </c>
      <c r="AQ100" s="514">
        <f>'[2]1.2_OriginalTargets_AfterMC'!BA637</f>
        <v>0</v>
      </c>
      <c r="AR100" s="514">
        <f>'[2]1.2_OriginalTargets_AfterMC'!BB637</f>
        <v>0</v>
      </c>
      <c r="AS100" s="514">
        <f>'[2]1.2_OriginalTargets_AfterMC'!BC637</f>
        <v>0</v>
      </c>
      <c r="AT100" s="515">
        <f>'[2]1.2_OriginalTargets_AfterMC'!BD637</f>
        <v>0</v>
      </c>
      <c r="AU100" s="503"/>
      <c r="AV100" s="512">
        <f>'[2]1.2_OriginalTargets_AfterMC'!BF637</f>
        <v>0</v>
      </c>
      <c r="AW100" s="512">
        <f>'[2]1.2_OriginalTargets_AfterMC'!BG637</f>
        <v>0</v>
      </c>
      <c r="AX100" s="512">
        <f>'[2]1.2_OriginalTargets_AfterMC'!BH637</f>
        <v>0</v>
      </c>
      <c r="AY100" s="512">
        <f>'[2]1.2_OriginalTargets_AfterMC'!BI637</f>
        <v>0</v>
      </c>
      <c r="AZ100" s="512">
        <f>'[2]1.2_OriginalTargets_AfterMC'!BJ637</f>
        <v>0</v>
      </c>
      <c r="BA100" s="513">
        <f>'[2]1.2_OriginalTargets_AfterMC'!BK637</f>
        <v>0</v>
      </c>
    </row>
    <row r="101" spans="1:53" ht="13.5" thickBot="1" x14ac:dyDescent="0.4">
      <c r="A101" s="506"/>
      <c r="B101" s="516"/>
      <c r="C101" s="517"/>
      <c r="D101" s="527"/>
      <c r="E101" s="518" t="s">
        <v>27</v>
      </c>
      <c r="F101" s="540">
        <f>'[2]1.2_OriginalTargets_AfterMC'!I638</f>
        <v>0</v>
      </c>
      <c r="G101" s="540">
        <f>'[2]1.2_OriginalTargets_AfterMC'!J638</f>
        <v>0</v>
      </c>
      <c r="H101" s="540">
        <f>'[2]1.2_OriginalTargets_AfterMC'!K638</f>
        <v>0</v>
      </c>
      <c r="I101" s="540">
        <f>'[2]1.2_OriginalTargets_AfterMC'!L638</f>
        <v>0</v>
      </c>
      <c r="J101" s="540">
        <f>'[2]1.2_OriginalTargets_AfterMC'!M638</f>
        <v>0</v>
      </c>
      <c r="K101" s="541">
        <f>'[2]1.2_OriginalTargets_AfterMC'!N638</f>
        <v>0</v>
      </c>
      <c r="M101" s="521">
        <f>'[2]1.2_OriginalTargets_AfterMC'!S638</f>
        <v>0</v>
      </c>
      <c r="N101" s="521">
        <f>'[2]1.2_OriginalTargets_AfterMC'!T638</f>
        <v>0</v>
      </c>
      <c r="O101" s="521">
        <f>'[2]1.2_OriginalTargets_AfterMC'!U638</f>
        <v>0</v>
      </c>
      <c r="P101" s="521">
        <f>'[2]1.2_OriginalTargets_AfterMC'!V638</f>
        <v>0</v>
      </c>
      <c r="Q101" s="521">
        <f>'[2]1.2_OriginalTargets_AfterMC'!W638</f>
        <v>0</v>
      </c>
      <c r="R101" s="522">
        <f>'[2]1.2_OriginalTargets_AfterMC'!X638</f>
        <v>0</v>
      </c>
      <c r="T101" s="521">
        <f>'[2]1.2_OriginalTargets_AfterMC'!AC638</f>
        <v>0</v>
      </c>
      <c r="U101" s="521">
        <f>'[2]1.2_OriginalTargets_AfterMC'!AD638</f>
        <v>0</v>
      </c>
      <c r="V101" s="521">
        <f>'[2]1.2_OriginalTargets_AfterMC'!AE638</f>
        <v>0</v>
      </c>
      <c r="W101" s="521">
        <f>'[2]1.2_OriginalTargets_AfterMC'!AF638</f>
        <v>0</v>
      </c>
      <c r="X101" s="521">
        <f>'[2]1.2_OriginalTargets_AfterMC'!AG638</f>
        <v>0</v>
      </c>
      <c r="Y101" s="522">
        <f>'[2]1.2_OriginalTargets_AfterMC'!AH638</f>
        <v>0</v>
      </c>
      <c r="AA101" s="523">
        <f>'[2]1.2_OriginalTargets_AfterMC'!AK638</f>
        <v>0</v>
      </c>
      <c r="AB101" s="523">
        <f>'[2]1.2_OriginalTargets_AfterMC'!AL638</f>
        <v>0</v>
      </c>
      <c r="AC101" s="523">
        <f>'[2]1.2_OriginalTargets_AfterMC'!AM638</f>
        <v>0</v>
      </c>
      <c r="AD101" s="523">
        <f>'[2]1.2_OriginalTargets_AfterMC'!AN638</f>
        <v>0</v>
      </c>
      <c r="AE101" s="523">
        <f>'[2]1.2_OriginalTargets_AfterMC'!AO638</f>
        <v>0</v>
      </c>
      <c r="AF101" s="524">
        <f>'[2]1.2_OriginalTargets_AfterMC'!AP638</f>
        <v>0</v>
      </c>
      <c r="AG101" s="503"/>
      <c r="AH101" s="523">
        <f>'[2]1.2_OriginalTargets_AfterMC'!AR638</f>
        <v>0</v>
      </c>
      <c r="AI101" s="523">
        <f>'[2]1.2_OriginalTargets_AfterMC'!AS638</f>
        <v>0</v>
      </c>
      <c r="AJ101" s="523">
        <f>'[2]1.2_OriginalTargets_AfterMC'!AT638</f>
        <v>0</v>
      </c>
      <c r="AK101" s="523">
        <f>'[2]1.2_OriginalTargets_AfterMC'!AU638</f>
        <v>0</v>
      </c>
      <c r="AL101" s="523">
        <f>'[2]1.2_OriginalTargets_AfterMC'!AV638</f>
        <v>0</v>
      </c>
      <c r="AM101" s="524">
        <f>'[2]1.2_OriginalTargets_AfterMC'!AW638</f>
        <v>0</v>
      </c>
      <c r="AN101" s="503"/>
      <c r="AO101" s="523">
        <f>'[2]1.2_OriginalTargets_AfterMC'!AY638</f>
        <v>0</v>
      </c>
      <c r="AP101" s="523">
        <f>'[2]1.2_OriginalTargets_AfterMC'!AZ638</f>
        <v>0</v>
      </c>
      <c r="AQ101" s="523">
        <f>'[2]1.2_OriginalTargets_AfterMC'!BA638</f>
        <v>0</v>
      </c>
      <c r="AR101" s="523">
        <f>'[2]1.2_OriginalTargets_AfterMC'!BB638</f>
        <v>0</v>
      </c>
      <c r="AS101" s="523">
        <f>'[2]1.2_OriginalTargets_AfterMC'!BC638</f>
        <v>0</v>
      </c>
      <c r="AT101" s="524">
        <f>'[2]1.2_OriginalTargets_AfterMC'!BD638</f>
        <v>0</v>
      </c>
      <c r="AU101" s="503"/>
      <c r="AV101" s="521">
        <f>'[2]1.2_OriginalTargets_AfterMC'!BF638</f>
        <v>0</v>
      </c>
      <c r="AW101" s="521">
        <f>'[2]1.2_OriginalTargets_AfterMC'!BG638</f>
        <v>0</v>
      </c>
      <c r="AX101" s="521">
        <f>'[2]1.2_OriginalTargets_AfterMC'!BH638</f>
        <v>0</v>
      </c>
      <c r="AY101" s="521">
        <f>'[2]1.2_OriginalTargets_AfterMC'!BI638</f>
        <v>0</v>
      </c>
      <c r="AZ101" s="521">
        <f>'[2]1.2_OriginalTargets_AfterMC'!BJ638</f>
        <v>0</v>
      </c>
      <c r="BA101" s="522">
        <f>'[2]1.2_OriginalTargets_AfterMC'!BK638</f>
        <v>0</v>
      </c>
    </row>
    <row r="102" spans="1:53" ht="13.15" x14ac:dyDescent="0.35">
      <c r="A102" s="525" t="s">
        <v>55</v>
      </c>
      <c r="B102" s="495">
        <v>9</v>
      </c>
      <c r="C102" s="496" t="s">
        <v>54</v>
      </c>
      <c r="D102" s="497" t="s">
        <v>30</v>
      </c>
      <c r="E102" s="526" t="s">
        <v>24</v>
      </c>
      <c r="F102" s="538">
        <f>'[2]1.2_OriginalTargets_AfterMC'!I639</f>
        <v>0</v>
      </c>
      <c r="G102" s="538">
        <f>'[2]1.2_OriginalTargets_AfterMC'!J639</f>
        <v>0</v>
      </c>
      <c r="H102" s="538">
        <f>'[2]1.2_OriginalTargets_AfterMC'!K639</f>
        <v>0</v>
      </c>
      <c r="I102" s="538">
        <f>'[2]1.2_OriginalTargets_AfterMC'!L639</f>
        <v>0</v>
      </c>
      <c r="J102" s="538">
        <f>'[2]1.2_OriginalTargets_AfterMC'!M639</f>
        <v>0</v>
      </c>
      <c r="K102" s="539">
        <f>'[2]1.2_OriginalTargets_AfterMC'!N639</f>
        <v>0</v>
      </c>
      <c r="M102" s="501">
        <f>'[2]1.2_OriginalTargets_AfterMC'!S639</f>
        <v>0</v>
      </c>
      <c r="N102" s="501">
        <f>'[2]1.2_OriginalTargets_AfterMC'!T639</f>
        <v>0</v>
      </c>
      <c r="O102" s="501">
        <f>'[2]1.2_OriginalTargets_AfterMC'!U639</f>
        <v>0</v>
      </c>
      <c r="P102" s="501">
        <f>'[2]1.2_OriginalTargets_AfterMC'!V639</f>
        <v>0</v>
      </c>
      <c r="Q102" s="501">
        <f>'[2]1.2_OriginalTargets_AfterMC'!W639</f>
        <v>0</v>
      </c>
      <c r="R102" s="502">
        <f>'[2]1.2_OriginalTargets_AfterMC'!X639</f>
        <v>0</v>
      </c>
      <c r="T102" s="501">
        <f>'[2]1.2_OriginalTargets_AfterMC'!AC639</f>
        <v>0</v>
      </c>
      <c r="U102" s="501">
        <f>'[2]1.2_OriginalTargets_AfterMC'!AD639</f>
        <v>0</v>
      </c>
      <c r="V102" s="501">
        <f>'[2]1.2_OriginalTargets_AfterMC'!AE639</f>
        <v>0</v>
      </c>
      <c r="W102" s="501">
        <f>'[2]1.2_OriginalTargets_AfterMC'!AF639</f>
        <v>0</v>
      </c>
      <c r="X102" s="501">
        <f>'[2]1.2_OriginalTargets_AfterMC'!AG639</f>
        <v>0</v>
      </c>
      <c r="Y102" s="502">
        <f>'[2]1.2_OriginalTargets_AfterMC'!AH639</f>
        <v>0</v>
      </c>
      <c r="AA102" s="504">
        <f>'[2]1.2_OriginalTargets_AfterMC'!AK639</f>
        <v>0</v>
      </c>
      <c r="AB102" s="504">
        <f>'[2]1.2_OriginalTargets_AfterMC'!AL639</f>
        <v>0</v>
      </c>
      <c r="AC102" s="504">
        <f>'[2]1.2_OriginalTargets_AfterMC'!AM639</f>
        <v>0</v>
      </c>
      <c r="AD102" s="504">
        <f>'[2]1.2_OriginalTargets_AfterMC'!AN639</f>
        <v>0</v>
      </c>
      <c r="AE102" s="504">
        <f>'[2]1.2_OriginalTargets_AfterMC'!AO639</f>
        <v>0</v>
      </c>
      <c r="AF102" s="505">
        <f>'[2]1.2_OriginalTargets_AfterMC'!AP639</f>
        <v>0</v>
      </c>
      <c r="AG102" s="503"/>
      <c r="AH102" s="504">
        <f>'[2]1.2_OriginalTargets_AfterMC'!AR639</f>
        <v>0</v>
      </c>
      <c r="AI102" s="504">
        <f>'[2]1.2_OriginalTargets_AfterMC'!AS639</f>
        <v>0</v>
      </c>
      <c r="AJ102" s="504">
        <f>'[2]1.2_OriginalTargets_AfterMC'!AT639</f>
        <v>0</v>
      </c>
      <c r="AK102" s="504">
        <f>'[2]1.2_OriginalTargets_AfterMC'!AU639</f>
        <v>0</v>
      </c>
      <c r="AL102" s="504">
        <f>'[2]1.2_OriginalTargets_AfterMC'!AV639</f>
        <v>0</v>
      </c>
      <c r="AM102" s="505">
        <f>'[2]1.2_OriginalTargets_AfterMC'!AW639</f>
        <v>0</v>
      </c>
      <c r="AN102" s="503"/>
      <c r="AO102" s="504">
        <f>'[2]1.2_OriginalTargets_AfterMC'!AY639</f>
        <v>0</v>
      </c>
      <c r="AP102" s="504">
        <f>'[2]1.2_OriginalTargets_AfterMC'!AZ639</f>
        <v>0</v>
      </c>
      <c r="AQ102" s="504">
        <f>'[2]1.2_OriginalTargets_AfterMC'!BA639</f>
        <v>0</v>
      </c>
      <c r="AR102" s="504">
        <f>'[2]1.2_OriginalTargets_AfterMC'!BB639</f>
        <v>0</v>
      </c>
      <c r="AS102" s="504">
        <f>'[2]1.2_OriginalTargets_AfterMC'!BC639</f>
        <v>0</v>
      </c>
      <c r="AT102" s="505">
        <f>'[2]1.2_OriginalTargets_AfterMC'!BD639</f>
        <v>0</v>
      </c>
      <c r="AU102" s="503"/>
      <c r="AV102" s="501">
        <f>'[2]1.2_OriginalTargets_AfterMC'!BF639</f>
        <v>0</v>
      </c>
      <c r="AW102" s="501">
        <f>'[2]1.2_OriginalTargets_AfterMC'!BG639</f>
        <v>0</v>
      </c>
      <c r="AX102" s="501">
        <f>'[2]1.2_OriginalTargets_AfterMC'!BH639</f>
        <v>0</v>
      </c>
      <c r="AY102" s="501">
        <f>'[2]1.2_OriginalTargets_AfterMC'!BI639</f>
        <v>0</v>
      </c>
      <c r="AZ102" s="501">
        <f>'[2]1.2_OriginalTargets_AfterMC'!BJ639</f>
        <v>0</v>
      </c>
      <c r="BA102" s="502">
        <f>'[2]1.2_OriginalTargets_AfterMC'!BK639</f>
        <v>0</v>
      </c>
    </row>
    <row r="103" spans="1:53" ht="13.15" x14ac:dyDescent="0.35">
      <c r="A103" s="506"/>
      <c r="B103" s="507"/>
      <c r="C103" s="508"/>
      <c r="D103" s="509"/>
      <c r="E103" s="498" t="s">
        <v>25</v>
      </c>
      <c r="F103" s="534">
        <f>'[2]1.2_OriginalTargets_AfterMC'!I640</f>
        <v>0</v>
      </c>
      <c r="G103" s="534">
        <f>'[2]1.2_OriginalTargets_AfterMC'!J640</f>
        <v>0</v>
      </c>
      <c r="H103" s="534">
        <f>'[2]1.2_OriginalTargets_AfterMC'!K640</f>
        <v>0</v>
      </c>
      <c r="I103" s="534">
        <f>'[2]1.2_OriginalTargets_AfterMC'!L640</f>
        <v>0</v>
      </c>
      <c r="J103" s="534">
        <f>'[2]1.2_OriginalTargets_AfterMC'!M640</f>
        <v>0</v>
      </c>
      <c r="K103" s="535">
        <f>'[2]1.2_OriginalTargets_AfterMC'!N640</f>
        <v>0</v>
      </c>
      <c r="M103" s="512">
        <f>'[2]1.2_OriginalTargets_AfterMC'!S640</f>
        <v>0</v>
      </c>
      <c r="N103" s="512">
        <f>'[2]1.2_OriginalTargets_AfterMC'!T640</f>
        <v>0</v>
      </c>
      <c r="O103" s="512">
        <f>'[2]1.2_OriginalTargets_AfterMC'!U640</f>
        <v>0</v>
      </c>
      <c r="P103" s="512">
        <f>'[2]1.2_OriginalTargets_AfterMC'!V640</f>
        <v>0</v>
      </c>
      <c r="Q103" s="512">
        <f>'[2]1.2_OriginalTargets_AfterMC'!W640</f>
        <v>0</v>
      </c>
      <c r="R103" s="513">
        <f>'[2]1.2_OriginalTargets_AfterMC'!X640</f>
        <v>0</v>
      </c>
      <c r="T103" s="512">
        <f>'[2]1.2_OriginalTargets_AfterMC'!AC640</f>
        <v>0</v>
      </c>
      <c r="U103" s="512">
        <f>'[2]1.2_OriginalTargets_AfterMC'!AD640</f>
        <v>0</v>
      </c>
      <c r="V103" s="512">
        <f>'[2]1.2_OriginalTargets_AfterMC'!AE640</f>
        <v>0</v>
      </c>
      <c r="W103" s="512">
        <f>'[2]1.2_OriginalTargets_AfterMC'!AF640</f>
        <v>0</v>
      </c>
      <c r="X103" s="512">
        <f>'[2]1.2_OriginalTargets_AfterMC'!AG640</f>
        <v>0</v>
      </c>
      <c r="Y103" s="513">
        <f>'[2]1.2_OriginalTargets_AfterMC'!AH640</f>
        <v>0</v>
      </c>
      <c r="AA103" s="514">
        <f>'[2]1.2_OriginalTargets_AfterMC'!AK640</f>
        <v>0</v>
      </c>
      <c r="AB103" s="514">
        <f>'[2]1.2_OriginalTargets_AfterMC'!AL640</f>
        <v>0</v>
      </c>
      <c r="AC103" s="514">
        <f>'[2]1.2_OriginalTargets_AfterMC'!AM640</f>
        <v>0</v>
      </c>
      <c r="AD103" s="514">
        <f>'[2]1.2_OriginalTargets_AfterMC'!AN640</f>
        <v>0</v>
      </c>
      <c r="AE103" s="514">
        <f>'[2]1.2_OriginalTargets_AfterMC'!AO640</f>
        <v>0</v>
      </c>
      <c r="AF103" s="515">
        <f>'[2]1.2_OriginalTargets_AfterMC'!AP640</f>
        <v>0</v>
      </c>
      <c r="AG103" s="503"/>
      <c r="AH103" s="514">
        <f>'[2]1.2_OriginalTargets_AfterMC'!AR640</f>
        <v>0</v>
      </c>
      <c r="AI103" s="514">
        <f>'[2]1.2_OriginalTargets_AfterMC'!AS640</f>
        <v>0</v>
      </c>
      <c r="AJ103" s="514">
        <f>'[2]1.2_OriginalTargets_AfterMC'!AT640</f>
        <v>0</v>
      </c>
      <c r="AK103" s="514">
        <f>'[2]1.2_OriginalTargets_AfterMC'!AU640</f>
        <v>0</v>
      </c>
      <c r="AL103" s="514">
        <f>'[2]1.2_OriginalTargets_AfterMC'!AV640</f>
        <v>0</v>
      </c>
      <c r="AM103" s="515">
        <f>'[2]1.2_OriginalTargets_AfterMC'!AW640</f>
        <v>0</v>
      </c>
      <c r="AN103" s="503"/>
      <c r="AO103" s="514">
        <f>'[2]1.2_OriginalTargets_AfterMC'!AY640</f>
        <v>0</v>
      </c>
      <c r="AP103" s="514">
        <f>'[2]1.2_OriginalTargets_AfterMC'!AZ640</f>
        <v>0</v>
      </c>
      <c r="AQ103" s="514">
        <f>'[2]1.2_OriginalTargets_AfterMC'!BA640</f>
        <v>0</v>
      </c>
      <c r="AR103" s="514">
        <f>'[2]1.2_OriginalTargets_AfterMC'!BB640</f>
        <v>0</v>
      </c>
      <c r="AS103" s="514">
        <f>'[2]1.2_OriginalTargets_AfterMC'!BC640</f>
        <v>0</v>
      </c>
      <c r="AT103" s="515">
        <f>'[2]1.2_OriginalTargets_AfterMC'!BD640</f>
        <v>0</v>
      </c>
      <c r="AU103" s="503"/>
      <c r="AV103" s="512">
        <f>'[2]1.2_OriginalTargets_AfterMC'!BF640</f>
        <v>0</v>
      </c>
      <c r="AW103" s="512">
        <f>'[2]1.2_OriginalTargets_AfterMC'!BG640</f>
        <v>0</v>
      </c>
      <c r="AX103" s="512">
        <f>'[2]1.2_OriginalTargets_AfterMC'!BH640</f>
        <v>0</v>
      </c>
      <c r="AY103" s="512">
        <f>'[2]1.2_OriginalTargets_AfterMC'!BI640</f>
        <v>0</v>
      </c>
      <c r="AZ103" s="512">
        <f>'[2]1.2_OriginalTargets_AfterMC'!BJ640</f>
        <v>0</v>
      </c>
      <c r="BA103" s="513">
        <f>'[2]1.2_OriginalTargets_AfterMC'!BK640</f>
        <v>0</v>
      </c>
    </row>
    <row r="104" spans="1:53" ht="13.15" x14ac:dyDescent="0.35">
      <c r="A104" s="506"/>
      <c r="B104" s="507"/>
      <c r="C104" s="508"/>
      <c r="D104" s="509"/>
      <c r="E104" s="498" t="s">
        <v>26</v>
      </c>
      <c r="F104" s="534">
        <f>'[2]1.2_OriginalTargets_AfterMC'!I641</f>
        <v>0</v>
      </c>
      <c r="G104" s="534">
        <f>'[2]1.2_OriginalTargets_AfterMC'!J641</f>
        <v>0</v>
      </c>
      <c r="H104" s="534">
        <f>'[2]1.2_OriginalTargets_AfterMC'!K641</f>
        <v>0</v>
      </c>
      <c r="I104" s="534">
        <f>'[2]1.2_OriginalTargets_AfterMC'!L641</f>
        <v>0</v>
      </c>
      <c r="J104" s="534">
        <f>'[2]1.2_OriginalTargets_AfterMC'!M641</f>
        <v>0</v>
      </c>
      <c r="K104" s="535">
        <f>'[2]1.2_OriginalTargets_AfterMC'!N641</f>
        <v>0</v>
      </c>
      <c r="M104" s="512">
        <f>'[2]1.2_OriginalTargets_AfterMC'!S641</f>
        <v>0</v>
      </c>
      <c r="N104" s="512">
        <f>'[2]1.2_OriginalTargets_AfterMC'!T641</f>
        <v>0</v>
      </c>
      <c r="O104" s="512">
        <f>'[2]1.2_OriginalTargets_AfterMC'!U641</f>
        <v>0</v>
      </c>
      <c r="P104" s="512">
        <f>'[2]1.2_OriginalTargets_AfterMC'!V641</f>
        <v>0</v>
      </c>
      <c r="Q104" s="512">
        <f>'[2]1.2_OriginalTargets_AfterMC'!W641</f>
        <v>0</v>
      </c>
      <c r="R104" s="513">
        <f>'[2]1.2_OriginalTargets_AfterMC'!X641</f>
        <v>0</v>
      </c>
      <c r="T104" s="512">
        <f>'[2]1.2_OriginalTargets_AfterMC'!AC641</f>
        <v>0</v>
      </c>
      <c r="U104" s="512">
        <f>'[2]1.2_OriginalTargets_AfterMC'!AD641</f>
        <v>0</v>
      </c>
      <c r="V104" s="512">
        <f>'[2]1.2_OriginalTargets_AfterMC'!AE641</f>
        <v>0</v>
      </c>
      <c r="W104" s="512">
        <f>'[2]1.2_OriginalTargets_AfterMC'!AF641</f>
        <v>0</v>
      </c>
      <c r="X104" s="512">
        <f>'[2]1.2_OriginalTargets_AfterMC'!AG641</f>
        <v>0</v>
      </c>
      <c r="Y104" s="513">
        <f>'[2]1.2_OriginalTargets_AfterMC'!AH641</f>
        <v>0</v>
      </c>
      <c r="AA104" s="514">
        <f>'[2]1.2_OriginalTargets_AfterMC'!AK641</f>
        <v>0</v>
      </c>
      <c r="AB104" s="514">
        <f>'[2]1.2_OriginalTargets_AfterMC'!AL641</f>
        <v>0</v>
      </c>
      <c r="AC104" s="514">
        <f>'[2]1.2_OriginalTargets_AfterMC'!AM641</f>
        <v>0</v>
      </c>
      <c r="AD104" s="514">
        <f>'[2]1.2_OriginalTargets_AfterMC'!AN641</f>
        <v>0</v>
      </c>
      <c r="AE104" s="514">
        <f>'[2]1.2_OriginalTargets_AfterMC'!AO641</f>
        <v>0</v>
      </c>
      <c r="AF104" s="515">
        <f>'[2]1.2_OriginalTargets_AfterMC'!AP641</f>
        <v>0</v>
      </c>
      <c r="AG104" s="503"/>
      <c r="AH104" s="514">
        <f>'[2]1.2_OriginalTargets_AfterMC'!AR641</f>
        <v>0</v>
      </c>
      <c r="AI104" s="514">
        <f>'[2]1.2_OriginalTargets_AfterMC'!AS641</f>
        <v>0</v>
      </c>
      <c r="AJ104" s="514">
        <f>'[2]1.2_OriginalTargets_AfterMC'!AT641</f>
        <v>0</v>
      </c>
      <c r="AK104" s="514">
        <f>'[2]1.2_OriginalTargets_AfterMC'!AU641</f>
        <v>0</v>
      </c>
      <c r="AL104" s="514">
        <f>'[2]1.2_OriginalTargets_AfterMC'!AV641</f>
        <v>0</v>
      </c>
      <c r="AM104" s="515">
        <f>'[2]1.2_OriginalTargets_AfterMC'!AW641</f>
        <v>0</v>
      </c>
      <c r="AN104" s="503"/>
      <c r="AO104" s="514">
        <f>'[2]1.2_OriginalTargets_AfterMC'!AY641</f>
        <v>0</v>
      </c>
      <c r="AP104" s="514">
        <f>'[2]1.2_OriginalTargets_AfterMC'!AZ641</f>
        <v>0</v>
      </c>
      <c r="AQ104" s="514">
        <f>'[2]1.2_OriginalTargets_AfterMC'!BA641</f>
        <v>0</v>
      </c>
      <c r="AR104" s="514">
        <f>'[2]1.2_OriginalTargets_AfterMC'!BB641</f>
        <v>0</v>
      </c>
      <c r="AS104" s="514">
        <f>'[2]1.2_OriginalTargets_AfterMC'!BC641</f>
        <v>0</v>
      </c>
      <c r="AT104" s="515">
        <f>'[2]1.2_OriginalTargets_AfterMC'!BD641</f>
        <v>0</v>
      </c>
      <c r="AU104" s="503"/>
      <c r="AV104" s="512">
        <f>'[2]1.2_OriginalTargets_AfterMC'!BF641</f>
        <v>0</v>
      </c>
      <c r="AW104" s="512">
        <f>'[2]1.2_OriginalTargets_AfterMC'!BG641</f>
        <v>0</v>
      </c>
      <c r="AX104" s="512">
        <f>'[2]1.2_OriginalTargets_AfterMC'!BH641</f>
        <v>0</v>
      </c>
      <c r="AY104" s="512">
        <f>'[2]1.2_OriginalTargets_AfterMC'!BI641</f>
        <v>0</v>
      </c>
      <c r="AZ104" s="512">
        <f>'[2]1.2_OriginalTargets_AfterMC'!BJ641</f>
        <v>0</v>
      </c>
      <c r="BA104" s="513">
        <f>'[2]1.2_OriginalTargets_AfterMC'!BK641</f>
        <v>0</v>
      </c>
    </row>
    <row r="105" spans="1:53" ht="13.5" thickBot="1" x14ac:dyDescent="0.4">
      <c r="A105" s="506"/>
      <c r="B105" s="516"/>
      <c r="C105" s="517"/>
      <c r="D105" s="527"/>
      <c r="E105" s="518" t="s">
        <v>27</v>
      </c>
      <c r="F105" s="540">
        <f>'[2]1.2_OriginalTargets_AfterMC'!I642</f>
        <v>0</v>
      </c>
      <c r="G105" s="540">
        <f>'[2]1.2_OriginalTargets_AfterMC'!J642</f>
        <v>0</v>
      </c>
      <c r="H105" s="540">
        <f>'[2]1.2_OriginalTargets_AfterMC'!K642</f>
        <v>0</v>
      </c>
      <c r="I105" s="540">
        <f>'[2]1.2_OriginalTargets_AfterMC'!L642</f>
        <v>0</v>
      </c>
      <c r="J105" s="540">
        <f>'[2]1.2_OriginalTargets_AfterMC'!M642</f>
        <v>0</v>
      </c>
      <c r="K105" s="541">
        <f>'[2]1.2_OriginalTargets_AfterMC'!N642</f>
        <v>0</v>
      </c>
      <c r="M105" s="521">
        <f>'[2]1.2_OriginalTargets_AfterMC'!S642</f>
        <v>0</v>
      </c>
      <c r="N105" s="521">
        <f>'[2]1.2_OriginalTargets_AfterMC'!T642</f>
        <v>0</v>
      </c>
      <c r="O105" s="521">
        <f>'[2]1.2_OriginalTargets_AfterMC'!U642</f>
        <v>0</v>
      </c>
      <c r="P105" s="521">
        <f>'[2]1.2_OriginalTargets_AfterMC'!V642</f>
        <v>0</v>
      </c>
      <c r="Q105" s="521">
        <f>'[2]1.2_OriginalTargets_AfterMC'!W642</f>
        <v>0</v>
      </c>
      <c r="R105" s="522">
        <f>'[2]1.2_OriginalTargets_AfterMC'!X642</f>
        <v>0</v>
      </c>
      <c r="T105" s="521">
        <f>'[2]1.2_OriginalTargets_AfterMC'!AC642</f>
        <v>0</v>
      </c>
      <c r="U105" s="521">
        <f>'[2]1.2_OriginalTargets_AfterMC'!AD642</f>
        <v>0</v>
      </c>
      <c r="V105" s="521">
        <f>'[2]1.2_OriginalTargets_AfterMC'!AE642</f>
        <v>0</v>
      </c>
      <c r="W105" s="521">
        <f>'[2]1.2_OriginalTargets_AfterMC'!AF642</f>
        <v>0</v>
      </c>
      <c r="X105" s="521">
        <f>'[2]1.2_OriginalTargets_AfterMC'!AG642</f>
        <v>0</v>
      </c>
      <c r="Y105" s="522">
        <f>'[2]1.2_OriginalTargets_AfterMC'!AH642</f>
        <v>0</v>
      </c>
      <c r="AA105" s="523">
        <f>'[2]1.2_OriginalTargets_AfterMC'!AK642</f>
        <v>0</v>
      </c>
      <c r="AB105" s="523">
        <f>'[2]1.2_OriginalTargets_AfterMC'!AL642</f>
        <v>0</v>
      </c>
      <c r="AC105" s="523">
        <f>'[2]1.2_OriginalTargets_AfterMC'!AM642</f>
        <v>0</v>
      </c>
      <c r="AD105" s="523">
        <f>'[2]1.2_OriginalTargets_AfterMC'!AN642</f>
        <v>0</v>
      </c>
      <c r="AE105" s="523">
        <f>'[2]1.2_OriginalTargets_AfterMC'!AO642</f>
        <v>0</v>
      </c>
      <c r="AF105" s="524">
        <f>'[2]1.2_OriginalTargets_AfterMC'!AP642</f>
        <v>0</v>
      </c>
      <c r="AG105" s="503"/>
      <c r="AH105" s="523">
        <f>'[2]1.2_OriginalTargets_AfterMC'!AR642</f>
        <v>0</v>
      </c>
      <c r="AI105" s="523">
        <f>'[2]1.2_OriginalTargets_AfterMC'!AS642</f>
        <v>0</v>
      </c>
      <c r="AJ105" s="523">
        <f>'[2]1.2_OriginalTargets_AfterMC'!AT642</f>
        <v>0</v>
      </c>
      <c r="AK105" s="523">
        <f>'[2]1.2_OriginalTargets_AfterMC'!AU642</f>
        <v>0</v>
      </c>
      <c r="AL105" s="523">
        <f>'[2]1.2_OriginalTargets_AfterMC'!AV642</f>
        <v>0</v>
      </c>
      <c r="AM105" s="524">
        <f>'[2]1.2_OriginalTargets_AfterMC'!AW642</f>
        <v>0</v>
      </c>
      <c r="AN105" s="503"/>
      <c r="AO105" s="523">
        <f>'[2]1.2_OriginalTargets_AfterMC'!AY642</f>
        <v>0</v>
      </c>
      <c r="AP105" s="523">
        <f>'[2]1.2_OriginalTargets_AfterMC'!AZ642</f>
        <v>0</v>
      </c>
      <c r="AQ105" s="523">
        <f>'[2]1.2_OriginalTargets_AfterMC'!BA642</f>
        <v>0</v>
      </c>
      <c r="AR105" s="523">
        <f>'[2]1.2_OriginalTargets_AfterMC'!BB642</f>
        <v>0</v>
      </c>
      <c r="AS105" s="523">
        <f>'[2]1.2_OriginalTargets_AfterMC'!BC642</f>
        <v>0</v>
      </c>
      <c r="AT105" s="524">
        <f>'[2]1.2_OriginalTargets_AfterMC'!BD642</f>
        <v>0</v>
      </c>
      <c r="AU105" s="503"/>
      <c r="AV105" s="521">
        <f>'[2]1.2_OriginalTargets_AfterMC'!BF642</f>
        <v>0</v>
      </c>
      <c r="AW105" s="521">
        <f>'[2]1.2_OriginalTargets_AfterMC'!BG642</f>
        <v>0</v>
      </c>
      <c r="AX105" s="521">
        <f>'[2]1.2_OriginalTargets_AfterMC'!BH642</f>
        <v>0</v>
      </c>
      <c r="AY105" s="521">
        <f>'[2]1.2_OriginalTargets_AfterMC'!BI642</f>
        <v>0</v>
      </c>
      <c r="AZ105" s="521">
        <f>'[2]1.2_OriginalTargets_AfterMC'!BJ642</f>
        <v>0</v>
      </c>
      <c r="BA105" s="522">
        <f>'[2]1.2_OriginalTargets_AfterMC'!BK642</f>
        <v>0</v>
      </c>
    </row>
    <row r="106" spans="1:53" ht="25.5" x14ac:dyDescent="0.35">
      <c r="A106" s="525" t="s">
        <v>55</v>
      </c>
      <c r="B106" s="495">
        <v>20</v>
      </c>
      <c r="C106" s="496" t="s">
        <v>51</v>
      </c>
      <c r="D106" s="497" t="s">
        <v>31</v>
      </c>
      <c r="E106" s="526" t="s">
        <v>24</v>
      </c>
      <c r="F106" s="538">
        <f>'[2]1.2_OriginalTargets_AfterMC'!I643</f>
        <v>1</v>
      </c>
      <c r="G106" s="538">
        <f>'[2]1.2_OriginalTargets_AfterMC'!J643</f>
        <v>1</v>
      </c>
      <c r="H106" s="538">
        <f>'[2]1.2_OriginalTargets_AfterMC'!K643</f>
        <v>0</v>
      </c>
      <c r="I106" s="538">
        <f>'[2]1.2_OriginalTargets_AfterMC'!L643</f>
        <v>0</v>
      </c>
      <c r="J106" s="538">
        <f>'[2]1.2_OriginalTargets_AfterMC'!M643</f>
        <v>0</v>
      </c>
      <c r="K106" s="539">
        <f>'[2]1.2_OriginalTargets_AfterMC'!N643</f>
        <v>0</v>
      </c>
      <c r="M106" s="501">
        <f>'[2]1.2_OriginalTargets_AfterMC'!S643</f>
        <v>1</v>
      </c>
      <c r="N106" s="501">
        <f>'[2]1.2_OriginalTargets_AfterMC'!T643</f>
        <v>0</v>
      </c>
      <c r="O106" s="501">
        <f>'[2]1.2_OriginalTargets_AfterMC'!U643</f>
        <v>0</v>
      </c>
      <c r="P106" s="501">
        <f>'[2]1.2_OriginalTargets_AfterMC'!V643</f>
        <v>1</v>
      </c>
      <c r="Q106" s="501">
        <f>'[2]1.2_OriginalTargets_AfterMC'!W643</f>
        <v>0</v>
      </c>
      <c r="R106" s="502">
        <f>'[2]1.2_OriginalTargets_AfterMC'!X643</f>
        <v>0</v>
      </c>
      <c r="T106" s="501">
        <f>'[2]1.2_OriginalTargets_AfterMC'!AC643</f>
        <v>1</v>
      </c>
      <c r="U106" s="501">
        <f>'[2]1.2_OriginalTargets_AfterMC'!AD643</f>
        <v>0</v>
      </c>
      <c r="V106" s="501">
        <f>'[2]1.2_OriginalTargets_AfterMC'!AE643</f>
        <v>0</v>
      </c>
      <c r="W106" s="501">
        <f>'[2]1.2_OriginalTargets_AfterMC'!AF643</f>
        <v>1</v>
      </c>
      <c r="X106" s="501">
        <f>'[2]1.2_OriginalTargets_AfterMC'!AG643</f>
        <v>0</v>
      </c>
      <c r="Y106" s="502">
        <f>'[2]1.2_OriginalTargets_AfterMC'!AH643</f>
        <v>0</v>
      </c>
      <c r="AA106" s="504">
        <f>'[2]1.2_OriginalTargets_AfterMC'!AK643</f>
        <v>0</v>
      </c>
      <c r="AB106" s="504">
        <f>'[2]1.2_OriginalTargets_AfterMC'!AL643</f>
        <v>0</v>
      </c>
      <c r="AC106" s="504">
        <f>'[2]1.2_OriginalTargets_AfterMC'!AM643</f>
        <v>0</v>
      </c>
      <c r="AD106" s="504">
        <f>'[2]1.2_OriginalTargets_AfterMC'!AN643</f>
        <v>0</v>
      </c>
      <c r="AE106" s="504">
        <f>'[2]1.2_OriginalTargets_AfterMC'!AO643</f>
        <v>0</v>
      </c>
      <c r="AF106" s="505">
        <f>'[2]1.2_OriginalTargets_AfterMC'!AP643</f>
        <v>0</v>
      </c>
      <c r="AG106" s="503"/>
      <c r="AH106" s="504">
        <f>'[2]1.2_OriginalTargets_AfterMC'!AR643</f>
        <v>0</v>
      </c>
      <c r="AI106" s="504">
        <f>'[2]1.2_OriginalTargets_AfterMC'!AS643</f>
        <v>0</v>
      </c>
      <c r="AJ106" s="504">
        <f>'[2]1.2_OriginalTargets_AfterMC'!AT643</f>
        <v>0</v>
      </c>
      <c r="AK106" s="504">
        <f>'[2]1.2_OriginalTargets_AfterMC'!AU643</f>
        <v>0</v>
      </c>
      <c r="AL106" s="504">
        <f>'[2]1.2_OriginalTargets_AfterMC'!AV643</f>
        <v>0</v>
      </c>
      <c r="AM106" s="505">
        <f>'[2]1.2_OriginalTargets_AfterMC'!AW643</f>
        <v>0</v>
      </c>
      <c r="AN106" s="503"/>
      <c r="AO106" s="504">
        <f>'[2]1.2_OriginalTargets_AfterMC'!AY643</f>
        <v>0</v>
      </c>
      <c r="AP106" s="504">
        <f>'[2]1.2_OriginalTargets_AfterMC'!AZ643</f>
        <v>0</v>
      </c>
      <c r="AQ106" s="504">
        <f>'[2]1.2_OriginalTargets_AfterMC'!BA643</f>
        <v>0</v>
      </c>
      <c r="AR106" s="504">
        <f>'[2]1.2_OriginalTargets_AfterMC'!BB643</f>
        <v>0</v>
      </c>
      <c r="AS106" s="504">
        <f>'[2]1.2_OriginalTargets_AfterMC'!BC643</f>
        <v>0</v>
      </c>
      <c r="AT106" s="505">
        <f>'[2]1.2_OriginalTargets_AfterMC'!BD643</f>
        <v>0</v>
      </c>
      <c r="AU106" s="503"/>
      <c r="AV106" s="501">
        <f>'[2]1.2_OriginalTargets_AfterMC'!BF643</f>
        <v>0</v>
      </c>
      <c r="AW106" s="501">
        <f>'[2]1.2_OriginalTargets_AfterMC'!BG643</f>
        <v>0</v>
      </c>
      <c r="AX106" s="501">
        <f>'[2]1.2_OriginalTargets_AfterMC'!BH643</f>
        <v>0</v>
      </c>
      <c r="AY106" s="501">
        <f>'[2]1.2_OriginalTargets_AfterMC'!BI643</f>
        <v>0</v>
      </c>
      <c r="AZ106" s="501">
        <f>'[2]1.2_OriginalTargets_AfterMC'!BJ643</f>
        <v>0</v>
      </c>
      <c r="BA106" s="502">
        <f>'[2]1.2_OriginalTargets_AfterMC'!BK643</f>
        <v>0</v>
      </c>
    </row>
    <row r="107" spans="1:53" ht="13.15" x14ac:dyDescent="0.35">
      <c r="A107" s="506"/>
      <c r="B107" s="507"/>
      <c r="C107" s="508"/>
      <c r="D107" s="509"/>
      <c r="E107" s="498" t="s">
        <v>25</v>
      </c>
      <c r="F107" s="534">
        <f>'[2]1.2_OriginalTargets_AfterMC'!I644</f>
        <v>0</v>
      </c>
      <c r="G107" s="534">
        <f>'[2]1.2_OriginalTargets_AfterMC'!J644</f>
        <v>0</v>
      </c>
      <c r="H107" s="534">
        <f>'[2]1.2_OriginalTargets_AfterMC'!K644</f>
        <v>0</v>
      </c>
      <c r="I107" s="534">
        <f>'[2]1.2_OriginalTargets_AfterMC'!L644</f>
        <v>0</v>
      </c>
      <c r="J107" s="534">
        <f>'[2]1.2_OriginalTargets_AfterMC'!M644</f>
        <v>0</v>
      </c>
      <c r="K107" s="535">
        <f>'[2]1.2_OriginalTargets_AfterMC'!N644</f>
        <v>0</v>
      </c>
      <c r="M107" s="512">
        <f>'[2]1.2_OriginalTargets_AfterMC'!S644</f>
        <v>0</v>
      </c>
      <c r="N107" s="512">
        <f>'[2]1.2_OriginalTargets_AfterMC'!T644</f>
        <v>0</v>
      </c>
      <c r="O107" s="512">
        <f>'[2]1.2_OriginalTargets_AfterMC'!U644</f>
        <v>0</v>
      </c>
      <c r="P107" s="512">
        <f>'[2]1.2_OriginalTargets_AfterMC'!V644</f>
        <v>0</v>
      </c>
      <c r="Q107" s="512">
        <f>'[2]1.2_OriginalTargets_AfterMC'!W644</f>
        <v>0</v>
      </c>
      <c r="R107" s="513">
        <f>'[2]1.2_OriginalTargets_AfterMC'!X644</f>
        <v>0</v>
      </c>
      <c r="T107" s="512">
        <f>'[2]1.2_OriginalTargets_AfterMC'!AC644</f>
        <v>0</v>
      </c>
      <c r="U107" s="512">
        <f>'[2]1.2_OriginalTargets_AfterMC'!AD644</f>
        <v>0</v>
      </c>
      <c r="V107" s="512">
        <f>'[2]1.2_OriginalTargets_AfterMC'!AE644</f>
        <v>0</v>
      </c>
      <c r="W107" s="512">
        <f>'[2]1.2_OriginalTargets_AfterMC'!AF644</f>
        <v>0</v>
      </c>
      <c r="X107" s="512">
        <f>'[2]1.2_OriginalTargets_AfterMC'!AG644</f>
        <v>0</v>
      </c>
      <c r="Y107" s="513">
        <f>'[2]1.2_OriginalTargets_AfterMC'!AH644</f>
        <v>0</v>
      </c>
      <c r="AA107" s="514">
        <f>'[2]1.2_OriginalTargets_AfterMC'!AK644</f>
        <v>0</v>
      </c>
      <c r="AB107" s="514">
        <f>'[2]1.2_OriginalTargets_AfterMC'!AL644</f>
        <v>0</v>
      </c>
      <c r="AC107" s="514">
        <f>'[2]1.2_OriginalTargets_AfterMC'!AM644</f>
        <v>0</v>
      </c>
      <c r="AD107" s="514">
        <f>'[2]1.2_OriginalTargets_AfterMC'!AN644</f>
        <v>0</v>
      </c>
      <c r="AE107" s="514">
        <f>'[2]1.2_OriginalTargets_AfterMC'!AO644</f>
        <v>0</v>
      </c>
      <c r="AF107" s="515">
        <f>'[2]1.2_OriginalTargets_AfterMC'!AP644</f>
        <v>0</v>
      </c>
      <c r="AG107" s="503"/>
      <c r="AH107" s="514">
        <f>'[2]1.2_OriginalTargets_AfterMC'!AR644</f>
        <v>0</v>
      </c>
      <c r="AI107" s="514">
        <f>'[2]1.2_OriginalTargets_AfterMC'!AS644</f>
        <v>0</v>
      </c>
      <c r="AJ107" s="514">
        <f>'[2]1.2_OriginalTargets_AfterMC'!AT644</f>
        <v>0</v>
      </c>
      <c r="AK107" s="514">
        <f>'[2]1.2_OriginalTargets_AfterMC'!AU644</f>
        <v>0</v>
      </c>
      <c r="AL107" s="514">
        <f>'[2]1.2_OriginalTargets_AfterMC'!AV644</f>
        <v>0</v>
      </c>
      <c r="AM107" s="515">
        <f>'[2]1.2_OriginalTargets_AfterMC'!AW644</f>
        <v>0</v>
      </c>
      <c r="AN107" s="503"/>
      <c r="AO107" s="514">
        <f>'[2]1.2_OriginalTargets_AfterMC'!AY644</f>
        <v>0</v>
      </c>
      <c r="AP107" s="514">
        <f>'[2]1.2_OriginalTargets_AfterMC'!AZ644</f>
        <v>0</v>
      </c>
      <c r="AQ107" s="514">
        <f>'[2]1.2_OriginalTargets_AfterMC'!BA644</f>
        <v>0</v>
      </c>
      <c r="AR107" s="514">
        <f>'[2]1.2_OriginalTargets_AfterMC'!BB644</f>
        <v>0</v>
      </c>
      <c r="AS107" s="514">
        <f>'[2]1.2_OriginalTargets_AfterMC'!BC644</f>
        <v>0</v>
      </c>
      <c r="AT107" s="515">
        <f>'[2]1.2_OriginalTargets_AfterMC'!BD644</f>
        <v>0</v>
      </c>
      <c r="AU107" s="503"/>
      <c r="AV107" s="512">
        <f>'[2]1.2_OriginalTargets_AfterMC'!BF644</f>
        <v>0</v>
      </c>
      <c r="AW107" s="512">
        <f>'[2]1.2_OriginalTargets_AfterMC'!BG644</f>
        <v>0</v>
      </c>
      <c r="AX107" s="512">
        <f>'[2]1.2_OriginalTargets_AfterMC'!BH644</f>
        <v>0</v>
      </c>
      <c r="AY107" s="512">
        <f>'[2]1.2_OriginalTargets_AfterMC'!BI644</f>
        <v>0</v>
      </c>
      <c r="AZ107" s="512">
        <f>'[2]1.2_OriginalTargets_AfterMC'!BJ644</f>
        <v>0</v>
      </c>
      <c r="BA107" s="513">
        <f>'[2]1.2_OriginalTargets_AfterMC'!BK644</f>
        <v>0</v>
      </c>
    </row>
    <row r="108" spans="1:53" ht="13.15" x14ac:dyDescent="0.35">
      <c r="A108" s="506"/>
      <c r="B108" s="507"/>
      <c r="C108" s="508"/>
      <c r="D108" s="509"/>
      <c r="E108" s="498" t="s">
        <v>26</v>
      </c>
      <c r="F108" s="534">
        <f>'[2]1.2_OriginalTargets_AfterMC'!I645</f>
        <v>0</v>
      </c>
      <c r="G108" s="534">
        <f>'[2]1.2_OriginalTargets_AfterMC'!J645</f>
        <v>0</v>
      </c>
      <c r="H108" s="534">
        <f>'[2]1.2_OriginalTargets_AfterMC'!K645</f>
        <v>0</v>
      </c>
      <c r="I108" s="534">
        <f>'[2]1.2_OriginalTargets_AfterMC'!L645</f>
        <v>0</v>
      </c>
      <c r="J108" s="534">
        <f>'[2]1.2_OriginalTargets_AfterMC'!M645</f>
        <v>0</v>
      </c>
      <c r="K108" s="535">
        <f>'[2]1.2_OriginalTargets_AfterMC'!N645</f>
        <v>0</v>
      </c>
      <c r="M108" s="512">
        <f>'[2]1.2_OriginalTargets_AfterMC'!S645</f>
        <v>0</v>
      </c>
      <c r="N108" s="512">
        <f>'[2]1.2_OriginalTargets_AfterMC'!T645</f>
        <v>0</v>
      </c>
      <c r="O108" s="512">
        <f>'[2]1.2_OriginalTargets_AfterMC'!U645</f>
        <v>0</v>
      </c>
      <c r="P108" s="512">
        <f>'[2]1.2_OriginalTargets_AfterMC'!V645</f>
        <v>0</v>
      </c>
      <c r="Q108" s="512">
        <f>'[2]1.2_OriginalTargets_AfterMC'!W645</f>
        <v>0</v>
      </c>
      <c r="R108" s="513">
        <f>'[2]1.2_OriginalTargets_AfterMC'!X645</f>
        <v>0</v>
      </c>
      <c r="T108" s="512">
        <f>'[2]1.2_OriginalTargets_AfterMC'!AC645</f>
        <v>0</v>
      </c>
      <c r="U108" s="512">
        <f>'[2]1.2_OriginalTargets_AfterMC'!AD645</f>
        <v>0</v>
      </c>
      <c r="V108" s="512">
        <f>'[2]1.2_OriginalTargets_AfterMC'!AE645</f>
        <v>0</v>
      </c>
      <c r="W108" s="512">
        <f>'[2]1.2_OriginalTargets_AfterMC'!AF645</f>
        <v>0</v>
      </c>
      <c r="X108" s="512">
        <f>'[2]1.2_OriginalTargets_AfterMC'!AG645</f>
        <v>0</v>
      </c>
      <c r="Y108" s="513">
        <f>'[2]1.2_OriginalTargets_AfterMC'!AH645</f>
        <v>0</v>
      </c>
      <c r="AA108" s="514">
        <f>'[2]1.2_OriginalTargets_AfterMC'!AK645</f>
        <v>0</v>
      </c>
      <c r="AB108" s="514">
        <f>'[2]1.2_OriginalTargets_AfterMC'!AL645</f>
        <v>0</v>
      </c>
      <c r="AC108" s="514">
        <f>'[2]1.2_OriginalTargets_AfterMC'!AM645</f>
        <v>0</v>
      </c>
      <c r="AD108" s="514">
        <f>'[2]1.2_OriginalTargets_AfterMC'!AN645</f>
        <v>0</v>
      </c>
      <c r="AE108" s="514">
        <f>'[2]1.2_OriginalTargets_AfterMC'!AO645</f>
        <v>0</v>
      </c>
      <c r="AF108" s="515">
        <f>'[2]1.2_OriginalTargets_AfterMC'!AP645</f>
        <v>0</v>
      </c>
      <c r="AG108" s="503"/>
      <c r="AH108" s="514">
        <f>'[2]1.2_OriginalTargets_AfterMC'!AR645</f>
        <v>0</v>
      </c>
      <c r="AI108" s="514">
        <f>'[2]1.2_OriginalTargets_AfterMC'!AS645</f>
        <v>0</v>
      </c>
      <c r="AJ108" s="514">
        <f>'[2]1.2_OriginalTargets_AfterMC'!AT645</f>
        <v>0</v>
      </c>
      <c r="AK108" s="514">
        <f>'[2]1.2_OriginalTargets_AfterMC'!AU645</f>
        <v>0</v>
      </c>
      <c r="AL108" s="514">
        <f>'[2]1.2_OriginalTargets_AfterMC'!AV645</f>
        <v>0</v>
      </c>
      <c r="AM108" s="515">
        <f>'[2]1.2_OriginalTargets_AfterMC'!AW645</f>
        <v>0</v>
      </c>
      <c r="AN108" s="503"/>
      <c r="AO108" s="514">
        <f>'[2]1.2_OriginalTargets_AfterMC'!AY645</f>
        <v>0</v>
      </c>
      <c r="AP108" s="514">
        <f>'[2]1.2_OriginalTargets_AfterMC'!AZ645</f>
        <v>0</v>
      </c>
      <c r="AQ108" s="514">
        <f>'[2]1.2_OriginalTargets_AfterMC'!BA645</f>
        <v>0</v>
      </c>
      <c r="AR108" s="514">
        <f>'[2]1.2_OriginalTargets_AfterMC'!BB645</f>
        <v>0</v>
      </c>
      <c r="AS108" s="514">
        <f>'[2]1.2_OriginalTargets_AfterMC'!BC645</f>
        <v>0</v>
      </c>
      <c r="AT108" s="515">
        <f>'[2]1.2_OriginalTargets_AfterMC'!BD645</f>
        <v>0</v>
      </c>
      <c r="AU108" s="503"/>
      <c r="AV108" s="512">
        <f>'[2]1.2_OriginalTargets_AfterMC'!BF645</f>
        <v>0</v>
      </c>
      <c r="AW108" s="512">
        <f>'[2]1.2_OriginalTargets_AfterMC'!BG645</f>
        <v>0</v>
      </c>
      <c r="AX108" s="512">
        <f>'[2]1.2_OriginalTargets_AfterMC'!BH645</f>
        <v>0</v>
      </c>
      <c r="AY108" s="512">
        <f>'[2]1.2_OriginalTargets_AfterMC'!BI645</f>
        <v>0</v>
      </c>
      <c r="AZ108" s="512">
        <f>'[2]1.2_OriginalTargets_AfterMC'!BJ645</f>
        <v>0</v>
      </c>
      <c r="BA108" s="513">
        <f>'[2]1.2_OriginalTargets_AfterMC'!BK645</f>
        <v>0</v>
      </c>
    </row>
    <row r="109" spans="1:53" ht="13.5" thickBot="1" x14ac:dyDescent="0.4">
      <c r="A109" s="506"/>
      <c r="B109" s="516"/>
      <c r="C109" s="517"/>
      <c r="D109" s="527"/>
      <c r="E109" s="518" t="s">
        <v>27</v>
      </c>
      <c r="F109" s="540">
        <f>'[2]1.2_OriginalTargets_AfterMC'!I646</f>
        <v>0</v>
      </c>
      <c r="G109" s="540">
        <f>'[2]1.2_OriginalTargets_AfterMC'!J646</f>
        <v>0</v>
      </c>
      <c r="H109" s="540">
        <f>'[2]1.2_OriginalTargets_AfterMC'!K646</f>
        <v>0</v>
      </c>
      <c r="I109" s="540">
        <f>'[2]1.2_OriginalTargets_AfterMC'!L646</f>
        <v>0</v>
      </c>
      <c r="J109" s="540">
        <f>'[2]1.2_OriginalTargets_AfterMC'!M646</f>
        <v>0</v>
      </c>
      <c r="K109" s="541">
        <f>'[2]1.2_OriginalTargets_AfterMC'!N646</f>
        <v>0</v>
      </c>
      <c r="M109" s="521">
        <f>'[2]1.2_OriginalTargets_AfterMC'!S646</f>
        <v>0</v>
      </c>
      <c r="N109" s="521">
        <f>'[2]1.2_OriginalTargets_AfterMC'!T646</f>
        <v>0</v>
      </c>
      <c r="O109" s="521">
        <f>'[2]1.2_OriginalTargets_AfterMC'!U646</f>
        <v>0</v>
      </c>
      <c r="P109" s="521">
        <f>'[2]1.2_OriginalTargets_AfterMC'!V646</f>
        <v>0</v>
      </c>
      <c r="Q109" s="521">
        <f>'[2]1.2_OriginalTargets_AfterMC'!W646</f>
        <v>0</v>
      </c>
      <c r="R109" s="522">
        <f>'[2]1.2_OriginalTargets_AfterMC'!X646</f>
        <v>0</v>
      </c>
      <c r="T109" s="521">
        <f>'[2]1.2_OriginalTargets_AfterMC'!AC646</f>
        <v>0</v>
      </c>
      <c r="U109" s="521">
        <f>'[2]1.2_OriginalTargets_AfterMC'!AD646</f>
        <v>0</v>
      </c>
      <c r="V109" s="521">
        <f>'[2]1.2_OriginalTargets_AfterMC'!AE646</f>
        <v>0</v>
      </c>
      <c r="W109" s="521">
        <f>'[2]1.2_OriginalTargets_AfterMC'!AF646</f>
        <v>0</v>
      </c>
      <c r="X109" s="521">
        <f>'[2]1.2_OriginalTargets_AfterMC'!AG646</f>
        <v>0</v>
      </c>
      <c r="Y109" s="522">
        <f>'[2]1.2_OriginalTargets_AfterMC'!AH646</f>
        <v>0</v>
      </c>
      <c r="AA109" s="523">
        <f>'[2]1.2_OriginalTargets_AfterMC'!AK646</f>
        <v>0</v>
      </c>
      <c r="AB109" s="523">
        <f>'[2]1.2_OriginalTargets_AfterMC'!AL646</f>
        <v>0</v>
      </c>
      <c r="AC109" s="523">
        <f>'[2]1.2_OriginalTargets_AfterMC'!AM646</f>
        <v>0</v>
      </c>
      <c r="AD109" s="523">
        <f>'[2]1.2_OriginalTargets_AfterMC'!AN646</f>
        <v>0</v>
      </c>
      <c r="AE109" s="523">
        <f>'[2]1.2_OriginalTargets_AfterMC'!AO646</f>
        <v>0</v>
      </c>
      <c r="AF109" s="524">
        <f>'[2]1.2_OriginalTargets_AfterMC'!AP646</f>
        <v>0</v>
      </c>
      <c r="AG109" s="503"/>
      <c r="AH109" s="523">
        <f>'[2]1.2_OriginalTargets_AfterMC'!AR646</f>
        <v>0</v>
      </c>
      <c r="AI109" s="523">
        <f>'[2]1.2_OriginalTargets_AfterMC'!AS646</f>
        <v>0</v>
      </c>
      <c r="AJ109" s="523">
        <f>'[2]1.2_OriginalTargets_AfterMC'!AT646</f>
        <v>0</v>
      </c>
      <c r="AK109" s="523">
        <f>'[2]1.2_OriginalTargets_AfterMC'!AU646</f>
        <v>0</v>
      </c>
      <c r="AL109" s="523">
        <f>'[2]1.2_OriginalTargets_AfterMC'!AV646</f>
        <v>0</v>
      </c>
      <c r="AM109" s="524">
        <f>'[2]1.2_OriginalTargets_AfterMC'!AW646</f>
        <v>0</v>
      </c>
      <c r="AN109" s="503"/>
      <c r="AO109" s="523">
        <f>'[2]1.2_OriginalTargets_AfterMC'!AY646</f>
        <v>0</v>
      </c>
      <c r="AP109" s="523">
        <f>'[2]1.2_OriginalTargets_AfterMC'!AZ646</f>
        <v>0</v>
      </c>
      <c r="AQ109" s="523">
        <f>'[2]1.2_OriginalTargets_AfterMC'!BA646</f>
        <v>0</v>
      </c>
      <c r="AR109" s="523">
        <f>'[2]1.2_OriginalTargets_AfterMC'!BB646</f>
        <v>0</v>
      </c>
      <c r="AS109" s="523">
        <f>'[2]1.2_OriginalTargets_AfterMC'!BC646</f>
        <v>0</v>
      </c>
      <c r="AT109" s="524">
        <f>'[2]1.2_OriginalTargets_AfterMC'!BD646</f>
        <v>0</v>
      </c>
      <c r="AU109" s="503"/>
      <c r="AV109" s="521">
        <f>'[2]1.2_OriginalTargets_AfterMC'!BF646</f>
        <v>0</v>
      </c>
      <c r="AW109" s="521">
        <f>'[2]1.2_OriginalTargets_AfterMC'!BG646</f>
        <v>0</v>
      </c>
      <c r="AX109" s="521">
        <f>'[2]1.2_OriginalTargets_AfterMC'!BH646</f>
        <v>0</v>
      </c>
      <c r="AY109" s="521">
        <f>'[2]1.2_OriginalTargets_AfterMC'!BI646</f>
        <v>0</v>
      </c>
      <c r="AZ109" s="521">
        <f>'[2]1.2_OriginalTargets_AfterMC'!BJ646</f>
        <v>0</v>
      </c>
      <c r="BA109" s="522">
        <f>'[2]1.2_OriginalTargets_AfterMC'!BK646</f>
        <v>0</v>
      </c>
    </row>
    <row r="110" spans="1:53" ht="13.15" x14ac:dyDescent="0.35">
      <c r="A110" s="525" t="s">
        <v>55</v>
      </c>
      <c r="B110" s="495">
        <v>31</v>
      </c>
      <c r="C110" s="496" t="s">
        <v>23</v>
      </c>
      <c r="D110" s="497" t="s">
        <v>30</v>
      </c>
      <c r="E110" s="526" t="s">
        <v>24</v>
      </c>
      <c r="F110" s="538">
        <f>'[2]1.2_OriginalTargets_AfterMC'!I647</f>
        <v>0</v>
      </c>
      <c r="G110" s="538">
        <f>'[2]1.2_OriginalTargets_AfterMC'!J647</f>
        <v>0</v>
      </c>
      <c r="H110" s="538">
        <f>'[2]1.2_OriginalTargets_AfterMC'!K647</f>
        <v>0</v>
      </c>
      <c r="I110" s="538">
        <f>'[2]1.2_OriginalTargets_AfterMC'!L647</f>
        <v>0</v>
      </c>
      <c r="J110" s="538">
        <f>'[2]1.2_OriginalTargets_AfterMC'!M647</f>
        <v>0</v>
      </c>
      <c r="K110" s="539">
        <f>'[2]1.2_OriginalTargets_AfterMC'!N647</f>
        <v>0</v>
      </c>
      <c r="M110" s="501">
        <f>'[2]1.2_OriginalTargets_AfterMC'!S647</f>
        <v>0</v>
      </c>
      <c r="N110" s="501">
        <f>'[2]1.2_OriginalTargets_AfterMC'!T647</f>
        <v>0</v>
      </c>
      <c r="O110" s="501">
        <f>'[2]1.2_OriginalTargets_AfterMC'!U647</f>
        <v>0</v>
      </c>
      <c r="P110" s="501">
        <f>'[2]1.2_OriginalTargets_AfterMC'!V647</f>
        <v>0</v>
      </c>
      <c r="Q110" s="501">
        <f>'[2]1.2_OriginalTargets_AfterMC'!W647</f>
        <v>0</v>
      </c>
      <c r="R110" s="502">
        <f>'[2]1.2_OriginalTargets_AfterMC'!X647</f>
        <v>0</v>
      </c>
      <c r="T110" s="501">
        <f>'[2]1.2_OriginalTargets_AfterMC'!AC647</f>
        <v>0</v>
      </c>
      <c r="U110" s="501">
        <f>'[2]1.2_OriginalTargets_AfterMC'!AD647</f>
        <v>0</v>
      </c>
      <c r="V110" s="501">
        <f>'[2]1.2_OriginalTargets_AfterMC'!AE647</f>
        <v>0</v>
      </c>
      <c r="W110" s="501">
        <f>'[2]1.2_OriginalTargets_AfterMC'!AF647</f>
        <v>0</v>
      </c>
      <c r="X110" s="501">
        <f>'[2]1.2_OriginalTargets_AfterMC'!AG647</f>
        <v>0</v>
      </c>
      <c r="Y110" s="502">
        <f>'[2]1.2_OriginalTargets_AfterMC'!AH647</f>
        <v>0</v>
      </c>
      <c r="AA110" s="504">
        <f>'[2]1.2_OriginalTargets_AfterMC'!AK647</f>
        <v>0</v>
      </c>
      <c r="AB110" s="504">
        <f>'[2]1.2_OriginalTargets_AfterMC'!AL647</f>
        <v>0</v>
      </c>
      <c r="AC110" s="504">
        <f>'[2]1.2_OriginalTargets_AfterMC'!AM647</f>
        <v>0</v>
      </c>
      <c r="AD110" s="504">
        <f>'[2]1.2_OriginalTargets_AfterMC'!AN647</f>
        <v>0</v>
      </c>
      <c r="AE110" s="504">
        <f>'[2]1.2_OriginalTargets_AfterMC'!AO647</f>
        <v>0</v>
      </c>
      <c r="AF110" s="505">
        <f>'[2]1.2_OriginalTargets_AfterMC'!AP647</f>
        <v>0</v>
      </c>
      <c r="AG110" s="503"/>
      <c r="AH110" s="504">
        <f>'[2]1.2_OriginalTargets_AfterMC'!AR647</f>
        <v>0</v>
      </c>
      <c r="AI110" s="504">
        <f>'[2]1.2_OriginalTargets_AfterMC'!AS647</f>
        <v>0</v>
      </c>
      <c r="AJ110" s="504">
        <f>'[2]1.2_OriginalTargets_AfterMC'!AT647</f>
        <v>0</v>
      </c>
      <c r="AK110" s="504">
        <f>'[2]1.2_OriginalTargets_AfterMC'!AU647</f>
        <v>0</v>
      </c>
      <c r="AL110" s="504">
        <f>'[2]1.2_OriginalTargets_AfterMC'!AV647</f>
        <v>0</v>
      </c>
      <c r="AM110" s="505">
        <f>'[2]1.2_OriginalTargets_AfterMC'!AW647</f>
        <v>0</v>
      </c>
      <c r="AN110" s="503"/>
      <c r="AO110" s="504">
        <f>'[2]1.2_OriginalTargets_AfterMC'!AY647</f>
        <v>0</v>
      </c>
      <c r="AP110" s="504">
        <f>'[2]1.2_OriginalTargets_AfterMC'!AZ647</f>
        <v>0</v>
      </c>
      <c r="AQ110" s="504">
        <f>'[2]1.2_OriginalTargets_AfterMC'!BA647</f>
        <v>0</v>
      </c>
      <c r="AR110" s="504">
        <f>'[2]1.2_OriginalTargets_AfterMC'!BB647</f>
        <v>0</v>
      </c>
      <c r="AS110" s="504">
        <f>'[2]1.2_OriginalTargets_AfterMC'!BC647</f>
        <v>0</v>
      </c>
      <c r="AT110" s="505">
        <f>'[2]1.2_OriginalTargets_AfterMC'!BD647</f>
        <v>0</v>
      </c>
      <c r="AU110" s="503"/>
      <c r="AV110" s="501">
        <f>'[2]1.2_OriginalTargets_AfterMC'!BF647</f>
        <v>0</v>
      </c>
      <c r="AW110" s="501">
        <f>'[2]1.2_OriginalTargets_AfterMC'!BG647</f>
        <v>0</v>
      </c>
      <c r="AX110" s="501">
        <f>'[2]1.2_OriginalTargets_AfterMC'!BH647</f>
        <v>0</v>
      </c>
      <c r="AY110" s="501">
        <f>'[2]1.2_OriginalTargets_AfterMC'!BI647</f>
        <v>0</v>
      </c>
      <c r="AZ110" s="501">
        <f>'[2]1.2_OriginalTargets_AfterMC'!BJ647</f>
        <v>0</v>
      </c>
      <c r="BA110" s="502">
        <f>'[2]1.2_OriginalTargets_AfterMC'!BK647</f>
        <v>0</v>
      </c>
    </row>
    <row r="111" spans="1:53" ht="13.15" x14ac:dyDescent="0.35">
      <c r="A111" s="506"/>
      <c r="B111" s="507"/>
      <c r="C111" s="508"/>
      <c r="D111" s="509"/>
      <c r="E111" s="498" t="s">
        <v>25</v>
      </c>
      <c r="F111" s="534">
        <f>'[2]1.2_OriginalTargets_AfterMC'!I648</f>
        <v>93</v>
      </c>
      <c r="G111" s="534">
        <f>'[2]1.2_OriginalTargets_AfterMC'!J648</f>
        <v>5</v>
      </c>
      <c r="H111" s="534">
        <f>'[2]1.2_OriginalTargets_AfterMC'!K648</f>
        <v>25</v>
      </c>
      <c r="I111" s="534">
        <f>'[2]1.2_OriginalTargets_AfterMC'!L648</f>
        <v>38</v>
      </c>
      <c r="J111" s="534">
        <f>'[2]1.2_OriginalTargets_AfterMC'!M648</f>
        <v>25</v>
      </c>
      <c r="K111" s="535">
        <f>'[2]1.2_OriginalTargets_AfterMC'!N648</f>
        <v>0</v>
      </c>
      <c r="M111" s="512">
        <f>'[2]1.2_OriginalTargets_AfterMC'!S648</f>
        <v>93</v>
      </c>
      <c r="N111" s="512">
        <f>'[2]1.2_OriginalTargets_AfterMC'!T648</f>
        <v>0</v>
      </c>
      <c r="O111" s="512">
        <f>'[2]1.2_OriginalTargets_AfterMC'!U648</f>
        <v>67</v>
      </c>
      <c r="P111" s="512">
        <f>'[2]1.2_OriginalTargets_AfterMC'!V648</f>
        <v>5</v>
      </c>
      <c r="Q111" s="512">
        <f>'[2]1.2_OriginalTargets_AfterMC'!W648</f>
        <v>1</v>
      </c>
      <c r="R111" s="513">
        <f>'[2]1.2_OriginalTargets_AfterMC'!X648</f>
        <v>20</v>
      </c>
      <c r="T111" s="512">
        <f>'[2]1.2_OriginalTargets_AfterMC'!AC648</f>
        <v>93</v>
      </c>
      <c r="U111" s="512">
        <f>'[2]1.2_OriginalTargets_AfterMC'!AD648</f>
        <v>0</v>
      </c>
      <c r="V111" s="512">
        <f>'[2]1.2_OriginalTargets_AfterMC'!AE648</f>
        <v>0</v>
      </c>
      <c r="W111" s="512">
        <f>'[2]1.2_OriginalTargets_AfterMC'!AF648</f>
        <v>5</v>
      </c>
      <c r="X111" s="512">
        <f>'[2]1.2_OriginalTargets_AfterMC'!AG648</f>
        <v>25</v>
      </c>
      <c r="Y111" s="513">
        <f>'[2]1.2_OriginalTargets_AfterMC'!AH648</f>
        <v>63</v>
      </c>
      <c r="AA111" s="514">
        <f>'[2]1.2_OriginalTargets_AfterMC'!AK648</f>
        <v>67</v>
      </c>
      <c r="AB111" s="514">
        <f>'[2]1.2_OriginalTargets_AfterMC'!AL648</f>
        <v>0</v>
      </c>
      <c r="AC111" s="514">
        <f>'[2]1.2_OriginalTargets_AfterMC'!AM648</f>
        <v>67</v>
      </c>
      <c r="AD111" s="514">
        <f>'[2]1.2_OriginalTargets_AfterMC'!AN648</f>
        <v>0</v>
      </c>
      <c r="AE111" s="514">
        <f>'[2]1.2_OriginalTargets_AfterMC'!AO648</f>
        <v>-24</v>
      </c>
      <c r="AF111" s="515">
        <f>'[2]1.2_OriginalTargets_AfterMC'!AP648</f>
        <v>-43</v>
      </c>
      <c r="AG111" s="503"/>
      <c r="AH111" s="514">
        <f>'[2]1.2_OriginalTargets_AfterMC'!AR648</f>
        <v>67</v>
      </c>
      <c r="AI111" s="514">
        <f>'[2]1.2_OriginalTargets_AfterMC'!AS648</f>
        <v>0</v>
      </c>
      <c r="AJ111" s="514">
        <f>'[2]1.2_OriginalTargets_AfterMC'!AT648</f>
        <v>67</v>
      </c>
      <c r="AK111" s="514">
        <f>'[2]1.2_OriginalTargets_AfterMC'!AU648</f>
        <v>0</v>
      </c>
      <c r="AL111" s="514">
        <f>'[2]1.2_OriginalTargets_AfterMC'!AV648</f>
        <v>-24</v>
      </c>
      <c r="AM111" s="515">
        <f>'[2]1.2_OriginalTargets_AfterMC'!AW648</f>
        <v>-43</v>
      </c>
      <c r="AN111" s="503"/>
      <c r="AO111" s="514">
        <f>'[2]1.2_OriginalTargets_AfterMC'!AY648</f>
        <v>0</v>
      </c>
      <c r="AP111" s="514">
        <f>'[2]1.2_OriginalTargets_AfterMC'!AZ648</f>
        <v>0</v>
      </c>
      <c r="AQ111" s="514">
        <f>'[2]1.2_OriginalTargets_AfterMC'!BA648</f>
        <v>0</v>
      </c>
      <c r="AR111" s="514">
        <f>'[2]1.2_OriginalTargets_AfterMC'!BB648</f>
        <v>0</v>
      </c>
      <c r="AS111" s="514">
        <f>'[2]1.2_OriginalTargets_AfterMC'!BC648</f>
        <v>0</v>
      </c>
      <c r="AT111" s="515">
        <f>'[2]1.2_OriginalTargets_AfterMC'!BD648</f>
        <v>0</v>
      </c>
      <c r="AU111" s="503"/>
      <c r="AV111" s="512">
        <f>'[2]1.2_OriginalTargets_AfterMC'!BF648</f>
        <v>0</v>
      </c>
      <c r="AW111" s="512">
        <f>'[2]1.2_OriginalTargets_AfterMC'!BG648</f>
        <v>0</v>
      </c>
      <c r="AX111" s="512">
        <f>'[2]1.2_OriginalTargets_AfterMC'!BH648</f>
        <v>0</v>
      </c>
      <c r="AY111" s="512">
        <f>'[2]1.2_OriginalTargets_AfterMC'!BI648</f>
        <v>0</v>
      </c>
      <c r="AZ111" s="512">
        <f>'[2]1.2_OriginalTargets_AfterMC'!BJ648</f>
        <v>0</v>
      </c>
      <c r="BA111" s="513">
        <f>'[2]1.2_OriginalTargets_AfterMC'!BK648</f>
        <v>0</v>
      </c>
    </row>
    <row r="112" spans="1:53" ht="13.15" x14ac:dyDescent="0.35">
      <c r="A112" s="506"/>
      <c r="B112" s="507"/>
      <c r="C112" s="508"/>
      <c r="D112" s="509"/>
      <c r="E112" s="498" t="s">
        <v>26</v>
      </c>
      <c r="F112" s="534">
        <f>'[2]1.2_OriginalTargets_AfterMC'!I649</f>
        <v>0</v>
      </c>
      <c r="G112" s="534">
        <f>'[2]1.2_OriginalTargets_AfterMC'!J649</f>
        <v>0</v>
      </c>
      <c r="H112" s="534">
        <f>'[2]1.2_OriginalTargets_AfterMC'!K649</f>
        <v>0</v>
      </c>
      <c r="I112" s="534">
        <f>'[2]1.2_OriginalTargets_AfterMC'!L649</f>
        <v>0</v>
      </c>
      <c r="J112" s="534">
        <f>'[2]1.2_OriginalTargets_AfterMC'!M649</f>
        <v>0</v>
      </c>
      <c r="K112" s="535">
        <f>'[2]1.2_OriginalTargets_AfterMC'!N649</f>
        <v>0</v>
      </c>
      <c r="M112" s="512">
        <f>'[2]1.2_OriginalTargets_AfterMC'!S649</f>
        <v>0</v>
      </c>
      <c r="N112" s="512">
        <f>'[2]1.2_OriginalTargets_AfterMC'!T649</f>
        <v>0</v>
      </c>
      <c r="O112" s="512">
        <f>'[2]1.2_OriginalTargets_AfterMC'!U649</f>
        <v>0</v>
      </c>
      <c r="P112" s="512">
        <f>'[2]1.2_OriginalTargets_AfterMC'!V649</f>
        <v>0</v>
      </c>
      <c r="Q112" s="512">
        <f>'[2]1.2_OriginalTargets_AfterMC'!W649</f>
        <v>0</v>
      </c>
      <c r="R112" s="513">
        <f>'[2]1.2_OriginalTargets_AfterMC'!X649</f>
        <v>0</v>
      </c>
      <c r="T112" s="512">
        <f>'[2]1.2_OriginalTargets_AfterMC'!AC649</f>
        <v>0</v>
      </c>
      <c r="U112" s="512">
        <f>'[2]1.2_OriginalTargets_AfterMC'!AD649</f>
        <v>0</v>
      </c>
      <c r="V112" s="512">
        <f>'[2]1.2_OriginalTargets_AfterMC'!AE649</f>
        <v>0</v>
      </c>
      <c r="W112" s="512">
        <f>'[2]1.2_OriginalTargets_AfterMC'!AF649</f>
        <v>0</v>
      </c>
      <c r="X112" s="512">
        <f>'[2]1.2_OriginalTargets_AfterMC'!AG649</f>
        <v>0</v>
      </c>
      <c r="Y112" s="513">
        <f>'[2]1.2_OriginalTargets_AfterMC'!AH649</f>
        <v>0</v>
      </c>
      <c r="AA112" s="514">
        <f>'[2]1.2_OriginalTargets_AfterMC'!AK649</f>
        <v>0</v>
      </c>
      <c r="AB112" s="514">
        <f>'[2]1.2_OriginalTargets_AfterMC'!AL649</f>
        <v>0</v>
      </c>
      <c r="AC112" s="514">
        <f>'[2]1.2_OriginalTargets_AfterMC'!AM649</f>
        <v>0</v>
      </c>
      <c r="AD112" s="514">
        <f>'[2]1.2_OriginalTargets_AfterMC'!AN649</f>
        <v>0</v>
      </c>
      <c r="AE112" s="514">
        <f>'[2]1.2_OriginalTargets_AfterMC'!AO649</f>
        <v>0</v>
      </c>
      <c r="AF112" s="515">
        <f>'[2]1.2_OriginalTargets_AfterMC'!AP649</f>
        <v>0</v>
      </c>
      <c r="AG112" s="503"/>
      <c r="AH112" s="514">
        <f>'[2]1.2_OriginalTargets_AfterMC'!AR649</f>
        <v>0</v>
      </c>
      <c r="AI112" s="514">
        <f>'[2]1.2_OriginalTargets_AfterMC'!AS649</f>
        <v>0</v>
      </c>
      <c r="AJ112" s="514">
        <f>'[2]1.2_OriginalTargets_AfterMC'!AT649</f>
        <v>0</v>
      </c>
      <c r="AK112" s="514">
        <f>'[2]1.2_OriginalTargets_AfterMC'!AU649</f>
        <v>0</v>
      </c>
      <c r="AL112" s="514">
        <f>'[2]1.2_OriginalTargets_AfterMC'!AV649</f>
        <v>0</v>
      </c>
      <c r="AM112" s="515">
        <f>'[2]1.2_OriginalTargets_AfterMC'!AW649</f>
        <v>0</v>
      </c>
      <c r="AN112" s="503"/>
      <c r="AO112" s="514">
        <f>'[2]1.2_OriginalTargets_AfterMC'!AY649</f>
        <v>0</v>
      </c>
      <c r="AP112" s="514">
        <f>'[2]1.2_OriginalTargets_AfterMC'!AZ649</f>
        <v>0</v>
      </c>
      <c r="AQ112" s="514">
        <f>'[2]1.2_OriginalTargets_AfterMC'!BA649</f>
        <v>0</v>
      </c>
      <c r="AR112" s="514">
        <f>'[2]1.2_OriginalTargets_AfterMC'!BB649</f>
        <v>0</v>
      </c>
      <c r="AS112" s="514">
        <f>'[2]1.2_OriginalTargets_AfterMC'!BC649</f>
        <v>0</v>
      </c>
      <c r="AT112" s="515">
        <f>'[2]1.2_OriginalTargets_AfterMC'!BD649</f>
        <v>0</v>
      </c>
      <c r="AU112" s="503"/>
      <c r="AV112" s="512">
        <f>'[2]1.2_OriginalTargets_AfterMC'!BF649</f>
        <v>0</v>
      </c>
      <c r="AW112" s="512">
        <f>'[2]1.2_OriginalTargets_AfterMC'!BG649</f>
        <v>0</v>
      </c>
      <c r="AX112" s="512">
        <f>'[2]1.2_OriginalTargets_AfterMC'!BH649</f>
        <v>0</v>
      </c>
      <c r="AY112" s="512">
        <f>'[2]1.2_OriginalTargets_AfterMC'!BI649</f>
        <v>0</v>
      </c>
      <c r="AZ112" s="512">
        <f>'[2]1.2_OriginalTargets_AfterMC'!BJ649</f>
        <v>0</v>
      </c>
      <c r="BA112" s="513">
        <f>'[2]1.2_OriginalTargets_AfterMC'!BK649</f>
        <v>0</v>
      </c>
    </row>
    <row r="113" spans="1:53" ht="13.5" thickBot="1" x14ac:dyDescent="0.4">
      <c r="A113" s="506"/>
      <c r="B113" s="516"/>
      <c r="C113" s="517"/>
      <c r="D113" s="527"/>
      <c r="E113" s="518" t="s">
        <v>27</v>
      </c>
      <c r="F113" s="540">
        <f>'[2]1.2_OriginalTargets_AfterMC'!I650</f>
        <v>0</v>
      </c>
      <c r="G113" s="540">
        <f>'[2]1.2_OriginalTargets_AfterMC'!J650</f>
        <v>0</v>
      </c>
      <c r="H113" s="540">
        <f>'[2]1.2_OriginalTargets_AfterMC'!K650</f>
        <v>0</v>
      </c>
      <c r="I113" s="540">
        <f>'[2]1.2_OriginalTargets_AfterMC'!L650</f>
        <v>0</v>
      </c>
      <c r="J113" s="540">
        <f>'[2]1.2_OriginalTargets_AfterMC'!M650</f>
        <v>0</v>
      </c>
      <c r="K113" s="541">
        <f>'[2]1.2_OriginalTargets_AfterMC'!N650</f>
        <v>0</v>
      </c>
      <c r="M113" s="521">
        <f>'[2]1.2_OriginalTargets_AfterMC'!S650</f>
        <v>0</v>
      </c>
      <c r="N113" s="521">
        <f>'[2]1.2_OriginalTargets_AfterMC'!T650</f>
        <v>0</v>
      </c>
      <c r="O113" s="521">
        <f>'[2]1.2_OriginalTargets_AfterMC'!U650</f>
        <v>0</v>
      </c>
      <c r="P113" s="521">
        <f>'[2]1.2_OriginalTargets_AfterMC'!V650</f>
        <v>0</v>
      </c>
      <c r="Q113" s="521">
        <f>'[2]1.2_OriginalTargets_AfterMC'!W650</f>
        <v>0</v>
      </c>
      <c r="R113" s="522">
        <f>'[2]1.2_OriginalTargets_AfterMC'!X650</f>
        <v>0</v>
      </c>
      <c r="T113" s="521">
        <f>'[2]1.2_OriginalTargets_AfterMC'!AC650</f>
        <v>0</v>
      </c>
      <c r="U113" s="521">
        <f>'[2]1.2_OriginalTargets_AfterMC'!AD650</f>
        <v>0</v>
      </c>
      <c r="V113" s="521">
        <f>'[2]1.2_OriginalTargets_AfterMC'!AE650</f>
        <v>0</v>
      </c>
      <c r="W113" s="521">
        <f>'[2]1.2_OriginalTargets_AfterMC'!AF650</f>
        <v>0</v>
      </c>
      <c r="X113" s="521">
        <f>'[2]1.2_OriginalTargets_AfterMC'!AG650</f>
        <v>0</v>
      </c>
      <c r="Y113" s="522">
        <f>'[2]1.2_OriginalTargets_AfterMC'!AH650</f>
        <v>0</v>
      </c>
      <c r="AA113" s="523">
        <f>'[2]1.2_OriginalTargets_AfterMC'!AK650</f>
        <v>0</v>
      </c>
      <c r="AB113" s="523">
        <f>'[2]1.2_OriginalTargets_AfterMC'!AL650</f>
        <v>0</v>
      </c>
      <c r="AC113" s="523">
        <f>'[2]1.2_OriginalTargets_AfterMC'!AM650</f>
        <v>0</v>
      </c>
      <c r="AD113" s="523">
        <f>'[2]1.2_OriginalTargets_AfterMC'!AN650</f>
        <v>0</v>
      </c>
      <c r="AE113" s="523">
        <f>'[2]1.2_OriginalTargets_AfterMC'!AO650</f>
        <v>0</v>
      </c>
      <c r="AF113" s="524">
        <f>'[2]1.2_OriginalTargets_AfterMC'!AP650</f>
        <v>0</v>
      </c>
      <c r="AG113" s="503"/>
      <c r="AH113" s="523">
        <f>'[2]1.2_OriginalTargets_AfterMC'!AR650</f>
        <v>0</v>
      </c>
      <c r="AI113" s="523">
        <f>'[2]1.2_OriginalTargets_AfterMC'!AS650</f>
        <v>0</v>
      </c>
      <c r="AJ113" s="523">
        <f>'[2]1.2_OriginalTargets_AfterMC'!AT650</f>
        <v>0</v>
      </c>
      <c r="AK113" s="523">
        <f>'[2]1.2_OriginalTargets_AfterMC'!AU650</f>
        <v>0</v>
      </c>
      <c r="AL113" s="523">
        <f>'[2]1.2_OriginalTargets_AfterMC'!AV650</f>
        <v>0</v>
      </c>
      <c r="AM113" s="524">
        <f>'[2]1.2_OriginalTargets_AfterMC'!AW650</f>
        <v>0</v>
      </c>
      <c r="AN113" s="503"/>
      <c r="AO113" s="523">
        <f>'[2]1.2_OriginalTargets_AfterMC'!AY650</f>
        <v>0</v>
      </c>
      <c r="AP113" s="523">
        <f>'[2]1.2_OriginalTargets_AfterMC'!AZ650</f>
        <v>0</v>
      </c>
      <c r="AQ113" s="523">
        <f>'[2]1.2_OriginalTargets_AfterMC'!BA650</f>
        <v>0</v>
      </c>
      <c r="AR113" s="523">
        <f>'[2]1.2_OriginalTargets_AfterMC'!BB650</f>
        <v>0</v>
      </c>
      <c r="AS113" s="523">
        <f>'[2]1.2_OriginalTargets_AfterMC'!BC650</f>
        <v>0</v>
      </c>
      <c r="AT113" s="524">
        <f>'[2]1.2_OriginalTargets_AfterMC'!BD650</f>
        <v>0</v>
      </c>
      <c r="AU113" s="503"/>
      <c r="AV113" s="521">
        <f>'[2]1.2_OriginalTargets_AfterMC'!BF650</f>
        <v>0</v>
      </c>
      <c r="AW113" s="521">
        <f>'[2]1.2_OriginalTargets_AfterMC'!BG650</f>
        <v>0</v>
      </c>
      <c r="AX113" s="521">
        <f>'[2]1.2_OriginalTargets_AfterMC'!BH650</f>
        <v>0</v>
      </c>
      <c r="AY113" s="521">
        <f>'[2]1.2_OriginalTargets_AfterMC'!BI650</f>
        <v>0</v>
      </c>
      <c r="AZ113" s="521">
        <f>'[2]1.2_OriginalTargets_AfterMC'!BJ650</f>
        <v>0</v>
      </c>
      <c r="BA113" s="522">
        <f>'[2]1.2_OriginalTargets_AfterMC'!BK650</f>
        <v>0</v>
      </c>
    </row>
    <row r="114" spans="1:53" ht="13.15" x14ac:dyDescent="0.35">
      <c r="A114" s="525" t="s">
        <v>55</v>
      </c>
      <c r="B114" s="495">
        <v>43</v>
      </c>
      <c r="C114" s="496" t="s">
        <v>49</v>
      </c>
      <c r="D114" s="497" t="s">
        <v>30</v>
      </c>
      <c r="E114" s="526" t="s">
        <v>24</v>
      </c>
      <c r="F114" s="538">
        <f>'[2]1.2_OriginalTargets_AfterMC'!I651</f>
        <v>0</v>
      </c>
      <c r="G114" s="538">
        <f>'[2]1.2_OriginalTargets_AfterMC'!J651</f>
        <v>0</v>
      </c>
      <c r="H114" s="538">
        <f>'[2]1.2_OriginalTargets_AfterMC'!K651</f>
        <v>0</v>
      </c>
      <c r="I114" s="538">
        <f>'[2]1.2_OriginalTargets_AfterMC'!L651</f>
        <v>0</v>
      </c>
      <c r="J114" s="538">
        <f>'[2]1.2_OriginalTargets_AfterMC'!M651</f>
        <v>0</v>
      </c>
      <c r="K114" s="539">
        <f>'[2]1.2_OriginalTargets_AfterMC'!N651</f>
        <v>0</v>
      </c>
      <c r="M114" s="501">
        <f>'[2]1.2_OriginalTargets_AfterMC'!S651</f>
        <v>0</v>
      </c>
      <c r="N114" s="501">
        <f>'[2]1.2_OriginalTargets_AfterMC'!T651</f>
        <v>0</v>
      </c>
      <c r="O114" s="501">
        <f>'[2]1.2_OriginalTargets_AfterMC'!U651</f>
        <v>0</v>
      </c>
      <c r="P114" s="501">
        <f>'[2]1.2_OriginalTargets_AfterMC'!V651</f>
        <v>0</v>
      </c>
      <c r="Q114" s="501">
        <f>'[2]1.2_OriginalTargets_AfterMC'!W651</f>
        <v>0</v>
      </c>
      <c r="R114" s="502">
        <f>'[2]1.2_OriginalTargets_AfterMC'!X651</f>
        <v>0</v>
      </c>
      <c r="T114" s="501">
        <f>'[2]1.2_OriginalTargets_AfterMC'!AC651</f>
        <v>0</v>
      </c>
      <c r="U114" s="501">
        <f>'[2]1.2_OriginalTargets_AfterMC'!AD651</f>
        <v>0</v>
      </c>
      <c r="V114" s="501">
        <f>'[2]1.2_OriginalTargets_AfterMC'!AE651</f>
        <v>0</v>
      </c>
      <c r="W114" s="501">
        <f>'[2]1.2_OriginalTargets_AfterMC'!AF651</f>
        <v>0</v>
      </c>
      <c r="X114" s="501">
        <f>'[2]1.2_OriginalTargets_AfterMC'!AG651</f>
        <v>0</v>
      </c>
      <c r="Y114" s="502">
        <f>'[2]1.2_OriginalTargets_AfterMC'!AH651</f>
        <v>0</v>
      </c>
      <c r="AA114" s="504">
        <f>'[2]1.2_OriginalTargets_AfterMC'!AK651</f>
        <v>0</v>
      </c>
      <c r="AB114" s="504">
        <f>'[2]1.2_OriginalTargets_AfterMC'!AL651</f>
        <v>0</v>
      </c>
      <c r="AC114" s="504">
        <f>'[2]1.2_OriginalTargets_AfterMC'!AM651</f>
        <v>0</v>
      </c>
      <c r="AD114" s="504">
        <f>'[2]1.2_OriginalTargets_AfterMC'!AN651</f>
        <v>0</v>
      </c>
      <c r="AE114" s="504">
        <f>'[2]1.2_OriginalTargets_AfterMC'!AO651</f>
        <v>0</v>
      </c>
      <c r="AF114" s="505">
        <f>'[2]1.2_OriginalTargets_AfterMC'!AP651</f>
        <v>0</v>
      </c>
      <c r="AG114" s="503"/>
      <c r="AH114" s="504">
        <f>'[2]1.2_OriginalTargets_AfterMC'!AR651</f>
        <v>0</v>
      </c>
      <c r="AI114" s="504">
        <f>'[2]1.2_OriginalTargets_AfterMC'!AS651</f>
        <v>0</v>
      </c>
      <c r="AJ114" s="504">
        <f>'[2]1.2_OriginalTargets_AfterMC'!AT651</f>
        <v>0</v>
      </c>
      <c r="AK114" s="504">
        <f>'[2]1.2_OriginalTargets_AfterMC'!AU651</f>
        <v>0</v>
      </c>
      <c r="AL114" s="504">
        <f>'[2]1.2_OriginalTargets_AfterMC'!AV651</f>
        <v>0</v>
      </c>
      <c r="AM114" s="505">
        <f>'[2]1.2_OriginalTargets_AfterMC'!AW651</f>
        <v>0</v>
      </c>
      <c r="AN114" s="503"/>
      <c r="AO114" s="504">
        <f>'[2]1.2_OriginalTargets_AfterMC'!AY651</f>
        <v>0</v>
      </c>
      <c r="AP114" s="504">
        <f>'[2]1.2_OriginalTargets_AfterMC'!AZ651</f>
        <v>0</v>
      </c>
      <c r="AQ114" s="504">
        <f>'[2]1.2_OriginalTargets_AfterMC'!BA651</f>
        <v>0</v>
      </c>
      <c r="AR114" s="504">
        <f>'[2]1.2_OriginalTargets_AfterMC'!BB651</f>
        <v>0</v>
      </c>
      <c r="AS114" s="504">
        <f>'[2]1.2_OriginalTargets_AfterMC'!BC651</f>
        <v>0</v>
      </c>
      <c r="AT114" s="505">
        <f>'[2]1.2_OriginalTargets_AfterMC'!BD651</f>
        <v>0</v>
      </c>
      <c r="AU114" s="503"/>
      <c r="AV114" s="501">
        <f>'[2]1.2_OriginalTargets_AfterMC'!BF651</f>
        <v>0</v>
      </c>
      <c r="AW114" s="501">
        <f>'[2]1.2_OriginalTargets_AfterMC'!BG651</f>
        <v>0</v>
      </c>
      <c r="AX114" s="501">
        <f>'[2]1.2_OriginalTargets_AfterMC'!BH651</f>
        <v>0</v>
      </c>
      <c r="AY114" s="501">
        <f>'[2]1.2_OriginalTargets_AfterMC'!BI651</f>
        <v>0</v>
      </c>
      <c r="AZ114" s="501">
        <f>'[2]1.2_OriginalTargets_AfterMC'!BJ651</f>
        <v>0</v>
      </c>
      <c r="BA114" s="502">
        <f>'[2]1.2_OriginalTargets_AfterMC'!BK651</f>
        <v>0</v>
      </c>
    </row>
    <row r="115" spans="1:53" ht="13.15" x14ac:dyDescent="0.35">
      <c r="A115" s="506"/>
      <c r="B115" s="507"/>
      <c r="C115" s="508"/>
      <c r="D115" s="509"/>
      <c r="E115" s="498" t="s">
        <v>25</v>
      </c>
      <c r="F115" s="534">
        <f>'[2]1.2_OriginalTargets_AfterMC'!I652</f>
        <v>0</v>
      </c>
      <c r="G115" s="534">
        <f>'[2]1.2_OriginalTargets_AfterMC'!J652</f>
        <v>0</v>
      </c>
      <c r="H115" s="534">
        <f>'[2]1.2_OriginalTargets_AfterMC'!K652</f>
        <v>0</v>
      </c>
      <c r="I115" s="534">
        <f>'[2]1.2_OriginalTargets_AfterMC'!L652</f>
        <v>0</v>
      </c>
      <c r="J115" s="534">
        <f>'[2]1.2_OriginalTargets_AfterMC'!M652</f>
        <v>0</v>
      </c>
      <c r="K115" s="535">
        <f>'[2]1.2_OriginalTargets_AfterMC'!N652</f>
        <v>0</v>
      </c>
      <c r="M115" s="512">
        <f>'[2]1.2_OriginalTargets_AfterMC'!S652</f>
        <v>0</v>
      </c>
      <c r="N115" s="512">
        <f>'[2]1.2_OriginalTargets_AfterMC'!T652</f>
        <v>0</v>
      </c>
      <c r="O115" s="512">
        <f>'[2]1.2_OriginalTargets_AfterMC'!U652</f>
        <v>0</v>
      </c>
      <c r="P115" s="512">
        <f>'[2]1.2_OriginalTargets_AfterMC'!V652</f>
        <v>0</v>
      </c>
      <c r="Q115" s="512">
        <f>'[2]1.2_OriginalTargets_AfterMC'!W652</f>
        <v>0</v>
      </c>
      <c r="R115" s="513">
        <f>'[2]1.2_OriginalTargets_AfterMC'!X652</f>
        <v>0</v>
      </c>
      <c r="T115" s="512">
        <f>'[2]1.2_OriginalTargets_AfterMC'!AC652</f>
        <v>0</v>
      </c>
      <c r="U115" s="512">
        <f>'[2]1.2_OriginalTargets_AfterMC'!AD652</f>
        <v>0</v>
      </c>
      <c r="V115" s="512">
        <f>'[2]1.2_OriginalTargets_AfterMC'!AE652</f>
        <v>0</v>
      </c>
      <c r="W115" s="512">
        <f>'[2]1.2_OriginalTargets_AfterMC'!AF652</f>
        <v>0</v>
      </c>
      <c r="X115" s="512">
        <f>'[2]1.2_OriginalTargets_AfterMC'!AG652</f>
        <v>0</v>
      </c>
      <c r="Y115" s="513">
        <f>'[2]1.2_OriginalTargets_AfterMC'!AH652</f>
        <v>0</v>
      </c>
      <c r="AA115" s="514">
        <f>'[2]1.2_OriginalTargets_AfterMC'!AK652</f>
        <v>0</v>
      </c>
      <c r="AB115" s="514">
        <f>'[2]1.2_OriginalTargets_AfterMC'!AL652</f>
        <v>0</v>
      </c>
      <c r="AC115" s="514">
        <f>'[2]1.2_OriginalTargets_AfterMC'!AM652</f>
        <v>0</v>
      </c>
      <c r="AD115" s="514">
        <f>'[2]1.2_OriginalTargets_AfterMC'!AN652</f>
        <v>0</v>
      </c>
      <c r="AE115" s="514">
        <f>'[2]1.2_OriginalTargets_AfterMC'!AO652</f>
        <v>0</v>
      </c>
      <c r="AF115" s="515">
        <f>'[2]1.2_OriginalTargets_AfterMC'!AP652</f>
        <v>0</v>
      </c>
      <c r="AG115" s="503"/>
      <c r="AH115" s="514">
        <f>'[2]1.2_OriginalTargets_AfterMC'!AR652</f>
        <v>0</v>
      </c>
      <c r="AI115" s="514">
        <f>'[2]1.2_OriginalTargets_AfterMC'!AS652</f>
        <v>0</v>
      </c>
      <c r="AJ115" s="514">
        <f>'[2]1.2_OriginalTargets_AfterMC'!AT652</f>
        <v>0</v>
      </c>
      <c r="AK115" s="514">
        <f>'[2]1.2_OriginalTargets_AfterMC'!AU652</f>
        <v>0</v>
      </c>
      <c r="AL115" s="514">
        <f>'[2]1.2_OriginalTargets_AfterMC'!AV652</f>
        <v>0</v>
      </c>
      <c r="AM115" s="515">
        <f>'[2]1.2_OriginalTargets_AfterMC'!AW652</f>
        <v>0</v>
      </c>
      <c r="AN115" s="503"/>
      <c r="AO115" s="514">
        <f>'[2]1.2_OriginalTargets_AfterMC'!AY652</f>
        <v>0</v>
      </c>
      <c r="AP115" s="514">
        <f>'[2]1.2_OriginalTargets_AfterMC'!AZ652</f>
        <v>0</v>
      </c>
      <c r="AQ115" s="514">
        <f>'[2]1.2_OriginalTargets_AfterMC'!BA652</f>
        <v>0</v>
      </c>
      <c r="AR115" s="514">
        <f>'[2]1.2_OriginalTargets_AfterMC'!BB652</f>
        <v>0</v>
      </c>
      <c r="AS115" s="514">
        <f>'[2]1.2_OriginalTargets_AfterMC'!BC652</f>
        <v>0</v>
      </c>
      <c r="AT115" s="515">
        <f>'[2]1.2_OriginalTargets_AfterMC'!BD652</f>
        <v>0</v>
      </c>
      <c r="AU115" s="503"/>
      <c r="AV115" s="512">
        <f>'[2]1.2_OriginalTargets_AfterMC'!BF652</f>
        <v>0</v>
      </c>
      <c r="AW115" s="512">
        <f>'[2]1.2_OriginalTargets_AfterMC'!BG652</f>
        <v>0</v>
      </c>
      <c r="AX115" s="512">
        <f>'[2]1.2_OriginalTargets_AfterMC'!BH652</f>
        <v>0</v>
      </c>
      <c r="AY115" s="512">
        <f>'[2]1.2_OriginalTargets_AfterMC'!BI652</f>
        <v>0</v>
      </c>
      <c r="AZ115" s="512">
        <f>'[2]1.2_OriginalTargets_AfterMC'!BJ652</f>
        <v>0</v>
      </c>
      <c r="BA115" s="513">
        <f>'[2]1.2_OriginalTargets_AfterMC'!BK652</f>
        <v>0</v>
      </c>
    </row>
    <row r="116" spans="1:53" ht="13.15" x14ac:dyDescent="0.35">
      <c r="A116" s="506"/>
      <c r="B116" s="507"/>
      <c r="C116" s="508"/>
      <c r="D116" s="509"/>
      <c r="E116" s="498" t="s">
        <v>26</v>
      </c>
      <c r="F116" s="534">
        <f>'[2]1.2_OriginalTargets_AfterMC'!I653</f>
        <v>1356</v>
      </c>
      <c r="G116" s="534">
        <f>'[2]1.2_OriginalTargets_AfterMC'!J653</f>
        <v>5</v>
      </c>
      <c r="H116" s="534">
        <f>'[2]1.2_OriginalTargets_AfterMC'!K653</f>
        <v>590</v>
      </c>
      <c r="I116" s="534">
        <f>'[2]1.2_OriginalTargets_AfterMC'!L653</f>
        <v>739</v>
      </c>
      <c r="J116" s="534">
        <f>'[2]1.2_OriginalTargets_AfterMC'!M653</f>
        <v>16</v>
      </c>
      <c r="K116" s="535">
        <f>'[2]1.2_OriginalTargets_AfterMC'!N653</f>
        <v>6</v>
      </c>
      <c r="M116" s="512">
        <f>'[2]1.2_OriginalTargets_AfterMC'!S653</f>
        <v>1356</v>
      </c>
      <c r="N116" s="512">
        <f>'[2]1.2_OriginalTargets_AfterMC'!T653</f>
        <v>10</v>
      </c>
      <c r="O116" s="512">
        <f>'[2]1.2_OriginalTargets_AfterMC'!U653</f>
        <v>607</v>
      </c>
      <c r="P116" s="512">
        <f>'[2]1.2_OriginalTargets_AfterMC'!V653</f>
        <v>739</v>
      </c>
      <c r="Q116" s="512">
        <f>'[2]1.2_OriginalTargets_AfterMC'!W653</f>
        <v>0</v>
      </c>
      <c r="R116" s="513">
        <f>'[2]1.2_OriginalTargets_AfterMC'!X653</f>
        <v>0</v>
      </c>
      <c r="T116" s="512">
        <f>'[2]1.2_OriginalTargets_AfterMC'!AC653</f>
        <v>1356</v>
      </c>
      <c r="U116" s="512">
        <f>'[2]1.2_OriginalTargets_AfterMC'!AD653</f>
        <v>5</v>
      </c>
      <c r="V116" s="512">
        <f>'[2]1.2_OriginalTargets_AfterMC'!AE653</f>
        <v>590</v>
      </c>
      <c r="W116" s="512">
        <f>'[2]1.2_OriginalTargets_AfterMC'!AF653</f>
        <v>739</v>
      </c>
      <c r="X116" s="512">
        <f>'[2]1.2_OriginalTargets_AfterMC'!AG653</f>
        <v>0</v>
      </c>
      <c r="Y116" s="513">
        <f>'[2]1.2_OriginalTargets_AfterMC'!AH653</f>
        <v>22</v>
      </c>
      <c r="AA116" s="514">
        <f>'[2]1.2_OriginalTargets_AfterMC'!AK653</f>
        <v>22</v>
      </c>
      <c r="AB116" s="514">
        <f>'[2]1.2_OriginalTargets_AfterMC'!AL653</f>
        <v>5</v>
      </c>
      <c r="AC116" s="514">
        <f>'[2]1.2_OriginalTargets_AfterMC'!AM653</f>
        <v>17</v>
      </c>
      <c r="AD116" s="514">
        <f>'[2]1.2_OriginalTargets_AfterMC'!AN653</f>
        <v>0</v>
      </c>
      <c r="AE116" s="514">
        <f>'[2]1.2_OriginalTargets_AfterMC'!AO653</f>
        <v>0</v>
      </c>
      <c r="AF116" s="515">
        <f>'[2]1.2_OriginalTargets_AfterMC'!AP653</f>
        <v>-22</v>
      </c>
      <c r="AG116" s="503"/>
      <c r="AH116" s="514">
        <f>'[2]1.2_OriginalTargets_AfterMC'!AR653</f>
        <v>22</v>
      </c>
      <c r="AI116" s="514">
        <f>'[2]1.2_OriginalTargets_AfterMC'!AS653</f>
        <v>5</v>
      </c>
      <c r="AJ116" s="514">
        <f>'[2]1.2_OriginalTargets_AfterMC'!AT653</f>
        <v>17</v>
      </c>
      <c r="AK116" s="514">
        <f>'[2]1.2_OriginalTargets_AfterMC'!AU653</f>
        <v>0</v>
      </c>
      <c r="AL116" s="514">
        <f>'[2]1.2_OriginalTargets_AfterMC'!AV653</f>
        <v>0</v>
      </c>
      <c r="AM116" s="515">
        <f>'[2]1.2_OriginalTargets_AfterMC'!AW653</f>
        <v>-22</v>
      </c>
      <c r="AN116" s="503"/>
      <c r="AO116" s="514">
        <f>'[2]1.2_OriginalTargets_AfterMC'!AY653</f>
        <v>0</v>
      </c>
      <c r="AP116" s="514">
        <f>'[2]1.2_OriginalTargets_AfterMC'!AZ653</f>
        <v>0</v>
      </c>
      <c r="AQ116" s="514">
        <f>'[2]1.2_OriginalTargets_AfterMC'!BA653</f>
        <v>0</v>
      </c>
      <c r="AR116" s="514">
        <f>'[2]1.2_OriginalTargets_AfterMC'!BB653</f>
        <v>0</v>
      </c>
      <c r="AS116" s="514">
        <f>'[2]1.2_OriginalTargets_AfterMC'!BC653</f>
        <v>0</v>
      </c>
      <c r="AT116" s="515">
        <f>'[2]1.2_OriginalTargets_AfterMC'!BD653</f>
        <v>0</v>
      </c>
      <c r="AU116" s="503"/>
      <c r="AV116" s="512">
        <f>'[2]1.2_OriginalTargets_AfterMC'!BF653</f>
        <v>0</v>
      </c>
      <c r="AW116" s="512">
        <f>'[2]1.2_OriginalTargets_AfterMC'!BG653</f>
        <v>0</v>
      </c>
      <c r="AX116" s="512">
        <f>'[2]1.2_OriginalTargets_AfterMC'!BH653</f>
        <v>0</v>
      </c>
      <c r="AY116" s="512">
        <f>'[2]1.2_OriginalTargets_AfterMC'!BI653</f>
        <v>0</v>
      </c>
      <c r="AZ116" s="512">
        <f>'[2]1.2_OriginalTargets_AfterMC'!BJ653</f>
        <v>0</v>
      </c>
      <c r="BA116" s="513">
        <f>'[2]1.2_OriginalTargets_AfterMC'!BK653</f>
        <v>0</v>
      </c>
    </row>
    <row r="117" spans="1:53" ht="13.5" thickBot="1" x14ac:dyDescent="0.4">
      <c r="A117" s="506"/>
      <c r="B117" s="516"/>
      <c r="C117" s="517"/>
      <c r="D117" s="527"/>
      <c r="E117" s="518" t="s">
        <v>27</v>
      </c>
      <c r="F117" s="540">
        <f>'[2]1.2_OriginalTargets_AfterMC'!I654</f>
        <v>0</v>
      </c>
      <c r="G117" s="540">
        <f>'[2]1.2_OriginalTargets_AfterMC'!J654</f>
        <v>0</v>
      </c>
      <c r="H117" s="540">
        <f>'[2]1.2_OriginalTargets_AfterMC'!K654</f>
        <v>0</v>
      </c>
      <c r="I117" s="540">
        <f>'[2]1.2_OriginalTargets_AfterMC'!L654</f>
        <v>0</v>
      </c>
      <c r="J117" s="540">
        <f>'[2]1.2_OriginalTargets_AfterMC'!M654</f>
        <v>0</v>
      </c>
      <c r="K117" s="541">
        <f>'[2]1.2_OriginalTargets_AfterMC'!N654</f>
        <v>0</v>
      </c>
      <c r="M117" s="521">
        <f>'[2]1.2_OriginalTargets_AfterMC'!S654</f>
        <v>0</v>
      </c>
      <c r="N117" s="521">
        <f>'[2]1.2_OriginalTargets_AfterMC'!T654</f>
        <v>0</v>
      </c>
      <c r="O117" s="521">
        <f>'[2]1.2_OriginalTargets_AfterMC'!U654</f>
        <v>0</v>
      </c>
      <c r="P117" s="521">
        <f>'[2]1.2_OriginalTargets_AfterMC'!V654</f>
        <v>0</v>
      </c>
      <c r="Q117" s="521">
        <f>'[2]1.2_OriginalTargets_AfterMC'!W654</f>
        <v>0</v>
      </c>
      <c r="R117" s="522">
        <f>'[2]1.2_OriginalTargets_AfterMC'!X654</f>
        <v>0</v>
      </c>
      <c r="T117" s="521">
        <f>'[2]1.2_OriginalTargets_AfterMC'!AC654</f>
        <v>0</v>
      </c>
      <c r="U117" s="521">
        <f>'[2]1.2_OriginalTargets_AfterMC'!AD654</f>
        <v>0</v>
      </c>
      <c r="V117" s="521">
        <f>'[2]1.2_OriginalTargets_AfterMC'!AE654</f>
        <v>0</v>
      </c>
      <c r="W117" s="521">
        <f>'[2]1.2_OriginalTargets_AfterMC'!AF654</f>
        <v>0</v>
      </c>
      <c r="X117" s="521">
        <f>'[2]1.2_OriginalTargets_AfterMC'!AG654</f>
        <v>0</v>
      </c>
      <c r="Y117" s="522">
        <f>'[2]1.2_OriginalTargets_AfterMC'!AH654</f>
        <v>0</v>
      </c>
      <c r="AA117" s="523">
        <f>'[2]1.2_OriginalTargets_AfterMC'!AK654</f>
        <v>0</v>
      </c>
      <c r="AB117" s="523">
        <f>'[2]1.2_OriginalTargets_AfterMC'!AL654</f>
        <v>0</v>
      </c>
      <c r="AC117" s="523">
        <f>'[2]1.2_OriginalTargets_AfterMC'!AM654</f>
        <v>0</v>
      </c>
      <c r="AD117" s="523">
        <f>'[2]1.2_OriginalTargets_AfterMC'!AN654</f>
        <v>0</v>
      </c>
      <c r="AE117" s="523">
        <f>'[2]1.2_OriginalTargets_AfterMC'!AO654</f>
        <v>0</v>
      </c>
      <c r="AF117" s="524">
        <f>'[2]1.2_OriginalTargets_AfterMC'!AP654</f>
        <v>0</v>
      </c>
      <c r="AG117" s="503"/>
      <c r="AH117" s="523">
        <f>'[2]1.2_OriginalTargets_AfterMC'!AR654</f>
        <v>0</v>
      </c>
      <c r="AI117" s="523">
        <f>'[2]1.2_OriginalTargets_AfterMC'!AS654</f>
        <v>0</v>
      </c>
      <c r="AJ117" s="523">
        <f>'[2]1.2_OriginalTargets_AfterMC'!AT654</f>
        <v>0</v>
      </c>
      <c r="AK117" s="523">
        <f>'[2]1.2_OriginalTargets_AfterMC'!AU654</f>
        <v>0</v>
      </c>
      <c r="AL117" s="523">
        <f>'[2]1.2_OriginalTargets_AfterMC'!AV654</f>
        <v>0</v>
      </c>
      <c r="AM117" s="524">
        <f>'[2]1.2_OriginalTargets_AfterMC'!AW654</f>
        <v>0</v>
      </c>
      <c r="AN117" s="503"/>
      <c r="AO117" s="523">
        <f>'[2]1.2_OriginalTargets_AfterMC'!AY654</f>
        <v>0</v>
      </c>
      <c r="AP117" s="523">
        <f>'[2]1.2_OriginalTargets_AfterMC'!AZ654</f>
        <v>0</v>
      </c>
      <c r="AQ117" s="523">
        <f>'[2]1.2_OriginalTargets_AfterMC'!BA654</f>
        <v>0</v>
      </c>
      <c r="AR117" s="523">
        <f>'[2]1.2_OriginalTargets_AfterMC'!BB654</f>
        <v>0</v>
      </c>
      <c r="AS117" s="523">
        <f>'[2]1.2_OriginalTargets_AfterMC'!BC654</f>
        <v>0</v>
      </c>
      <c r="AT117" s="524">
        <f>'[2]1.2_OriginalTargets_AfterMC'!BD654</f>
        <v>0</v>
      </c>
      <c r="AU117" s="503"/>
      <c r="AV117" s="521">
        <f>'[2]1.2_OriginalTargets_AfterMC'!BF654</f>
        <v>0</v>
      </c>
      <c r="AW117" s="521">
        <f>'[2]1.2_OriginalTargets_AfterMC'!BG654</f>
        <v>0</v>
      </c>
      <c r="AX117" s="521">
        <f>'[2]1.2_OriginalTargets_AfterMC'!BH654</f>
        <v>0</v>
      </c>
      <c r="AY117" s="521">
        <f>'[2]1.2_OriginalTargets_AfterMC'!BI654</f>
        <v>0</v>
      </c>
      <c r="AZ117" s="521">
        <f>'[2]1.2_OriginalTargets_AfterMC'!BJ654</f>
        <v>0</v>
      </c>
      <c r="BA117" s="522">
        <f>'[2]1.2_OriginalTargets_AfterMC'!BK654</f>
        <v>0</v>
      </c>
    </row>
    <row r="118" spans="1:53" ht="13.15" x14ac:dyDescent="0.35">
      <c r="A118" s="525" t="s">
        <v>55</v>
      </c>
      <c r="B118" s="495">
        <v>35</v>
      </c>
      <c r="C118" s="496" t="s">
        <v>21</v>
      </c>
      <c r="D118" s="497" t="s">
        <v>29</v>
      </c>
      <c r="E118" s="526" t="s">
        <v>24</v>
      </c>
      <c r="F118" s="538">
        <f>'[2]1.2_OriginalTargets_AfterMC'!I655</f>
        <v>0</v>
      </c>
      <c r="G118" s="538">
        <f>'[2]1.2_OriginalTargets_AfterMC'!J655</f>
        <v>0</v>
      </c>
      <c r="H118" s="538">
        <f>'[2]1.2_OriginalTargets_AfterMC'!K655</f>
        <v>0</v>
      </c>
      <c r="I118" s="538">
        <f>'[2]1.2_OriginalTargets_AfterMC'!L655</f>
        <v>0</v>
      </c>
      <c r="J118" s="538">
        <f>'[2]1.2_OriginalTargets_AfterMC'!M655</f>
        <v>0</v>
      </c>
      <c r="K118" s="539">
        <f>'[2]1.2_OriginalTargets_AfterMC'!N655</f>
        <v>0</v>
      </c>
      <c r="M118" s="501">
        <f>'[2]1.2_OriginalTargets_AfterMC'!S655</f>
        <v>0</v>
      </c>
      <c r="N118" s="501">
        <f>'[2]1.2_OriginalTargets_AfterMC'!T655</f>
        <v>0</v>
      </c>
      <c r="O118" s="501">
        <f>'[2]1.2_OriginalTargets_AfterMC'!U655</f>
        <v>0</v>
      </c>
      <c r="P118" s="501">
        <f>'[2]1.2_OriginalTargets_AfterMC'!V655</f>
        <v>0</v>
      </c>
      <c r="Q118" s="501">
        <f>'[2]1.2_OriginalTargets_AfterMC'!W655</f>
        <v>0</v>
      </c>
      <c r="R118" s="502">
        <f>'[2]1.2_OriginalTargets_AfterMC'!X655</f>
        <v>0</v>
      </c>
      <c r="T118" s="501">
        <f>'[2]1.2_OriginalTargets_AfterMC'!AC655</f>
        <v>0</v>
      </c>
      <c r="U118" s="501">
        <f>'[2]1.2_OriginalTargets_AfterMC'!AD655</f>
        <v>0</v>
      </c>
      <c r="V118" s="501">
        <f>'[2]1.2_OriginalTargets_AfterMC'!AE655</f>
        <v>0</v>
      </c>
      <c r="W118" s="501">
        <f>'[2]1.2_OriginalTargets_AfterMC'!AF655</f>
        <v>0</v>
      </c>
      <c r="X118" s="501">
        <f>'[2]1.2_OriginalTargets_AfterMC'!AG655</f>
        <v>0</v>
      </c>
      <c r="Y118" s="502">
        <f>'[2]1.2_OriginalTargets_AfterMC'!AH655</f>
        <v>0</v>
      </c>
      <c r="AA118" s="504">
        <f>'[2]1.2_OriginalTargets_AfterMC'!AK655</f>
        <v>0</v>
      </c>
      <c r="AB118" s="504">
        <f>'[2]1.2_OriginalTargets_AfterMC'!AL655</f>
        <v>0</v>
      </c>
      <c r="AC118" s="504">
        <f>'[2]1.2_OriginalTargets_AfterMC'!AM655</f>
        <v>0</v>
      </c>
      <c r="AD118" s="504">
        <f>'[2]1.2_OriginalTargets_AfterMC'!AN655</f>
        <v>0</v>
      </c>
      <c r="AE118" s="504">
        <f>'[2]1.2_OriginalTargets_AfterMC'!AO655</f>
        <v>0</v>
      </c>
      <c r="AF118" s="505">
        <f>'[2]1.2_OriginalTargets_AfterMC'!AP655</f>
        <v>0</v>
      </c>
      <c r="AG118" s="503"/>
      <c r="AH118" s="504">
        <f>'[2]1.2_OriginalTargets_AfterMC'!AR655</f>
        <v>0</v>
      </c>
      <c r="AI118" s="504">
        <f>'[2]1.2_OriginalTargets_AfterMC'!AS655</f>
        <v>0</v>
      </c>
      <c r="AJ118" s="504">
        <f>'[2]1.2_OriginalTargets_AfterMC'!AT655</f>
        <v>0</v>
      </c>
      <c r="AK118" s="504">
        <f>'[2]1.2_OriginalTargets_AfterMC'!AU655</f>
        <v>0</v>
      </c>
      <c r="AL118" s="504">
        <f>'[2]1.2_OriginalTargets_AfterMC'!AV655</f>
        <v>0</v>
      </c>
      <c r="AM118" s="505">
        <f>'[2]1.2_OriginalTargets_AfterMC'!AW655</f>
        <v>0</v>
      </c>
      <c r="AN118" s="503"/>
      <c r="AO118" s="504">
        <f>'[2]1.2_OriginalTargets_AfterMC'!AY655</f>
        <v>0</v>
      </c>
      <c r="AP118" s="504">
        <f>'[2]1.2_OriginalTargets_AfterMC'!AZ655</f>
        <v>0</v>
      </c>
      <c r="AQ118" s="504">
        <f>'[2]1.2_OriginalTargets_AfterMC'!BA655</f>
        <v>0</v>
      </c>
      <c r="AR118" s="504">
        <f>'[2]1.2_OriginalTargets_AfterMC'!BB655</f>
        <v>0</v>
      </c>
      <c r="AS118" s="504">
        <f>'[2]1.2_OriginalTargets_AfterMC'!BC655</f>
        <v>0</v>
      </c>
      <c r="AT118" s="505">
        <f>'[2]1.2_OriginalTargets_AfterMC'!BD655</f>
        <v>0</v>
      </c>
      <c r="AU118" s="503"/>
      <c r="AV118" s="501">
        <f>'[2]1.2_OriginalTargets_AfterMC'!BF655</f>
        <v>0</v>
      </c>
      <c r="AW118" s="501">
        <f>'[2]1.2_OriginalTargets_AfterMC'!BG655</f>
        <v>0</v>
      </c>
      <c r="AX118" s="501">
        <f>'[2]1.2_OriginalTargets_AfterMC'!BH655</f>
        <v>0</v>
      </c>
      <c r="AY118" s="501">
        <f>'[2]1.2_OriginalTargets_AfterMC'!BI655</f>
        <v>0</v>
      </c>
      <c r="AZ118" s="501">
        <f>'[2]1.2_OriginalTargets_AfterMC'!BJ655</f>
        <v>0</v>
      </c>
      <c r="BA118" s="502">
        <f>'[2]1.2_OriginalTargets_AfterMC'!BK655</f>
        <v>0</v>
      </c>
    </row>
    <row r="119" spans="1:53" ht="13.15" x14ac:dyDescent="0.35">
      <c r="A119" s="506"/>
      <c r="B119" s="507"/>
      <c r="C119" s="508"/>
      <c r="D119" s="509"/>
      <c r="E119" s="498" t="s">
        <v>25</v>
      </c>
      <c r="F119" s="534">
        <f>'[2]1.2_OriginalTargets_AfterMC'!I656</f>
        <v>0</v>
      </c>
      <c r="G119" s="534">
        <f>'[2]1.2_OriginalTargets_AfterMC'!J656</f>
        <v>0</v>
      </c>
      <c r="H119" s="534">
        <f>'[2]1.2_OriginalTargets_AfterMC'!K656</f>
        <v>0</v>
      </c>
      <c r="I119" s="534">
        <f>'[2]1.2_OriginalTargets_AfterMC'!L656</f>
        <v>0</v>
      </c>
      <c r="J119" s="534">
        <f>'[2]1.2_OriginalTargets_AfterMC'!M656</f>
        <v>0</v>
      </c>
      <c r="K119" s="535">
        <f>'[2]1.2_OriginalTargets_AfterMC'!N656</f>
        <v>0</v>
      </c>
      <c r="M119" s="512">
        <f>'[2]1.2_OriginalTargets_AfterMC'!S656</f>
        <v>0</v>
      </c>
      <c r="N119" s="512">
        <f>'[2]1.2_OriginalTargets_AfterMC'!T656</f>
        <v>0</v>
      </c>
      <c r="O119" s="512">
        <f>'[2]1.2_OriginalTargets_AfterMC'!U656</f>
        <v>0</v>
      </c>
      <c r="P119" s="512">
        <f>'[2]1.2_OriginalTargets_AfterMC'!V656</f>
        <v>0</v>
      </c>
      <c r="Q119" s="512">
        <f>'[2]1.2_OriginalTargets_AfterMC'!W656</f>
        <v>0</v>
      </c>
      <c r="R119" s="513">
        <f>'[2]1.2_OriginalTargets_AfterMC'!X656</f>
        <v>0</v>
      </c>
      <c r="T119" s="512">
        <f>'[2]1.2_OriginalTargets_AfterMC'!AC656</f>
        <v>0</v>
      </c>
      <c r="U119" s="512">
        <f>'[2]1.2_OriginalTargets_AfterMC'!AD656</f>
        <v>0</v>
      </c>
      <c r="V119" s="512">
        <f>'[2]1.2_OriginalTargets_AfterMC'!AE656</f>
        <v>0</v>
      </c>
      <c r="W119" s="512">
        <f>'[2]1.2_OriginalTargets_AfterMC'!AF656</f>
        <v>0</v>
      </c>
      <c r="X119" s="512">
        <f>'[2]1.2_OriginalTargets_AfterMC'!AG656</f>
        <v>0</v>
      </c>
      <c r="Y119" s="513">
        <f>'[2]1.2_OriginalTargets_AfterMC'!AH656</f>
        <v>0</v>
      </c>
      <c r="AA119" s="514">
        <f>'[2]1.2_OriginalTargets_AfterMC'!AK656</f>
        <v>0</v>
      </c>
      <c r="AB119" s="514">
        <f>'[2]1.2_OriginalTargets_AfterMC'!AL656</f>
        <v>0</v>
      </c>
      <c r="AC119" s="514">
        <f>'[2]1.2_OriginalTargets_AfterMC'!AM656</f>
        <v>0</v>
      </c>
      <c r="AD119" s="514">
        <f>'[2]1.2_OriginalTargets_AfterMC'!AN656</f>
        <v>0</v>
      </c>
      <c r="AE119" s="514">
        <f>'[2]1.2_OriginalTargets_AfterMC'!AO656</f>
        <v>0</v>
      </c>
      <c r="AF119" s="515">
        <f>'[2]1.2_OriginalTargets_AfterMC'!AP656</f>
        <v>0</v>
      </c>
      <c r="AG119" s="503"/>
      <c r="AH119" s="514">
        <f>'[2]1.2_OriginalTargets_AfterMC'!AR656</f>
        <v>0</v>
      </c>
      <c r="AI119" s="514">
        <f>'[2]1.2_OriginalTargets_AfterMC'!AS656</f>
        <v>0</v>
      </c>
      <c r="AJ119" s="514">
        <f>'[2]1.2_OriginalTargets_AfterMC'!AT656</f>
        <v>0</v>
      </c>
      <c r="AK119" s="514">
        <f>'[2]1.2_OriginalTargets_AfterMC'!AU656</f>
        <v>0</v>
      </c>
      <c r="AL119" s="514">
        <f>'[2]1.2_OriginalTargets_AfterMC'!AV656</f>
        <v>0</v>
      </c>
      <c r="AM119" s="515">
        <f>'[2]1.2_OriginalTargets_AfterMC'!AW656</f>
        <v>0</v>
      </c>
      <c r="AN119" s="503"/>
      <c r="AO119" s="514">
        <f>'[2]1.2_OriginalTargets_AfterMC'!AY656</f>
        <v>0</v>
      </c>
      <c r="AP119" s="514">
        <f>'[2]1.2_OriginalTargets_AfterMC'!AZ656</f>
        <v>0</v>
      </c>
      <c r="AQ119" s="514">
        <f>'[2]1.2_OriginalTargets_AfterMC'!BA656</f>
        <v>0</v>
      </c>
      <c r="AR119" s="514">
        <f>'[2]1.2_OriginalTargets_AfterMC'!BB656</f>
        <v>0</v>
      </c>
      <c r="AS119" s="514">
        <f>'[2]1.2_OriginalTargets_AfterMC'!BC656</f>
        <v>0</v>
      </c>
      <c r="AT119" s="515">
        <f>'[2]1.2_OriginalTargets_AfterMC'!BD656</f>
        <v>0</v>
      </c>
      <c r="AU119" s="503"/>
      <c r="AV119" s="512">
        <f>'[2]1.2_OriginalTargets_AfterMC'!BF656</f>
        <v>0</v>
      </c>
      <c r="AW119" s="512">
        <f>'[2]1.2_OriginalTargets_AfterMC'!BG656</f>
        <v>0</v>
      </c>
      <c r="AX119" s="512">
        <f>'[2]1.2_OriginalTargets_AfterMC'!BH656</f>
        <v>0</v>
      </c>
      <c r="AY119" s="512">
        <f>'[2]1.2_OriginalTargets_AfterMC'!BI656</f>
        <v>0</v>
      </c>
      <c r="AZ119" s="512">
        <f>'[2]1.2_OriginalTargets_AfterMC'!BJ656</f>
        <v>0</v>
      </c>
      <c r="BA119" s="513">
        <f>'[2]1.2_OriginalTargets_AfterMC'!BK656</f>
        <v>0</v>
      </c>
    </row>
    <row r="120" spans="1:53" ht="13.15" x14ac:dyDescent="0.35">
      <c r="A120" s="506"/>
      <c r="B120" s="507"/>
      <c r="C120" s="508"/>
      <c r="D120" s="509"/>
      <c r="E120" s="498" t="s">
        <v>26</v>
      </c>
      <c r="F120" s="534">
        <f>'[2]1.2_OriginalTargets_AfterMC'!I657</f>
        <v>6</v>
      </c>
      <c r="G120" s="534">
        <f>'[2]1.2_OriginalTargets_AfterMC'!J657</f>
        <v>0</v>
      </c>
      <c r="H120" s="534">
        <f>'[2]1.2_OriginalTargets_AfterMC'!K657</f>
        <v>5</v>
      </c>
      <c r="I120" s="534">
        <f>'[2]1.2_OriginalTargets_AfterMC'!L657</f>
        <v>1</v>
      </c>
      <c r="J120" s="534">
        <f>'[2]1.2_OriginalTargets_AfterMC'!M657</f>
        <v>0</v>
      </c>
      <c r="K120" s="535">
        <f>'[2]1.2_OriginalTargets_AfterMC'!N657</f>
        <v>0</v>
      </c>
      <c r="M120" s="512">
        <f>'[2]1.2_OriginalTargets_AfterMC'!S657</f>
        <v>6</v>
      </c>
      <c r="N120" s="512">
        <f>'[2]1.2_OriginalTargets_AfterMC'!T657</f>
        <v>1</v>
      </c>
      <c r="O120" s="512">
        <f>'[2]1.2_OriginalTargets_AfterMC'!U657</f>
        <v>3</v>
      </c>
      <c r="P120" s="512">
        <f>'[2]1.2_OriginalTargets_AfterMC'!V657</f>
        <v>0</v>
      </c>
      <c r="Q120" s="512">
        <f>'[2]1.2_OriginalTargets_AfterMC'!W657</f>
        <v>2</v>
      </c>
      <c r="R120" s="513">
        <f>'[2]1.2_OriginalTargets_AfterMC'!X657</f>
        <v>0</v>
      </c>
      <c r="T120" s="512">
        <f>'[2]1.2_OriginalTargets_AfterMC'!AC657</f>
        <v>6</v>
      </c>
      <c r="U120" s="512">
        <f>'[2]1.2_OriginalTargets_AfterMC'!AD657</f>
        <v>0</v>
      </c>
      <c r="V120" s="512">
        <f>'[2]1.2_OriginalTargets_AfterMC'!AE657</f>
        <v>0</v>
      </c>
      <c r="W120" s="512">
        <f>'[2]1.2_OriginalTargets_AfterMC'!AF657</f>
        <v>0</v>
      </c>
      <c r="X120" s="512">
        <f>'[2]1.2_OriginalTargets_AfterMC'!AG657</f>
        <v>5</v>
      </c>
      <c r="Y120" s="513">
        <f>'[2]1.2_OriginalTargets_AfterMC'!AH657</f>
        <v>1</v>
      </c>
      <c r="AA120" s="514">
        <f>'[2]1.2_OriginalTargets_AfterMC'!AK657</f>
        <v>4</v>
      </c>
      <c r="AB120" s="514">
        <f>'[2]1.2_OriginalTargets_AfterMC'!AL657</f>
        <v>1</v>
      </c>
      <c r="AC120" s="514">
        <f>'[2]1.2_OriginalTargets_AfterMC'!AM657</f>
        <v>3</v>
      </c>
      <c r="AD120" s="514">
        <f>'[2]1.2_OriginalTargets_AfterMC'!AN657</f>
        <v>0</v>
      </c>
      <c r="AE120" s="514">
        <f>'[2]1.2_OriginalTargets_AfterMC'!AO657</f>
        <v>-3</v>
      </c>
      <c r="AF120" s="515">
        <f>'[2]1.2_OriginalTargets_AfterMC'!AP657</f>
        <v>-1</v>
      </c>
      <c r="AG120" s="503"/>
      <c r="AH120" s="514">
        <f>'[2]1.2_OriginalTargets_AfterMC'!AR657</f>
        <v>0</v>
      </c>
      <c r="AI120" s="514">
        <f>'[2]1.2_OriginalTargets_AfterMC'!AS657</f>
        <v>0</v>
      </c>
      <c r="AJ120" s="514">
        <f>'[2]1.2_OriginalTargets_AfterMC'!AT657</f>
        <v>0</v>
      </c>
      <c r="AK120" s="514">
        <f>'[2]1.2_OriginalTargets_AfterMC'!AU657</f>
        <v>0</v>
      </c>
      <c r="AL120" s="514">
        <f>'[2]1.2_OriginalTargets_AfterMC'!AV657</f>
        <v>0</v>
      </c>
      <c r="AM120" s="515">
        <f>'[2]1.2_OriginalTargets_AfterMC'!AW657</f>
        <v>0</v>
      </c>
      <c r="AN120" s="503"/>
      <c r="AO120" s="514">
        <f>'[2]1.2_OriginalTargets_AfterMC'!AY657</f>
        <v>4</v>
      </c>
      <c r="AP120" s="514">
        <f>'[2]1.2_OriginalTargets_AfterMC'!AZ657</f>
        <v>1</v>
      </c>
      <c r="AQ120" s="514">
        <f>'[2]1.2_OriginalTargets_AfterMC'!BA657</f>
        <v>3</v>
      </c>
      <c r="AR120" s="514">
        <f>'[2]1.2_OriginalTargets_AfterMC'!BB657</f>
        <v>0</v>
      </c>
      <c r="AS120" s="514">
        <f>'[2]1.2_OriginalTargets_AfterMC'!BC657</f>
        <v>-3</v>
      </c>
      <c r="AT120" s="515">
        <f>'[2]1.2_OriginalTargets_AfterMC'!BD657</f>
        <v>-1</v>
      </c>
      <c r="AU120" s="503"/>
      <c r="AV120" s="512">
        <f>'[2]1.2_OriginalTargets_AfterMC'!BF657</f>
        <v>0</v>
      </c>
      <c r="AW120" s="512">
        <f>'[2]1.2_OriginalTargets_AfterMC'!BG657</f>
        <v>0</v>
      </c>
      <c r="AX120" s="512">
        <f>'[2]1.2_OriginalTargets_AfterMC'!BH657</f>
        <v>0</v>
      </c>
      <c r="AY120" s="512">
        <f>'[2]1.2_OriginalTargets_AfterMC'!BI657</f>
        <v>0</v>
      </c>
      <c r="AZ120" s="512">
        <f>'[2]1.2_OriginalTargets_AfterMC'!BJ657</f>
        <v>0</v>
      </c>
      <c r="BA120" s="513">
        <f>'[2]1.2_OriginalTargets_AfterMC'!BK657</f>
        <v>0</v>
      </c>
    </row>
    <row r="121" spans="1:53" ht="13.5" thickBot="1" x14ac:dyDescent="0.4">
      <c r="A121" s="528"/>
      <c r="B121" s="529"/>
      <c r="C121" s="530"/>
      <c r="D121" s="527"/>
      <c r="E121" s="518" t="s">
        <v>27</v>
      </c>
      <c r="F121" s="542">
        <f>'[2]1.2_OriginalTargets_AfterMC'!I658</f>
        <v>0</v>
      </c>
      <c r="G121" s="542">
        <f>'[2]1.2_OriginalTargets_AfterMC'!J658</f>
        <v>0</v>
      </c>
      <c r="H121" s="542">
        <f>'[2]1.2_OriginalTargets_AfterMC'!K658</f>
        <v>0</v>
      </c>
      <c r="I121" s="542">
        <f>'[2]1.2_OriginalTargets_AfterMC'!L658</f>
        <v>0</v>
      </c>
      <c r="J121" s="542">
        <f>'[2]1.2_OriginalTargets_AfterMC'!M658</f>
        <v>0</v>
      </c>
      <c r="K121" s="543">
        <f>'[2]1.2_OriginalTargets_AfterMC'!N658</f>
        <v>0</v>
      </c>
      <c r="M121" s="521">
        <f>'[2]1.2_OriginalTargets_AfterMC'!S658</f>
        <v>0</v>
      </c>
      <c r="N121" s="521">
        <f>'[2]1.2_OriginalTargets_AfterMC'!T658</f>
        <v>0</v>
      </c>
      <c r="O121" s="521">
        <f>'[2]1.2_OriginalTargets_AfterMC'!U658</f>
        <v>0</v>
      </c>
      <c r="P121" s="521">
        <f>'[2]1.2_OriginalTargets_AfterMC'!V658</f>
        <v>0</v>
      </c>
      <c r="Q121" s="521">
        <f>'[2]1.2_OriginalTargets_AfterMC'!W658</f>
        <v>0</v>
      </c>
      <c r="R121" s="522">
        <f>'[2]1.2_OriginalTargets_AfterMC'!X658</f>
        <v>0</v>
      </c>
      <c r="T121" s="521">
        <f>'[2]1.2_OriginalTargets_AfterMC'!AC658</f>
        <v>0</v>
      </c>
      <c r="U121" s="521">
        <f>'[2]1.2_OriginalTargets_AfterMC'!AD658</f>
        <v>0</v>
      </c>
      <c r="V121" s="521">
        <f>'[2]1.2_OriginalTargets_AfterMC'!AE658</f>
        <v>0</v>
      </c>
      <c r="W121" s="521">
        <f>'[2]1.2_OriginalTargets_AfterMC'!AF658</f>
        <v>0</v>
      </c>
      <c r="X121" s="521">
        <f>'[2]1.2_OriginalTargets_AfterMC'!AG658</f>
        <v>0</v>
      </c>
      <c r="Y121" s="522">
        <f>'[2]1.2_OriginalTargets_AfterMC'!AH658</f>
        <v>0</v>
      </c>
      <c r="AA121" s="523">
        <f>'[2]1.2_OriginalTargets_AfterMC'!AK658</f>
        <v>0</v>
      </c>
      <c r="AB121" s="523">
        <f>'[2]1.2_OriginalTargets_AfterMC'!AL658</f>
        <v>0</v>
      </c>
      <c r="AC121" s="523">
        <f>'[2]1.2_OriginalTargets_AfterMC'!AM658</f>
        <v>0</v>
      </c>
      <c r="AD121" s="523">
        <f>'[2]1.2_OriginalTargets_AfterMC'!AN658</f>
        <v>0</v>
      </c>
      <c r="AE121" s="523">
        <f>'[2]1.2_OriginalTargets_AfterMC'!AO658</f>
        <v>0</v>
      </c>
      <c r="AF121" s="524">
        <f>'[2]1.2_OriginalTargets_AfterMC'!AP658</f>
        <v>0</v>
      </c>
      <c r="AG121" s="503"/>
      <c r="AH121" s="523">
        <f>'[2]1.2_OriginalTargets_AfterMC'!AR658</f>
        <v>0</v>
      </c>
      <c r="AI121" s="523">
        <f>'[2]1.2_OriginalTargets_AfterMC'!AS658</f>
        <v>0</v>
      </c>
      <c r="AJ121" s="523">
        <f>'[2]1.2_OriginalTargets_AfterMC'!AT658</f>
        <v>0</v>
      </c>
      <c r="AK121" s="523">
        <f>'[2]1.2_OriginalTargets_AfterMC'!AU658</f>
        <v>0</v>
      </c>
      <c r="AL121" s="523">
        <f>'[2]1.2_OriginalTargets_AfterMC'!AV658</f>
        <v>0</v>
      </c>
      <c r="AM121" s="524">
        <f>'[2]1.2_OriginalTargets_AfterMC'!AW658</f>
        <v>0</v>
      </c>
      <c r="AN121" s="503"/>
      <c r="AO121" s="523">
        <f>'[2]1.2_OriginalTargets_AfterMC'!AY658</f>
        <v>0</v>
      </c>
      <c r="AP121" s="523">
        <f>'[2]1.2_OriginalTargets_AfterMC'!AZ658</f>
        <v>0</v>
      </c>
      <c r="AQ121" s="523">
        <f>'[2]1.2_OriginalTargets_AfterMC'!BA658</f>
        <v>0</v>
      </c>
      <c r="AR121" s="523">
        <f>'[2]1.2_OriginalTargets_AfterMC'!BB658</f>
        <v>0</v>
      </c>
      <c r="AS121" s="523">
        <f>'[2]1.2_OriginalTargets_AfterMC'!BC658</f>
        <v>0</v>
      </c>
      <c r="AT121" s="524">
        <f>'[2]1.2_OriginalTargets_AfterMC'!BD658</f>
        <v>0</v>
      </c>
      <c r="AU121" s="503"/>
      <c r="AV121" s="521">
        <f>'[2]1.2_OriginalTargets_AfterMC'!BF658</f>
        <v>0</v>
      </c>
      <c r="AW121" s="521">
        <f>'[2]1.2_OriginalTargets_AfterMC'!BG658</f>
        <v>0</v>
      </c>
      <c r="AX121" s="521">
        <f>'[2]1.2_OriginalTargets_AfterMC'!BH658</f>
        <v>0</v>
      </c>
      <c r="AY121" s="521">
        <f>'[2]1.2_OriginalTargets_AfterMC'!BI658</f>
        <v>0</v>
      </c>
      <c r="AZ121" s="521">
        <f>'[2]1.2_OriginalTargets_AfterMC'!BJ658</f>
        <v>0</v>
      </c>
      <c r="BA121" s="522">
        <f>'[2]1.2_OriginalTargets_AfterMC'!BK658</f>
        <v>0</v>
      </c>
    </row>
    <row r="124" spans="1:53" x14ac:dyDescent="0.35">
      <c r="F124" s="531"/>
      <c r="G124" s="531"/>
      <c r="M124" s="531"/>
      <c r="N124" s="531"/>
      <c r="T124" s="531"/>
      <c r="U124" s="531"/>
      <c r="AA124" s="531"/>
      <c r="AB124" s="531"/>
      <c r="AH124" s="531"/>
      <c r="AI124" s="531"/>
      <c r="AO124" s="531"/>
      <c r="AP124" s="531"/>
      <c r="AV124" s="531"/>
      <c r="AW124" s="531"/>
    </row>
    <row r="125" spans="1:53" x14ac:dyDescent="0.35">
      <c r="F125" s="531"/>
      <c r="G125" s="531"/>
      <c r="M125" s="531"/>
      <c r="N125" s="531"/>
      <c r="T125" s="531"/>
      <c r="U125" s="531"/>
      <c r="AA125" s="531"/>
      <c r="AB125" s="531"/>
      <c r="AH125" s="531"/>
      <c r="AI125" s="531"/>
      <c r="AO125" s="531"/>
      <c r="AP125" s="531"/>
      <c r="AV125" s="531"/>
      <c r="AW125" s="531"/>
    </row>
    <row r="126" spans="1:53" x14ac:dyDescent="0.35">
      <c r="F126" s="531"/>
      <c r="G126" s="531"/>
      <c r="M126" s="531"/>
      <c r="N126" s="531"/>
      <c r="T126" s="531"/>
      <c r="U126" s="531"/>
      <c r="AA126" s="531"/>
      <c r="AB126" s="531"/>
      <c r="AH126" s="531"/>
      <c r="AI126" s="531"/>
      <c r="AO126" s="531"/>
      <c r="AP126" s="531"/>
      <c r="AV126" s="531"/>
      <c r="AW126" s="531"/>
    </row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H126"/>
  <sheetViews>
    <sheetView workbookViewId="0">
      <pane xSplit="5" ySplit="9" topLeftCell="F10" activePane="bottomRight" state="frozen"/>
      <selection activeCell="E129" sqref="E129"/>
      <selection pane="topRight" activeCell="E129" sqref="E129"/>
      <selection pane="bottomLeft" activeCell="E129" sqref="E129"/>
      <selection pane="bottomRight" activeCell="E129" sqref="E129"/>
    </sheetView>
  </sheetViews>
  <sheetFormatPr defaultRowHeight="12.75" x14ac:dyDescent="0.35"/>
  <cols>
    <col min="1" max="1" width="13.3515625" style="475" customWidth="1"/>
    <col min="2" max="2" width="10.1171875" style="475" customWidth="1"/>
    <col min="3" max="3" width="28.64453125" style="475" bestFit="1" customWidth="1"/>
    <col min="4" max="4" width="11.52734375" style="475" bestFit="1" customWidth="1"/>
    <col min="5" max="5" width="9.29296875" style="475" bestFit="1" customWidth="1"/>
    <col min="6" max="6" width="15.3515625" style="475" bestFit="1" customWidth="1"/>
    <col min="7" max="11" width="4.9375" style="475" customWidth="1"/>
    <col min="12" max="12" width="2.234375" style="475" customWidth="1"/>
    <col min="13" max="13" width="15.3515625" style="475" bestFit="1" customWidth="1"/>
    <col min="14" max="18" width="4.9375" style="475" customWidth="1"/>
    <col min="19" max="19" width="2.234375" style="475" customWidth="1"/>
    <col min="20" max="20" width="15.3515625" style="475" bestFit="1" customWidth="1"/>
    <col min="21" max="25" width="4.9375" style="475" customWidth="1"/>
    <col min="26" max="26" width="8.9375" style="475" customWidth="1"/>
    <col min="27" max="27" width="15.3515625" style="475" bestFit="1" customWidth="1"/>
    <col min="28" max="32" width="4.9375" style="475" customWidth="1"/>
    <col min="33" max="33" width="2.234375" style="475" customWidth="1"/>
    <col min="34" max="34" width="15.3515625" style="475" bestFit="1" customWidth="1"/>
    <col min="35" max="39" width="4.9375" style="475" customWidth="1"/>
    <col min="40" max="40" width="2.234375" style="475" customWidth="1"/>
    <col min="41" max="41" width="15.3515625" style="475" bestFit="1" customWidth="1"/>
    <col min="42" max="46" width="4.9375" style="475" customWidth="1"/>
    <col min="47" max="47" width="2.234375" style="475" customWidth="1"/>
    <col min="48" max="48" width="15.3515625" style="475" bestFit="1" customWidth="1"/>
    <col min="49" max="53" width="4.9375" style="475" customWidth="1"/>
    <col min="54" max="54" width="2.234375" style="475" customWidth="1"/>
    <col min="55" max="55" width="15.3515625" style="475" bestFit="1" customWidth="1"/>
    <col min="56" max="60" width="4.9375" style="475" customWidth="1"/>
    <col min="61" max="16384" width="8.9375" style="475"/>
  </cols>
  <sheetData>
    <row r="1" spans="1:60" s="469" customFormat="1" x14ac:dyDescent="0.35">
      <c r="U1" s="532"/>
    </row>
    <row r="2" spans="1:60" s="469" customFormat="1" ht="13.15" x14ac:dyDescent="0.4">
      <c r="E2" s="471" t="s">
        <v>61</v>
      </c>
      <c r="J2" s="471"/>
      <c r="O2" s="471"/>
      <c r="S2" s="471"/>
      <c r="U2" s="532"/>
      <c r="W2" s="471"/>
      <c r="AA2" s="471"/>
      <c r="AE2" s="471"/>
      <c r="AF2" s="471"/>
      <c r="AG2" s="471"/>
      <c r="AZ2" s="471"/>
      <c r="BG2" s="471"/>
    </row>
    <row r="3" spans="1:60" s="469" customFormat="1" ht="13.15" x14ac:dyDescent="0.4">
      <c r="E3" s="473" t="s">
        <v>62</v>
      </c>
      <c r="J3" s="473"/>
      <c r="O3" s="473"/>
      <c r="S3" s="473"/>
      <c r="U3" s="532"/>
      <c r="W3" s="473"/>
      <c r="AA3" s="473"/>
      <c r="AE3" s="473"/>
      <c r="AF3" s="473"/>
      <c r="AG3" s="473"/>
      <c r="AZ3" s="473"/>
      <c r="BG3" s="473"/>
    </row>
    <row r="4" spans="1:60" s="469" customFormat="1" x14ac:dyDescent="0.35">
      <c r="U4" s="532"/>
    </row>
    <row r="5" spans="1:60" ht="18" customHeight="1" x14ac:dyDescent="0.35"/>
    <row r="6" spans="1:60" ht="18" customHeight="1" thickBot="1" x14ac:dyDescent="0.4">
      <c r="A6" s="477" t="s">
        <v>60</v>
      </c>
      <c r="B6" s="477"/>
      <c r="C6" s="477" t="s">
        <v>83</v>
      </c>
    </row>
    <row r="7" spans="1:60" ht="12.4" customHeight="1" x14ac:dyDescent="0.4">
      <c r="A7" s="478"/>
      <c r="F7" s="638" t="s">
        <v>38</v>
      </c>
      <c r="G7" s="636"/>
      <c r="H7" s="636"/>
      <c r="I7" s="636"/>
      <c r="J7" s="636"/>
      <c r="K7" s="639"/>
      <c r="M7" s="638" t="s">
        <v>39</v>
      </c>
      <c r="N7" s="636"/>
      <c r="O7" s="636"/>
      <c r="P7" s="636"/>
      <c r="Q7" s="636"/>
      <c r="R7" s="639"/>
      <c r="T7" s="638" t="s">
        <v>40</v>
      </c>
      <c r="U7" s="636"/>
      <c r="V7" s="636"/>
      <c r="W7" s="636"/>
      <c r="X7" s="636"/>
      <c r="Y7" s="639"/>
      <c r="AA7" s="638" t="s">
        <v>43</v>
      </c>
      <c r="AB7" s="636"/>
      <c r="AC7" s="636"/>
      <c r="AD7" s="636"/>
      <c r="AE7" s="636"/>
      <c r="AF7" s="639"/>
      <c r="AH7" s="638" t="s">
        <v>43</v>
      </c>
      <c r="AI7" s="636"/>
      <c r="AJ7" s="636"/>
      <c r="AK7" s="636"/>
      <c r="AL7" s="636"/>
      <c r="AM7" s="639"/>
      <c r="AO7" s="638" t="s">
        <v>43</v>
      </c>
      <c r="AP7" s="636"/>
      <c r="AQ7" s="636"/>
      <c r="AR7" s="636"/>
      <c r="AS7" s="636"/>
      <c r="AT7" s="639"/>
      <c r="AV7" s="632" t="s">
        <v>43</v>
      </c>
      <c r="AW7" s="633"/>
      <c r="AX7" s="633"/>
      <c r="AY7" s="633"/>
      <c r="AZ7" s="633"/>
      <c r="BA7" s="634"/>
      <c r="BC7" s="632" t="s">
        <v>43</v>
      </c>
      <c r="BD7" s="633"/>
      <c r="BE7" s="633"/>
      <c r="BF7" s="633"/>
      <c r="BG7" s="633"/>
      <c r="BH7" s="634"/>
    </row>
    <row r="8" spans="1:60" ht="12.75" customHeight="1" thickBot="1" x14ac:dyDescent="0.4">
      <c r="F8" s="635" t="s">
        <v>37</v>
      </c>
      <c r="G8" s="636"/>
      <c r="H8" s="636"/>
      <c r="I8" s="636"/>
      <c r="J8" s="636"/>
      <c r="K8" s="637"/>
      <c r="M8" s="635" t="s">
        <v>68</v>
      </c>
      <c r="N8" s="636"/>
      <c r="O8" s="636"/>
      <c r="P8" s="636"/>
      <c r="Q8" s="636"/>
      <c r="R8" s="637"/>
      <c r="T8" s="635" t="s">
        <v>68</v>
      </c>
      <c r="U8" s="636"/>
      <c r="V8" s="636"/>
      <c r="W8" s="636"/>
      <c r="X8" s="636"/>
      <c r="Y8" s="637"/>
      <c r="AA8" s="635" t="s">
        <v>42</v>
      </c>
      <c r="AB8" s="636"/>
      <c r="AC8" s="636"/>
      <c r="AD8" s="636"/>
      <c r="AE8" s="636"/>
      <c r="AF8" s="637"/>
      <c r="AH8" s="635" t="s">
        <v>44</v>
      </c>
      <c r="AI8" s="636"/>
      <c r="AJ8" s="636"/>
      <c r="AK8" s="636"/>
      <c r="AL8" s="636"/>
      <c r="AM8" s="637"/>
      <c r="AO8" s="635" t="s">
        <v>69</v>
      </c>
      <c r="AP8" s="636"/>
      <c r="AQ8" s="636"/>
      <c r="AR8" s="636"/>
      <c r="AS8" s="636"/>
      <c r="AT8" s="637"/>
      <c r="AV8" s="635" t="s">
        <v>260</v>
      </c>
      <c r="AW8" s="636"/>
      <c r="AX8" s="636"/>
      <c r="AY8" s="636"/>
      <c r="AZ8" s="636"/>
      <c r="BA8" s="637"/>
      <c r="BC8" s="635" t="s">
        <v>259</v>
      </c>
      <c r="BD8" s="636"/>
      <c r="BE8" s="636"/>
      <c r="BF8" s="636"/>
      <c r="BG8" s="636"/>
      <c r="BH8" s="637"/>
    </row>
    <row r="9" spans="1:60" ht="24.75" customHeight="1" thickBot="1" x14ac:dyDescent="0.4">
      <c r="A9" s="479" t="s">
        <v>33</v>
      </c>
      <c r="B9" s="480" t="s">
        <v>0</v>
      </c>
      <c r="C9" s="481" t="s">
        <v>1</v>
      </c>
      <c r="D9" s="482" t="s">
        <v>2</v>
      </c>
      <c r="E9" s="483" t="s">
        <v>3</v>
      </c>
      <c r="F9" s="489" t="s">
        <v>32</v>
      </c>
      <c r="G9" s="490" t="s">
        <v>4</v>
      </c>
      <c r="H9" s="491" t="s">
        <v>5</v>
      </c>
      <c r="I9" s="491" t="s">
        <v>6</v>
      </c>
      <c r="J9" s="492" t="s">
        <v>7</v>
      </c>
      <c r="K9" s="493" t="s">
        <v>8</v>
      </c>
      <c r="M9" s="489" t="s">
        <v>32</v>
      </c>
      <c r="N9" s="490" t="s">
        <v>4</v>
      </c>
      <c r="O9" s="491" t="s">
        <v>5</v>
      </c>
      <c r="P9" s="491" t="s">
        <v>6</v>
      </c>
      <c r="Q9" s="492" t="s">
        <v>7</v>
      </c>
      <c r="R9" s="493" t="s">
        <v>8</v>
      </c>
      <c r="T9" s="489" t="s">
        <v>32</v>
      </c>
      <c r="U9" s="490" t="s">
        <v>4</v>
      </c>
      <c r="V9" s="491" t="s">
        <v>5</v>
      </c>
      <c r="W9" s="491" t="s">
        <v>6</v>
      </c>
      <c r="X9" s="492" t="s">
        <v>7</v>
      </c>
      <c r="Y9" s="493" t="s">
        <v>8</v>
      </c>
      <c r="AA9" s="489" t="s">
        <v>41</v>
      </c>
      <c r="AB9" s="490" t="s">
        <v>4</v>
      </c>
      <c r="AC9" s="491" t="s">
        <v>5</v>
      </c>
      <c r="AD9" s="491" t="s">
        <v>6</v>
      </c>
      <c r="AE9" s="492" t="s">
        <v>7</v>
      </c>
      <c r="AF9" s="493" t="s">
        <v>8</v>
      </c>
      <c r="AH9" s="489" t="s">
        <v>70</v>
      </c>
      <c r="AI9" s="490" t="s">
        <v>4</v>
      </c>
      <c r="AJ9" s="491" t="s">
        <v>5</v>
      </c>
      <c r="AK9" s="491" t="s">
        <v>6</v>
      </c>
      <c r="AL9" s="492" t="s">
        <v>7</v>
      </c>
      <c r="AM9" s="493" t="s">
        <v>8</v>
      </c>
      <c r="AO9" s="489" t="s">
        <v>71</v>
      </c>
      <c r="AP9" s="490" t="s">
        <v>4</v>
      </c>
      <c r="AQ9" s="491" t="s">
        <v>5</v>
      </c>
      <c r="AR9" s="491" t="s">
        <v>6</v>
      </c>
      <c r="AS9" s="492" t="s">
        <v>7</v>
      </c>
      <c r="AT9" s="493" t="s">
        <v>8</v>
      </c>
      <c r="AV9" s="533" t="s">
        <v>245</v>
      </c>
      <c r="AW9" s="490" t="s">
        <v>4</v>
      </c>
      <c r="AX9" s="491" t="s">
        <v>5</v>
      </c>
      <c r="AY9" s="491" t="s">
        <v>6</v>
      </c>
      <c r="AZ9" s="492" t="s">
        <v>7</v>
      </c>
      <c r="BA9" s="493" t="s">
        <v>8</v>
      </c>
      <c r="BC9" s="533" t="s">
        <v>245</v>
      </c>
      <c r="BD9" s="490" t="s">
        <v>4</v>
      </c>
      <c r="BE9" s="491" t="s">
        <v>5</v>
      </c>
      <c r="BF9" s="491" t="s">
        <v>6</v>
      </c>
      <c r="BG9" s="492" t="s">
        <v>7</v>
      </c>
      <c r="BH9" s="493" t="s">
        <v>8</v>
      </c>
    </row>
    <row r="10" spans="1:60" ht="25.5" x14ac:dyDescent="0.35">
      <c r="A10" s="494" t="s">
        <v>55</v>
      </c>
      <c r="B10" s="495">
        <v>45</v>
      </c>
      <c r="C10" s="496" t="s">
        <v>9</v>
      </c>
      <c r="D10" s="497" t="s">
        <v>28</v>
      </c>
      <c r="E10" s="498" t="s">
        <v>24</v>
      </c>
      <c r="F10" s="534">
        <f>'[2]2.1_RebasedTargets_Volume'!I547</f>
        <v>44</v>
      </c>
      <c r="G10" s="534">
        <f>'[2]2.1_RebasedTargets_Volume'!J547</f>
        <v>15</v>
      </c>
      <c r="H10" s="534">
        <f>'[2]2.1_RebasedTargets_Volume'!K547</f>
        <v>0</v>
      </c>
      <c r="I10" s="534">
        <f>'[2]2.1_RebasedTargets_Volume'!L547</f>
        <v>14</v>
      </c>
      <c r="J10" s="534">
        <f>'[2]2.1_RebasedTargets_Volume'!M547</f>
        <v>9</v>
      </c>
      <c r="K10" s="535">
        <f>'[2]2.1_RebasedTargets_Volume'!N547</f>
        <v>6</v>
      </c>
      <c r="M10" s="501">
        <f>'[2]2.1_RebasedTargets_Volume'!S547</f>
        <v>94</v>
      </c>
      <c r="N10" s="501">
        <f>'[2]2.1_RebasedTargets_Volume'!T547</f>
        <v>44</v>
      </c>
      <c r="O10" s="501">
        <f>'[2]2.1_RebasedTargets_Volume'!U547</f>
        <v>9</v>
      </c>
      <c r="P10" s="501">
        <f>'[2]2.1_RebasedTargets_Volume'!V547</f>
        <v>0</v>
      </c>
      <c r="Q10" s="501">
        <f>'[2]2.1_RebasedTargets_Volume'!W547</f>
        <v>21</v>
      </c>
      <c r="R10" s="502">
        <f>'[2]2.1_RebasedTargets_Volume'!X547</f>
        <v>20</v>
      </c>
      <c r="T10" s="501">
        <f>'[2]2.1_RebasedTargets_Volume'!AC547</f>
        <v>94</v>
      </c>
      <c r="U10" s="501">
        <f>'[2]2.1_RebasedTargets_Volume'!AD547</f>
        <v>6</v>
      </c>
      <c r="V10" s="501">
        <f>'[2]2.1_RebasedTargets_Volume'!AE547</f>
        <v>9</v>
      </c>
      <c r="W10" s="501">
        <f>'[2]2.1_RebasedTargets_Volume'!AF547</f>
        <v>0</v>
      </c>
      <c r="X10" s="501">
        <f>'[2]2.1_RebasedTargets_Volume'!AG547</f>
        <v>21</v>
      </c>
      <c r="Y10" s="502">
        <f>'[2]2.1_RebasedTargets_Volume'!AH547</f>
        <v>58</v>
      </c>
      <c r="AA10" s="504">
        <f>'[2]2.1_RebasedTargets_Volume'!AK547</f>
        <v>38</v>
      </c>
      <c r="AB10" s="504">
        <f>'[2]2.1_RebasedTargets_Volume'!AL547</f>
        <v>0</v>
      </c>
      <c r="AC10" s="504">
        <f>'[2]2.1_RebasedTargets_Volume'!AM547</f>
        <v>0</v>
      </c>
      <c r="AD10" s="504">
        <f>'[2]2.1_RebasedTargets_Volume'!AN547</f>
        <v>0</v>
      </c>
      <c r="AE10" s="504">
        <f>'[2]2.1_RebasedTargets_Volume'!AO547</f>
        <v>0</v>
      </c>
      <c r="AF10" s="505">
        <f>'[2]2.1_RebasedTargets_Volume'!AP547</f>
        <v>-38</v>
      </c>
      <c r="AG10" s="503"/>
      <c r="AH10" s="504">
        <f>'[2]2.1_RebasedTargets_Volume'!AR547</f>
        <v>38</v>
      </c>
      <c r="AI10" s="504">
        <f>'[2]2.1_RebasedTargets_Volume'!AS547</f>
        <v>0</v>
      </c>
      <c r="AJ10" s="504">
        <f>'[2]2.1_RebasedTargets_Volume'!AT547</f>
        <v>0</v>
      </c>
      <c r="AK10" s="504">
        <f>'[2]2.1_RebasedTargets_Volume'!AU547</f>
        <v>0</v>
      </c>
      <c r="AL10" s="504">
        <f>'[2]2.1_RebasedTargets_Volume'!AV547</f>
        <v>0</v>
      </c>
      <c r="AM10" s="505">
        <f>'[2]2.1_RebasedTargets_Volume'!AW547</f>
        <v>-38</v>
      </c>
      <c r="AN10" s="503"/>
      <c r="AO10" s="504">
        <f>'[2]2.1_RebasedTargets_Volume'!AY547</f>
        <v>0</v>
      </c>
      <c r="AP10" s="504">
        <f>'[2]2.1_RebasedTargets_Volume'!AZ547</f>
        <v>0</v>
      </c>
      <c r="AQ10" s="504">
        <f>'[2]2.1_RebasedTargets_Volume'!BA547</f>
        <v>0</v>
      </c>
      <c r="AR10" s="504">
        <f>'[2]2.1_RebasedTargets_Volume'!BB547</f>
        <v>0</v>
      </c>
      <c r="AS10" s="504">
        <f>'[2]2.1_RebasedTargets_Volume'!BC547</f>
        <v>0</v>
      </c>
      <c r="AT10" s="505">
        <f>'[2]2.1_RebasedTargets_Volume'!BD547</f>
        <v>0</v>
      </c>
      <c r="AU10" s="503"/>
      <c r="AV10" s="501">
        <f>'[2]2.1_RebasedTargets_Volume'!BF547</f>
        <v>0</v>
      </c>
      <c r="AW10" s="501">
        <f>'[2]2.1_RebasedTargets_Volume'!BG547</f>
        <v>0</v>
      </c>
      <c r="AX10" s="501">
        <f>'[2]2.1_RebasedTargets_Volume'!BH547</f>
        <v>0</v>
      </c>
      <c r="AY10" s="501">
        <f>'[2]2.1_RebasedTargets_Volume'!BI547</f>
        <v>0</v>
      </c>
      <c r="AZ10" s="501">
        <f>'[2]2.1_RebasedTargets_Volume'!BJ547</f>
        <v>0</v>
      </c>
      <c r="BA10" s="502">
        <f>'[2]2.1_RebasedTargets_Volume'!BK547</f>
        <v>0</v>
      </c>
      <c r="BB10" s="503"/>
      <c r="BC10" s="501">
        <f>'[2]2.1_RebasedTargets_Volume'!BM547</f>
        <v>0</v>
      </c>
      <c r="BD10" s="501">
        <f>'[2]2.1_RebasedTargets_Volume'!BN547</f>
        <v>0</v>
      </c>
      <c r="BE10" s="501">
        <f>'[2]2.1_RebasedTargets_Volume'!BO547</f>
        <v>0</v>
      </c>
      <c r="BF10" s="501">
        <f>'[2]2.1_RebasedTargets_Volume'!BP547</f>
        <v>0</v>
      </c>
      <c r="BG10" s="501">
        <f>'[2]2.1_RebasedTargets_Volume'!BQ547</f>
        <v>0</v>
      </c>
      <c r="BH10" s="502">
        <f>'[2]2.1_RebasedTargets_Volume'!BR547</f>
        <v>0</v>
      </c>
    </row>
    <row r="11" spans="1:60" ht="13.15" x14ac:dyDescent="0.35">
      <c r="A11" s="506"/>
      <c r="B11" s="507"/>
      <c r="C11" s="508"/>
      <c r="D11" s="509"/>
      <c r="E11" s="498" t="s">
        <v>25</v>
      </c>
      <c r="F11" s="534">
        <f>'[2]2.1_RebasedTargets_Volume'!I548</f>
        <v>15</v>
      </c>
      <c r="G11" s="534">
        <f>'[2]2.1_RebasedTargets_Volume'!J548</f>
        <v>0</v>
      </c>
      <c r="H11" s="534">
        <f>'[2]2.1_RebasedTargets_Volume'!K548</f>
        <v>0</v>
      </c>
      <c r="I11" s="534">
        <f>'[2]2.1_RebasedTargets_Volume'!L548</f>
        <v>5</v>
      </c>
      <c r="J11" s="534">
        <f>'[2]2.1_RebasedTargets_Volume'!M548</f>
        <v>0</v>
      </c>
      <c r="K11" s="535">
        <f>'[2]2.1_RebasedTargets_Volume'!N548</f>
        <v>10</v>
      </c>
      <c r="M11" s="512">
        <f>'[2]2.1_RebasedTargets_Volume'!S548</f>
        <v>1</v>
      </c>
      <c r="N11" s="512">
        <f>'[2]2.1_RebasedTargets_Volume'!T548</f>
        <v>0</v>
      </c>
      <c r="O11" s="512">
        <f>'[2]2.1_RebasedTargets_Volume'!U548</f>
        <v>1</v>
      </c>
      <c r="P11" s="512">
        <f>'[2]2.1_RebasedTargets_Volume'!V548</f>
        <v>0</v>
      </c>
      <c r="Q11" s="512">
        <f>'[2]2.1_RebasedTargets_Volume'!W548</f>
        <v>0</v>
      </c>
      <c r="R11" s="513">
        <f>'[2]2.1_RebasedTargets_Volume'!X548</f>
        <v>0</v>
      </c>
      <c r="T11" s="512">
        <f>'[2]2.1_RebasedTargets_Volume'!AC548</f>
        <v>1</v>
      </c>
      <c r="U11" s="512">
        <f>'[2]2.1_RebasedTargets_Volume'!AD548</f>
        <v>0</v>
      </c>
      <c r="V11" s="512">
        <f>'[2]2.1_RebasedTargets_Volume'!AE548</f>
        <v>0</v>
      </c>
      <c r="W11" s="512">
        <f>'[2]2.1_RebasedTargets_Volume'!AF548</f>
        <v>0</v>
      </c>
      <c r="X11" s="512">
        <f>'[2]2.1_RebasedTargets_Volume'!AG548</f>
        <v>0</v>
      </c>
      <c r="Y11" s="513">
        <f>'[2]2.1_RebasedTargets_Volume'!AH548</f>
        <v>1</v>
      </c>
      <c r="AA11" s="514">
        <f>'[2]2.1_RebasedTargets_Volume'!AK548</f>
        <v>1</v>
      </c>
      <c r="AB11" s="514">
        <f>'[2]2.1_RebasedTargets_Volume'!AL548</f>
        <v>0</v>
      </c>
      <c r="AC11" s="514">
        <f>'[2]2.1_RebasedTargets_Volume'!AM548</f>
        <v>0</v>
      </c>
      <c r="AD11" s="514">
        <f>'[2]2.1_RebasedTargets_Volume'!AN548</f>
        <v>0</v>
      </c>
      <c r="AE11" s="514">
        <f>'[2]2.1_RebasedTargets_Volume'!AO548</f>
        <v>0</v>
      </c>
      <c r="AF11" s="515">
        <f>'[2]2.1_RebasedTargets_Volume'!AP548</f>
        <v>-1</v>
      </c>
      <c r="AG11" s="503"/>
      <c r="AH11" s="514">
        <f>'[2]2.1_RebasedTargets_Volume'!AR548</f>
        <v>1</v>
      </c>
      <c r="AI11" s="514">
        <f>'[2]2.1_RebasedTargets_Volume'!AS548</f>
        <v>0</v>
      </c>
      <c r="AJ11" s="514">
        <f>'[2]2.1_RebasedTargets_Volume'!AT548</f>
        <v>0</v>
      </c>
      <c r="AK11" s="514">
        <f>'[2]2.1_RebasedTargets_Volume'!AU548</f>
        <v>0</v>
      </c>
      <c r="AL11" s="514">
        <f>'[2]2.1_RebasedTargets_Volume'!AV548</f>
        <v>0</v>
      </c>
      <c r="AM11" s="515">
        <f>'[2]2.1_RebasedTargets_Volume'!AW548</f>
        <v>-1</v>
      </c>
      <c r="AN11" s="503"/>
      <c r="AO11" s="514">
        <f>'[2]2.1_RebasedTargets_Volume'!AY548</f>
        <v>0</v>
      </c>
      <c r="AP11" s="514">
        <f>'[2]2.1_RebasedTargets_Volume'!AZ548</f>
        <v>0</v>
      </c>
      <c r="AQ11" s="514">
        <f>'[2]2.1_RebasedTargets_Volume'!BA548</f>
        <v>0</v>
      </c>
      <c r="AR11" s="514">
        <f>'[2]2.1_RebasedTargets_Volume'!BB548</f>
        <v>0</v>
      </c>
      <c r="AS11" s="514">
        <f>'[2]2.1_RebasedTargets_Volume'!BC548</f>
        <v>0</v>
      </c>
      <c r="AT11" s="515">
        <f>'[2]2.1_RebasedTargets_Volume'!BD548</f>
        <v>0</v>
      </c>
      <c r="AU11" s="503"/>
      <c r="AV11" s="512">
        <f>'[2]2.1_RebasedTargets_Volume'!BF548</f>
        <v>0</v>
      </c>
      <c r="AW11" s="512">
        <f>'[2]2.1_RebasedTargets_Volume'!BG548</f>
        <v>0</v>
      </c>
      <c r="AX11" s="512">
        <f>'[2]2.1_RebasedTargets_Volume'!BH548</f>
        <v>0</v>
      </c>
      <c r="AY11" s="512">
        <f>'[2]2.1_RebasedTargets_Volume'!BI548</f>
        <v>0</v>
      </c>
      <c r="AZ11" s="512">
        <f>'[2]2.1_RebasedTargets_Volume'!BJ548</f>
        <v>0</v>
      </c>
      <c r="BA11" s="513">
        <f>'[2]2.1_RebasedTargets_Volume'!BK548</f>
        <v>0</v>
      </c>
      <c r="BB11" s="503"/>
      <c r="BC11" s="512">
        <f>'[2]2.1_RebasedTargets_Volume'!BM548</f>
        <v>0</v>
      </c>
      <c r="BD11" s="512">
        <f>'[2]2.1_RebasedTargets_Volume'!BN548</f>
        <v>0</v>
      </c>
      <c r="BE11" s="512">
        <f>'[2]2.1_RebasedTargets_Volume'!BO548</f>
        <v>0</v>
      </c>
      <c r="BF11" s="512">
        <f>'[2]2.1_RebasedTargets_Volume'!BP548</f>
        <v>0</v>
      </c>
      <c r="BG11" s="512">
        <f>'[2]2.1_RebasedTargets_Volume'!BQ548</f>
        <v>0</v>
      </c>
      <c r="BH11" s="513">
        <f>'[2]2.1_RebasedTargets_Volume'!BR548</f>
        <v>0</v>
      </c>
    </row>
    <row r="12" spans="1:60" ht="13.15" x14ac:dyDescent="0.35">
      <c r="A12" s="506"/>
      <c r="B12" s="507"/>
      <c r="C12" s="508"/>
      <c r="D12" s="509"/>
      <c r="E12" s="498" t="s">
        <v>26</v>
      </c>
      <c r="F12" s="534">
        <f>'[2]2.1_RebasedTargets_Volume'!I549</f>
        <v>21</v>
      </c>
      <c r="G12" s="534">
        <f>'[2]2.1_RebasedTargets_Volume'!J549</f>
        <v>0</v>
      </c>
      <c r="H12" s="534">
        <f>'[2]2.1_RebasedTargets_Volume'!K549</f>
        <v>0</v>
      </c>
      <c r="I12" s="534">
        <f>'[2]2.1_RebasedTargets_Volume'!L549</f>
        <v>9</v>
      </c>
      <c r="J12" s="534">
        <f>'[2]2.1_RebasedTargets_Volume'!M549</f>
        <v>5</v>
      </c>
      <c r="K12" s="535">
        <f>'[2]2.1_RebasedTargets_Volume'!N549</f>
        <v>7</v>
      </c>
      <c r="M12" s="512">
        <f>'[2]2.1_RebasedTargets_Volume'!S549</f>
        <v>5</v>
      </c>
      <c r="N12" s="512">
        <f>'[2]2.1_RebasedTargets_Volume'!T549</f>
        <v>1</v>
      </c>
      <c r="O12" s="512">
        <f>'[2]2.1_RebasedTargets_Volume'!U549</f>
        <v>0</v>
      </c>
      <c r="P12" s="512">
        <f>'[2]2.1_RebasedTargets_Volume'!V549</f>
        <v>0</v>
      </c>
      <c r="Q12" s="512">
        <f>'[2]2.1_RebasedTargets_Volume'!W549</f>
        <v>3</v>
      </c>
      <c r="R12" s="513">
        <f>'[2]2.1_RebasedTargets_Volume'!X549</f>
        <v>1</v>
      </c>
      <c r="T12" s="512">
        <f>'[2]2.1_RebasedTargets_Volume'!AC549</f>
        <v>5</v>
      </c>
      <c r="U12" s="512">
        <f>'[2]2.1_RebasedTargets_Volume'!AD549</f>
        <v>0</v>
      </c>
      <c r="V12" s="512">
        <f>'[2]2.1_RebasedTargets_Volume'!AE549</f>
        <v>0</v>
      </c>
      <c r="W12" s="512">
        <f>'[2]2.1_RebasedTargets_Volume'!AF549</f>
        <v>0</v>
      </c>
      <c r="X12" s="512">
        <f>'[2]2.1_RebasedTargets_Volume'!AG549</f>
        <v>3</v>
      </c>
      <c r="Y12" s="513">
        <f>'[2]2.1_RebasedTargets_Volume'!AH549</f>
        <v>2</v>
      </c>
      <c r="AA12" s="514">
        <f>'[2]2.1_RebasedTargets_Volume'!AK549</f>
        <v>1</v>
      </c>
      <c r="AB12" s="514">
        <f>'[2]2.1_RebasedTargets_Volume'!AL549</f>
        <v>0</v>
      </c>
      <c r="AC12" s="514">
        <f>'[2]2.1_RebasedTargets_Volume'!AM549</f>
        <v>0</v>
      </c>
      <c r="AD12" s="514">
        <f>'[2]2.1_RebasedTargets_Volume'!AN549</f>
        <v>0</v>
      </c>
      <c r="AE12" s="514">
        <f>'[2]2.1_RebasedTargets_Volume'!AO549</f>
        <v>0</v>
      </c>
      <c r="AF12" s="515">
        <f>'[2]2.1_RebasedTargets_Volume'!AP549</f>
        <v>-1</v>
      </c>
      <c r="AG12" s="503"/>
      <c r="AH12" s="514">
        <f>'[2]2.1_RebasedTargets_Volume'!AR549</f>
        <v>1</v>
      </c>
      <c r="AI12" s="514">
        <f>'[2]2.1_RebasedTargets_Volume'!AS549</f>
        <v>0</v>
      </c>
      <c r="AJ12" s="514">
        <f>'[2]2.1_RebasedTargets_Volume'!AT549</f>
        <v>0</v>
      </c>
      <c r="AK12" s="514">
        <f>'[2]2.1_RebasedTargets_Volume'!AU549</f>
        <v>0</v>
      </c>
      <c r="AL12" s="514">
        <f>'[2]2.1_RebasedTargets_Volume'!AV549</f>
        <v>0</v>
      </c>
      <c r="AM12" s="515">
        <f>'[2]2.1_RebasedTargets_Volume'!AW549</f>
        <v>-1</v>
      </c>
      <c r="AN12" s="503"/>
      <c r="AO12" s="514">
        <f>'[2]2.1_RebasedTargets_Volume'!AY549</f>
        <v>0</v>
      </c>
      <c r="AP12" s="514">
        <f>'[2]2.1_RebasedTargets_Volume'!AZ549</f>
        <v>0</v>
      </c>
      <c r="AQ12" s="514">
        <f>'[2]2.1_RebasedTargets_Volume'!BA549</f>
        <v>0</v>
      </c>
      <c r="AR12" s="514">
        <f>'[2]2.1_RebasedTargets_Volume'!BB549</f>
        <v>0</v>
      </c>
      <c r="AS12" s="514">
        <f>'[2]2.1_RebasedTargets_Volume'!BC549</f>
        <v>0</v>
      </c>
      <c r="AT12" s="515">
        <f>'[2]2.1_RebasedTargets_Volume'!BD549</f>
        <v>0</v>
      </c>
      <c r="AU12" s="503"/>
      <c r="AV12" s="512">
        <f>'[2]2.1_RebasedTargets_Volume'!BF549</f>
        <v>0</v>
      </c>
      <c r="AW12" s="512">
        <f>'[2]2.1_RebasedTargets_Volume'!BG549</f>
        <v>0</v>
      </c>
      <c r="AX12" s="512">
        <f>'[2]2.1_RebasedTargets_Volume'!BH549</f>
        <v>0</v>
      </c>
      <c r="AY12" s="512">
        <f>'[2]2.1_RebasedTargets_Volume'!BI549</f>
        <v>0</v>
      </c>
      <c r="AZ12" s="512">
        <f>'[2]2.1_RebasedTargets_Volume'!BJ549</f>
        <v>0</v>
      </c>
      <c r="BA12" s="513">
        <f>'[2]2.1_RebasedTargets_Volume'!BK549</f>
        <v>0</v>
      </c>
      <c r="BB12" s="503"/>
      <c r="BC12" s="512">
        <f>'[2]2.1_RebasedTargets_Volume'!BM549</f>
        <v>0</v>
      </c>
      <c r="BD12" s="512">
        <f>'[2]2.1_RebasedTargets_Volume'!BN549</f>
        <v>0</v>
      </c>
      <c r="BE12" s="512">
        <f>'[2]2.1_RebasedTargets_Volume'!BO549</f>
        <v>0</v>
      </c>
      <c r="BF12" s="512">
        <f>'[2]2.1_RebasedTargets_Volume'!BP549</f>
        <v>0</v>
      </c>
      <c r="BG12" s="512">
        <f>'[2]2.1_RebasedTargets_Volume'!BQ549</f>
        <v>0</v>
      </c>
      <c r="BH12" s="513">
        <f>'[2]2.1_RebasedTargets_Volume'!BR549</f>
        <v>0</v>
      </c>
    </row>
    <row r="13" spans="1:60" ht="13.5" thickBot="1" x14ac:dyDescent="0.4">
      <c r="A13" s="506"/>
      <c r="B13" s="516"/>
      <c r="C13" s="517"/>
      <c r="D13" s="509"/>
      <c r="E13" s="518" t="s">
        <v>27</v>
      </c>
      <c r="F13" s="536">
        <f>'[2]2.1_RebasedTargets_Volume'!I550</f>
        <v>325</v>
      </c>
      <c r="G13" s="536">
        <f>'[2]2.1_RebasedTargets_Volume'!J550</f>
        <v>50</v>
      </c>
      <c r="H13" s="536">
        <f>'[2]2.1_RebasedTargets_Volume'!K550</f>
        <v>9</v>
      </c>
      <c r="I13" s="536">
        <f>'[2]2.1_RebasedTargets_Volume'!L550</f>
        <v>161</v>
      </c>
      <c r="J13" s="536">
        <f>'[2]2.1_RebasedTargets_Volume'!M550</f>
        <v>64</v>
      </c>
      <c r="K13" s="537">
        <f>'[2]2.1_RebasedTargets_Volume'!N550</f>
        <v>41</v>
      </c>
      <c r="M13" s="521">
        <f>'[2]2.1_RebasedTargets_Volume'!S550</f>
        <v>305</v>
      </c>
      <c r="N13" s="521">
        <f>'[2]2.1_RebasedTargets_Volume'!T550</f>
        <v>60</v>
      </c>
      <c r="O13" s="521">
        <f>'[2]2.1_RebasedTargets_Volume'!U550</f>
        <v>0</v>
      </c>
      <c r="P13" s="521">
        <f>'[2]2.1_RebasedTargets_Volume'!V550</f>
        <v>12</v>
      </c>
      <c r="Q13" s="521">
        <f>'[2]2.1_RebasedTargets_Volume'!W550</f>
        <v>132</v>
      </c>
      <c r="R13" s="522">
        <f>'[2]2.1_RebasedTargets_Volume'!X550</f>
        <v>101</v>
      </c>
      <c r="T13" s="521">
        <f>'[2]2.1_RebasedTargets_Volume'!AC550</f>
        <v>305</v>
      </c>
      <c r="U13" s="521">
        <f>'[2]2.1_RebasedTargets_Volume'!AD550</f>
        <v>38</v>
      </c>
      <c r="V13" s="521">
        <f>'[2]2.1_RebasedTargets_Volume'!AE550</f>
        <v>0</v>
      </c>
      <c r="W13" s="521">
        <f>'[2]2.1_RebasedTargets_Volume'!AF550</f>
        <v>12</v>
      </c>
      <c r="X13" s="521">
        <f>'[2]2.1_RebasedTargets_Volume'!AG550</f>
        <v>132</v>
      </c>
      <c r="Y13" s="522">
        <f>'[2]2.1_RebasedTargets_Volume'!AH550</f>
        <v>123</v>
      </c>
      <c r="AA13" s="523">
        <f>'[2]2.1_RebasedTargets_Volume'!AK550</f>
        <v>22</v>
      </c>
      <c r="AB13" s="523">
        <f>'[2]2.1_RebasedTargets_Volume'!AL550</f>
        <v>0</v>
      </c>
      <c r="AC13" s="523">
        <f>'[2]2.1_RebasedTargets_Volume'!AM550</f>
        <v>0</v>
      </c>
      <c r="AD13" s="523">
        <f>'[2]2.1_RebasedTargets_Volume'!AN550</f>
        <v>0</v>
      </c>
      <c r="AE13" s="523">
        <f>'[2]2.1_RebasedTargets_Volume'!AO550</f>
        <v>0</v>
      </c>
      <c r="AF13" s="524">
        <f>'[2]2.1_RebasedTargets_Volume'!AP550</f>
        <v>-22</v>
      </c>
      <c r="AG13" s="503"/>
      <c r="AH13" s="523">
        <f>'[2]2.1_RebasedTargets_Volume'!AR550</f>
        <v>22</v>
      </c>
      <c r="AI13" s="523">
        <f>'[2]2.1_RebasedTargets_Volume'!AS550</f>
        <v>0</v>
      </c>
      <c r="AJ13" s="523">
        <f>'[2]2.1_RebasedTargets_Volume'!AT550</f>
        <v>0</v>
      </c>
      <c r="AK13" s="523">
        <f>'[2]2.1_RebasedTargets_Volume'!AU550</f>
        <v>0</v>
      </c>
      <c r="AL13" s="523">
        <f>'[2]2.1_RebasedTargets_Volume'!AV550</f>
        <v>0</v>
      </c>
      <c r="AM13" s="524">
        <f>'[2]2.1_RebasedTargets_Volume'!AW550</f>
        <v>-22</v>
      </c>
      <c r="AN13" s="503"/>
      <c r="AO13" s="523">
        <f>'[2]2.1_RebasedTargets_Volume'!AY550</f>
        <v>0</v>
      </c>
      <c r="AP13" s="523">
        <f>'[2]2.1_RebasedTargets_Volume'!AZ550</f>
        <v>0</v>
      </c>
      <c r="AQ13" s="523">
        <f>'[2]2.1_RebasedTargets_Volume'!BA550</f>
        <v>0</v>
      </c>
      <c r="AR13" s="523">
        <f>'[2]2.1_RebasedTargets_Volume'!BB550</f>
        <v>0</v>
      </c>
      <c r="AS13" s="523">
        <f>'[2]2.1_RebasedTargets_Volume'!BC550</f>
        <v>0</v>
      </c>
      <c r="AT13" s="524">
        <f>'[2]2.1_RebasedTargets_Volume'!BD550</f>
        <v>0</v>
      </c>
      <c r="AU13" s="503"/>
      <c r="AV13" s="521">
        <f>'[2]2.1_RebasedTargets_Volume'!BF550</f>
        <v>0</v>
      </c>
      <c r="AW13" s="521">
        <f>'[2]2.1_RebasedTargets_Volume'!BG550</f>
        <v>0</v>
      </c>
      <c r="AX13" s="521">
        <f>'[2]2.1_RebasedTargets_Volume'!BH550</f>
        <v>0</v>
      </c>
      <c r="AY13" s="521">
        <f>'[2]2.1_RebasedTargets_Volume'!BI550</f>
        <v>0</v>
      </c>
      <c r="AZ13" s="521">
        <f>'[2]2.1_RebasedTargets_Volume'!BJ550</f>
        <v>0</v>
      </c>
      <c r="BA13" s="522">
        <f>'[2]2.1_RebasedTargets_Volume'!BK550</f>
        <v>0</v>
      </c>
      <c r="BB13" s="503"/>
      <c r="BC13" s="521">
        <f>'[2]2.1_RebasedTargets_Volume'!BM550</f>
        <v>0</v>
      </c>
      <c r="BD13" s="521">
        <f>'[2]2.1_RebasedTargets_Volume'!BN550</f>
        <v>0</v>
      </c>
      <c r="BE13" s="521">
        <f>'[2]2.1_RebasedTargets_Volume'!BO550</f>
        <v>0</v>
      </c>
      <c r="BF13" s="521">
        <f>'[2]2.1_RebasedTargets_Volume'!BP550</f>
        <v>0</v>
      </c>
      <c r="BG13" s="521">
        <f>'[2]2.1_RebasedTargets_Volume'!BQ550</f>
        <v>0</v>
      </c>
      <c r="BH13" s="522">
        <f>'[2]2.1_RebasedTargets_Volume'!BR550</f>
        <v>0</v>
      </c>
    </row>
    <row r="14" spans="1:60" ht="25.5" x14ac:dyDescent="0.35">
      <c r="A14" s="525" t="s">
        <v>55</v>
      </c>
      <c r="B14" s="495">
        <v>29</v>
      </c>
      <c r="C14" s="496" t="s">
        <v>50</v>
      </c>
      <c r="D14" s="497" t="s">
        <v>29</v>
      </c>
      <c r="E14" s="526" t="s">
        <v>24</v>
      </c>
      <c r="F14" s="538">
        <f>'[2]2.1_RebasedTargets_Volume'!I551</f>
        <v>10</v>
      </c>
      <c r="G14" s="538">
        <f>'[2]2.1_RebasedTargets_Volume'!J551</f>
        <v>5</v>
      </c>
      <c r="H14" s="538">
        <f>'[2]2.1_RebasedTargets_Volume'!K551</f>
        <v>1</v>
      </c>
      <c r="I14" s="538">
        <f>'[2]2.1_RebasedTargets_Volume'!L551</f>
        <v>2</v>
      </c>
      <c r="J14" s="538">
        <f>'[2]2.1_RebasedTargets_Volume'!M551</f>
        <v>0</v>
      </c>
      <c r="K14" s="539">
        <f>'[2]2.1_RebasedTargets_Volume'!N551</f>
        <v>2</v>
      </c>
      <c r="M14" s="501">
        <f>'[2]2.1_RebasedTargets_Volume'!S551</f>
        <v>11</v>
      </c>
      <c r="N14" s="501">
        <f>'[2]2.1_RebasedTargets_Volume'!T551</f>
        <v>10</v>
      </c>
      <c r="O14" s="501">
        <f>'[2]2.1_RebasedTargets_Volume'!U551</f>
        <v>1</v>
      </c>
      <c r="P14" s="501">
        <f>'[2]2.1_RebasedTargets_Volume'!V551</f>
        <v>0</v>
      </c>
      <c r="Q14" s="501">
        <f>'[2]2.1_RebasedTargets_Volume'!W551</f>
        <v>0</v>
      </c>
      <c r="R14" s="502">
        <f>'[2]2.1_RebasedTargets_Volume'!X551</f>
        <v>0</v>
      </c>
      <c r="T14" s="501">
        <f>'[2]2.1_RebasedTargets_Volume'!AC551</f>
        <v>11</v>
      </c>
      <c r="U14" s="501">
        <f>'[2]2.1_RebasedTargets_Volume'!AD551</f>
        <v>0</v>
      </c>
      <c r="V14" s="501">
        <f>'[2]2.1_RebasedTargets_Volume'!AE551</f>
        <v>0</v>
      </c>
      <c r="W14" s="501">
        <f>'[2]2.1_RebasedTargets_Volume'!AF551</f>
        <v>0</v>
      </c>
      <c r="X14" s="501">
        <f>'[2]2.1_RebasedTargets_Volume'!AG551</f>
        <v>0</v>
      </c>
      <c r="Y14" s="502">
        <f>'[2]2.1_RebasedTargets_Volume'!AH551</f>
        <v>11</v>
      </c>
      <c r="AA14" s="504">
        <f>'[2]2.1_RebasedTargets_Volume'!AK551</f>
        <v>11</v>
      </c>
      <c r="AB14" s="504">
        <f>'[2]2.1_RebasedTargets_Volume'!AL551</f>
        <v>0</v>
      </c>
      <c r="AC14" s="504">
        <f>'[2]2.1_RebasedTargets_Volume'!AM551</f>
        <v>0</v>
      </c>
      <c r="AD14" s="504">
        <f>'[2]2.1_RebasedTargets_Volume'!AN551</f>
        <v>0</v>
      </c>
      <c r="AE14" s="504">
        <f>'[2]2.1_RebasedTargets_Volume'!AO551</f>
        <v>0</v>
      </c>
      <c r="AF14" s="505">
        <f>'[2]2.1_RebasedTargets_Volume'!AP551</f>
        <v>-11</v>
      </c>
      <c r="AG14" s="503"/>
      <c r="AH14" s="504">
        <f>'[2]2.1_RebasedTargets_Volume'!AR551</f>
        <v>11</v>
      </c>
      <c r="AI14" s="504">
        <f>'[2]2.1_RebasedTargets_Volume'!AS551</f>
        <v>0</v>
      </c>
      <c r="AJ14" s="504">
        <f>'[2]2.1_RebasedTargets_Volume'!AT551</f>
        <v>0</v>
      </c>
      <c r="AK14" s="504">
        <f>'[2]2.1_RebasedTargets_Volume'!AU551</f>
        <v>0</v>
      </c>
      <c r="AL14" s="504">
        <f>'[2]2.1_RebasedTargets_Volume'!AV551</f>
        <v>0</v>
      </c>
      <c r="AM14" s="505">
        <f>'[2]2.1_RebasedTargets_Volume'!AW551</f>
        <v>-11</v>
      </c>
      <c r="AN14" s="503"/>
      <c r="AO14" s="504">
        <f>'[2]2.1_RebasedTargets_Volume'!AY551</f>
        <v>0</v>
      </c>
      <c r="AP14" s="504">
        <f>'[2]2.1_RebasedTargets_Volume'!AZ551</f>
        <v>0</v>
      </c>
      <c r="AQ14" s="504">
        <f>'[2]2.1_RebasedTargets_Volume'!BA551</f>
        <v>0</v>
      </c>
      <c r="AR14" s="504">
        <f>'[2]2.1_RebasedTargets_Volume'!BB551</f>
        <v>0</v>
      </c>
      <c r="AS14" s="504">
        <f>'[2]2.1_RebasedTargets_Volume'!BC551</f>
        <v>0</v>
      </c>
      <c r="AT14" s="505">
        <f>'[2]2.1_RebasedTargets_Volume'!BD551</f>
        <v>0</v>
      </c>
      <c r="AU14" s="503"/>
      <c r="AV14" s="501">
        <f>'[2]2.1_RebasedTargets_Volume'!BF551</f>
        <v>0</v>
      </c>
      <c r="AW14" s="501">
        <f>'[2]2.1_RebasedTargets_Volume'!BG551</f>
        <v>0</v>
      </c>
      <c r="AX14" s="501">
        <f>'[2]2.1_RebasedTargets_Volume'!BH551</f>
        <v>0</v>
      </c>
      <c r="AY14" s="501">
        <f>'[2]2.1_RebasedTargets_Volume'!BI551</f>
        <v>0</v>
      </c>
      <c r="AZ14" s="501">
        <f>'[2]2.1_RebasedTargets_Volume'!BJ551</f>
        <v>0</v>
      </c>
      <c r="BA14" s="502">
        <f>'[2]2.1_RebasedTargets_Volume'!BK551</f>
        <v>0</v>
      </c>
      <c r="BB14" s="503"/>
      <c r="BC14" s="501">
        <f>'[2]2.1_RebasedTargets_Volume'!BM551</f>
        <v>0</v>
      </c>
      <c r="BD14" s="501">
        <f>'[2]2.1_RebasedTargets_Volume'!BN551</f>
        <v>0</v>
      </c>
      <c r="BE14" s="501">
        <f>'[2]2.1_RebasedTargets_Volume'!BO551</f>
        <v>0</v>
      </c>
      <c r="BF14" s="501">
        <f>'[2]2.1_RebasedTargets_Volume'!BP551</f>
        <v>0</v>
      </c>
      <c r="BG14" s="501">
        <f>'[2]2.1_RebasedTargets_Volume'!BQ551</f>
        <v>0</v>
      </c>
      <c r="BH14" s="502">
        <f>'[2]2.1_RebasedTargets_Volume'!BR551</f>
        <v>0</v>
      </c>
    </row>
    <row r="15" spans="1:60" ht="13.15" x14ac:dyDescent="0.35">
      <c r="A15" s="506"/>
      <c r="B15" s="507"/>
      <c r="C15" s="508"/>
      <c r="D15" s="509"/>
      <c r="E15" s="498" t="s">
        <v>25</v>
      </c>
      <c r="F15" s="534">
        <f>'[2]2.1_RebasedTargets_Volume'!I552</f>
        <v>3</v>
      </c>
      <c r="G15" s="534">
        <f>'[2]2.1_RebasedTargets_Volume'!J552</f>
        <v>0</v>
      </c>
      <c r="H15" s="534">
        <f>'[2]2.1_RebasedTargets_Volume'!K552</f>
        <v>0</v>
      </c>
      <c r="I15" s="534">
        <f>'[2]2.1_RebasedTargets_Volume'!L552</f>
        <v>0</v>
      </c>
      <c r="J15" s="534">
        <f>'[2]2.1_RebasedTargets_Volume'!M552</f>
        <v>1</v>
      </c>
      <c r="K15" s="535">
        <f>'[2]2.1_RebasedTargets_Volume'!N552</f>
        <v>2</v>
      </c>
      <c r="M15" s="512">
        <f>'[2]2.1_RebasedTargets_Volume'!S552</f>
        <v>0</v>
      </c>
      <c r="N15" s="512">
        <f>'[2]2.1_RebasedTargets_Volume'!T552</f>
        <v>0</v>
      </c>
      <c r="O15" s="512">
        <f>'[2]2.1_RebasedTargets_Volume'!U552</f>
        <v>0</v>
      </c>
      <c r="P15" s="512">
        <f>'[2]2.1_RebasedTargets_Volume'!V552</f>
        <v>0</v>
      </c>
      <c r="Q15" s="512">
        <f>'[2]2.1_RebasedTargets_Volume'!W552</f>
        <v>0</v>
      </c>
      <c r="R15" s="513">
        <f>'[2]2.1_RebasedTargets_Volume'!X552</f>
        <v>0</v>
      </c>
      <c r="T15" s="512">
        <f>'[2]2.1_RebasedTargets_Volume'!AC552</f>
        <v>0</v>
      </c>
      <c r="U15" s="512">
        <f>'[2]2.1_RebasedTargets_Volume'!AD552</f>
        <v>0</v>
      </c>
      <c r="V15" s="512">
        <f>'[2]2.1_RebasedTargets_Volume'!AE552</f>
        <v>0</v>
      </c>
      <c r="W15" s="512">
        <f>'[2]2.1_RebasedTargets_Volume'!AF552</f>
        <v>0</v>
      </c>
      <c r="X15" s="512">
        <f>'[2]2.1_RebasedTargets_Volume'!AG552</f>
        <v>0</v>
      </c>
      <c r="Y15" s="513">
        <f>'[2]2.1_RebasedTargets_Volume'!AH552</f>
        <v>0</v>
      </c>
      <c r="AA15" s="514">
        <f>'[2]2.1_RebasedTargets_Volume'!AK552</f>
        <v>0</v>
      </c>
      <c r="AB15" s="514">
        <f>'[2]2.1_RebasedTargets_Volume'!AL552</f>
        <v>0</v>
      </c>
      <c r="AC15" s="514">
        <f>'[2]2.1_RebasedTargets_Volume'!AM552</f>
        <v>0</v>
      </c>
      <c r="AD15" s="514">
        <f>'[2]2.1_RebasedTargets_Volume'!AN552</f>
        <v>0</v>
      </c>
      <c r="AE15" s="514">
        <f>'[2]2.1_RebasedTargets_Volume'!AO552</f>
        <v>0</v>
      </c>
      <c r="AF15" s="515">
        <f>'[2]2.1_RebasedTargets_Volume'!AP552</f>
        <v>0</v>
      </c>
      <c r="AG15" s="503"/>
      <c r="AH15" s="514">
        <f>'[2]2.1_RebasedTargets_Volume'!AR552</f>
        <v>0</v>
      </c>
      <c r="AI15" s="514">
        <f>'[2]2.1_RebasedTargets_Volume'!AS552</f>
        <v>0</v>
      </c>
      <c r="AJ15" s="514">
        <f>'[2]2.1_RebasedTargets_Volume'!AT552</f>
        <v>0</v>
      </c>
      <c r="AK15" s="514">
        <f>'[2]2.1_RebasedTargets_Volume'!AU552</f>
        <v>0</v>
      </c>
      <c r="AL15" s="514">
        <f>'[2]2.1_RebasedTargets_Volume'!AV552</f>
        <v>0</v>
      </c>
      <c r="AM15" s="515">
        <f>'[2]2.1_RebasedTargets_Volume'!AW552</f>
        <v>0</v>
      </c>
      <c r="AN15" s="503"/>
      <c r="AO15" s="514">
        <f>'[2]2.1_RebasedTargets_Volume'!AY552</f>
        <v>0</v>
      </c>
      <c r="AP15" s="514">
        <f>'[2]2.1_RebasedTargets_Volume'!AZ552</f>
        <v>0</v>
      </c>
      <c r="AQ15" s="514">
        <f>'[2]2.1_RebasedTargets_Volume'!BA552</f>
        <v>0</v>
      </c>
      <c r="AR15" s="514">
        <f>'[2]2.1_RebasedTargets_Volume'!BB552</f>
        <v>0</v>
      </c>
      <c r="AS15" s="514">
        <f>'[2]2.1_RebasedTargets_Volume'!BC552</f>
        <v>0</v>
      </c>
      <c r="AT15" s="515">
        <f>'[2]2.1_RebasedTargets_Volume'!BD552</f>
        <v>0</v>
      </c>
      <c r="AU15" s="503"/>
      <c r="AV15" s="512">
        <f>'[2]2.1_RebasedTargets_Volume'!BF552</f>
        <v>0</v>
      </c>
      <c r="AW15" s="512">
        <f>'[2]2.1_RebasedTargets_Volume'!BG552</f>
        <v>0</v>
      </c>
      <c r="AX15" s="512">
        <f>'[2]2.1_RebasedTargets_Volume'!BH552</f>
        <v>0</v>
      </c>
      <c r="AY15" s="512">
        <f>'[2]2.1_RebasedTargets_Volume'!BI552</f>
        <v>0</v>
      </c>
      <c r="AZ15" s="512">
        <f>'[2]2.1_RebasedTargets_Volume'!BJ552</f>
        <v>0</v>
      </c>
      <c r="BA15" s="513">
        <f>'[2]2.1_RebasedTargets_Volume'!BK552</f>
        <v>0</v>
      </c>
      <c r="BB15" s="503"/>
      <c r="BC15" s="512">
        <f>'[2]2.1_RebasedTargets_Volume'!BM552</f>
        <v>0</v>
      </c>
      <c r="BD15" s="512">
        <f>'[2]2.1_RebasedTargets_Volume'!BN552</f>
        <v>0</v>
      </c>
      <c r="BE15" s="512">
        <f>'[2]2.1_RebasedTargets_Volume'!BO552</f>
        <v>0</v>
      </c>
      <c r="BF15" s="512">
        <f>'[2]2.1_RebasedTargets_Volume'!BP552</f>
        <v>0</v>
      </c>
      <c r="BG15" s="512">
        <f>'[2]2.1_RebasedTargets_Volume'!BQ552</f>
        <v>0</v>
      </c>
      <c r="BH15" s="513">
        <f>'[2]2.1_RebasedTargets_Volume'!BR552</f>
        <v>0</v>
      </c>
    </row>
    <row r="16" spans="1:60" ht="13.15" x14ac:dyDescent="0.35">
      <c r="A16" s="506"/>
      <c r="B16" s="507"/>
      <c r="C16" s="508"/>
      <c r="D16" s="509"/>
      <c r="E16" s="498" t="s">
        <v>26</v>
      </c>
      <c r="F16" s="534">
        <f>'[2]2.1_RebasedTargets_Volume'!I553</f>
        <v>1</v>
      </c>
      <c r="G16" s="534">
        <f>'[2]2.1_RebasedTargets_Volume'!J553</f>
        <v>0</v>
      </c>
      <c r="H16" s="534">
        <f>'[2]2.1_RebasedTargets_Volume'!K553</f>
        <v>0</v>
      </c>
      <c r="I16" s="534">
        <f>'[2]2.1_RebasedTargets_Volume'!L553</f>
        <v>0</v>
      </c>
      <c r="J16" s="534">
        <f>'[2]2.1_RebasedTargets_Volume'!M553</f>
        <v>0</v>
      </c>
      <c r="K16" s="535">
        <f>'[2]2.1_RebasedTargets_Volume'!N553</f>
        <v>1</v>
      </c>
      <c r="M16" s="512">
        <f>'[2]2.1_RebasedTargets_Volume'!S553</f>
        <v>2</v>
      </c>
      <c r="N16" s="512">
        <f>'[2]2.1_RebasedTargets_Volume'!T553</f>
        <v>1</v>
      </c>
      <c r="O16" s="512">
        <f>'[2]2.1_RebasedTargets_Volume'!U553</f>
        <v>1</v>
      </c>
      <c r="P16" s="512">
        <f>'[2]2.1_RebasedTargets_Volume'!V553</f>
        <v>0</v>
      </c>
      <c r="Q16" s="512">
        <f>'[2]2.1_RebasedTargets_Volume'!W553</f>
        <v>0</v>
      </c>
      <c r="R16" s="513">
        <f>'[2]2.1_RebasedTargets_Volume'!X553</f>
        <v>0</v>
      </c>
      <c r="T16" s="512">
        <f>'[2]2.1_RebasedTargets_Volume'!AC553</f>
        <v>2</v>
      </c>
      <c r="U16" s="512">
        <f>'[2]2.1_RebasedTargets_Volume'!AD553</f>
        <v>0</v>
      </c>
      <c r="V16" s="512">
        <f>'[2]2.1_RebasedTargets_Volume'!AE553</f>
        <v>0</v>
      </c>
      <c r="W16" s="512">
        <f>'[2]2.1_RebasedTargets_Volume'!AF553</f>
        <v>0</v>
      </c>
      <c r="X16" s="512">
        <f>'[2]2.1_RebasedTargets_Volume'!AG553</f>
        <v>0</v>
      </c>
      <c r="Y16" s="513">
        <f>'[2]2.1_RebasedTargets_Volume'!AH553</f>
        <v>2</v>
      </c>
      <c r="AA16" s="514">
        <f>'[2]2.1_RebasedTargets_Volume'!AK553</f>
        <v>2</v>
      </c>
      <c r="AB16" s="514">
        <f>'[2]2.1_RebasedTargets_Volume'!AL553</f>
        <v>0</v>
      </c>
      <c r="AC16" s="514">
        <f>'[2]2.1_RebasedTargets_Volume'!AM553</f>
        <v>0</v>
      </c>
      <c r="AD16" s="514">
        <f>'[2]2.1_RebasedTargets_Volume'!AN553</f>
        <v>0</v>
      </c>
      <c r="AE16" s="514">
        <f>'[2]2.1_RebasedTargets_Volume'!AO553</f>
        <v>0</v>
      </c>
      <c r="AF16" s="515">
        <f>'[2]2.1_RebasedTargets_Volume'!AP553</f>
        <v>-2</v>
      </c>
      <c r="AG16" s="503"/>
      <c r="AH16" s="514">
        <f>'[2]2.1_RebasedTargets_Volume'!AR553</f>
        <v>2</v>
      </c>
      <c r="AI16" s="514">
        <f>'[2]2.1_RebasedTargets_Volume'!AS553</f>
        <v>0</v>
      </c>
      <c r="AJ16" s="514">
        <f>'[2]2.1_RebasedTargets_Volume'!AT553</f>
        <v>0</v>
      </c>
      <c r="AK16" s="514">
        <f>'[2]2.1_RebasedTargets_Volume'!AU553</f>
        <v>0</v>
      </c>
      <c r="AL16" s="514">
        <f>'[2]2.1_RebasedTargets_Volume'!AV553</f>
        <v>0</v>
      </c>
      <c r="AM16" s="515">
        <f>'[2]2.1_RebasedTargets_Volume'!AW553</f>
        <v>-2</v>
      </c>
      <c r="AN16" s="503"/>
      <c r="AO16" s="514">
        <f>'[2]2.1_RebasedTargets_Volume'!AY553</f>
        <v>0</v>
      </c>
      <c r="AP16" s="514">
        <f>'[2]2.1_RebasedTargets_Volume'!AZ553</f>
        <v>0</v>
      </c>
      <c r="AQ16" s="514">
        <f>'[2]2.1_RebasedTargets_Volume'!BA553</f>
        <v>0</v>
      </c>
      <c r="AR16" s="514">
        <f>'[2]2.1_RebasedTargets_Volume'!BB553</f>
        <v>0</v>
      </c>
      <c r="AS16" s="514">
        <f>'[2]2.1_RebasedTargets_Volume'!BC553</f>
        <v>0</v>
      </c>
      <c r="AT16" s="515">
        <f>'[2]2.1_RebasedTargets_Volume'!BD553</f>
        <v>0</v>
      </c>
      <c r="AU16" s="503"/>
      <c r="AV16" s="512">
        <f>'[2]2.1_RebasedTargets_Volume'!BF553</f>
        <v>0</v>
      </c>
      <c r="AW16" s="512">
        <f>'[2]2.1_RebasedTargets_Volume'!BG553</f>
        <v>0</v>
      </c>
      <c r="AX16" s="512">
        <f>'[2]2.1_RebasedTargets_Volume'!BH553</f>
        <v>0</v>
      </c>
      <c r="AY16" s="512">
        <f>'[2]2.1_RebasedTargets_Volume'!BI553</f>
        <v>0</v>
      </c>
      <c r="AZ16" s="512">
        <f>'[2]2.1_RebasedTargets_Volume'!BJ553</f>
        <v>0</v>
      </c>
      <c r="BA16" s="513">
        <f>'[2]2.1_RebasedTargets_Volume'!BK553</f>
        <v>0</v>
      </c>
      <c r="BB16" s="503"/>
      <c r="BC16" s="512">
        <f>'[2]2.1_RebasedTargets_Volume'!BM553</f>
        <v>0</v>
      </c>
      <c r="BD16" s="512">
        <f>'[2]2.1_RebasedTargets_Volume'!BN553</f>
        <v>0</v>
      </c>
      <c r="BE16" s="512">
        <f>'[2]2.1_RebasedTargets_Volume'!BO553</f>
        <v>0</v>
      </c>
      <c r="BF16" s="512">
        <f>'[2]2.1_RebasedTargets_Volume'!BP553</f>
        <v>0</v>
      </c>
      <c r="BG16" s="512">
        <f>'[2]2.1_RebasedTargets_Volume'!BQ553</f>
        <v>0</v>
      </c>
      <c r="BH16" s="513">
        <f>'[2]2.1_RebasedTargets_Volume'!BR553</f>
        <v>0</v>
      </c>
    </row>
    <row r="17" spans="1:60" ht="13.5" thickBot="1" x14ac:dyDescent="0.4">
      <c r="A17" s="506"/>
      <c r="B17" s="516"/>
      <c r="C17" s="517"/>
      <c r="D17" s="527"/>
      <c r="E17" s="518" t="s">
        <v>27</v>
      </c>
      <c r="F17" s="540">
        <f>'[2]2.1_RebasedTargets_Volume'!I554</f>
        <v>48</v>
      </c>
      <c r="G17" s="540">
        <f>'[2]2.1_RebasedTargets_Volume'!J554</f>
        <v>34</v>
      </c>
      <c r="H17" s="540">
        <f>'[2]2.1_RebasedTargets_Volume'!K554</f>
        <v>6</v>
      </c>
      <c r="I17" s="540">
        <f>'[2]2.1_RebasedTargets_Volume'!L554</f>
        <v>4</v>
      </c>
      <c r="J17" s="540">
        <f>'[2]2.1_RebasedTargets_Volume'!M554</f>
        <v>1</v>
      </c>
      <c r="K17" s="541">
        <f>'[2]2.1_RebasedTargets_Volume'!N554</f>
        <v>3</v>
      </c>
      <c r="M17" s="521">
        <f>'[2]2.1_RebasedTargets_Volume'!S554</f>
        <v>49</v>
      </c>
      <c r="N17" s="521">
        <f>'[2]2.1_RebasedTargets_Volume'!T554</f>
        <v>38</v>
      </c>
      <c r="O17" s="521">
        <f>'[2]2.1_RebasedTargets_Volume'!U554</f>
        <v>1</v>
      </c>
      <c r="P17" s="521">
        <f>'[2]2.1_RebasedTargets_Volume'!V554</f>
        <v>2</v>
      </c>
      <c r="Q17" s="521">
        <f>'[2]2.1_RebasedTargets_Volume'!W554</f>
        <v>8</v>
      </c>
      <c r="R17" s="522">
        <f>'[2]2.1_RebasedTargets_Volume'!X554</f>
        <v>0</v>
      </c>
      <c r="T17" s="521">
        <f>'[2]2.1_RebasedTargets_Volume'!AC554</f>
        <v>49</v>
      </c>
      <c r="U17" s="521">
        <f>'[2]2.1_RebasedTargets_Volume'!AD554</f>
        <v>0</v>
      </c>
      <c r="V17" s="521">
        <f>'[2]2.1_RebasedTargets_Volume'!AE554</f>
        <v>1</v>
      </c>
      <c r="W17" s="521">
        <f>'[2]2.1_RebasedTargets_Volume'!AF554</f>
        <v>1</v>
      </c>
      <c r="X17" s="521">
        <f>'[2]2.1_RebasedTargets_Volume'!AG554</f>
        <v>25</v>
      </c>
      <c r="Y17" s="522">
        <f>'[2]2.1_RebasedTargets_Volume'!AH554</f>
        <v>22</v>
      </c>
      <c r="AA17" s="523">
        <f>'[2]2.1_RebasedTargets_Volume'!AK554</f>
        <v>39</v>
      </c>
      <c r="AB17" s="523">
        <f>'[2]2.1_RebasedTargets_Volume'!AL554</f>
        <v>0</v>
      </c>
      <c r="AC17" s="523">
        <f>'[2]2.1_RebasedTargets_Volume'!AM554</f>
        <v>0</v>
      </c>
      <c r="AD17" s="523">
        <f>'[2]2.1_RebasedTargets_Volume'!AN554</f>
        <v>0</v>
      </c>
      <c r="AE17" s="523">
        <f>'[2]2.1_RebasedTargets_Volume'!AO554</f>
        <v>-17</v>
      </c>
      <c r="AF17" s="524">
        <f>'[2]2.1_RebasedTargets_Volume'!AP554</f>
        <v>-22</v>
      </c>
      <c r="AG17" s="503"/>
      <c r="AH17" s="523">
        <f>'[2]2.1_RebasedTargets_Volume'!AR554</f>
        <v>39</v>
      </c>
      <c r="AI17" s="523">
        <f>'[2]2.1_RebasedTargets_Volume'!AS554</f>
        <v>0</v>
      </c>
      <c r="AJ17" s="523">
        <f>'[2]2.1_RebasedTargets_Volume'!AT554</f>
        <v>0</v>
      </c>
      <c r="AK17" s="523">
        <f>'[2]2.1_RebasedTargets_Volume'!AU554</f>
        <v>0</v>
      </c>
      <c r="AL17" s="523">
        <f>'[2]2.1_RebasedTargets_Volume'!AV554</f>
        <v>-17</v>
      </c>
      <c r="AM17" s="524">
        <f>'[2]2.1_RebasedTargets_Volume'!AW554</f>
        <v>-22</v>
      </c>
      <c r="AN17" s="503"/>
      <c r="AO17" s="523">
        <f>'[2]2.1_RebasedTargets_Volume'!AY554</f>
        <v>0</v>
      </c>
      <c r="AP17" s="523">
        <f>'[2]2.1_RebasedTargets_Volume'!AZ554</f>
        <v>0</v>
      </c>
      <c r="AQ17" s="523">
        <f>'[2]2.1_RebasedTargets_Volume'!BA554</f>
        <v>0</v>
      </c>
      <c r="AR17" s="523">
        <f>'[2]2.1_RebasedTargets_Volume'!BB554</f>
        <v>0</v>
      </c>
      <c r="AS17" s="523">
        <f>'[2]2.1_RebasedTargets_Volume'!BC554</f>
        <v>0</v>
      </c>
      <c r="AT17" s="524">
        <f>'[2]2.1_RebasedTargets_Volume'!BD554</f>
        <v>0</v>
      </c>
      <c r="AU17" s="503"/>
      <c r="AV17" s="521">
        <f>'[2]2.1_RebasedTargets_Volume'!BF554</f>
        <v>0</v>
      </c>
      <c r="AW17" s="521">
        <f>'[2]2.1_RebasedTargets_Volume'!BG554</f>
        <v>0</v>
      </c>
      <c r="AX17" s="521">
        <f>'[2]2.1_RebasedTargets_Volume'!BH554</f>
        <v>0</v>
      </c>
      <c r="AY17" s="521">
        <f>'[2]2.1_RebasedTargets_Volume'!BI554</f>
        <v>0</v>
      </c>
      <c r="AZ17" s="521">
        <f>'[2]2.1_RebasedTargets_Volume'!BJ554</f>
        <v>0</v>
      </c>
      <c r="BA17" s="522">
        <f>'[2]2.1_RebasedTargets_Volume'!BK554</f>
        <v>0</v>
      </c>
      <c r="BB17" s="503"/>
      <c r="BC17" s="521">
        <f>'[2]2.1_RebasedTargets_Volume'!BM554</f>
        <v>0</v>
      </c>
      <c r="BD17" s="521">
        <f>'[2]2.1_RebasedTargets_Volume'!BN554</f>
        <v>0</v>
      </c>
      <c r="BE17" s="521">
        <f>'[2]2.1_RebasedTargets_Volume'!BO554</f>
        <v>0</v>
      </c>
      <c r="BF17" s="521">
        <f>'[2]2.1_RebasedTargets_Volume'!BP554</f>
        <v>0</v>
      </c>
      <c r="BG17" s="521">
        <f>'[2]2.1_RebasedTargets_Volume'!BQ554</f>
        <v>0</v>
      </c>
      <c r="BH17" s="522">
        <f>'[2]2.1_RebasedTargets_Volume'!BR554</f>
        <v>0</v>
      </c>
    </row>
    <row r="18" spans="1:60" ht="25.5" x14ac:dyDescent="0.35">
      <c r="A18" s="525" t="s">
        <v>55</v>
      </c>
      <c r="B18" s="495">
        <v>17</v>
      </c>
      <c r="C18" s="496" t="s">
        <v>13</v>
      </c>
      <c r="D18" s="497" t="s">
        <v>29</v>
      </c>
      <c r="E18" s="526" t="s">
        <v>24</v>
      </c>
      <c r="F18" s="538">
        <f>'[2]2.1_RebasedTargets_Volume'!I555</f>
        <v>9</v>
      </c>
      <c r="G18" s="538">
        <f>'[2]2.1_RebasedTargets_Volume'!J555</f>
        <v>3</v>
      </c>
      <c r="H18" s="538">
        <f>'[2]2.1_RebasedTargets_Volume'!K555</f>
        <v>0</v>
      </c>
      <c r="I18" s="538">
        <f>'[2]2.1_RebasedTargets_Volume'!L555</f>
        <v>3</v>
      </c>
      <c r="J18" s="538">
        <f>'[2]2.1_RebasedTargets_Volume'!M555</f>
        <v>0</v>
      </c>
      <c r="K18" s="539">
        <f>'[2]2.1_RebasedTargets_Volume'!N555</f>
        <v>3</v>
      </c>
      <c r="M18" s="501">
        <f>'[2]2.1_RebasedTargets_Volume'!S555</f>
        <v>4</v>
      </c>
      <c r="N18" s="501">
        <f>'[2]2.1_RebasedTargets_Volume'!T555</f>
        <v>2</v>
      </c>
      <c r="O18" s="501">
        <f>'[2]2.1_RebasedTargets_Volume'!U555</f>
        <v>1</v>
      </c>
      <c r="P18" s="501">
        <f>'[2]2.1_RebasedTargets_Volume'!V555</f>
        <v>0</v>
      </c>
      <c r="Q18" s="501">
        <f>'[2]2.1_RebasedTargets_Volume'!W555</f>
        <v>0</v>
      </c>
      <c r="R18" s="502">
        <f>'[2]2.1_RebasedTargets_Volume'!X555</f>
        <v>1</v>
      </c>
      <c r="T18" s="501">
        <f>'[2]2.1_RebasedTargets_Volume'!AC555</f>
        <v>4</v>
      </c>
      <c r="U18" s="501">
        <f>'[2]2.1_RebasedTargets_Volume'!AD555</f>
        <v>0</v>
      </c>
      <c r="V18" s="501">
        <f>'[2]2.1_RebasedTargets_Volume'!AE555</f>
        <v>3</v>
      </c>
      <c r="W18" s="501">
        <f>'[2]2.1_RebasedTargets_Volume'!AF555</f>
        <v>0</v>
      </c>
      <c r="X18" s="501">
        <f>'[2]2.1_RebasedTargets_Volume'!AG555</f>
        <v>0</v>
      </c>
      <c r="Y18" s="502">
        <f>'[2]2.1_RebasedTargets_Volume'!AH555</f>
        <v>1</v>
      </c>
      <c r="AA18" s="504">
        <f>'[2]2.1_RebasedTargets_Volume'!AK555</f>
        <v>3</v>
      </c>
      <c r="AB18" s="504">
        <f>'[2]2.1_RebasedTargets_Volume'!AL555</f>
        <v>0</v>
      </c>
      <c r="AC18" s="504">
        <f>'[2]2.1_RebasedTargets_Volume'!AM555</f>
        <v>-2</v>
      </c>
      <c r="AD18" s="504">
        <f>'[2]2.1_RebasedTargets_Volume'!AN555</f>
        <v>0</v>
      </c>
      <c r="AE18" s="504">
        <f>'[2]2.1_RebasedTargets_Volume'!AO555</f>
        <v>0</v>
      </c>
      <c r="AF18" s="505">
        <f>'[2]2.1_RebasedTargets_Volume'!AP555</f>
        <v>-1</v>
      </c>
      <c r="AG18" s="503"/>
      <c r="AH18" s="504">
        <f>'[2]2.1_RebasedTargets_Volume'!AR555</f>
        <v>0</v>
      </c>
      <c r="AI18" s="504">
        <f>'[2]2.1_RebasedTargets_Volume'!AS555</f>
        <v>0</v>
      </c>
      <c r="AJ18" s="504">
        <f>'[2]2.1_RebasedTargets_Volume'!AT555</f>
        <v>0</v>
      </c>
      <c r="AK18" s="504">
        <f>'[2]2.1_RebasedTargets_Volume'!AU555</f>
        <v>0</v>
      </c>
      <c r="AL18" s="504">
        <f>'[2]2.1_RebasedTargets_Volume'!AV555</f>
        <v>0</v>
      </c>
      <c r="AM18" s="505">
        <f>'[2]2.1_RebasedTargets_Volume'!AW555</f>
        <v>0</v>
      </c>
      <c r="AN18" s="503"/>
      <c r="AO18" s="504">
        <f>'[2]2.1_RebasedTargets_Volume'!AY555</f>
        <v>3</v>
      </c>
      <c r="AP18" s="504">
        <f>'[2]2.1_RebasedTargets_Volume'!AZ555</f>
        <v>0</v>
      </c>
      <c r="AQ18" s="504">
        <f>'[2]2.1_RebasedTargets_Volume'!BA555</f>
        <v>-2</v>
      </c>
      <c r="AR18" s="504">
        <f>'[2]2.1_RebasedTargets_Volume'!BB555</f>
        <v>0</v>
      </c>
      <c r="AS18" s="504">
        <f>'[2]2.1_RebasedTargets_Volume'!BC555</f>
        <v>0</v>
      </c>
      <c r="AT18" s="505">
        <f>'[2]2.1_RebasedTargets_Volume'!BD555</f>
        <v>-1</v>
      </c>
      <c r="AU18" s="503"/>
      <c r="AV18" s="501">
        <f>'[2]2.1_RebasedTargets_Volume'!BF555</f>
        <v>0</v>
      </c>
      <c r="AW18" s="501">
        <f>'[2]2.1_RebasedTargets_Volume'!BG555</f>
        <v>0</v>
      </c>
      <c r="AX18" s="501">
        <f>'[2]2.1_RebasedTargets_Volume'!BH555</f>
        <v>0</v>
      </c>
      <c r="AY18" s="501">
        <f>'[2]2.1_RebasedTargets_Volume'!BI555</f>
        <v>0</v>
      </c>
      <c r="AZ18" s="501">
        <f>'[2]2.1_RebasedTargets_Volume'!BJ555</f>
        <v>0</v>
      </c>
      <c r="BA18" s="502">
        <f>'[2]2.1_RebasedTargets_Volume'!BK555</f>
        <v>0</v>
      </c>
      <c r="BB18" s="503"/>
      <c r="BC18" s="501">
        <f>'[2]2.1_RebasedTargets_Volume'!BM555</f>
        <v>0</v>
      </c>
      <c r="BD18" s="501">
        <f>'[2]2.1_RebasedTargets_Volume'!BN555</f>
        <v>0</v>
      </c>
      <c r="BE18" s="501">
        <f>'[2]2.1_RebasedTargets_Volume'!BO555</f>
        <v>0</v>
      </c>
      <c r="BF18" s="501">
        <f>'[2]2.1_RebasedTargets_Volume'!BP555</f>
        <v>0</v>
      </c>
      <c r="BG18" s="501">
        <f>'[2]2.1_RebasedTargets_Volume'!BQ555</f>
        <v>0</v>
      </c>
      <c r="BH18" s="502">
        <f>'[2]2.1_RebasedTargets_Volume'!BR555</f>
        <v>0</v>
      </c>
    </row>
    <row r="19" spans="1:60" ht="13.15" x14ac:dyDescent="0.35">
      <c r="A19" s="506"/>
      <c r="B19" s="507"/>
      <c r="C19" s="508"/>
      <c r="D19" s="509"/>
      <c r="E19" s="498" t="s">
        <v>25</v>
      </c>
      <c r="F19" s="534">
        <f>'[2]2.1_RebasedTargets_Volume'!I556</f>
        <v>1</v>
      </c>
      <c r="G19" s="534">
        <f>'[2]2.1_RebasedTargets_Volume'!J556</f>
        <v>1</v>
      </c>
      <c r="H19" s="534">
        <f>'[2]2.1_RebasedTargets_Volume'!K556</f>
        <v>0</v>
      </c>
      <c r="I19" s="534">
        <f>'[2]2.1_RebasedTargets_Volume'!L556</f>
        <v>0</v>
      </c>
      <c r="J19" s="534">
        <f>'[2]2.1_RebasedTargets_Volume'!M556</f>
        <v>0</v>
      </c>
      <c r="K19" s="535">
        <f>'[2]2.1_RebasedTargets_Volume'!N556</f>
        <v>0</v>
      </c>
      <c r="M19" s="512">
        <f>'[2]2.1_RebasedTargets_Volume'!S556</f>
        <v>3</v>
      </c>
      <c r="N19" s="512">
        <f>'[2]2.1_RebasedTargets_Volume'!T556</f>
        <v>0</v>
      </c>
      <c r="O19" s="512">
        <f>'[2]2.1_RebasedTargets_Volume'!U556</f>
        <v>1</v>
      </c>
      <c r="P19" s="512">
        <f>'[2]2.1_RebasedTargets_Volume'!V556</f>
        <v>1</v>
      </c>
      <c r="Q19" s="512">
        <f>'[2]2.1_RebasedTargets_Volume'!W556</f>
        <v>0</v>
      </c>
      <c r="R19" s="513">
        <f>'[2]2.1_RebasedTargets_Volume'!X556</f>
        <v>1</v>
      </c>
      <c r="T19" s="512">
        <f>'[2]2.1_RebasedTargets_Volume'!AC556</f>
        <v>3</v>
      </c>
      <c r="U19" s="512">
        <f>'[2]2.1_RebasedTargets_Volume'!AD556</f>
        <v>0</v>
      </c>
      <c r="V19" s="512">
        <f>'[2]2.1_RebasedTargets_Volume'!AE556</f>
        <v>0</v>
      </c>
      <c r="W19" s="512">
        <f>'[2]2.1_RebasedTargets_Volume'!AF556</f>
        <v>0</v>
      </c>
      <c r="X19" s="512">
        <f>'[2]2.1_RebasedTargets_Volume'!AG556</f>
        <v>0</v>
      </c>
      <c r="Y19" s="513">
        <f>'[2]2.1_RebasedTargets_Volume'!AH556</f>
        <v>3</v>
      </c>
      <c r="AA19" s="514">
        <f>'[2]2.1_RebasedTargets_Volume'!AK556</f>
        <v>2</v>
      </c>
      <c r="AB19" s="514">
        <f>'[2]2.1_RebasedTargets_Volume'!AL556</f>
        <v>0</v>
      </c>
      <c r="AC19" s="514">
        <f>'[2]2.1_RebasedTargets_Volume'!AM556</f>
        <v>0</v>
      </c>
      <c r="AD19" s="514">
        <f>'[2]2.1_RebasedTargets_Volume'!AN556</f>
        <v>0</v>
      </c>
      <c r="AE19" s="514">
        <f>'[2]2.1_RebasedTargets_Volume'!AO556</f>
        <v>0</v>
      </c>
      <c r="AF19" s="515">
        <f>'[2]2.1_RebasedTargets_Volume'!AP556</f>
        <v>-2</v>
      </c>
      <c r="AG19" s="503"/>
      <c r="AH19" s="514">
        <f>'[2]2.1_RebasedTargets_Volume'!AR556</f>
        <v>0</v>
      </c>
      <c r="AI19" s="514">
        <f>'[2]2.1_RebasedTargets_Volume'!AS556</f>
        <v>0</v>
      </c>
      <c r="AJ19" s="514">
        <f>'[2]2.1_RebasedTargets_Volume'!AT556</f>
        <v>0</v>
      </c>
      <c r="AK19" s="514">
        <f>'[2]2.1_RebasedTargets_Volume'!AU556</f>
        <v>0</v>
      </c>
      <c r="AL19" s="514">
        <f>'[2]2.1_RebasedTargets_Volume'!AV556</f>
        <v>0</v>
      </c>
      <c r="AM19" s="515">
        <f>'[2]2.1_RebasedTargets_Volume'!AW556</f>
        <v>0</v>
      </c>
      <c r="AN19" s="503"/>
      <c r="AO19" s="514">
        <f>'[2]2.1_RebasedTargets_Volume'!AY556</f>
        <v>2</v>
      </c>
      <c r="AP19" s="514">
        <f>'[2]2.1_RebasedTargets_Volume'!AZ556</f>
        <v>0</v>
      </c>
      <c r="AQ19" s="514">
        <f>'[2]2.1_RebasedTargets_Volume'!BA556</f>
        <v>0</v>
      </c>
      <c r="AR19" s="514">
        <f>'[2]2.1_RebasedTargets_Volume'!BB556</f>
        <v>0</v>
      </c>
      <c r="AS19" s="514">
        <f>'[2]2.1_RebasedTargets_Volume'!BC556</f>
        <v>0</v>
      </c>
      <c r="AT19" s="515">
        <f>'[2]2.1_RebasedTargets_Volume'!BD556</f>
        <v>-2</v>
      </c>
      <c r="AU19" s="503"/>
      <c r="AV19" s="512">
        <f>'[2]2.1_RebasedTargets_Volume'!BF556</f>
        <v>0</v>
      </c>
      <c r="AW19" s="512">
        <f>'[2]2.1_RebasedTargets_Volume'!BG556</f>
        <v>0</v>
      </c>
      <c r="AX19" s="512">
        <f>'[2]2.1_RebasedTargets_Volume'!BH556</f>
        <v>0</v>
      </c>
      <c r="AY19" s="512">
        <f>'[2]2.1_RebasedTargets_Volume'!BI556</f>
        <v>0</v>
      </c>
      <c r="AZ19" s="512">
        <f>'[2]2.1_RebasedTargets_Volume'!BJ556</f>
        <v>0</v>
      </c>
      <c r="BA19" s="513">
        <f>'[2]2.1_RebasedTargets_Volume'!BK556</f>
        <v>0</v>
      </c>
      <c r="BB19" s="503"/>
      <c r="BC19" s="512">
        <f>'[2]2.1_RebasedTargets_Volume'!BM556</f>
        <v>0</v>
      </c>
      <c r="BD19" s="512">
        <f>'[2]2.1_RebasedTargets_Volume'!BN556</f>
        <v>0</v>
      </c>
      <c r="BE19" s="512">
        <f>'[2]2.1_RebasedTargets_Volume'!BO556</f>
        <v>0</v>
      </c>
      <c r="BF19" s="512">
        <f>'[2]2.1_RebasedTargets_Volume'!BP556</f>
        <v>0</v>
      </c>
      <c r="BG19" s="512">
        <f>'[2]2.1_RebasedTargets_Volume'!BQ556</f>
        <v>0</v>
      </c>
      <c r="BH19" s="513">
        <f>'[2]2.1_RebasedTargets_Volume'!BR556</f>
        <v>0</v>
      </c>
    </row>
    <row r="20" spans="1:60" ht="13.15" x14ac:dyDescent="0.35">
      <c r="A20" s="506"/>
      <c r="B20" s="507"/>
      <c r="C20" s="508"/>
      <c r="D20" s="509"/>
      <c r="E20" s="498" t="s">
        <v>26</v>
      </c>
      <c r="F20" s="534">
        <f>'[2]2.1_RebasedTargets_Volume'!I557</f>
        <v>6</v>
      </c>
      <c r="G20" s="534">
        <f>'[2]2.1_RebasedTargets_Volume'!J557</f>
        <v>0</v>
      </c>
      <c r="H20" s="534">
        <f>'[2]2.1_RebasedTargets_Volume'!K557</f>
        <v>0</v>
      </c>
      <c r="I20" s="534">
        <f>'[2]2.1_RebasedTargets_Volume'!L557</f>
        <v>0</v>
      </c>
      <c r="J20" s="534">
        <f>'[2]2.1_RebasedTargets_Volume'!M557</f>
        <v>0</v>
      </c>
      <c r="K20" s="535">
        <f>'[2]2.1_RebasedTargets_Volume'!N557</f>
        <v>6</v>
      </c>
      <c r="M20" s="512">
        <f>'[2]2.1_RebasedTargets_Volume'!S557</f>
        <v>7</v>
      </c>
      <c r="N20" s="512">
        <f>'[2]2.1_RebasedTargets_Volume'!T557</f>
        <v>1</v>
      </c>
      <c r="O20" s="512">
        <f>'[2]2.1_RebasedTargets_Volume'!U557</f>
        <v>0</v>
      </c>
      <c r="P20" s="512">
        <f>'[2]2.1_RebasedTargets_Volume'!V557</f>
        <v>0</v>
      </c>
      <c r="Q20" s="512">
        <f>'[2]2.1_RebasedTargets_Volume'!W557</f>
        <v>0</v>
      </c>
      <c r="R20" s="513">
        <f>'[2]2.1_RebasedTargets_Volume'!X557</f>
        <v>6</v>
      </c>
      <c r="T20" s="512">
        <f>'[2]2.1_RebasedTargets_Volume'!AC557</f>
        <v>7</v>
      </c>
      <c r="U20" s="512">
        <f>'[2]2.1_RebasedTargets_Volume'!AD557</f>
        <v>0</v>
      </c>
      <c r="V20" s="512">
        <f>'[2]2.1_RebasedTargets_Volume'!AE557</f>
        <v>0</v>
      </c>
      <c r="W20" s="512">
        <f>'[2]2.1_RebasedTargets_Volume'!AF557</f>
        <v>0</v>
      </c>
      <c r="X20" s="512">
        <f>'[2]2.1_RebasedTargets_Volume'!AG557</f>
        <v>0</v>
      </c>
      <c r="Y20" s="513">
        <f>'[2]2.1_RebasedTargets_Volume'!AH557</f>
        <v>7</v>
      </c>
      <c r="AA20" s="514">
        <f>'[2]2.1_RebasedTargets_Volume'!AK557</f>
        <v>7</v>
      </c>
      <c r="AB20" s="514">
        <f>'[2]2.1_RebasedTargets_Volume'!AL557</f>
        <v>0</v>
      </c>
      <c r="AC20" s="514">
        <f>'[2]2.1_RebasedTargets_Volume'!AM557</f>
        <v>0</v>
      </c>
      <c r="AD20" s="514">
        <f>'[2]2.1_RebasedTargets_Volume'!AN557</f>
        <v>0</v>
      </c>
      <c r="AE20" s="514">
        <f>'[2]2.1_RebasedTargets_Volume'!AO557</f>
        <v>0</v>
      </c>
      <c r="AF20" s="515">
        <f>'[2]2.1_RebasedTargets_Volume'!AP557</f>
        <v>-7</v>
      </c>
      <c r="AG20" s="503"/>
      <c r="AH20" s="514">
        <f>'[2]2.1_RebasedTargets_Volume'!AR557</f>
        <v>0</v>
      </c>
      <c r="AI20" s="514">
        <f>'[2]2.1_RebasedTargets_Volume'!AS557</f>
        <v>0</v>
      </c>
      <c r="AJ20" s="514">
        <f>'[2]2.1_RebasedTargets_Volume'!AT557</f>
        <v>0</v>
      </c>
      <c r="AK20" s="514">
        <f>'[2]2.1_RebasedTargets_Volume'!AU557</f>
        <v>0</v>
      </c>
      <c r="AL20" s="514">
        <f>'[2]2.1_RebasedTargets_Volume'!AV557</f>
        <v>0</v>
      </c>
      <c r="AM20" s="515">
        <f>'[2]2.1_RebasedTargets_Volume'!AW557</f>
        <v>0</v>
      </c>
      <c r="AN20" s="503"/>
      <c r="AO20" s="514">
        <f>'[2]2.1_RebasedTargets_Volume'!AY557</f>
        <v>7</v>
      </c>
      <c r="AP20" s="514">
        <f>'[2]2.1_RebasedTargets_Volume'!AZ557</f>
        <v>0</v>
      </c>
      <c r="AQ20" s="514">
        <f>'[2]2.1_RebasedTargets_Volume'!BA557</f>
        <v>0</v>
      </c>
      <c r="AR20" s="514">
        <f>'[2]2.1_RebasedTargets_Volume'!BB557</f>
        <v>0</v>
      </c>
      <c r="AS20" s="514">
        <f>'[2]2.1_RebasedTargets_Volume'!BC557</f>
        <v>0</v>
      </c>
      <c r="AT20" s="515">
        <f>'[2]2.1_RebasedTargets_Volume'!BD557</f>
        <v>-7</v>
      </c>
      <c r="AU20" s="503"/>
      <c r="AV20" s="512">
        <f>'[2]2.1_RebasedTargets_Volume'!BF557</f>
        <v>0</v>
      </c>
      <c r="AW20" s="512">
        <f>'[2]2.1_RebasedTargets_Volume'!BG557</f>
        <v>0</v>
      </c>
      <c r="AX20" s="512">
        <f>'[2]2.1_RebasedTargets_Volume'!BH557</f>
        <v>0</v>
      </c>
      <c r="AY20" s="512">
        <f>'[2]2.1_RebasedTargets_Volume'!BI557</f>
        <v>0</v>
      </c>
      <c r="AZ20" s="512">
        <f>'[2]2.1_RebasedTargets_Volume'!BJ557</f>
        <v>0</v>
      </c>
      <c r="BA20" s="513">
        <f>'[2]2.1_RebasedTargets_Volume'!BK557</f>
        <v>0</v>
      </c>
      <c r="BB20" s="503"/>
      <c r="BC20" s="512">
        <f>'[2]2.1_RebasedTargets_Volume'!BM557</f>
        <v>0</v>
      </c>
      <c r="BD20" s="512">
        <f>'[2]2.1_RebasedTargets_Volume'!BN557</f>
        <v>0</v>
      </c>
      <c r="BE20" s="512">
        <f>'[2]2.1_RebasedTargets_Volume'!BO557</f>
        <v>0</v>
      </c>
      <c r="BF20" s="512">
        <f>'[2]2.1_RebasedTargets_Volume'!BP557</f>
        <v>0</v>
      </c>
      <c r="BG20" s="512">
        <f>'[2]2.1_RebasedTargets_Volume'!BQ557</f>
        <v>0</v>
      </c>
      <c r="BH20" s="513">
        <f>'[2]2.1_RebasedTargets_Volume'!BR557</f>
        <v>0</v>
      </c>
    </row>
    <row r="21" spans="1:60" ht="13.5" thickBot="1" x14ac:dyDescent="0.4">
      <c r="A21" s="506"/>
      <c r="B21" s="516"/>
      <c r="C21" s="517"/>
      <c r="D21" s="527"/>
      <c r="E21" s="518" t="s">
        <v>27</v>
      </c>
      <c r="F21" s="540">
        <f>'[2]2.1_RebasedTargets_Volume'!I558</f>
        <v>57</v>
      </c>
      <c r="G21" s="540">
        <f>'[2]2.1_RebasedTargets_Volume'!J558</f>
        <v>54</v>
      </c>
      <c r="H21" s="540">
        <f>'[2]2.1_RebasedTargets_Volume'!K558</f>
        <v>2</v>
      </c>
      <c r="I21" s="540">
        <f>'[2]2.1_RebasedTargets_Volume'!L558</f>
        <v>0</v>
      </c>
      <c r="J21" s="540">
        <f>'[2]2.1_RebasedTargets_Volume'!M558</f>
        <v>1</v>
      </c>
      <c r="K21" s="541">
        <f>'[2]2.1_RebasedTargets_Volume'!N558</f>
        <v>0</v>
      </c>
      <c r="M21" s="521">
        <f>'[2]2.1_RebasedTargets_Volume'!S558</f>
        <v>59</v>
      </c>
      <c r="N21" s="521">
        <f>'[2]2.1_RebasedTargets_Volume'!T558</f>
        <v>10</v>
      </c>
      <c r="O21" s="521">
        <f>'[2]2.1_RebasedTargets_Volume'!U558</f>
        <v>2</v>
      </c>
      <c r="P21" s="521">
        <f>'[2]2.1_RebasedTargets_Volume'!V558</f>
        <v>0</v>
      </c>
      <c r="Q21" s="521">
        <f>'[2]2.1_RebasedTargets_Volume'!W558</f>
        <v>1</v>
      </c>
      <c r="R21" s="522">
        <f>'[2]2.1_RebasedTargets_Volume'!X558</f>
        <v>46</v>
      </c>
      <c r="T21" s="521">
        <f>'[2]2.1_RebasedTargets_Volume'!AC558</f>
        <v>59</v>
      </c>
      <c r="U21" s="521">
        <f>'[2]2.1_RebasedTargets_Volume'!AD558</f>
        <v>0</v>
      </c>
      <c r="V21" s="521">
        <f>'[2]2.1_RebasedTargets_Volume'!AE558</f>
        <v>0</v>
      </c>
      <c r="W21" s="521">
        <f>'[2]2.1_RebasedTargets_Volume'!AF558</f>
        <v>0</v>
      </c>
      <c r="X21" s="521">
        <f>'[2]2.1_RebasedTargets_Volume'!AG558</f>
        <v>0</v>
      </c>
      <c r="Y21" s="522">
        <f>'[2]2.1_RebasedTargets_Volume'!AH558</f>
        <v>59</v>
      </c>
      <c r="AA21" s="523">
        <f>'[2]2.1_RebasedTargets_Volume'!AK558</f>
        <v>13</v>
      </c>
      <c r="AB21" s="523">
        <f>'[2]2.1_RebasedTargets_Volume'!AL558</f>
        <v>0</v>
      </c>
      <c r="AC21" s="523">
        <f>'[2]2.1_RebasedTargets_Volume'!AM558</f>
        <v>0</v>
      </c>
      <c r="AD21" s="523">
        <f>'[2]2.1_RebasedTargets_Volume'!AN558</f>
        <v>0</v>
      </c>
      <c r="AE21" s="523">
        <f>'[2]2.1_RebasedTargets_Volume'!AO558</f>
        <v>0</v>
      </c>
      <c r="AF21" s="524">
        <f>'[2]2.1_RebasedTargets_Volume'!AP558</f>
        <v>-13</v>
      </c>
      <c r="AG21" s="503"/>
      <c r="AH21" s="523">
        <f>'[2]2.1_RebasedTargets_Volume'!AR558</f>
        <v>0</v>
      </c>
      <c r="AI21" s="523">
        <f>'[2]2.1_RebasedTargets_Volume'!AS558</f>
        <v>0</v>
      </c>
      <c r="AJ21" s="523">
        <f>'[2]2.1_RebasedTargets_Volume'!AT558</f>
        <v>0</v>
      </c>
      <c r="AK21" s="523">
        <f>'[2]2.1_RebasedTargets_Volume'!AU558</f>
        <v>0</v>
      </c>
      <c r="AL21" s="523">
        <f>'[2]2.1_RebasedTargets_Volume'!AV558</f>
        <v>0</v>
      </c>
      <c r="AM21" s="524">
        <f>'[2]2.1_RebasedTargets_Volume'!AW558</f>
        <v>0</v>
      </c>
      <c r="AN21" s="503"/>
      <c r="AO21" s="523">
        <f>'[2]2.1_RebasedTargets_Volume'!AY558</f>
        <v>13</v>
      </c>
      <c r="AP21" s="523">
        <f>'[2]2.1_RebasedTargets_Volume'!AZ558</f>
        <v>0</v>
      </c>
      <c r="AQ21" s="523">
        <f>'[2]2.1_RebasedTargets_Volume'!BA558</f>
        <v>0</v>
      </c>
      <c r="AR21" s="523">
        <f>'[2]2.1_RebasedTargets_Volume'!BB558</f>
        <v>0</v>
      </c>
      <c r="AS21" s="523">
        <f>'[2]2.1_RebasedTargets_Volume'!BC558</f>
        <v>0</v>
      </c>
      <c r="AT21" s="524">
        <f>'[2]2.1_RebasedTargets_Volume'!BD558</f>
        <v>-13</v>
      </c>
      <c r="AU21" s="503"/>
      <c r="AV21" s="521">
        <f>'[2]2.1_RebasedTargets_Volume'!BF558</f>
        <v>0</v>
      </c>
      <c r="AW21" s="521">
        <f>'[2]2.1_RebasedTargets_Volume'!BG558</f>
        <v>0</v>
      </c>
      <c r="AX21" s="521">
        <f>'[2]2.1_RebasedTargets_Volume'!BH558</f>
        <v>0</v>
      </c>
      <c r="AY21" s="521">
        <f>'[2]2.1_RebasedTargets_Volume'!BI558</f>
        <v>0</v>
      </c>
      <c r="AZ21" s="521">
        <f>'[2]2.1_RebasedTargets_Volume'!BJ558</f>
        <v>0</v>
      </c>
      <c r="BA21" s="522">
        <f>'[2]2.1_RebasedTargets_Volume'!BK558</f>
        <v>0</v>
      </c>
      <c r="BB21" s="503"/>
      <c r="BC21" s="521">
        <f>'[2]2.1_RebasedTargets_Volume'!BM558</f>
        <v>0</v>
      </c>
      <c r="BD21" s="521">
        <f>'[2]2.1_RebasedTargets_Volume'!BN558</f>
        <v>0</v>
      </c>
      <c r="BE21" s="521">
        <f>'[2]2.1_RebasedTargets_Volume'!BO558</f>
        <v>0</v>
      </c>
      <c r="BF21" s="521">
        <f>'[2]2.1_RebasedTargets_Volume'!BP558</f>
        <v>0</v>
      </c>
      <c r="BG21" s="521">
        <f>'[2]2.1_RebasedTargets_Volume'!BQ558</f>
        <v>0</v>
      </c>
      <c r="BH21" s="522">
        <f>'[2]2.1_RebasedTargets_Volume'!BR558</f>
        <v>0</v>
      </c>
    </row>
    <row r="22" spans="1:60" ht="25.5" x14ac:dyDescent="0.35">
      <c r="A22" s="525" t="s">
        <v>55</v>
      </c>
      <c r="B22" s="495">
        <v>16</v>
      </c>
      <c r="C22" s="496" t="s">
        <v>52</v>
      </c>
      <c r="D22" s="497" t="s">
        <v>29</v>
      </c>
      <c r="E22" s="526" t="s">
        <v>24</v>
      </c>
      <c r="F22" s="538">
        <f>'[2]2.1_RebasedTargets_Volume'!I559</f>
        <v>15</v>
      </c>
      <c r="G22" s="538">
        <f>'[2]2.1_RebasedTargets_Volume'!J559</f>
        <v>13</v>
      </c>
      <c r="H22" s="538">
        <f>'[2]2.1_RebasedTargets_Volume'!K559</f>
        <v>2</v>
      </c>
      <c r="I22" s="538">
        <f>'[2]2.1_RebasedTargets_Volume'!L559</f>
        <v>0</v>
      </c>
      <c r="J22" s="538">
        <f>'[2]2.1_RebasedTargets_Volume'!M559</f>
        <v>0</v>
      </c>
      <c r="K22" s="539">
        <f>'[2]2.1_RebasedTargets_Volume'!N559</f>
        <v>0</v>
      </c>
      <c r="M22" s="501">
        <f>'[2]2.1_RebasedTargets_Volume'!S559</f>
        <v>14</v>
      </c>
      <c r="N22" s="501">
        <f>'[2]2.1_RebasedTargets_Volume'!T559</f>
        <v>12</v>
      </c>
      <c r="O22" s="501">
        <f>'[2]2.1_RebasedTargets_Volume'!U559</f>
        <v>2</v>
      </c>
      <c r="P22" s="501">
        <f>'[2]2.1_RebasedTargets_Volume'!V559</f>
        <v>0</v>
      </c>
      <c r="Q22" s="501">
        <f>'[2]2.1_RebasedTargets_Volume'!W559</f>
        <v>0</v>
      </c>
      <c r="R22" s="502">
        <f>'[2]2.1_RebasedTargets_Volume'!X559</f>
        <v>0</v>
      </c>
      <c r="T22" s="501">
        <f>'[2]2.1_RebasedTargets_Volume'!AC559</f>
        <v>14</v>
      </c>
      <c r="U22" s="501">
        <f>'[2]2.1_RebasedTargets_Volume'!AD559</f>
        <v>0</v>
      </c>
      <c r="V22" s="501">
        <f>'[2]2.1_RebasedTargets_Volume'!AE559</f>
        <v>0</v>
      </c>
      <c r="W22" s="501">
        <f>'[2]2.1_RebasedTargets_Volume'!AF559</f>
        <v>10</v>
      </c>
      <c r="X22" s="501">
        <f>'[2]2.1_RebasedTargets_Volume'!AG559</f>
        <v>0</v>
      </c>
      <c r="Y22" s="502">
        <f>'[2]2.1_RebasedTargets_Volume'!AH559</f>
        <v>4</v>
      </c>
      <c r="AA22" s="504">
        <f>'[2]2.1_RebasedTargets_Volume'!AK559</f>
        <v>14</v>
      </c>
      <c r="AB22" s="504">
        <f>'[2]2.1_RebasedTargets_Volume'!AL559</f>
        <v>0</v>
      </c>
      <c r="AC22" s="504">
        <f>'[2]2.1_RebasedTargets_Volume'!AM559</f>
        <v>0</v>
      </c>
      <c r="AD22" s="504">
        <f>'[2]2.1_RebasedTargets_Volume'!AN559</f>
        <v>-10</v>
      </c>
      <c r="AE22" s="504">
        <f>'[2]2.1_RebasedTargets_Volume'!AO559</f>
        <v>0</v>
      </c>
      <c r="AF22" s="505">
        <f>'[2]2.1_RebasedTargets_Volume'!AP559</f>
        <v>-4</v>
      </c>
      <c r="AG22" s="503"/>
      <c r="AH22" s="504">
        <f>'[2]2.1_RebasedTargets_Volume'!AR559</f>
        <v>0</v>
      </c>
      <c r="AI22" s="504">
        <f>'[2]2.1_RebasedTargets_Volume'!AS559</f>
        <v>0</v>
      </c>
      <c r="AJ22" s="504">
        <f>'[2]2.1_RebasedTargets_Volume'!AT559</f>
        <v>0</v>
      </c>
      <c r="AK22" s="504">
        <f>'[2]2.1_RebasedTargets_Volume'!AU559</f>
        <v>0</v>
      </c>
      <c r="AL22" s="504">
        <f>'[2]2.1_RebasedTargets_Volume'!AV559</f>
        <v>0</v>
      </c>
      <c r="AM22" s="505">
        <f>'[2]2.1_RebasedTargets_Volume'!AW559</f>
        <v>0</v>
      </c>
      <c r="AN22" s="503"/>
      <c r="AO22" s="504">
        <f>'[2]2.1_RebasedTargets_Volume'!AY559</f>
        <v>14</v>
      </c>
      <c r="AP22" s="504">
        <f>'[2]2.1_RebasedTargets_Volume'!AZ559</f>
        <v>0</v>
      </c>
      <c r="AQ22" s="504">
        <f>'[2]2.1_RebasedTargets_Volume'!BA559</f>
        <v>0</v>
      </c>
      <c r="AR22" s="504">
        <f>'[2]2.1_RebasedTargets_Volume'!BB559</f>
        <v>-10</v>
      </c>
      <c r="AS22" s="504">
        <f>'[2]2.1_RebasedTargets_Volume'!BC559</f>
        <v>0</v>
      </c>
      <c r="AT22" s="505">
        <f>'[2]2.1_RebasedTargets_Volume'!BD559</f>
        <v>-4</v>
      </c>
      <c r="AU22" s="503"/>
      <c r="AV22" s="501">
        <f>'[2]2.1_RebasedTargets_Volume'!BF559</f>
        <v>0</v>
      </c>
      <c r="AW22" s="501">
        <f>'[2]2.1_RebasedTargets_Volume'!BG559</f>
        <v>0</v>
      </c>
      <c r="AX22" s="501">
        <f>'[2]2.1_RebasedTargets_Volume'!BH559</f>
        <v>0</v>
      </c>
      <c r="AY22" s="501">
        <f>'[2]2.1_RebasedTargets_Volume'!BI559</f>
        <v>0</v>
      </c>
      <c r="AZ22" s="501">
        <f>'[2]2.1_RebasedTargets_Volume'!BJ559</f>
        <v>0</v>
      </c>
      <c r="BA22" s="502">
        <f>'[2]2.1_RebasedTargets_Volume'!BK559</f>
        <v>0</v>
      </c>
      <c r="BB22" s="503"/>
      <c r="BC22" s="501">
        <f>'[2]2.1_RebasedTargets_Volume'!BM559</f>
        <v>0</v>
      </c>
      <c r="BD22" s="501">
        <f>'[2]2.1_RebasedTargets_Volume'!BN559</f>
        <v>0</v>
      </c>
      <c r="BE22" s="501">
        <f>'[2]2.1_RebasedTargets_Volume'!BO559</f>
        <v>0</v>
      </c>
      <c r="BF22" s="501">
        <f>'[2]2.1_RebasedTargets_Volume'!BP559</f>
        <v>0</v>
      </c>
      <c r="BG22" s="501">
        <f>'[2]2.1_RebasedTargets_Volume'!BQ559</f>
        <v>0</v>
      </c>
      <c r="BH22" s="502">
        <f>'[2]2.1_RebasedTargets_Volume'!BR559</f>
        <v>0</v>
      </c>
    </row>
    <row r="23" spans="1:60" ht="13.15" x14ac:dyDescent="0.35">
      <c r="A23" s="506"/>
      <c r="B23" s="507"/>
      <c r="C23" s="508"/>
      <c r="D23" s="509"/>
      <c r="E23" s="498" t="s">
        <v>25</v>
      </c>
      <c r="F23" s="534">
        <f>'[2]2.1_RebasedTargets_Volume'!I560</f>
        <v>2</v>
      </c>
      <c r="G23" s="534">
        <f>'[2]2.1_RebasedTargets_Volume'!J560</f>
        <v>1</v>
      </c>
      <c r="H23" s="534">
        <f>'[2]2.1_RebasedTargets_Volume'!K560</f>
        <v>1</v>
      </c>
      <c r="I23" s="534">
        <f>'[2]2.1_RebasedTargets_Volume'!L560</f>
        <v>0</v>
      </c>
      <c r="J23" s="534">
        <f>'[2]2.1_RebasedTargets_Volume'!M560</f>
        <v>0</v>
      </c>
      <c r="K23" s="535">
        <f>'[2]2.1_RebasedTargets_Volume'!N560</f>
        <v>0</v>
      </c>
      <c r="M23" s="512">
        <f>'[2]2.1_RebasedTargets_Volume'!S560</f>
        <v>1</v>
      </c>
      <c r="N23" s="512">
        <f>'[2]2.1_RebasedTargets_Volume'!T560</f>
        <v>1</v>
      </c>
      <c r="O23" s="512">
        <f>'[2]2.1_RebasedTargets_Volume'!U560</f>
        <v>0</v>
      </c>
      <c r="P23" s="512">
        <f>'[2]2.1_RebasedTargets_Volume'!V560</f>
        <v>0</v>
      </c>
      <c r="Q23" s="512">
        <f>'[2]2.1_RebasedTargets_Volume'!W560</f>
        <v>0</v>
      </c>
      <c r="R23" s="513">
        <f>'[2]2.1_RebasedTargets_Volume'!X560</f>
        <v>0</v>
      </c>
      <c r="T23" s="512">
        <f>'[2]2.1_RebasedTargets_Volume'!AC560</f>
        <v>1</v>
      </c>
      <c r="U23" s="512">
        <f>'[2]2.1_RebasedTargets_Volume'!AD560</f>
        <v>0</v>
      </c>
      <c r="V23" s="512">
        <f>'[2]2.1_RebasedTargets_Volume'!AE560</f>
        <v>0</v>
      </c>
      <c r="W23" s="512">
        <f>'[2]2.1_RebasedTargets_Volume'!AF560</f>
        <v>0</v>
      </c>
      <c r="X23" s="512">
        <f>'[2]2.1_RebasedTargets_Volume'!AG560</f>
        <v>0</v>
      </c>
      <c r="Y23" s="513">
        <f>'[2]2.1_RebasedTargets_Volume'!AH560</f>
        <v>1</v>
      </c>
      <c r="AA23" s="514">
        <f>'[2]2.1_RebasedTargets_Volume'!AK560</f>
        <v>1</v>
      </c>
      <c r="AB23" s="514">
        <f>'[2]2.1_RebasedTargets_Volume'!AL560</f>
        <v>0</v>
      </c>
      <c r="AC23" s="514">
        <f>'[2]2.1_RebasedTargets_Volume'!AM560</f>
        <v>0</v>
      </c>
      <c r="AD23" s="514">
        <f>'[2]2.1_RebasedTargets_Volume'!AN560</f>
        <v>0</v>
      </c>
      <c r="AE23" s="514">
        <f>'[2]2.1_RebasedTargets_Volume'!AO560</f>
        <v>0</v>
      </c>
      <c r="AF23" s="515">
        <f>'[2]2.1_RebasedTargets_Volume'!AP560</f>
        <v>-1</v>
      </c>
      <c r="AG23" s="503"/>
      <c r="AH23" s="514">
        <f>'[2]2.1_RebasedTargets_Volume'!AR560</f>
        <v>0</v>
      </c>
      <c r="AI23" s="514">
        <f>'[2]2.1_RebasedTargets_Volume'!AS560</f>
        <v>0</v>
      </c>
      <c r="AJ23" s="514">
        <f>'[2]2.1_RebasedTargets_Volume'!AT560</f>
        <v>0</v>
      </c>
      <c r="AK23" s="514">
        <f>'[2]2.1_RebasedTargets_Volume'!AU560</f>
        <v>0</v>
      </c>
      <c r="AL23" s="514">
        <f>'[2]2.1_RebasedTargets_Volume'!AV560</f>
        <v>0</v>
      </c>
      <c r="AM23" s="515">
        <f>'[2]2.1_RebasedTargets_Volume'!AW560</f>
        <v>0</v>
      </c>
      <c r="AN23" s="503"/>
      <c r="AO23" s="514">
        <f>'[2]2.1_RebasedTargets_Volume'!AY560</f>
        <v>1</v>
      </c>
      <c r="AP23" s="514">
        <f>'[2]2.1_RebasedTargets_Volume'!AZ560</f>
        <v>0</v>
      </c>
      <c r="AQ23" s="514">
        <f>'[2]2.1_RebasedTargets_Volume'!BA560</f>
        <v>0</v>
      </c>
      <c r="AR23" s="514">
        <f>'[2]2.1_RebasedTargets_Volume'!BB560</f>
        <v>0</v>
      </c>
      <c r="AS23" s="514">
        <f>'[2]2.1_RebasedTargets_Volume'!BC560</f>
        <v>0</v>
      </c>
      <c r="AT23" s="515">
        <f>'[2]2.1_RebasedTargets_Volume'!BD560</f>
        <v>-1</v>
      </c>
      <c r="AU23" s="503"/>
      <c r="AV23" s="512">
        <f>'[2]2.1_RebasedTargets_Volume'!BF560</f>
        <v>0</v>
      </c>
      <c r="AW23" s="512">
        <f>'[2]2.1_RebasedTargets_Volume'!BG560</f>
        <v>0</v>
      </c>
      <c r="AX23" s="512">
        <f>'[2]2.1_RebasedTargets_Volume'!BH560</f>
        <v>0</v>
      </c>
      <c r="AY23" s="512">
        <f>'[2]2.1_RebasedTargets_Volume'!BI560</f>
        <v>0</v>
      </c>
      <c r="AZ23" s="512">
        <f>'[2]2.1_RebasedTargets_Volume'!BJ560</f>
        <v>0</v>
      </c>
      <c r="BA23" s="513">
        <f>'[2]2.1_RebasedTargets_Volume'!BK560</f>
        <v>0</v>
      </c>
      <c r="BB23" s="503"/>
      <c r="BC23" s="512">
        <f>'[2]2.1_RebasedTargets_Volume'!BM560</f>
        <v>0</v>
      </c>
      <c r="BD23" s="512">
        <f>'[2]2.1_RebasedTargets_Volume'!BN560</f>
        <v>0</v>
      </c>
      <c r="BE23" s="512">
        <f>'[2]2.1_RebasedTargets_Volume'!BO560</f>
        <v>0</v>
      </c>
      <c r="BF23" s="512">
        <f>'[2]2.1_RebasedTargets_Volume'!BP560</f>
        <v>0</v>
      </c>
      <c r="BG23" s="512">
        <f>'[2]2.1_RebasedTargets_Volume'!BQ560</f>
        <v>0</v>
      </c>
      <c r="BH23" s="513">
        <f>'[2]2.1_RebasedTargets_Volume'!BR560</f>
        <v>0</v>
      </c>
    </row>
    <row r="24" spans="1:60" ht="13.15" x14ac:dyDescent="0.35">
      <c r="A24" s="506"/>
      <c r="B24" s="507"/>
      <c r="C24" s="508"/>
      <c r="D24" s="509"/>
      <c r="E24" s="498" t="s">
        <v>26</v>
      </c>
      <c r="F24" s="534">
        <f>'[2]2.1_RebasedTargets_Volume'!I561</f>
        <v>1</v>
      </c>
      <c r="G24" s="534">
        <f>'[2]2.1_RebasedTargets_Volume'!J561</f>
        <v>0</v>
      </c>
      <c r="H24" s="534">
        <f>'[2]2.1_RebasedTargets_Volume'!K561</f>
        <v>0</v>
      </c>
      <c r="I24" s="534">
        <f>'[2]2.1_RebasedTargets_Volume'!L561</f>
        <v>1</v>
      </c>
      <c r="J24" s="534">
        <f>'[2]2.1_RebasedTargets_Volume'!M561</f>
        <v>0</v>
      </c>
      <c r="K24" s="535">
        <f>'[2]2.1_RebasedTargets_Volume'!N561</f>
        <v>0</v>
      </c>
      <c r="M24" s="512">
        <f>'[2]2.1_RebasedTargets_Volume'!S561</f>
        <v>0</v>
      </c>
      <c r="N24" s="512">
        <f>'[2]2.1_RebasedTargets_Volume'!T561</f>
        <v>0</v>
      </c>
      <c r="O24" s="512">
        <f>'[2]2.1_RebasedTargets_Volume'!U561</f>
        <v>0</v>
      </c>
      <c r="P24" s="512">
        <f>'[2]2.1_RebasedTargets_Volume'!V561</f>
        <v>0</v>
      </c>
      <c r="Q24" s="512">
        <f>'[2]2.1_RebasedTargets_Volume'!W561</f>
        <v>0</v>
      </c>
      <c r="R24" s="513">
        <f>'[2]2.1_RebasedTargets_Volume'!X561</f>
        <v>0</v>
      </c>
      <c r="T24" s="512">
        <f>'[2]2.1_RebasedTargets_Volume'!AC561</f>
        <v>0</v>
      </c>
      <c r="U24" s="512">
        <f>'[2]2.1_RebasedTargets_Volume'!AD561</f>
        <v>0</v>
      </c>
      <c r="V24" s="512">
        <f>'[2]2.1_RebasedTargets_Volume'!AE561</f>
        <v>0</v>
      </c>
      <c r="W24" s="512">
        <f>'[2]2.1_RebasedTargets_Volume'!AF561</f>
        <v>0</v>
      </c>
      <c r="X24" s="512">
        <f>'[2]2.1_RebasedTargets_Volume'!AG561</f>
        <v>0</v>
      </c>
      <c r="Y24" s="513">
        <f>'[2]2.1_RebasedTargets_Volume'!AH561</f>
        <v>0</v>
      </c>
      <c r="AA24" s="514">
        <f>'[2]2.1_RebasedTargets_Volume'!AK561</f>
        <v>0</v>
      </c>
      <c r="AB24" s="514">
        <f>'[2]2.1_RebasedTargets_Volume'!AL561</f>
        <v>0</v>
      </c>
      <c r="AC24" s="514">
        <f>'[2]2.1_RebasedTargets_Volume'!AM561</f>
        <v>0</v>
      </c>
      <c r="AD24" s="514">
        <f>'[2]2.1_RebasedTargets_Volume'!AN561</f>
        <v>0</v>
      </c>
      <c r="AE24" s="514">
        <f>'[2]2.1_RebasedTargets_Volume'!AO561</f>
        <v>0</v>
      </c>
      <c r="AF24" s="515">
        <f>'[2]2.1_RebasedTargets_Volume'!AP561</f>
        <v>0</v>
      </c>
      <c r="AG24" s="503"/>
      <c r="AH24" s="514">
        <f>'[2]2.1_RebasedTargets_Volume'!AR561</f>
        <v>0</v>
      </c>
      <c r="AI24" s="514">
        <f>'[2]2.1_RebasedTargets_Volume'!AS561</f>
        <v>0</v>
      </c>
      <c r="AJ24" s="514">
        <f>'[2]2.1_RebasedTargets_Volume'!AT561</f>
        <v>0</v>
      </c>
      <c r="AK24" s="514">
        <f>'[2]2.1_RebasedTargets_Volume'!AU561</f>
        <v>0</v>
      </c>
      <c r="AL24" s="514">
        <f>'[2]2.1_RebasedTargets_Volume'!AV561</f>
        <v>0</v>
      </c>
      <c r="AM24" s="515">
        <f>'[2]2.1_RebasedTargets_Volume'!AW561</f>
        <v>0</v>
      </c>
      <c r="AN24" s="503"/>
      <c r="AO24" s="514">
        <f>'[2]2.1_RebasedTargets_Volume'!AY561</f>
        <v>0</v>
      </c>
      <c r="AP24" s="514">
        <f>'[2]2.1_RebasedTargets_Volume'!AZ561</f>
        <v>0</v>
      </c>
      <c r="AQ24" s="514">
        <f>'[2]2.1_RebasedTargets_Volume'!BA561</f>
        <v>0</v>
      </c>
      <c r="AR24" s="514">
        <f>'[2]2.1_RebasedTargets_Volume'!BB561</f>
        <v>0</v>
      </c>
      <c r="AS24" s="514">
        <f>'[2]2.1_RebasedTargets_Volume'!BC561</f>
        <v>0</v>
      </c>
      <c r="AT24" s="515">
        <f>'[2]2.1_RebasedTargets_Volume'!BD561</f>
        <v>0</v>
      </c>
      <c r="AU24" s="503"/>
      <c r="AV24" s="512">
        <f>'[2]2.1_RebasedTargets_Volume'!BF561</f>
        <v>0</v>
      </c>
      <c r="AW24" s="512">
        <f>'[2]2.1_RebasedTargets_Volume'!BG561</f>
        <v>0</v>
      </c>
      <c r="AX24" s="512">
        <f>'[2]2.1_RebasedTargets_Volume'!BH561</f>
        <v>0</v>
      </c>
      <c r="AY24" s="512">
        <f>'[2]2.1_RebasedTargets_Volume'!BI561</f>
        <v>0</v>
      </c>
      <c r="AZ24" s="512">
        <f>'[2]2.1_RebasedTargets_Volume'!BJ561</f>
        <v>0</v>
      </c>
      <c r="BA24" s="513">
        <f>'[2]2.1_RebasedTargets_Volume'!BK561</f>
        <v>0</v>
      </c>
      <c r="BB24" s="503"/>
      <c r="BC24" s="512">
        <f>'[2]2.1_RebasedTargets_Volume'!BM561</f>
        <v>0</v>
      </c>
      <c r="BD24" s="512">
        <f>'[2]2.1_RebasedTargets_Volume'!BN561</f>
        <v>0</v>
      </c>
      <c r="BE24" s="512">
        <f>'[2]2.1_RebasedTargets_Volume'!BO561</f>
        <v>0</v>
      </c>
      <c r="BF24" s="512">
        <f>'[2]2.1_RebasedTargets_Volume'!BP561</f>
        <v>0</v>
      </c>
      <c r="BG24" s="512">
        <f>'[2]2.1_RebasedTargets_Volume'!BQ561</f>
        <v>0</v>
      </c>
      <c r="BH24" s="513">
        <f>'[2]2.1_RebasedTargets_Volume'!BR561</f>
        <v>0</v>
      </c>
    </row>
    <row r="25" spans="1:60" ht="13.5" thickBot="1" x14ac:dyDescent="0.4">
      <c r="A25" s="506"/>
      <c r="B25" s="516"/>
      <c r="C25" s="517"/>
      <c r="D25" s="527"/>
      <c r="E25" s="518" t="s">
        <v>27</v>
      </c>
      <c r="F25" s="540">
        <f>'[2]2.1_RebasedTargets_Volume'!I562</f>
        <v>60</v>
      </c>
      <c r="G25" s="540">
        <f>'[2]2.1_RebasedTargets_Volume'!J562</f>
        <v>46</v>
      </c>
      <c r="H25" s="540">
        <f>'[2]2.1_RebasedTargets_Volume'!K562</f>
        <v>3</v>
      </c>
      <c r="I25" s="540">
        <f>'[2]2.1_RebasedTargets_Volume'!L562</f>
        <v>2</v>
      </c>
      <c r="J25" s="540">
        <f>'[2]2.1_RebasedTargets_Volume'!M562</f>
        <v>0</v>
      </c>
      <c r="K25" s="541">
        <f>'[2]2.1_RebasedTargets_Volume'!N562</f>
        <v>9</v>
      </c>
      <c r="M25" s="521">
        <f>'[2]2.1_RebasedTargets_Volume'!S562</f>
        <v>63</v>
      </c>
      <c r="N25" s="521">
        <f>'[2]2.1_RebasedTargets_Volume'!T562</f>
        <v>46</v>
      </c>
      <c r="O25" s="521">
        <f>'[2]2.1_RebasedTargets_Volume'!U562</f>
        <v>4</v>
      </c>
      <c r="P25" s="521">
        <f>'[2]2.1_RebasedTargets_Volume'!V562</f>
        <v>7</v>
      </c>
      <c r="Q25" s="521">
        <f>'[2]2.1_RebasedTargets_Volume'!W562</f>
        <v>0</v>
      </c>
      <c r="R25" s="522">
        <f>'[2]2.1_RebasedTargets_Volume'!X562</f>
        <v>6</v>
      </c>
      <c r="T25" s="521">
        <f>'[2]2.1_RebasedTargets_Volume'!AC562</f>
        <v>63</v>
      </c>
      <c r="U25" s="521">
        <f>'[2]2.1_RebasedTargets_Volume'!AD562</f>
        <v>24</v>
      </c>
      <c r="V25" s="521">
        <f>'[2]2.1_RebasedTargets_Volume'!AE562</f>
        <v>2</v>
      </c>
      <c r="W25" s="521">
        <f>'[2]2.1_RebasedTargets_Volume'!AF562</f>
        <v>10</v>
      </c>
      <c r="X25" s="521">
        <f>'[2]2.1_RebasedTargets_Volume'!AG562</f>
        <v>2</v>
      </c>
      <c r="Y25" s="522">
        <f>'[2]2.1_RebasedTargets_Volume'!AH562</f>
        <v>25</v>
      </c>
      <c r="AA25" s="523">
        <f>'[2]2.1_RebasedTargets_Volume'!AK562</f>
        <v>31</v>
      </c>
      <c r="AB25" s="523">
        <f>'[2]2.1_RebasedTargets_Volume'!AL562</f>
        <v>0</v>
      </c>
      <c r="AC25" s="523">
        <f>'[2]2.1_RebasedTargets_Volume'!AM562</f>
        <v>0</v>
      </c>
      <c r="AD25" s="523">
        <f>'[2]2.1_RebasedTargets_Volume'!AN562</f>
        <v>-4</v>
      </c>
      <c r="AE25" s="523">
        <f>'[2]2.1_RebasedTargets_Volume'!AO562</f>
        <v>-2</v>
      </c>
      <c r="AF25" s="524">
        <f>'[2]2.1_RebasedTargets_Volume'!AP562</f>
        <v>-25</v>
      </c>
      <c r="AG25" s="503"/>
      <c r="AH25" s="523">
        <f>'[2]2.1_RebasedTargets_Volume'!AR562</f>
        <v>0</v>
      </c>
      <c r="AI25" s="523">
        <f>'[2]2.1_RebasedTargets_Volume'!AS562</f>
        <v>0</v>
      </c>
      <c r="AJ25" s="523">
        <f>'[2]2.1_RebasedTargets_Volume'!AT562</f>
        <v>0</v>
      </c>
      <c r="AK25" s="523">
        <f>'[2]2.1_RebasedTargets_Volume'!AU562</f>
        <v>0</v>
      </c>
      <c r="AL25" s="523">
        <f>'[2]2.1_RebasedTargets_Volume'!AV562</f>
        <v>0</v>
      </c>
      <c r="AM25" s="524">
        <f>'[2]2.1_RebasedTargets_Volume'!AW562</f>
        <v>0</v>
      </c>
      <c r="AN25" s="503"/>
      <c r="AO25" s="523">
        <f>'[2]2.1_RebasedTargets_Volume'!AY562</f>
        <v>31</v>
      </c>
      <c r="AP25" s="523">
        <f>'[2]2.1_RebasedTargets_Volume'!AZ562</f>
        <v>0</v>
      </c>
      <c r="AQ25" s="523">
        <f>'[2]2.1_RebasedTargets_Volume'!BA562</f>
        <v>0</v>
      </c>
      <c r="AR25" s="523">
        <f>'[2]2.1_RebasedTargets_Volume'!BB562</f>
        <v>-4</v>
      </c>
      <c r="AS25" s="523">
        <f>'[2]2.1_RebasedTargets_Volume'!BC562</f>
        <v>-2</v>
      </c>
      <c r="AT25" s="524">
        <f>'[2]2.1_RebasedTargets_Volume'!BD562</f>
        <v>-25</v>
      </c>
      <c r="AU25" s="503"/>
      <c r="AV25" s="521">
        <f>'[2]2.1_RebasedTargets_Volume'!BF562</f>
        <v>0</v>
      </c>
      <c r="AW25" s="521">
        <f>'[2]2.1_RebasedTargets_Volume'!BG562</f>
        <v>0</v>
      </c>
      <c r="AX25" s="521">
        <f>'[2]2.1_RebasedTargets_Volume'!BH562</f>
        <v>0</v>
      </c>
      <c r="AY25" s="521">
        <f>'[2]2.1_RebasedTargets_Volume'!BI562</f>
        <v>0</v>
      </c>
      <c r="AZ25" s="521">
        <f>'[2]2.1_RebasedTargets_Volume'!BJ562</f>
        <v>0</v>
      </c>
      <c r="BA25" s="522">
        <f>'[2]2.1_RebasedTargets_Volume'!BK562</f>
        <v>0</v>
      </c>
      <c r="BB25" s="503"/>
      <c r="BC25" s="521">
        <f>'[2]2.1_RebasedTargets_Volume'!BM562</f>
        <v>0</v>
      </c>
      <c r="BD25" s="521">
        <f>'[2]2.1_RebasedTargets_Volume'!BN562</f>
        <v>0</v>
      </c>
      <c r="BE25" s="521">
        <f>'[2]2.1_RebasedTargets_Volume'!BO562</f>
        <v>0</v>
      </c>
      <c r="BF25" s="521">
        <f>'[2]2.1_RebasedTargets_Volume'!BP562</f>
        <v>0</v>
      </c>
      <c r="BG25" s="521">
        <f>'[2]2.1_RebasedTargets_Volume'!BQ562</f>
        <v>0</v>
      </c>
      <c r="BH25" s="522">
        <f>'[2]2.1_RebasedTargets_Volume'!BR562</f>
        <v>0</v>
      </c>
    </row>
    <row r="26" spans="1:60" ht="25.5" x14ac:dyDescent="0.35">
      <c r="A26" s="525" t="s">
        <v>55</v>
      </c>
      <c r="B26" s="495">
        <v>7</v>
      </c>
      <c r="C26" s="496" t="s">
        <v>11</v>
      </c>
      <c r="D26" s="497" t="s">
        <v>30</v>
      </c>
      <c r="E26" s="526" t="s">
        <v>24</v>
      </c>
      <c r="F26" s="538">
        <f>'[2]2.1_RebasedTargets_Volume'!I563</f>
        <v>0</v>
      </c>
      <c r="G26" s="538">
        <f>'[2]2.1_RebasedTargets_Volume'!J563</f>
        <v>0</v>
      </c>
      <c r="H26" s="538">
        <f>'[2]2.1_RebasedTargets_Volume'!K563</f>
        <v>0</v>
      </c>
      <c r="I26" s="538">
        <f>'[2]2.1_RebasedTargets_Volume'!L563</f>
        <v>0</v>
      </c>
      <c r="J26" s="538">
        <f>'[2]2.1_RebasedTargets_Volume'!M563</f>
        <v>0</v>
      </c>
      <c r="K26" s="539">
        <f>'[2]2.1_RebasedTargets_Volume'!N563</f>
        <v>0</v>
      </c>
      <c r="M26" s="501">
        <f>'[2]2.1_RebasedTargets_Volume'!S563</f>
        <v>0</v>
      </c>
      <c r="N26" s="501">
        <f>'[2]2.1_RebasedTargets_Volume'!T563</f>
        <v>0</v>
      </c>
      <c r="O26" s="501">
        <f>'[2]2.1_RebasedTargets_Volume'!U563</f>
        <v>0</v>
      </c>
      <c r="P26" s="501">
        <f>'[2]2.1_RebasedTargets_Volume'!V563</f>
        <v>0</v>
      </c>
      <c r="Q26" s="501">
        <f>'[2]2.1_RebasedTargets_Volume'!W563</f>
        <v>0</v>
      </c>
      <c r="R26" s="502">
        <f>'[2]2.1_RebasedTargets_Volume'!X563</f>
        <v>0</v>
      </c>
      <c r="T26" s="501">
        <f>'[2]2.1_RebasedTargets_Volume'!AC563</f>
        <v>0</v>
      </c>
      <c r="U26" s="501">
        <f>'[2]2.1_RebasedTargets_Volume'!AD563</f>
        <v>0</v>
      </c>
      <c r="V26" s="501">
        <f>'[2]2.1_RebasedTargets_Volume'!AE563</f>
        <v>0</v>
      </c>
      <c r="W26" s="501">
        <f>'[2]2.1_RebasedTargets_Volume'!AF563</f>
        <v>0</v>
      </c>
      <c r="X26" s="501">
        <f>'[2]2.1_RebasedTargets_Volume'!AG563</f>
        <v>0</v>
      </c>
      <c r="Y26" s="502">
        <f>'[2]2.1_RebasedTargets_Volume'!AH563</f>
        <v>0</v>
      </c>
      <c r="AA26" s="504">
        <f>'[2]2.1_RebasedTargets_Volume'!AK563</f>
        <v>0</v>
      </c>
      <c r="AB26" s="504">
        <f>'[2]2.1_RebasedTargets_Volume'!AL563</f>
        <v>0</v>
      </c>
      <c r="AC26" s="504">
        <f>'[2]2.1_RebasedTargets_Volume'!AM563</f>
        <v>0</v>
      </c>
      <c r="AD26" s="504">
        <f>'[2]2.1_RebasedTargets_Volume'!AN563</f>
        <v>0</v>
      </c>
      <c r="AE26" s="504">
        <f>'[2]2.1_RebasedTargets_Volume'!AO563</f>
        <v>0</v>
      </c>
      <c r="AF26" s="505">
        <f>'[2]2.1_RebasedTargets_Volume'!AP563</f>
        <v>0</v>
      </c>
      <c r="AG26" s="503"/>
      <c r="AH26" s="504">
        <f>'[2]2.1_RebasedTargets_Volume'!AR563</f>
        <v>0</v>
      </c>
      <c r="AI26" s="504">
        <f>'[2]2.1_RebasedTargets_Volume'!AS563</f>
        <v>0</v>
      </c>
      <c r="AJ26" s="504">
        <f>'[2]2.1_RebasedTargets_Volume'!AT563</f>
        <v>0</v>
      </c>
      <c r="AK26" s="504">
        <f>'[2]2.1_RebasedTargets_Volume'!AU563</f>
        <v>0</v>
      </c>
      <c r="AL26" s="504">
        <f>'[2]2.1_RebasedTargets_Volume'!AV563</f>
        <v>0</v>
      </c>
      <c r="AM26" s="505">
        <f>'[2]2.1_RebasedTargets_Volume'!AW563</f>
        <v>0</v>
      </c>
      <c r="AN26" s="503"/>
      <c r="AO26" s="504">
        <f>'[2]2.1_RebasedTargets_Volume'!AY563</f>
        <v>0</v>
      </c>
      <c r="AP26" s="504">
        <f>'[2]2.1_RebasedTargets_Volume'!AZ563</f>
        <v>0</v>
      </c>
      <c r="AQ26" s="504">
        <f>'[2]2.1_RebasedTargets_Volume'!BA563</f>
        <v>0</v>
      </c>
      <c r="AR26" s="504">
        <f>'[2]2.1_RebasedTargets_Volume'!BB563</f>
        <v>0</v>
      </c>
      <c r="AS26" s="504">
        <f>'[2]2.1_RebasedTargets_Volume'!BC563</f>
        <v>0</v>
      </c>
      <c r="AT26" s="505">
        <f>'[2]2.1_RebasedTargets_Volume'!BD563</f>
        <v>0</v>
      </c>
      <c r="AU26" s="503"/>
      <c r="AV26" s="501">
        <f>'[2]2.1_RebasedTargets_Volume'!BF563</f>
        <v>0</v>
      </c>
      <c r="AW26" s="501">
        <f>'[2]2.1_RebasedTargets_Volume'!BG563</f>
        <v>0</v>
      </c>
      <c r="AX26" s="501">
        <f>'[2]2.1_RebasedTargets_Volume'!BH563</f>
        <v>0</v>
      </c>
      <c r="AY26" s="501">
        <f>'[2]2.1_RebasedTargets_Volume'!BI563</f>
        <v>0</v>
      </c>
      <c r="AZ26" s="501">
        <f>'[2]2.1_RebasedTargets_Volume'!BJ563</f>
        <v>0</v>
      </c>
      <c r="BA26" s="502">
        <f>'[2]2.1_RebasedTargets_Volume'!BK563</f>
        <v>0</v>
      </c>
      <c r="BB26" s="503"/>
      <c r="BC26" s="501">
        <f>'[2]2.1_RebasedTargets_Volume'!BM563</f>
        <v>0</v>
      </c>
      <c r="BD26" s="501">
        <f>'[2]2.1_RebasedTargets_Volume'!BN563</f>
        <v>0</v>
      </c>
      <c r="BE26" s="501">
        <f>'[2]2.1_RebasedTargets_Volume'!BO563</f>
        <v>0</v>
      </c>
      <c r="BF26" s="501">
        <f>'[2]2.1_RebasedTargets_Volume'!BP563</f>
        <v>0</v>
      </c>
      <c r="BG26" s="501">
        <f>'[2]2.1_RebasedTargets_Volume'!BQ563</f>
        <v>0</v>
      </c>
      <c r="BH26" s="502">
        <f>'[2]2.1_RebasedTargets_Volume'!BR563</f>
        <v>0</v>
      </c>
    </row>
    <row r="27" spans="1:60" ht="13.15" x14ac:dyDescent="0.35">
      <c r="A27" s="506"/>
      <c r="B27" s="507"/>
      <c r="C27" s="508"/>
      <c r="D27" s="509"/>
      <c r="E27" s="498" t="s">
        <v>25</v>
      </c>
      <c r="F27" s="534">
        <f>'[2]2.1_RebasedTargets_Volume'!I564</f>
        <v>0</v>
      </c>
      <c r="G27" s="534">
        <f>'[2]2.1_RebasedTargets_Volume'!J564</f>
        <v>0</v>
      </c>
      <c r="H27" s="534">
        <f>'[2]2.1_RebasedTargets_Volume'!K564</f>
        <v>0</v>
      </c>
      <c r="I27" s="534">
        <f>'[2]2.1_RebasedTargets_Volume'!L564</f>
        <v>0</v>
      </c>
      <c r="J27" s="534">
        <f>'[2]2.1_RebasedTargets_Volume'!M564</f>
        <v>0</v>
      </c>
      <c r="K27" s="535">
        <f>'[2]2.1_RebasedTargets_Volume'!N564</f>
        <v>0</v>
      </c>
      <c r="M27" s="512">
        <f>'[2]2.1_RebasedTargets_Volume'!S564</f>
        <v>0</v>
      </c>
      <c r="N27" s="512">
        <f>'[2]2.1_RebasedTargets_Volume'!T564</f>
        <v>0</v>
      </c>
      <c r="O27" s="512">
        <f>'[2]2.1_RebasedTargets_Volume'!U564</f>
        <v>0</v>
      </c>
      <c r="P27" s="512">
        <f>'[2]2.1_RebasedTargets_Volume'!V564</f>
        <v>0</v>
      </c>
      <c r="Q27" s="512">
        <f>'[2]2.1_RebasedTargets_Volume'!W564</f>
        <v>0</v>
      </c>
      <c r="R27" s="513">
        <f>'[2]2.1_RebasedTargets_Volume'!X564</f>
        <v>0</v>
      </c>
      <c r="T27" s="512">
        <f>'[2]2.1_RebasedTargets_Volume'!AC564</f>
        <v>0</v>
      </c>
      <c r="U27" s="512">
        <f>'[2]2.1_RebasedTargets_Volume'!AD564</f>
        <v>0</v>
      </c>
      <c r="V27" s="512">
        <f>'[2]2.1_RebasedTargets_Volume'!AE564</f>
        <v>0</v>
      </c>
      <c r="W27" s="512">
        <f>'[2]2.1_RebasedTargets_Volume'!AF564</f>
        <v>0</v>
      </c>
      <c r="X27" s="512">
        <f>'[2]2.1_RebasedTargets_Volume'!AG564</f>
        <v>0</v>
      </c>
      <c r="Y27" s="513">
        <f>'[2]2.1_RebasedTargets_Volume'!AH564</f>
        <v>0</v>
      </c>
      <c r="AA27" s="514">
        <f>'[2]2.1_RebasedTargets_Volume'!AK564</f>
        <v>0</v>
      </c>
      <c r="AB27" s="514">
        <f>'[2]2.1_RebasedTargets_Volume'!AL564</f>
        <v>0</v>
      </c>
      <c r="AC27" s="514">
        <f>'[2]2.1_RebasedTargets_Volume'!AM564</f>
        <v>0</v>
      </c>
      <c r="AD27" s="514">
        <f>'[2]2.1_RebasedTargets_Volume'!AN564</f>
        <v>0</v>
      </c>
      <c r="AE27" s="514">
        <f>'[2]2.1_RebasedTargets_Volume'!AO564</f>
        <v>0</v>
      </c>
      <c r="AF27" s="515">
        <f>'[2]2.1_RebasedTargets_Volume'!AP564</f>
        <v>0</v>
      </c>
      <c r="AG27" s="503"/>
      <c r="AH27" s="514">
        <f>'[2]2.1_RebasedTargets_Volume'!AR564</f>
        <v>0</v>
      </c>
      <c r="AI27" s="514">
        <f>'[2]2.1_RebasedTargets_Volume'!AS564</f>
        <v>0</v>
      </c>
      <c r="AJ27" s="514">
        <f>'[2]2.1_RebasedTargets_Volume'!AT564</f>
        <v>0</v>
      </c>
      <c r="AK27" s="514">
        <f>'[2]2.1_RebasedTargets_Volume'!AU564</f>
        <v>0</v>
      </c>
      <c r="AL27" s="514">
        <f>'[2]2.1_RebasedTargets_Volume'!AV564</f>
        <v>0</v>
      </c>
      <c r="AM27" s="515">
        <f>'[2]2.1_RebasedTargets_Volume'!AW564</f>
        <v>0</v>
      </c>
      <c r="AN27" s="503"/>
      <c r="AO27" s="514">
        <f>'[2]2.1_RebasedTargets_Volume'!AY564</f>
        <v>0</v>
      </c>
      <c r="AP27" s="514">
        <f>'[2]2.1_RebasedTargets_Volume'!AZ564</f>
        <v>0</v>
      </c>
      <c r="AQ27" s="514">
        <f>'[2]2.1_RebasedTargets_Volume'!BA564</f>
        <v>0</v>
      </c>
      <c r="AR27" s="514">
        <f>'[2]2.1_RebasedTargets_Volume'!BB564</f>
        <v>0</v>
      </c>
      <c r="AS27" s="514">
        <f>'[2]2.1_RebasedTargets_Volume'!BC564</f>
        <v>0</v>
      </c>
      <c r="AT27" s="515">
        <f>'[2]2.1_RebasedTargets_Volume'!BD564</f>
        <v>0</v>
      </c>
      <c r="AU27" s="503"/>
      <c r="AV27" s="512">
        <f>'[2]2.1_RebasedTargets_Volume'!BF564</f>
        <v>0</v>
      </c>
      <c r="AW27" s="512">
        <f>'[2]2.1_RebasedTargets_Volume'!BG564</f>
        <v>0</v>
      </c>
      <c r="AX27" s="512">
        <f>'[2]2.1_RebasedTargets_Volume'!BH564</f>
        <v>0</v>
      </c>
      <c r="AY27" s="512">
        <f>'[2]2.1_RebasedTargets_Volume'!BI564</f>
        <v>0</v>
      </c>
      <c r="AZ27" s="512">
        <f>'[2]2.1_RebasedTargets_Volume'!BJ564</f>
        <v>0</v>
      </c>
      <c r="BA27" s="513">
        <f>'[2]2.1_RebasedTargets_Volume'!BK564</f>
        <v>0</v>
      </c>
      <c r="BB27" s="503"/>
      <c r="BC27" s="512">
        <f>'[2]2.1_RebasedTargets_Volume'!BM564</f>
        <v>0</v>
      </c>
      <c r="BD27" s="512">
        <f>'[2]2.1_RebasedTargets_Volume'!BN564</f>
        <v>0</v>
      </c>
      <c r="BE27" s="512">
        <f>'[2]2.1_RebasedTargets_Volume'!BO564</f>
        <v>0</v>
      </c>
      <c r="BF27" s="512">
        <f>'[2]2.1_RebasedTargets_Volume'!BP564</f>
        <v>0</v>
      </c>
      <c r="BG27" s="512">
        <f>'[2]2.1_RebasedTargets_Volume'!BQ564</f>
        <v>0</v>
      </c>
      <c r="BH27" s="513">
        <f>'[2]2.1_RebasedTargets_Volume'!BR564</f>
        <v>0</v>
      </c>
    </row>
    <row r="28" spans="1:60" ht="13.15" x14ac:dyDescent="0.35">
      <c r="A28" s="506"/>
      <c r="B28" s="507"/>
      <c r="C28" s="508"/>
      <c r="D28" s="509"/>
      <c r="E28" s="498" t="s">
        <v>26</v>
      </c>
      <c r="F28" s="534">
        <f>'[2]2.1_RebasedTargets_Volume'!I565</f>
        <v>0</v>
      </c>
      <c r="G28" s="534">
        <f>'[2]2.1_RebasedTargets_Volume'!J565</f>
        <v>0</v>
      </c>
      <c r="H28" s="534">
        <f>'[2]2.1_RebasedTargets_Volume'!K565</f>
        <v>0</v>
      </c>
      <c r="I28" s="534">
        <f>'[2]2.1_RebasedTargets_Volume'!L565</f>
        <v>0</v>
      </c>
      <c r="J28" s="534">
        <f>'[2]2.1_RebasedTargets_Volume'!M565</f>
        <v>0</v>
      </c>
      <c r="K28" s="535">
        <f>'[2]2.1_RebasedTargets_Volume'!N565</f>
        <v>0</v>
      </c>
      <c r="M28" s="512">
        <f>'[2]2.1_RebasedTargets_Volume'!S565</f>
        <v>0</v>
      </c>
      <c r="N28" s="512">
        <f>'[2]2.1_RebasedTargets_Volume'!T565</f>
        <v>0</v>
      </c>
      <c r="O28" s="512">
        <f>'[2]2.1_RebasedTargets_Volume'!U565</f>
        <v>0</v>
      </c>
      <c r="P28" s="512">
        <f>'[2]2.1_RebasedTargets_Volume'!V565</f>
        <v>0</v>
      </c>
      <c r="Q28" s="512">
        <f>'[2]2.1_RebasedTargets_Volume'!W565</f>
        <v>0</v>
      </c>
      <c r="R28" s="513">
        <f>'[2]2.1_RebasedTargets_Volume'!X565</f>
        <v>0</v>
      </c>
      <c r="T28" s="512">
        <f>'[2]2.1_RebasedTargets_Volume'!AC565</f>
        <v>0</v>
      </c>
      <c r="U28" s="512">
        <f>'[2]2.1_RebasedTargets_Volume'!AD565</f>
        <v>0</v>
      </c>
      <c r="V28" s="512">
        <f>'[2]2.1_RebasedTargets_Volume'!AE565</f>
        <v>0</v>
      </c>
      <c r="W28" s="512">
        <f>'[2]2.1_RebasedTargets_Volume'!AF565</f>
        <v>0</v>
      </c>
      <c r="X28" s="512">
        <f>'[2]2.1_RebasedTargets_Volume'!AG565</f>
        <v>0</v>
      </c>
      <c r="Y28" s="513">
        <f>'[2]2.1_RebasedTargets_Volume'!AH565</f>
        <v>0</v>
      </c>
      <c r="AA28" s="514">
        <f>'[2]2.1_RebasedTargets_Volume'!AK565</f>
        <v>0</v>
      </c>
      <c r="AB28" s="514">
        <f>'[2]2.1_RebasedTargets_Volume'!AL565</f>
        <v>0</v>
      </c>
      <c r="AC28" s="514">
        <f>'[2]2.1_RebasedTargets_Volume'!AM565</f>
        <v>0</v>
      </c>
      <c r="AD28" s="514">
        <f>'[2]2.1_RebasedTargets_Volume'!AN565</f>
        <v>0</v>
      </c>
      <c r="AE28" s="514">
        <f>'[2]2.1_RebasedTargets_Volume'!AO565</f>
        <v>0</v>
      </c>
      <c r="AF28" s="515">
        <f>'[2]2.1_RebasedTargets_Volume'!AP565</f>
        <v>0</v>
      </c>
      <c r="AG28" s="503"/>
      <c r="AH28" s="514">
        <f>'[2]2.1_RebasedTargets_Volume'!AR565</f>
        <v>0</v>
      </c>
      <c r="AI28" s="514">
        <f>'[2]2.1_RebasedTargets_Volume'!AS565</f>
        <v>0</v>
      </c>
      <c r="AJ28" s="514">
        <f>'[2]2.1_RebasedTargets_Volume'!AT565</f>
        <v>0</v>
      </c>
      <c r="AK28" s="514">
        <f>'[2]2.1_RebasedTargets_Volume'!AU565</f>
        <v>0</v>
      </c>
      <c r="AL28" s="514">
        <f>'[2]2.1_RebasedTargets_Volume'!AV565</f>
        <v>0</v>
      </c>
      <c r="AM28" s="515">
        <f>'[2]2.1_RebasedTargets_Volume'!AW565</f>
        <v>0</v>
      </c>
      <c r="AN28" s="503"/>
      <c r="AO28" s="514">
        <f>'[2]2.1_RebasedTargets_Volume'!AY565</f>
        <v>0</v>
      </c>
      <c r="AP28" s="514">
        <f>'[2]2.1_RebasedTargets_Volume'!AZ565</f>
        <v>0</v>
      </c>
      <c r="AQ28" s="514">
        <f>'[2]2.1_RebasedTargets_Volume'!BA565</f>
        <v>0</v>
      </c>
      <c r="AR28" s="514">
        <f>'[2]2.1_RebasedTargets_Volume'!BB565</f>
        <v>0</v>
      </c>
      <c r="AS28" s="514">
        <f>'[2]2.1_RebasedTargets_Volume'!BC565</f>
        <v>0</v>
      </c>
      <c r="AT28" s="515">
        <f>'[2]2.1_RebasedTargets_Volume'!BD565</f>
        <v>0</v>
      </c>
      <c r="AU28" s="503"/>
      <c r="AV28" s="512">
        <f>'[2]2.1_RebasedTargets_Volume'!BF565</f>
        <v>0</v>
      </c>
      <c r="AW28" s="512">
        <f>'[2]2.1_RebasedTargets_Volume'!BG565</f>
        <v>0</v>
      </c>
      <c r="AX28" s="512">
        <f>'[2]2.1_RebasedTargets_Volume'!BH565</f>
        <v>0</v>
      </c>
      <c r="AY28" s="512">
        <f>'[2]2.1_RebasedTargets_Volume'!BI565</f>
        <v>0</v>
      </c>
      <c r="AZ28" s="512">
        <f>'[2]2.1_RebasedTargets_Volume'!BJ565</f>
        <v>0</v>
      </c>
      <c r="BA28" s="513">
        <f>'[2]2.1_RebasedTargets_Volume'!BK565</f>
        <v>0</v>
      </c>
      <c r="BB28" s="503"/>
      <c r="BC28" s="512">
        <f>'[2]2.1_RebasedTargets_Volume'!BM565</f>
        <v>0</v>
      </c>
      <c r="BD28" s="512">
        <f>'[2]2.1_RebasedTargets_Volume'!BN565</f>
        <v>0</v>
      </c>
      <c r="BE28" s="512">
        <f>'[2]2.1_RebasedTargets_Volume'!BO565</f>
        <v>0</v>
      </c>
      <c r="BF28" s="512">
        <f>'[2]2.1_RebasedTargets_Volume'!BP565</f>
        <v>0</v>
      </c>
      <c r="BG28" s="512">
        <f>'[2]2.1_RebasedTargets_Volume'!BQ565</f>
        <v>0</v>
      </c>
      <c r="BH28" s="513">
        <f>'[2]2.1_RebasedTargets_Volume'!BR565</f>
        <v>0</v>
      </c>
    </row>
    <row r="29" spans="1:60" ht="13.5" thickBot="1" x14ac:dyDescent="0.4">
      <c r="A29" s="506"/>
      <c r="B29" s="516"/>
      <c r="C29" s="517"/>
      <c r="D29" s="527"/>
      <c r="E29" s="518" t="s">
        <v>27</v>
      </c>
      <c r="F29" s="540">
        <f>'[2]2.1_RebasedTargets_Volume'!I566</f>
        <v>0</v>
      </c>
      <c r="G29" s="540">
        <f>'[2]2.1_RebasedTargets_Volume'!J566</f>
        <v>0</v>
      </c>
      <c r="H29" s="540">
        <f>'[2]2.1_RebasedTargets_Volume'!K566</f>
        <v>0</v>
      </c>
      <c r="I29" s="540">
        <f>'[2]2.1_RebasedTargets_Volume'!L566</f>
        <v>0</v>
      </c>
      <c r="J29" s="540">
        <f>'[2]2.1_RebasedTargets_Volume'!M566</f>
        <v>0</v>
      </c>
      <c r="K29" s="541">
        <f>'[2]2.1_RebasedTargets_Volume'!N566</f>
        <v>0</v>
      </c>
      <c r="M29" s="521">
        <f>'[2]2.1_RebasedTargets_Volume'!S566</f>
        <v>0</v>
      </c>
      <c r="N29" s="521">
        <f>'[2]2.1_RebasedTargets_Volume'!T566</f>
        <v>0</v>
      </c>
      <c r="O29" s="521">
        <f>'[2]2.1_RebasedTargets_Volume'!U566</f>
        <v>0</v>
      </c>
      <c r="P29" s="521">
        <f>'[2]2.1_RebasedTargets_Volume'!V566</f>
        <v>0</v>
      </c>
      <c r="Q29" s="521">
        <f>'[2]2.1_RebasedTargets_Volume'!W566</f>
        <v>0</v>
      </c>
      <c r="R29" s="522">
        <f>'[2]2.1_RebasedTargets_Volume'!X566</f>
        <v>0</v>
      </c>
      <c r="T29" s="521">
        <f>'[2]2.1_RebasedTargets_Volume'!AC566</f>
        <v>0</v>
      </c>
      <c r="U29" s="521">
        <f>'[2]2.1_RebasedTargets_Volume'!AD566</f>
        <v>0</v>
      </c>
      <c r="V29" s="521">
        <f>'[2]2.1_RebasedTargets_Volume'!AE566</f>
        <v>0</v>
      </c>
      <c r="W29" s="521">
        <f>'[2]2.1_RebasedTargets_Volume'!AF566</f>
        <v>0</v>
      </c>
      <c r="X29" s="521">
        <f>'[2]2.1_RebasedTargets_Volume'!AG566</f>
        <v>0</v>
      </c>
      <c r="Y29" s="522">
        <f>'[2]2.1_RebasedTargets_Volume'!AH566</f>
        <v>0</v>
      </c>
      <c r="AA29" s="523">
        <f>'[2]2.1_RebasedTargets_Volume'!AK566</f>
        <v>0</v>
      </c>
      <c r="AB29" s="523">
        <f>'[2]2.1_RebasedTargets_Volume'!AL566</f>
        <v>0</v>
      </c>
      <c r="AC29" s="523">
        <f>'[2]2.1_RebasedTargets_Volume'!AM566</f>
        <v>0</v>
      </c>
      <c r="AD29" s="523">
        <f>'[2]2.1_RebasedTargets_Volume'!AN566</f>
        <v>0</v>
      </c>
      <c r="AE29" s="523">
        <f>'[2]2.1_RebasedTargets_Volume'!AO566</f>
        <v>0</v>
      </c>
      <c r="AF29" s="524">
        <f>'[2]2.1_RebasedTargets_Volume'!AP566</f>
        <v>0</v>
      </c>
      <c r="AG29" s="503"/>
      <c r="AH29" s="523">
        <f>'[2]2.1_RebasedTargets_Volume'!AR566</f>
        <v>0</v>
      </c>
      <c r="AI29" s="523">
        <f>'[2]2.1_RebasedTargets_Volume'!AS566</f>
        <v>0</v>
      </c>
      <c r="AJ29" s="523">
        <f>'[2]2.1_RebasedTargets_Volume'!AT566</f>
        <v>0</v>
      </c>
      <c r="AK29" s="523">
        <f>'[2]2.1_RebasedTargets_Volume'!AU566</f>
        <v>0</v>
      </c>
      <c r="AL29" s="523">
        <f>'[2]2.1_RebasedTargets_Volume'!AV566</f>
        <v>0</v>
      </c>
      <c r="AM29" s="524">
        <f>'[2]2.1_RebasedTargets_Volume'!AW566</f>
        <v>0</v>
      </c>
      <c r="AN29" s="503"/>
      <c r="AO29" s="523">
        <f>'[2]2.1_RebasedTargets_Volume'!AY566</f>
        <v>0</v>
      </c>
      <c r="AP29" s="523">
        <f>'[2]2.1_RebasedTargets_Volume'!AZ566</f>
        <v>0</v>
      </c>
      <c r="AQ29" s="523">
        <f>'[2]2.1_RebasedTargets_Volume'!BA566</f>
        <v>0</v>
      </c>
      <c r="AR29" s="523">
        <f>'[2]2.1_RebasedTargets_Volume'!BB566</f>
        <v>0</v>
      </c>
      <c r="AS29" s="523">
        <f>'[2]2.1_RebasedTargets_Volume'!BC566</f>
        <v>0</v>
      </c>
      <c r="AT29" s="524">
        <f>'[2]2.1_RebasedTargets_Volume'!BD566</f>
        <v>0</v>
      </c>
      <c r="AU29" s="503"/>
      <c r="AV29" s="521">
        <f>'[2]2.1_RebasedTargets_Volume'!BF566</f>
        <v>0</v>
      </c>
      <c r="AW29" s="521">
        <f>'[2]2.1_RebasedTargets_Volume'!BG566</f>
        <v>0</v>
      </c>
      <c r="AX29" s="521">
        <f>'[2]2.1_RebasedTargets_Volume'!BH566</f>
        <v>0</v>
      </c>
      <c r="AY29" s="521">
        <f>'[2]2.1_RebasedTargets_Volume'!BI566</f>
        <v>0</v>
      </c>
      <c r="AZ29" s="521">
        <f>'[2]2.1_RebasedTargets_Volume'!BJ566</f>
        <v>0</v>
      </c>
      <c r="BA29" s="522">
        <f>'[2]2.1_RebasedTargets_Volume'!BK566</f>
        <v>0</v>
      </c>
      <c r="BB29" s="503"/>
      <c r="BC29" s="521">
        <f>'[2]2.1_RebasedTargets_Volume'!BM566</f>
        <v>0</v>
      </c>
      <c r="BD29" s="521">
        <f>'[2]2.1_RebasedTargets_Volume'!BN566</f>
        <v>0</v>
      </c>
      <c r="BE29" s="521">
        <f>'[2]2.1_RebasedTargets_Volume'!BO566</f>
        <v>0</v>
      </c>
      <c r="BF29" s="521">
        <f>'[2]2.1_RebasedTargets_Volume'!BP566</f>
        <v>0</v>
      </c>
      <c r="BG29" s="521">
        <f>'[2]2.1_RebasedTargets_Volume'!BQ566</f>
        <v>0</v>
      </c>
      <c r="BH29" s="522">
        <f>'[2]2.1_RebasedTargets_Volume'!BR566</f>
        <v>0</v>
      </c>
    </row>
    <row r="30" spans="1:60" ht="25.5" x14ac:dyDescent="0.35">
      <c r="A30" s="525" t="s">
        <v>55</v>
      </c>
      <c r="B30" s="495">
        <v>8</v>
      </c>
      <c r="C30" s="496" t="s">
        <v>12</v>
      </c>
      <c r="D30" s="497" t="s">
        <v>29</v>
      </c>
      <c r="E30" s="526" t="s">
        <v>24</v>
      </c>
      <c r="F30" s="538">
        <f>'[2]2.1_RebasedTargets_Volume'!I567</f>
        <v>0</v>
      </c>
      <c r="G30" s="538">
        <f>'[2]2.1_RebasedTargets_Volume'!J567</f>
        <v>0</v>
      </c>
      <c r="H30" s="538">
        <f>'[2]2.1_RebasedTargets_Volume'!K567</f>
        <v>0</v>
      </c>
      <c r="I30" s="538">
        <f>'[2]2.1_RebasedTargets_Volume'!L567</f>
        <v>0</v>
      </c>
      <c r="J30" s="538">
        <f>'[2]2.1_RebasedTargets_Volume'!M567</f>
        <v>0</v>
      </c>
      <c r="K30" s="539">
        <f>'[2]2.1_RebasedTargets_Volume'!N567</f>
        <v>0</v>
      </c>
      <c r="M30" s="501">
        <f>'[2]2.1_RebasedTargets_Volume'!S567</f>
        <v>0</v>
      </c>
      <c r="N30" s="501">
        <f>'[2]2.1_RebasedTargets_Volume'!T567</f>
        <v>0</v>
      </c>
      <c r="O30" s="501">
        <f>'[2]2.1_RebasedTargets_Volume'!U567</f>
        <v>0</v>
      </c>
      <c r="P30" s="501">
        <f>'[2]2.1_RebasedTargets_Volume'!V567</f>
        <v>0</v>
      </c>
      <c r="Q30" s="501">
        <f>'[2]2.1_RebasedTargets_Volume'!W567</f>
        <v>0</v>
      </c>
      <c r="R30" s="502">
        <f>'[2]2.1_RebasedTargets_Volume'!X567</f>
        <v>0</v>
      </c>
      <c r="T30" s="501">
        <f>'[2]2.1_RebasedTargets_Volume'!AC567</f>
        <v>0</v>
      </c>
      <c r="U30" s="501">
        <f>'[2]2.1_RebasedTargets_Volume'!AD567</f>
        <v>0</v>
      </c>
      <c r="V30" s="501">
        <f>'[2]2.1_RebasedTargets_Volume'!AE567</f>
        <v>0</v>
      </c>
      <c r="W30" s="501">
        <f>'[2]2.1_RebasedTargets_Volume'!AF567</f>
        <v>0</v>
      </c>
      <c r="X30" s="501">
        <f>'[2]2.1_RebasedTargets_Volume'!AG567</f>
        <v>0</v>
      </c>
      <c r="Y30" s="502">
        <f>'[2]2.1_RebasedTargets_Volume'!AH567</f>
        <v>0</v>
      </c>
      <c r="AA30" s="504">
        <f>'[2]2.1_RebasedTargets_Volume'!AK567</f>
        <v>0</v>
      </c>
      <c r="AB30" s="504">
        <f>'[2]2.1_RebasedTargets_Volume'!AL567</f>
        <v>0</v>
      </c>
      <c r="AC30" s="504">
        <f>'[2]2.1_RebasedTargets_Volume'!AM567</f>
        <v>0</v>
      </c>
      <c r="AD30" s="504">
        <f>'[2]2.1_RebasedTargets_Volume'!AN567</f>
        <v>0</v>
      </c>
      <c r="AE30" s="504">
        <f>'[2]2.1_RebasedTargets_Volume'!AO567</f>
        <v>0</v>
      </c>
      <c r="AF30" s="505">
        <f>'[2]2.1_RebasedTargets_Volume'!AP567</f>
        <v>0</v>
      </c>
      <c r="AG30" s="503"/>
      <c r="AH30" s="504">
        <f>'[2]2.1_RebasedTargets_Volume'!AR567</f>
        <v>0</v>
      </c>
      <c r="AI30" s="504">
        <f>'[2]2.1_RebasedTargets_Volume'!AS567</f>
        <v>0</v>
      </c>
      <c r="AJ30" s="504">
        <f>'[2]2.1_RebasedTargets_Volume'!AT567</f>
        <v>0</v>
      </c>
      <c r="AK30" s="504">
        <f>'[2]2.1_RebasedTargets_Volume'!AU567</f>
        <v>0</v>
      </c>
      <c r="AL30" s="504">
        <f>'[2]2.1_RebasedTargets_Volume'!AV567</f>
        <v>0</v>
      </c>
      <c r="AM30" s="505">
        <f>'[2]2.1_RebasedTargets_Volume'!AW567</f>
        <v>0</v>
      </c>
      <c r="AN30" s="503"/>
      <c r="AO30" s="504">
        <f>'[2]2.1_RebasedTargets_Volume'!AY567</f>
        <v>0</v>
      </c>
      <c r="AP30" s="504">
        <f>'[2]2.1_RebasedTargets_Volume'!AZ567</f>
        <v>0</v>
      </c>
      <c r="AQ30" s="504">
        <f>'[2]2.1_RebasedTargets_Volume'!BA567</f>
        <v>0</v>
      </c>
      <c r="AR30" s="504">
        <f>'[2]2.1_RebasedTargets_Volume'!BB567</f>
        <v>0</v>
      </c>
      <c r="AS30" s="504">
        <f>'[2]2.1_RebasedTargets_Volume'!BC567</f>
        <v>0</v>
      </c>
      <c r="AT30" s="505">
        <f>'[2]2.1_RebasedTargets_Volume'!BD567</f>
        <v>0</v>
      </c>
      <c r="AU30" s="503"/>
      <c r="AV30" s="501">
        <f>'[2]2.1_RebasedTargets_Volume'!BF567</f>
        <v>0</v>
      </c>
      <c r="AW30" s="501">
        <f>'[2]2.1_RebasedTargets_Volume'!BG567</f>
        <v>0</v>
      </c>
      <c r="AX30" s="501">
        <f>'[2]2.1_RebasedTargets_Volume'!BH567</f>
        <v>0</v>
      </c>
      <c r="AY30" s="501">
        <f>'[2]2.1_RebasedTargets_Volume'!BI567</f>
        <v>0</v>
      </c>
      <c r="AZ30" s="501">
        <f>'[2]2.1_RebasedTargets_Volume'!BJ567</f>
        <v>0</v>
      </c>
      <c r="BA30" s="502">
        <f>'[2]2.1_RebasedTargets_Volume'!BK567</f>
        <v>0</v>
      </c>
      <c r="BB30" s="503"/>
      <c r="BC30" s="501">
        <f>'[2]2.1_RebasedTargets_Volume'!BM567</f>
        <v>0</v>
      </c>
      <c r="BD30" s="501">
        <f>'[2]2.1_RebasedTargets_Volume'!BN567</f>
        <v>0</v>
      </c>
      <c r="BE30" s="501">
        <f>'[2]2.1_RebasedTargets_Volume'!BO567</f>
        <v>0</v>
      </c>
      <c r="BF30" s="501">
        <f>'[2]2.1_RebasedTargets_Volume'!BP567</f>
        <v>0</v>
      </c>
      <c r="BG30" s="501">
        <f>'[2]2.1_RebasedTargets_Volume'!BQ567</f>
        <v>0</v>
      </c>
      <c r="BH30" s="502">
        <f>'[2]2.1_RebasedTargets_Volume'!BR567</f>
        <v>0</v>
      </c>
    </row>
    <row r="31" spans="1:60" ht="13.15" x14ac:dyDescent="0.35">
      <c r="A31" s="506"/>
      <c r="B31" s="507"/>
      <c r="C31" s="508"/>
      <c r="D31" s="509"/>
      <c r="E31" s="498" t="s">
        <v>25</v>
      </c>
      <c r="F31" s="534">
        <f>'[2]2.1_RebasedTargets_Volume'!I568</f>
        <v>0</v>
      </c>
      <c r="G31" s="534">
        <f>'[2]2.1_RebasedTargets_Volume'!J568</f>
        <v>0</v>
      </c>
      <c r="H31" s="534">
        <f>'[2]2.1_RebasedTargets_Volume'!K568</f>
        <v>0</v>
      </c>
      <c r="I31" s="534">
        <f>'[2]2.1_RebasedTargets_Volume'!L568</f>
        <v>0</v>
      </c>
      <c r="J31" s="534">
        <f>'[2]2.1_RebasedTargets_Volume'!M568</f>
        <v>0</v>
      </c>
      <c r="K31" s="535">
        <f>'[2]2.1_RebasedTargets_Volume'!N568</f>
        <v>0</v>
      </c>
      <c r="M31" s="512">
        <f>'[2]2.1_RebasedTargets_Volume'!S568</f>
        <v>0</v>
      </c>
      <c r="N31" s="512">
        <f>'[2]2.1_RebasedTargets_Volume'!T568</f>
        <v>0</v>
      </c>
      <c r="O31" s="512">
        <f>'[2]2.1_RebasedTargets_Volume'!U568</f>
        <v>0</v>
      </c>
      <c r="P31" s="512">
        <f>'[2]2.1_RebasedTargets_Volume'!V568</f>
        <v>0</v>
      </c>
      <c r="Q31" s="512">
        <f>'[2]2.1_RebasedTargets_Volume'!W568</f>
        <v>0</v>
      </c>
      <c r="R31" s="513">
        <f>'[2]2.1_RebasedTargets_Volume'!X568</f>
        <v>0</v>
      </c>
      <c r="T31" s="512">
        <f>'[2]2.1_RebasedTargets_Volume'!AC568</f>
        <v>0</v>
      </c>
      <c r="U31" s="512">
        <f>'[2]2.1_RebasedTargets_Volume'!AD568</f>
        <v>0</v>
      </c>
      <c r="V31" s="512">
        <f>'[2]2.1_RebasedTargets_Volume'!AE568</f>
        <v>0</v>
      </c>
      <c r="W31" s="512">
        <f>'[2]2.1_RebasedTargets_Volume'!AF568</f>
        <v>0</v>
      </c>
      <c r="X31" s="512">
        <f>'[2]2.1_RebasedTargets_Volume'!AG568</f>
        <v>0</v>
      </c>
      <c r="Y31" s="513">
        <f>'[2]2.1_RebasedTargets_Volume'!AH568</f>
        <v>0</v>
      </c>
      <c r="AA31" s="514">
        <f>'[2]2.1_RebasedTargets_Volume'!AK568</f>
        <v>0</v>
      </c>
      <c r="AB31" s="514">
        <f>'[2]2.1_RebasedTargets_Volume'!AL568</f>
        <v>0</v>
      </c>
      <c r="AC31" s="514">
        <f>'[2]2.1_RebasedTargets_Volume'!AM568</f>
        <v>0</v>
      </c>
      <c r="AD31" s="514">
        <f>'[2]2.1_RebasedTargets_Volume'!AN568</f>
        <v>0</v>
      </c>
      <c r="AE31" s="514">
        <f>'[2]2.1_RebasedTargets_Volume'!AO568</f>
        <v>0</v>
      </c>
      <c r="AF31" s="515">
        <f>'[2]2.1_RebasedTargets_Volume'!AP568</f>
        <v>0</v>
      </c>
      <c r="AG31" s="503"/>
      <c r="AH31" s="514">
        <f>'[2]2.1_RebasedTargets_Volume'!AR568</f>
        <v>0</v>
      </c>
      <c r="AI31" s="514">
        <f>'[2]2.1_RebasedTargets_Volume'!AS568</f>
        <v>0</v>
      </c>
      <c r="AJ31" s="514">
        <f>'[2]2.1_RebasedTargets_Volume'!AT568</f>
        <v>0</v>
      </c>
      <c r="AK31" s="514">
        <f>'[2]2.1_RebasedTargets_Volume'!AU568</f>
        <v>0</v>
      </c>
      <c r="AL31" s="514">
        <f>'[2]2.1_RebasedTargets_Volume'!AV568</f>
        <v>0</v>
      </c>
      <c r="AM31" s="515">
        <f>'[2]2.1_RebasedTargets_Volume'!AW568</f>
        <v>0</v>
      </c>
      <c r="AN31" s="503"/>
      <c r="AO31" s="514">
        <f>'[2]2.1_RebasedTargets_Volume'!AY568</f>
        <v>0</v>
      </c>
      <c r="AP31" s="514">
        <f>'[2]2.1_RebasedTargets_Volume'!AZ568</f>
        <v>0</v>
      </c>
      <c r="AQ31" s="514">
        <f>'[2]2.1_RebasedTargets_Volume'!BA568</f>
        <v>0</v>
      </c>
      <c r="AR31" s="514">
        <f>'[2]2.1_RebasedTargets_Volume'!BB568</f>
        <v>0</v>
      </c>
      <c r="AS31" s="514">
        <f>'[2]2.1_RebasedTargets_Volume'!BC568</f>
        <v>0</v>
      </c>
      <c r="AT31" s="515">
        <f>'[2]2.1_RebasedTargets_Volume'!BD568</f>
        <v>0</v>
      </c>
      <c r="AU31" s="503"/>
      <c r="AV31" s="512">
        <f>'[2]2.1_RebasedTargets_Volume'!BF568</f>
        <v>0</v>
      </c>
      <c r="AW31" s="512">
        <f>'[2]2.1_RebasedTargets_Volume'!BG568</f>
        <v>0</v>
      </c>
      <c r="AX31" s="512">
        <f>'[2]2.1_RebasedTargets_Volume'!BH568</f>
        <v>0</v>
      </c>
      <c r="AY31" s="512">
        <f>'[2]2.1_RebasedTargets_Volume'!BI568</f>
        <v>0</v>
      </c>
      <c r="AZ31" s="512">
        <f>'[2]2.1_RebasedTargets_Volume'!BJ568</f>
        <v>0</v>
      </c>
      <c r="BA31" s="513">
        <f>'[2]2.1_RebasedTargets_Volume'!BK568</f>
        <v>0</v>
      </c>
      <c r="BB31" s="503"/>
      <c r="BC31" s="512">
        <f>'[2]2.1_RebasedTargets_Volume'!BM568</f>
        <v>0</v>
      </c>
      <c r="BD31" s="512">
        <f>'[2]2.1_RebasedTargets_Volume'!BN568</f>
        <v>0</v>
      </c>
      <c r="BE31" s="512">
        <f>'[2]2.1_RebasedTargets_Volume'!BO568</f>
        <v>0</v>
      </c>
      <c r="BF31" s="512">
        <f>'[2]2.1_RebasedTargets_Volume'!BP568</f>
        <v>0</v>
      </c>
      <c r="BG31" s="512">
        <f>'[2]2.1_RebasedTargets_Volume'!BQ568</f>
        <v>0</v>
      </c>
      <c r="BH31" s="513">
        <f>'[2]2.1_RebasedTargets_Volume'!BR568</f>
        <v>0</v>
      </c>
    </row>
    <row r="32" spans="1:60" ht="13.15" x14ac:dyDescent="0.35">
      <c r="A32" s="506"/>
      <c r="B32" s="507"/>
      <c r="C32" s="508"/>
      <c r="D32" s="509"/>
      <c r="E32" s="498" t="s">
        <v>26</v>
      </c>
      <c r="F32" s="534">
        <f>'[2]2.1_RebasedTargets_Volume'!I569</f>
        <v>0</v>
      </c>
      <c r="G32" s="534">
        <f>'[2]2.1_RebasedTargets_Volume'!J569</f>
        <v>0</v>
      </c>
      <c r="H32" s="534">
        <f>'[2]2.1_RebasedTargets_Volume'!K569</f>
        <v>0</v>
      </c>
      <c r="I32" s="534">
        <f>'[2]2.1_RebasedTargets_Volume'!L569</f>
        <v>0</v>
      </c>
      <c r="J32" s="534">
        <f>'[2]2.1_RebasedTargets_Volume'!M569</f>
        <v>0</v>
      </c>
      <c r="K32" s="535">
        <f>'[2]2.1_RebasedTargets_Volume'!N569</f>
        <v>0</v>
      </c>
      <c r="M32" s="512">
        <f>'[2]2.1_RebasedTargets_Volume'!S569</f>
        <v>0</v>
      </c>
      <c r="N32" s="512">
        <f>'[2]2.1_RebasedTargets_Volume'!T569</f>
        <v>0</v>
      </c>
      <c r="O32" s="512">
        <f>'[2]2.1_RebasedTargets_Volume'!U569</f>
        <v>0</v>
      </c>
      <c r="P32" s="512">
        <f>'[2]2.1_RebasedTargets_Volume'!V569</f>
        <v>0</v>
      </c>
      <c r="Q32" s="512">
        <f>'[2]2.1_RebasedTargets_Volume'!W569</f>
        <v>0</v>
      </c>
      <c r="R32" s="513">
        <f>'[2]2.1_RebasedTargets_Volume'!X569</f>
        <v>0</v>
      </c>
      <c r="T32" s="512">
        <f>'[2]2.1_RebasedTargets_Volume'!AC569</f>
        <v>0</v>
      </c>
      <c r="U32" s="512">
        <f>'[2]2.1_RebasedTargets_Volume'!AD569</f>
        <v>0</v>
      </c>
      <c r="V32" s="512">
        <f>'[2]2.1_RebasedTargets_Volume'!AE569</f>
        <v>0</v>
      </c>
      <c r="W32" s="512">
        <f>'[2]2.1_RebasedTargets_Volume'!AF569</f>
        <v>0</v>
      </c>
      <c r="X32" s="512">
        <f>'[2]2.1_RebasedTargets_Volume'!AG569</f>
        <v>0</v>
      </c>
      <c r="Y32" s="513">
        <f>'[2]2.1_RebasedTargets_Volume'!AH569</f>
        <v>0</v>
      </c>
      <c r="AA32" s="514">
        <f>'[2]2.1_RebasedTargets_Volume'!AK569</f>
        <v>0</v>
      </c>
      <c r="AB32" s="514">
        <f>'[2]2.1_RebasedTargets_Volume'!AL569</f>
        <v>0</v>
      </c>
      <c r="AC32" s="514">
        <f>'[2]2.1_RebasedTargets_Volume'!AM569</f>
        <v>0</v>
      </c>
      <c r="AD32" s="514">
        <f>'[2]2.1_RebasedTargets_Volume'!AN569</f>
        <v>0</v>
      </c>
      <c r="AE32" s="514">
        <f>'[2]2.1_RebasedTargets_Volume'!AO569</f>
        <v>0</v>
      </c>
      <c r="AF32" s="515">
        <f>'[2]2.1_RebasedTargets_Volume'!AP569</f>
        <v>0</v>
      </c>
      <c r="AG32" s="503"/>
      <c r="AH32" s="514">
        <f>'[2]2.1_RebasedTargets_Volume'!AR569</f>
        <v>0</v>
      </c>
      <c r="AI32" s="514">
        <f>'[2]2.1_RebasedTargets_Volume'!AS569</f>
        <v>0</v>
      </c>
      <c r="AJ32" s="514">
        <f>'[2]2.1_RebasedTargets_Volume'!AT569</f>
        <v>0</v>
      </c>
      <c r="AK32" s="514">
        <f>'[2]2.1_RebasedTargets_Volume'!AU569</f>
        <v>0</v>
      </c>
      <c r="AL32" s="514">
        <f>'[2]2.1_RebasedTargets_Volume'!AV569</f>
        <v>0</v>
      </c>
      <c r="AM32" s="515">
        <f>'[2]2.1_RebasedTargets_Volume'!AW569</f>
        <v>0</v>
      </c>
      <c r="AN32" s="503"/>
      <c r="AO32" s="514">
        <f>'[2]2.1_RebasedTargets_Volume'!AY569</f>
        <v>0</v>
      </c>
      <c r="AP32" s="514">
        <f>'[2]2.1_RebasedTargets_Volume'!AZ569</f>
        <v>0</v>
      </c>
      <c r="AQ32" s="514">
        <f>'[2]2.1_RebasedTargets_Volume'!BA569</f>
        <v>0</v>
      </c>
      <c r="AR32" s="514">
        <f>'[2]2.1_RebasedTargets_Volume'!BB569</f>
        <v>0</v>
      </c>
      <c r="AS32" s="514">
        <f>'[2]2.1_RebasedTargets_Volume'!BC569</f>
        <v>0</v>
      </c>
      <c r="AT32" s="515">
        <f>'[2]2.1_RebasedTargets_Volume'!BD569</f>
        <v>0</v>
      </c>
      <c r="AU32" s="503"/>
      <c r="AV32" s="512">
        <f>'[2]2.1_RebasedTargets_Volume'!BF569</f>
        <v>0</v>
      </c>
      <c r="AW32" s="512">
        <f>'[2]2.1_RebasedTargets_Volume'!BG569</f>
        <v>0</v>
      </c>
      <c r="AX32" s="512">
        <f>'[2]2.1_RebasedTargets_Volume'!BH569</f>
        <v>0</v>
      </c>
      <c r="AY32" s="512">
        <f>'[2]2.1_RebasedTargets_Volume'!BI569</f>
        <v>0</v>
      </c>
      <c r="AZ32" s="512">
        <f>'[2]2.1_RebasedTargets_Volume'!BJ569</f>
        <v>0</v>
      </c>
      <c r="BA32" s="513">
        <f>'[2]2.1_RebasedTargets_Volume'!BK569</f>
        <v>0</v>
      </c>
      <c r="BB32" s="503"/>
      <c r="BC32" s="512">
        <f>'[2]2.1_RebasedTargets_Volume'!BM569</f>
        <v>0</v>
      </c>
      <c r="BD32" s="512">
        <f>'[2]2.1_RebasedTargets_Volume'!BN569</f>
        <v>0</v>
      </c>
      <c r="BE32" s="512">
        <f>'[2]2.1_RebasedTargets_Volume'!BO569</f>
        <v>0</v>
      </c>
      <c r="BF32" s="512">
        <f>'[2]2.1_RebasedTargets_Volume'!BP569</f>
        <v>0</v>
      </c>
      <c r="BG32" s="512">
        <f>'[2]2.1_RebasedTargets_Volume'!BQ569</f>
        <v>0</v>
      </c>
      <c r="BH32" s="513">
        <f>'[2]2.1_RebasedTargets_Volume'!BR569</f>
        <v>0</v>
      </c>
    </row>
    <row r="33" spans="1:60" ht="13.5" thickBot="1" x14ac:dyDescent="0.4">
      <c r="A33" s="506"/>
      <c r="B33" s="516"/>
      <c r="C33" s="517"/>
      <c r="D33" s="527"/>
      <c r="E33" s="518" t="s">
        <v>27</v>
      </c>
      <c r="F33" s="540">
        <f>'[2]2.1_RebasedTargets_Volume'!I570</f>
        <v>0</v>
      </c>
      <c r="G33" s="540">
        <f>'[2]2.1_RebasedTargets_Volume'!J570</f>
        <v>0</v>
      </c>
      <c r="H33" s="540">
        <f>'[2]2.1_RebasedTargets_Volume'!K570</f>
        <v>0</v>
      </c>
      <c r="I33" s="540">
        <f>'[2]2.1_RebasedTargets_Volume'!L570</f>
        <v>0</v>
      </c>
      <c r="J33" s="540">
        <f>'[2]2.1_RebasedTargets_Volume'!M570</f>
        <v>0</v>
      </c>
      <c r="K33" s="541">
        <f>'[2]2.1_RebasedTargets_Volume'!N570</f>
        <v>0</v>
      </c>
      <c r="M33" s="521">
        <f>'[2]2.1_RebasedTargets_Volume'!S570</f>
        <v>0</v>
      </c>
      <c r="N33" s="521">
        <f>'[2]2.1_RebasedTargets_Volume'!T570</f>
        <v>0</v>
      </c>
      <c r="O33" s="521">
        <f>'[2]2.1_RebasedTargets_Volume'!U570</f>
        <v>0</v>
      </c>
      <c r="P33" s="521">
        <f>'[2]2.1_RebasedTargets_Volume'!V570</f>
        <v>0</v>
      </c>
      <c r="Q33" s="521">
        <f>'[2]2.1_RebasedTargets_Volume'!W570</f>
        <v>0</v>
      </c>
      <c r="R33" s="522">
        <f>'[2]2.1_RebasedTargets_Volume'!X570</f>
        <v>0</v>
      </c>
      <c r="T33" s="521">
        <f>'[2]2.1_RebasedTargets_Volume'!AC570</f>
        <v>0</v>
      </c>
      <c r="U33" s="521">
        <f>'[2]2.1_RebasedTargets_Volume'!AD570</f>
        <v>0</v>
      </c>
      <c r="V33" s="521">
        <f>'[2]2.1_RebasedTargets_Volume'!AE570</f>
        <v>0</v>
      </c>
      <c r="W33" s="521">
        <f>'[2]2.1_RebasedTargets_Volume'!AF570</f>
        <v>0</v>
      </c>
      <c r="X33" s="521">
        <f>'[2]2.1_RebasedTargets_Volume'!AG570</f>
        <v>0</v>
      </c>
      <c r="Y33" s="522">
        <f>'[2]2.1_RebasedTargets_Volume'!AH570</f>
        <v>0</v>
      </c>
      <c r="AA33" s="523">
        <f>'[2]2.1_RebasedTargets_Volume'!AK570</f>
        <v>0</v>
      </c>
      <c r="AB33" s="523">
        <f>'[2]2.1_RebasedTargets_Volume'!AL570</f>
        <v>0</v>
      </c>
      <c r="AC33" s="523">
        <f>'[2]2.1_RebasedTargets_Volume'!AM570</f>
        <v>0</v>
      </c>
      <c r="AD33" s="523">
        <f>'[2]2.1_RebasedTargets_Volume'!AN570</f>
        <v>0</v>
      </c>
      <c r="AE33" s="523">
        <f>'[2]2.1_RebasedTargets_Volume'!AO570</f>
        <v>0</v>
      </c>
      <c r="AF33" s="524">
        <f>'[2]2.1_RebasedTargets_Volume'!AP570</f>
        <v>0</v>
      </c>
      <c r="AG33" s="503"/>
      <c r="AH33" s="523">
        <f>'[2]2.1_RebasedTargets_Volume'!AR570</f>
        <v>0</v>
      </c>
      <c r="AI33" s="523">
        <f>'[2]2.1_RebasedTargets_Volume'!AS570</f>
        <v>0</v>
      </c>
      <c r="AJ33" s="523">
        <f>'[2]2.1_RebasedTargets_Volume'!AT570</f>
        <v>0</v>
      </c>
      <c r="AK33" s="523">
        <f>'[2]2.1_RebasedTargets_Volume'!AU570</f>
        <v>0</v>
      </c>
      <c r="AL33" s="523">
        <f>'[2]2.1_RebasedTargets_Volume'!AV570</f>
        <v>0</v>
      </c>
      <c r="AM33" s="524">
        <f>'[2]2.1_RebasedTargets_Volume'!AW570</f>
        <v>0</v>
      </c>
      <c r="AN33" s="503"/>
      <c r="AO33" s="523">
        <f>'[2]2.1_RebasedTargets_Volume'!AY570</f>
        <v>0</v>
      </c>
      <c r="AP33" s="523">
        <f>'[2]2.1_RebasedTargets_Volume'!AZ570</f>
        <v>0</v>
      </c>
      <c r="AQ33" s="523">
        <f>'[2]2.1_RebasedTargets_Volume'!BA570</f>
        <v>0</v>
      </c>
      <c r="AR33" s="523">
        <f>'[2]2.1_RebasedTargets_Volume'!BB570</f>
        <v>0</v>
      </c>
      <c r="AS33" s="523">
        <f>'[2]2.1_RebasedTargets_Volume'!BC570</f>
        <v>0</v>
      </c>
      <c r="AT33" s="524">
        <f>'[2]2.1_RebasedTargets_Volume'!BD570</f>
        <v>0</v>
      </c>
      <c r="AU33" s="503"/>
      <c r="AV33" s="521">
        <f>'[2]2.1_RebasedTargets_Volume'!BF570</f>
        <v>0</v>
      </c>
      <c r="AW33" s="521">
        <f>'[2]2.1_RebasedTargets_Volume'!BG570</f>
        <v>0</v>
      </c>
      <c r="AX33" s="521">
        <f>'[2]2.1_RebasedTargets_Volume'!BH570</f>
        <v>0</v>
      </c>
      <c r="AY33" s="521">
        <f>'[2]2.1_RebasedTargets_Volume'!BI570</f>
        <v>0</v>
      </c>
      <c r="AZ33" s="521">
        <f>'[2]2.1_RebasedTargets_Volume'!BJ570</f>
        <v>0</v>
      </c>
      <c r="BA33" s="522">
        <f>'[2]2.1_RebasedTargets_Volume'!BK570</f>
        <v>0</v>
      </c>
      <c r="BB33" s="503"/>
      <c r="BC33" s="521">
        <f>'[2]2.1_RebasedTargets_Volume'!BM570</f>
        <v>0</v>
      </c>
      <c r="BD33" s="521">
        <f>'[2]2.1_RebasedTargets_Volume'!BN570</f>
        <v>0</v>
      </c>
      <c r="BE33" s="521">
        <f>'[2]2.1_RebasedTargets_Volume'!BO570</f>
        <v>0</v>
      </c>
      <c r="BF33" s="521">
        <f>'[2]2.1_RebasedTargets_Volume'!BP570</f>
        <v>0</v>
      </c>
      <c r="BG33" s="521">
        <f>'[2]2.1_RebasedTargets_Volume'!BQ570</f>
        <v>0</v>
      </c>
      <c r="BH33" s="522">
        <f>'[2]2.1_RebasedTargets_Volume'!BR570</f>
        <v>0</v>
      </c>
    </row>
    <row r="34" spans="1:60" ht="25.5" x14ac:dyDescent="0.35">
      <c r="A34" s="525" t="s">
        <v>55</v>
      </c>
      <c r="B34" s="495">
        <v>30</v>
      </c>
      <c r="C34" s="496" t="s">
        <v>45</v>
      </c>
      <c r="D34" s="497" t="s">
        <v>29</v>
      </c>
      <c r="E34" s="526" t="s">
        <v>24</v>
      </c>
      <c r="F34" s="538">
        <f>'[2]2.1_RebasedTargets_Volume'!I571</f>
        <v>1</v>
      </c>
      <c r="G34" s="538">
        <f>'[2]2.1_RebasedTargets_Volume'!J571</f>
        <v>0</v>
      </c>
      <c r="H34" s="538">
        <f>'[2]2.1_RebasedTargets_Volume'!K571</f>
        <v>0</v>
      </c>
      <c r="I34" s="538">
        <f>'[2]2.1_RebasedTargets_Volume'!L571</f>
        <v>0</v>
      </c>
      <c r="J34" s="538">
        <f>'[2]2.1_RebasedTargets_Volume'!M571</f>
        <v>0</v>
      </c>
      <c r="K34" s="539">
        <f>'[2]2.1_RebasedTargets_Volume'!N571</f>
        <v>1</v>
      </c>
      <c r="M34" s="501">
        <f>'[2]2.1_RebasedTargets_Volume'!S571</f>
        <v>1</v>
      </c>
      <c r="N34" s="501">
        <f>'[2]2.1_RebasedTargets_Volume'!T571</f>
        <v>0</v>
      </c>
      <c r="O34" s="501">
        <f>'[2]2.1_RebasedTargets_Volume'!U571</f>
        <v>0</v>
      </c>
      <c r="P34" s="501">
        <f>'[2]2.1_RebasedTargets_Volume'!V571</f>
        <v>0</v>
      </c>
      <c r="Q34" s="501">
        <f>'[2]2.1_RebasedTargets_Volume'!W571</f>
        <v>0</v>
      </c>
      <c r="R34" s="502">
        <f>'[2]2.1_RebasedTargets_Volume'!X571</f>
        <v>1</v>
      </c>
      <c r="T34" s="501">
        <f>'[2]2.1_RebasedTargets_Volume'!AC571</f>
        <v>1</v>
      </c>
      <c r="U34" s="501">
        <f>'[2]2.1_RebasedTargets_Volume'!AD571</f>
        <v>0</v>
      </c>
      <c r="V34" s="501">
        <f>'[2]2.1_RebasedTargets_Volume'!AE571</f>
        <v>0</v>
      </c>
      <c r="W34" s="501">
        <f>'[2]2.1_RebasedTargets_Volume'!AF571</f>
        <v>0</v>
      </c>
      <c r="X34" s="501">
        <f>'[2]2.1_RebasedTargets_Volume'!AG571</f>
        <v>0</v>
      </c>
      <c r="Y34" s="502">
        <f>'[2]2.1_RebasedTargets_Volume'!AH571</f>
        <v>1</v>
      </c>
      <c r="AA34" s="504">
        <f>'[2]2.1_RebasedTargets_Volume'!AK571</f>
        <v>0</v>
      </c>
      <c r="AB34" s="504">
        <f>'[2]2.1_RebasedTargets_Volume'!AL571</f>
        <v>0</v>
      </c>
      <c r="AC34" s="504">
        <f>'[2]2.1_RebasedTargets_Volume'!AM571</f>
        <v>0</v>
      </c>
      <c r="AD34" s="504">
        <f>'[2]2.1_RebasedTargets_Volume'!AN571</f>
        <v>0</v>
      </c>
      <c r="AE34" s="504">
        <f>'[2]2.1_RebasedTargets_Volume'!AO571</f>
        <v>0</v>
      </c>
      <c r="AF34" s="505">
        <f>'[2]2.1_RebasedTargets_Volume'!AP571</f>
        <v>0</v>
      </c>
      <c r="AG34" s="503"/>
      <c r="AH34" s="504">
        <f>'[2]2.1_RebasedTargets_Volume'!AR571</f>
        <v>0</v>
      </c>
      <c r="AI34" s="504">
        <f>'[2]2.1_RebasedTargets_Volume'!AS571</f>
        <v>0</v>
      </c>
      <c r="AJ34" s="504">
        <f>'[2]2.1_RebasedTargets_Volume'!AT571</f>
        <v>0</v>
      </c>
      <c r="AK34" s="504">
        <f>'[2]2.1_RebasedTargets_Volume'!AU571</f>
        <v>0</v>
      </c>
      <c r="AL34" s="504">
        <f>'[2]2.1_RebasedTargets_Volume'!AV571</f>
        <v>0</v>
      </c>
      <c r="AM34" s="505">
        <f>'[2]2.1_RebasedTargets_Volume'!AW571</f>
        <v>0</v>
      </c>
      <c r="AN34" s="503"/>
      <c r="AO34" s="504">
        <f>'[2]2.1_RebasedTargets_Volume'!AY571</f>
        <v>0</v>
      </c>
      <c r="AP34" s="504">
        <f>'[2]2.1_RebasedTargets_Volume'!AZ571</f>
        <v>0</v>
      </c>
      <c r="AQ34" s="504">
        <f>'[2]2.1_RebasedTargets_Volume'!BA571</f>
        <v>0</v>
      </c>
      <c r="AR34" s="504">
        <f>'[2]2.1_RebasedTargets_Volume'!BB571</f>
        <v>0</v>
      </c>
      <c r="AS34" s="504">
        <f>'[2]2.1_RebasedTargets_Volume'!BC571</f>
        <v>0</v>
      </c>
      <c r="AT34" s="505">
        <f>'[2]2.1_RebasedTargets_Volume'!BD571</f>
        <v>0</v>
      </c>
      <c r="AU34" s="503"/>
      <c r="AV34" s="501">
        <f>'[2]2.1_RebasedTargets_Volume'!BF571</f>
        <v>0</v>
      </c>
      <c r="AW34" s="501">
        <f>'[2]2.1_RebasedTargets_Volume'!BG571</f>
        <v>0</v>
      </c>
      <c r="AX34" s="501">
        <f>'[2]2.1_RebasedTargets_Volume'!BH571</f>
        <v>0</v>
      </c>
      <c r="AY34" s="501">
        <f>'[2]2.1_RebasedTargets_Volume'!BI571</f>
        <v>0</v>
      </c>
      <c r="AZ34" s="501">
        <f>'[2]2.1_RebasedTargets_Volume'!BJ571</f>
        <v>0</v>
      </c>
      <c r="BA34" s="502">
        <f>'[2]2.1_RebasedTargets_Volume'!BK571</f>
        <v>0</v>
      </c>
      <c r="BB34" s="503"/>
      <c r="BC34" s="501">
        <f>'[2]2.1_RebasedTargets_Volume'!BM571</f>
        <v>0</v>
      </c>
      <c r="BD34" s="501">
        <f>'[2]2.1_RebasedTargets_Volume'!BN571</f>
        <v>0</v>
      </c>
      <c r="BE34" s="501">
        <f>'[2]2.1_RebasedTargets_Volume'!BO571</f>
        <v>0</v>
      </c>
      <c r="BF34" s="501">
        <f>'[2]2.1_RebasedTargets_Volume'!BP571</f>
        <v>0</v>
      </c>
      <c r="BG34" s="501">
        <f>'[2]2.1_RebasedTargets_Volume'!BQ571</f>
        <v>0</v>
      </c>
      <c r="BH34" s="502">
        <f>'[2]2.1_RebasedTargets_Volume'!BR571</f>
        <v>0</v>
      </c>
    </row>
    <row r="35" spans="1:60" ht="13.15" x14ac:dyDescent="0.35">
      <c r="A35" s="506"/>
      <c r="B35" s="507"/>
      <c r="C35" s="508"/>
      <c r="D35" s="509"/>
      <c r="E35" s="498" t="s">
        <v>25</v>
      </c>
      <c r="F35" s="534">
        <f>'[2]2.1_RebasedTargets_Volume'!I572</f>
        <v>0</v>
      </c>
      <c r="G35" s="534">
        <f>'[2]2.1_RebasedTargets_Volume'!J572</f>
        <v>0</v>
      </c>
      <c r="H35" s="534">
        <f>'[2]2.1_RebasedTargets_Volume'!K572</f>
        <v>0</v>
      </c>
      <c r="I35" s="534">
        <f>'[2]2.1_RebasedTargets_Volume'!L572</f>
        <v>0</v>
      </c>
      <c r="J35" s="534">
        <f>'[2]2.1_RebasedTargets_Volume'!M572</f>
        <v>0</v>
      </c>
      <c r="K35" s="535">
        <f>'[2]2.1_RebasedTargets_Volume'!N572</f>
        <v>0</v>
      </c>
      <c r="M35" s="512">
        <f>'[2]2.1_RebasedTargets_Volume'!S572</f>
        <v>0</v>
      </c>
      <c r="N35" s="512">
        <f>'[2]2.1_RebasedTargets_Volume'!T572</f>
        <v>0</v>
      </c>
      <c r="O35" s="512">
        <f>'[2]2.1_RebasedTargets_Volume'!U572</f>
        <v>0</v>
      </c>
      <c r="P35" s="512">
        <f>'[2]2.1_RebasedTargets_Volume'!V572</f>
        <v>0</v>
      </c>
      <c r="Q35" s="512">
        <f>'[2]2.1_RebasedTargets_Volume'!W572</f>
        <v>0</v>
      </c>
      <c r="R35" s="513">
        <f>'[2]2.1_RebasedTargets_Volume'!X572</f>
        <v>0</v>
      </c>
      <c r="T35" s="512">
        <f>'[2]2.1_RebasedTargets_Volume'!AC572</f>
        <v>0</v>
      </c>
      <c r="U35" s="512">
        <f>'[2]2.1_RebasedTargets_Volume'!AD572</f>
        <v>0</v>
      </c>
      <c r="V35" s="512">
        <f>'[2]2.1_RebasedTargets_Volume'!AE572</f>
        <v>0</v>
      </c>
      <c r="W35" s="512">
        <f>'[2]2.1_RebasedTargets_Volume'!AF572</f>
        <v>0</v>
      </c>
      <c r="X35" s="512">
        <f>'[2]2.1_RebasedTargets_Volume'!AG572</f>
        <v>0</v>
      </c>
      <c r="Y35" s="513">
        <f>'[2]2.1_RebasedTargets_Volume'!AH572</f>
        <v>0</v>
      </c>
      <c r="AA35" s="514">
        <f>'[2]2.1_RebasedTargets_Volume'!AK572</f>
        <v>0</v>
      </c>
      <c r="AB35" s="514">
        <f>'[2]2.1_RebasedTargets_Volume'!AL572</f>
        <v>0</v>
      </c>
      <c r="AC35" s="514">
        <f>'[2]2.1_RebasedTargets_Volume'!AM572</f>
        <v>0</v>
      </c>
      <c r="AD35" s="514">
        <f>'[2]2.1_RebasedTargets_Volume'!AN572</f>
        <v>0</v>
      </c>
      <c r="AE35" s="514">
        <f>'[2]2.1_RebasedTargets_Volume'!AO572</f>
        <v>0</v>
      </c>
      <c r="AF35" s="515">
        <f>'[2]2.1_RebasedTargets_Volume'!AP572</f>
        <v>0</v>
      </c>
      <c r="AG35" s="503"/>
      <c r="AH35" s="514">
        <f>'[2]2.1_RebasedTargets_Volume'!AR572</f>
        <v>0</v>
      </c>
      <c r="AI35" s="514">
        <f>'[2]2.1_RebasedTargets_Volume'!AS572</f>
        <v>0</v>
      </c>
      <c r="AJ35" s="514">
        <f>'[2]2.1_RebasedTargets_Volume'!AT572</f>
        <v>0</v>
      </c>
      <c r="AK35" s="514">
        <f>'[2]2.1_RebasedTargets_Volume'!AU572</f>
        <v>0</v>
      </c>
      <c r="AL35" s="514">
        <f>'[2]2.1_RebasedTargets_Volume'!AV572</f>
        <v>0</v>
      </c>
      <c r="AM35" s="515">
        <f>'[2]2.1_RebasedTargets_Volume'!AW572</f>
        <v>0</v>
      </c>
      <c r="AN35" s="503"/>
      <c r="AO35" s="514">
        <f>'[2]2.1_RebasedTargets_Volume'!AY572</f>
        <v>0</v>
      </c>
      <c r="AP35" s="514">
        <f>'[2]2.1_RebasedTargets_Volume'!AZ572</f>
        <v>0</v>
      </c>
      <c r="AQ35" s="514">
        <f>'[2]2.1_RebasedTargets_Volume'!BA572</f>
        <v>0</v>
      </c>
      <c r="AR35" s="514">
        <f>'[2]2.1_RebasedTargets_Volume'!BB572</f>
        <v>0</v>
      </c>
      <c r="AS35" s="514">
        <f>'[2]2.1_RebasedTargets_Volume'!BC572</f>
        <v>0</v>
      </c>
      <c r="AT35" s="515">
        <f>'[2]2.1_RebasedTargets_Volume'!BD572</f>
        <v>0</v>
      </c>
      <c r="AU35" s="503"/>
      <c r="AV35" s="512">
        <f>'[2]2.1_RebasedTargets_Volume'!BF572</f>
        <v>0</v>
      </c>
      <c r="AW35" s="512">
        <f>'[2]2.1_RebasedTargets_Volume'!BG572</f>
        <v>0</v>
      </c>
      <c r="AX35" s="512">
        <f>'[2]2.1_RebasedTargets_Volume'!BH572</f>
        <v>0</v>
      </c>
      <c r="AY35" s="512">
        <f>'[2]2.1_RebasedTargets_Volume'!BI572</f>
        <v>0</v>
      </c>
      <c r="AZ35" s="512">
        <f>'[2]2.1_RebasedTargets_Volume'!BJ572</f>
        <v>0</v>
      </c>
      <c r="BA35" s="513">
        <f>'[2]2.1_RebasedTargets_Volume'!BK572</f>
        <v>0</v>
      </c>
      <c r="BB35" s="503"/>
      <c r="BC35" s="512">
        <f>'[2]2.1_RebasedTargets_Volume'!BM572</f>
        <v>0</v>
      </c>
      <c r="BD35" s="512">
        <f>'[2]2.1_RebasedTargets_Volume'!BN572</f>
        <v>0</v>
      </c>
      <c r="BE35" s="512">
        <f>'[2]2.1_RebasedTargets_Volume'!BO572</f>
        <v>0</v>
      </c>
      <c r="BF35" s="512">
        <f>'[2]2.1_RebasedTargets_Volume'!BP572</f>
        <v>0</v>
      </c>
      <c r="BG35" s="512">
        <f>'[2]2.1_RebasedTargets_Volume'!BQ572</f>
        <v>0</v>
      </c>
      <c r="BH35" s="513">
        <f>'[2]2.1_RebasedTargets_Volume'!BR572</f>
        <v>0</v>
      </c>
    </row>
    <row r="36" spans="1:60" ht="13.15" x14ac:dyDescent="0.35">
      <c r="A36" s="506"/>
      <c r="B36" s="507"/>
      <c r="C36" s="508"/>
      <c r="D36" s="509"/>
      <c r="E36" s="498" t="s">
        <v>26</v>
      </c>
      <c r="F36" s="534">
        <f>'[2]2.1_RebasedTargets_Volume'!I573</f>
        <v>0</v>
      </c>
      <c r="G36" s="534">
        <f>'[2]2.1_RebasedTargets_Volume'!J573</f>
        <v>0</v>
      </c>
      <c r="H36" s="534">
        <f>'[2]2.1_RebasedTargets_Volume'!K573</f>
        <v>0</v>
      </c>
      <c r="I36" s="534">
        <f>'[2]2.1_RebasedTargets_Volume'!L573</f>
        <v>0</v>
      </c>
      <c r="J36" s="534">
        <f>'[2]2.1_RebasedTargets_Volume'!M573</f>
        <v>0</v>
      </c>
      <c r="K36" s="535">
        <f>'[2]2.1_RebasedTargets_Volume'!N573</f>
        <v>0</v>
      </c>
      <c r="M36" s="512">
        <f>'[2]2.1_RebasedTargets_Volume'!S573</f>
        <v>0</v>
      </c>
      <c r="N36" s="512">
        <f>'[2]2.1_RebasedTargets_Volume'!T573</f>
        <v>0</v>
      </c>
      <c r="O36" s="512">
        <f>'[2]2.1_RebasedTargets_Volume'!U573</f>
        <v>0</v>
      </c>
      <c r="P36" s="512">
        <f>'[2]2.1_RebasedTargets_Volume'!V573</f>
        <v>0</v>
      </c>
      <c r="Q36" s="512">
        <f>'[2]2.1_RebasedTargets_Volume'!W573</f>
        <v>0</v>
      </c>
      <c r="R36" s="513">
        <f>'[2]2.1_RebasedTargets_Volume'!X573</f>
        <v>0</v>
      </c>
      <c r="T36" s="512">
        <f>'[2]2.1_RebasedTargets_Volume'!AC573</f>
        <v>0</v>
      </c>
      <c r="U36" s="512">
        <f>'[2]2.1_RebasedTargets_Volume'!AD573</f>
        <v>0</v>
      </c>
      <c r="V36" s="512">
        <f>'[2]2.1_RebasedTargets_Volume'!AE573</f>
        <v>0</v>
      </c>
      <c r="W36" s="512">
        <f>'[2]2.1_RebasedTargets_Volume'!AF573</f>
        <v>0</v>
      </c>
      <c r="X36" s="512">
        <f>'[2]2.1_RebasedTargets_Volume'!AG573</f>
        <v>0</v>
      </c>
      <c r="Y36" s="513">
        <f>'[2]2.1_RebasedTargets_Volume'!AH573</f>
        <v>0</v>
      </c>
      <c r="AA36" s="514">
        <f>'[2]2.1_RebasedTargets_Volume'!AK573</f>
        <v>0</v>
      </c>
      <c r="AB36" s="514">
        <f>'[2]2.1_RebasedTargets_Volume'!AL573</f>
        <v>0</v>
      </c>
      <c r="AC36" s="514">
        <f>'[2]2.1_RebasedTargets_Volume'!AM573</f>
        <v>0</v>
      </c>
      <c r="AD36" s="514">
        <f>'[2]2.1_RebasedTargets_Volume'!AN573</f>
        <v>0</v>
      </c>
      <c r="AE36" s="514">
        <f>'[2]2.1_RebasedTargets_Volume'!AO573</f>
        <v>0</v>
      </c>
      <c r="AF36" s="515">
        <f>'[2]2.1_RebasedTargets_Volume'!AP573</f>
        <v>0</v>
      </c>
      <c r="AG36" s="503"/>
      <c r="AH36" s="514">
        <f>'[2]2.1_RebasedTargets_Volume'!AR573</f>
        <v>0</v>
      </c>
      <c r="AI36" s="514">
        <f>'[2]2.1_RebasedTargets_Volume'!AS573</f>
        <v>0</v>
      </c>
      <c r="AJ36" s="514">
        <f>'[2]2.1_RebasedTargets_Volume'!AT573</f>
        <v>0</v>
      </c>
      <c r="AK36" s="514">
        <f>'[2]2.1_RebasedTargets_Volume'!AU573</f>
        <v>0</v>
      </c>
      <c r="AL36" s="514">
        <f>'[2]2.1_RebasedTargets_Volume'!AV573</f>
        <v>0</v>
      </c>
      <c r="AM36" s="515">
        <f>'[2]2.1_RebasedTargets_Volume'!AW573</f>
        <v>0</v>
      </c>
      <c r="AN36" s="503"/>
      <c r="AO36" s="514">
        <f>'[2]2.1_RebasedTargets_Volume'!AY573</f>
        <v>0</v>
      </c>
      <c r="AP36" s="514">
        <f>'[2]2.1_RebasedTargets_Volume'!AZ573</f>
        <v>0</v>
      </c>
      <c r="AQ36" s="514">
        <f>'[2]2.1_RebasedTargets_Volume'!BA573</f>
        <v>0</v>
      </c>
      <c r="AR36" s="514">
        <f>'[2]2.1_RebasedTargets_Volume'!BB573</f>
        <v>0</v>
      </c>
      <c r="AS36" s="514">
        <f>'[2]2.1_RebasedTargets_Volume'!BC573</f>
        <v>0</v>
      </c>
      <c r="AT36" s="515">
        <f>'[2]2.1_RebasedTargets_Volume'!BD573</f>
        <v>0</v>
      </c>
      <c r="AU36" s="503"/>
      <c r="AV36" s="512">
        <f>'[2]2.1_RebasedTargets_Volume'!BF573</f>
        <v>0</v>
      </c>
      <c r="AW36" s="512">
        <f>'[2]2.1_RebasedTargets_Volume'!BG573</f>
        <v>0</v>
      </c>
      <c r="AX36" s="512">
        <f>'[2]2.1_RebasedTargets_Volume'!BH573</f>
        <v>0</v>
      </c>
      <c r="AY36" s="512">
        <f>'[2]2.1_RebasedTargets_Volume'!BI573</f>
        <v>0</v>
      </c>
      <c r="AZ36" s="512">
        <f>'[2]2.1_RebasedTargets_Volume'!BJ573</f>
        <v>0</v>
      </c>
      <c r="BA36" s="513">
        <f>'[2]2.1_RebasedTargets_Volume'!BK573</f>
        <v>0</v>
      </c>
      <c r="BB36" s="503"/>
      <c r="BC36" s="512">
        <f>'[2]2.1_RebasedTargets_Volume'!BM573</f>
        <v>0</v>
      </c>
      <c r="BD36" s="512">
        <f>'[2]2.1_RebasedTargets_Volume'!BN573</f>
        <v>0</v>
      </c>
      <c r="BE36" s="512">
        <f>'[2]2.1_RebasedTargets_Volume'!BO573</f>
        <v>0</v>
      </c>
      <c r="BF36" s="512">
        <f>'[2]2.1_RebasedTargets_Volume'!BP573</f>
        <v>0</v>
      </c>
      <c r="BG36" s="512">
        <f>'[2]2.1_RebasedTargets_Volume'!BQ573</f>
        <v>0</v>
      </c>
      <c r="BH36" s="513">
        <f>'[2]2.1_RebasedTargets_Volume'!BR573</f>
        <v>0</v>
      </c>
    </row>
    <row r="37" spans="1:60" ht="13.5" thickBot="1" x14ac:dyDescent="0.4">
      <c r="A37" s="506"/>
      <c r="B37" s="516"/>
      <c r="C37" s="517"/>
      <c r="D37" s="527"/>
      <c r="E37" s="518" t="s">
        <v>27</v>
      </c>
      <c r="F37" s="540">
        <f>'[2]2.1_RebasedTargets_Volume'!I574</f>
        <v>0</v>
      </c>
      <c r="G37" s="540">
        <f>'[2]2.1_RebasedTargets_Volume'!J574</f>
        <v>0</v>
      </c>
      <c r="H37" s="540">
        <f>'[2]2.1_RebasedTargets_Volume'!K574</f>
        <v>0</v>
      </c>
      <c r="I37" s="540">
        <f>'[2]2.1_RebasedTargets_Volume'!L574</f>
        <v>0</v>
      </c>
      <c r="J37" s="540">
        <f>'[2]2.1_RebasedTargets_Volume'!M574</f>
        <v>0</v>
      </c>
      <c r="K37" s="541">
        <f>'[2]2.1_RebasedTargets_Volume'!N574</f>
        <v>0</v>
      </c>
      <c r="M37" s="521">
        <f>'[2]2.1_RebasedTargets_Volume'!S574</f>
        <v>0</v>
      </c>
      <c r="N37" s="521">
        <f>'[2]2.1_RebasedTargets_Volume'!T574</f>
        <v>0</v>
      </c>
      <c r="O37" s="521">
        <f>'[2]2.1_RebasedTargets_Volume'!U574</f>
        <v>0</v>
      </c>
      <c r="P37" s="521">
        <f>'[2]2.1_RebasedTargets_Volume'!V574</f>
        <v>0</v>
      </c>
      <c r="Q37" s="521">
        <f>'[2]2.1_RebasedTargets_Volume'!W574</f>
        <v>0</v>
      </c>
      <c r="R37" s="522">
        <f>'[2]2.1_RebasedTargets_Volume'!X574</f>
        <v>0</v>
      </c>
      <c r="T37" s="521">
        <f>'[2]2.1_RebasedTargets_Volume'!AC574</f>
        <v>0</v>
      </c>
      <c r="U37" s="521">
        <f>'[2]2.1_RebasedTargets_Volume'!AD574</f>
        <v>0</v>
      </c>
      <c r="V37" s="521">
        <f>'[2]2.1_RebasedTargets_Volume'!AE574</f>
        <v>0</v>
      </c>
      <c r="W37" s="521">
        <f>'[2]2.1_RebasedTargets_Volume'!AF574</f>
        <v>0</v>
      </c>
      <c r="X37" s="521">
        <f>'[2]2.1_RebasedTargets_Volume'!AG574</f>
        <v>0</v>
      </c>
      <c r="Y37" s="522">
        <f>'[2]2.1_RebasedTargets_Volume'!AH574</f>
        <v>0</v>
      </c>
      <c r="AA37" s="523">
        <f>'[2]2.1_RebasedTargets_Volume'!AK574</f>
        <v>0</v>
      </c>
      <c r="AB37" s="523">
        <f>'[2]2.1_RebasedTargets_Volume'!AL574</f>
        <v>0</v>
      </c>
      <c r="AC37" s="523">
        <f>'[2]2.1_RebasedTargets_Volume'!AM574</f>
        <v>0</v>
      </c>
      <c r="AD37" s="523">
        <f>'[2]2.1_RebasedTargets_Volume'!AN574</f>
        <v>0</v>
      </c>
      <c r="AE37" s="523">
        <f>'[2]2.1_RebasedTargets_Volume'!AO574</f>
        <v>0</v>
      </c>
      <c r="AF37" s="524">
        <f>'[2]2.1_RebasedTargets_Volume'!AP574</f>
        <v>0</v>
      </c>
      <c r="AG37" s="503"/>
      <c r="AH37" s="523">
        <f>'[2]2.1_RebasedTargets_Volume'!AR574</f>
        <v>0</v>
      </c>
      <c r="AI37" s="523">
        <f>'[2]2.1_RebasedTargets_Volume'!AS574</f>
        <v>0</v>
      </c>
      <c r="AJ37" s="523">
        <f>'[2]2.1_RebasedTargets_Volume'!AT574</f>
        <v>0</v>
      </c>
      <c r="AK37" s="523">
        <f>'[2]2.1_RebasedTargets_Volume'!AU574</f>
        <v>0</v>
      </c>
      <c r="AL37" s="523">
        <f>'[2]2.1_RebasedTargets_Volume'!AV574</f>
        <v>0</v>
      </c>
      <c r="AM37" s="524">
        <f>'[2]2.1_RebasedTargets_Volume'!AW574</f>
        <v>0</v>
      </c>
      <c r="AN37" s="503"/>
      <c r="AO37" s="523">
        <f>'[2]2.1_RebasedTargets_Volume'!AY574</f>
        <v>0</v>
      </c>
      <c r="AP37" s="523">
        <f>'[2]2.1_RebasedTargets_Volume'!AZ574</f>
        <v>0</v>
      </c>
      <c r="AQ37" s="523">
        <f>'[2]2.1_RebasedTargets_Volume'!BA574</f>
        <v>0</v>
      </c>
      <c r="AR37" s="523">
        <f>'[2]2.1_RebasedTargets_Volume'!BB574</f>
        <v>0</v>
      </c>
      <c r="AS37" s="523">
        <f>'[2]2.1_RebasedTargets_Volume'!BC574</f>
        <v>0</v>
      </c>
      <c r="AT37" s="524">
        <f>'[2]2.1_RebasedTargets_Volume'!BD574</f>
        <v>0</v>
      </c>
      <c r="AU37" s="503"/>
      <c r="AV37" s="521">
        <f>'[2]2.1_RebasedTargets_Volume'!BF574</f>
        <v>0</v>
      </c>
      <c r="AW37" s="521">
        <f>'[2]2.1_RebasedTargets_Volume'!BG574</f>
        <v>0</v>
      </c>
      <c r="AX37" s="521">
        <f>'[2]2.1_RebasedTargets_Volume'!BH574</f>
        <v>0</v>
      </c>
      <c r="AY37" s="521">
        <f>'[2]2.1_RebasedTargets_Volume'!BI574</f>
        <v>0</v>
      </c>
      <c r="AZ37" s="521">
        <f>'[2]2.1_RebasedTargets_Volume'!BJ574</f>
        <v>0</v>
      </c>
      <c r="BA37" s="522">
        <f>'[2]2.1_RebasedTargets_Volume'!BK574</f>
        <v>0</v>
      </c>
      <c r="BB37" s="503"/>
      <c r="BC37" s="521">
        <f>'[2]2.1_RebasedTargets_Volume'!BM574</f>
        <v>0</v>
      </c>
      <c r="BD37" s="521">
        <f>'[2]2.1_RebasedTargets_Volume'!BN574</f>
        <v>0</v>
      </c>
      <c r="BE37" s="521">
        <f>'[2]2.1_RebasedTargets_Volume'!BO574</f>
        <v>0</v>
      </c>
      <c r="BF37" s="521">
        <f>'[2]2.1_RebasedTargets_Volume'!BP574</f>
        <v>0</v>
      </c>
      <c r="BG37" s="521">
        <f>'[2]2.1_RebasedTargets_Volume'!BQ574</f>
        <v>0</v>
      </c>
      <c r="BH37" s="522">
        <f>'[2]2.1_RebasedTargets_Volume'!BR574</f>
        <v>0</v>
      </c>
    </row>
    <row r="38" spans="1:60" ht="25.5" x14ac:dyDescent="0.35">
      <c r="A38" s="525" t="s">
        <v>55</v>
      </c>
      <c r="B38" s="495">
        <v>1</v>
      </c>
      <c r="C38" s="496" t="s">
        <v>10</v>
      </c>
      <c r="D38" s="497" t="s">
        <v>29</v>
      </c>
      <c r="E38" s="526" t="s">
        <v>24</v>
      </c>
      <c r="F38" s="538">
        <f>'[2]2.1_RebasedTargets_Volume'!I575</f>
        <v>3</v>
      </c>
      <c r="G38" s="538">
        <f>'[2]2.1_RebasedTargets_Volume'!J575</f>
        <v>3</v>
      </c>
      <c r="H38" s="538">
        <f>'[2]2.1_RebasedTargets_Volume'!K575</f>
        <v>0</v>
      </c>
      <c r="I38" s="538">
        <f>'[2]2.1_RebasedTargets_Volume'!L575</f>
        <v>0</v>
      </c>
      <c r="J38" s="538">
        <f>'[2]2.1_RebasedTargets_Volume'!M575</f>
        <v>0</v>
      </c>
      <c r="K38" s="539">
        <f>'[2]2.1_RebasedTargets_Volume'!N575</f>
        <v>0</v>
      </c>
      <c r="M38" s="501">
        <f>'[2]2.1_RebasedTargets_Volume'!S575</f>
        <v>3</v>
      </c>
      <c r="N38" s="501">
        <f>'[2]2.1_RebasedTargets_Volume'!T575</f>
        <v>3</v>
      </c>
      <c r="O38" s="501">
        <f>'[2]2.1_RebasedTargets_Volume'!U575</f>
        <v>0</v>
      </c>
      <c r="P38" s="501">
        <f>'[2]2.1_RebasedTargets_Volume'!V575</f>
        <v>0</v>
      </c>
      <c r="Q38" s="501">
        <f>'[2]2.1_RebasedTargets_Volume'!W575</f>
        <v>0</v>
      </c>
      <c r="R38" s="502">
        <f>'[2]2.1_RebasedTargets_Volume'!X575</f>
        <v>0</v>
      </c>
      <c r="T38" s="501">
        <f>'[2]2.1_RebasedTargets_Volume'!AC575</f>
        <v>3</v>
      </c>
      <c r="U38" s="501">
        <f>'[2]2.1_RebasedTargets_Volume'!AD575</f>
        <v>0</v>
      </c>
      <c r="V38" s="501">
        <f>'[2]2.1_RebasedTargets_Volume'!AE575</f>
        <v>0</v>
      </c>
      <c r="W38" s="501">
        <f>'[2]2.1_RebasedTargets_Volume'!AF575</f>
        <v>0</v>
      </c>
      <c r="X38" s="501">
        <f>'[2]2.1_RebasedTargets_Volume'!AG575</f>
        <v>0</v>
      </c>
      <c r="Y38" s="502">
        <f>'[2]2.1_RebasedTargets_Volume'!AH575</f>
        <v>3</v>
      </c>
      <c r="AA38" s="504">
        <f>'[2]2.1_RebasedTargets_Volume'!AK575</f>
        <v>3</v>
      </c>
      <c r="AB38" s="504">
        <f>'[2]2.1_RebasedTargets_Volume'!AL575</f>
        <v>0</v>
      </c>
      <c r="AC38" s="504">
        <f>'[2]2.1_RebasedTargets_Volume'!AM575</f>
        <v>0</v>
      </c>
      <c r="AD38" s="504">
        <f>'[2]2.1_RebasedTargets_Volume'!AN575</f>
        <v>0</v>
      </c>
      <c r="AE38" s="504">
        <f>'[2]2.1_RebasedTargets_Volume'!AO575</f>
        <v>0</v>
      </c>
      <c r="AF38" s="505">
        <f>'[2]2.1_RebasedTargets_Volume'!AP575</f>
        <v>-3</v>
      </c>
      <c r="AG38" s="503"/>
      <c r="AH38" s="504">
        <f>'[2]2.1_RebasedTargets_Volume'!AR575</f>
        <v>3</v>
      </c>
      <c r="AI38" s="504">
        <f>'[2]2.1_RebasedTargets_Volume'!AS575</f>
        <v>0</v>
      </c>
      <c r="AJ38" s="504">
        <f>'[2]2.1_RebasedTargets_Volume'!AT575</f>
        <v>0</v>
      </c>
      <c r="AK38" s="504">
        <f>'[2]2.1_RebasedTargets_Volume'!AU575</f>
        <v>0</v>
      </c>
      <c r="AL38" s="504">
        <f>'[2]2.1_RebasedTargets_Volume'!AV575</f>
        <v>0</v>
      </c>
      <c r="AM38" s="505">
        <f>'[2]2.1_RebasedTargets_Volume'!AW575</f>
        <v>-3</v>
      </c>
      <c r="AN38" s="503"/>
      <c r="AO38" s="504">
        <f>'[2]2.1_RebasedTargets_Volume'!AY575</f>
        <v>0</v>
      </c>
      <c r="AP38" s="504">
        <f>'[2]2.1_RebasedTargets_Volume'!AZ575</f>
        <v>0</v>
      </c>
      <c r="AQ38" s="504">
        <f>'[2]2.1_RebasedTargets_Volume'!BA575</f>
        <v>0</v>
      </c>
      <c r="AR38" s="504">
        <f>'[2]2.1_RebasedTargets_Volume'!BB575</f>
        <v>0</v>
      </c>
      <c r="AS38" s="504">
        <f>'[2]2.1_RebasedTargets_Volume'!BC575</f>
        <v>0</v>
      </c>
      <c r="AT38" s="505">
        <f>'[2]2.1_RebasedTargets_Volume'!BD575</f>
        <v>0</v>
      </c>
      <c r="AU38" s="503"/>
      <c r="AV38" s="501">
        <f>'[2]2.1_RebasedTargets_Volume'!BF575</f>
        <v>0</v>
      </c>
      <c r="AW38" s="501">
        <f>'[2]2.1_RebasedTargets_Volume'!BG575</f>
        <v>0</v>
      </c>
      <c r="AX38" s="501">
        <f>'[2]2.1_RebasedTargets_Volume'!BH575</f>
        <v>0</v>
      </c>
      <c r="AY38" s="501">
        <f>'[2]2.1_RebasedTargets_Volume'!BI575</f>
        <v>0</v>
      </c>
      <c r="AZ38" s="501">
        <f>'[2]2.1_RebasedTargets_Volume'!BJ575</f>
        <v>0</v>
      </c>
      <c r="BA38" s="502">
        <f>'[2]2.1_RebasedTargets_Volume'!BK575</f>
        <v>0</v>
      </c>
      <c r="BB38" s="503"/>
      <c r="BC38" s="501">
        <f>'[2]2.1_RebasedTargets_Volume'!BM575</f>
        <v>0</v>
      </c>
      <c r="BD38" s="501">
        <f>'[2]2.1_RebasedTargets_Volume'!BN575</f>
        <v>0</v>
      </c>
      <c r="BE38" s="501">
        <f>'[2]2.1_RebasedTargets_Volume'!BO575</f>
        <v>0</v>
      </c>
      <c r="BF38" s="501">
        <f>'[2]2.1_RebasedTargets_Volume'!BP575</f>
        <v>0</v>
      </c>
      <c r="BG38" s="501">
        <f>'[2]2.1_RebasedTargets_Volume'!BQ575</f>
        <v>0</v>
      </c>
      <c r="BH38" s="502">
        <f>'[2]2.1_RebasedTargets_Volume'!BR575</f>
        <v>0</v>
      </c>
    </row>
    <row r="39" spans="1:60" ht="13.15" x14ac:dyDescent="0.35">
      <c r="A39" s="506"/>
      <c r="B39" s="507"/>
      <c r="C39" s="508"/>
      <c r="D39" s="509"/>
      <c r="E39" s="498" t="s">
        <v>25</v>
      </c>
      <c r="F39" s="534">
        <f>'[2]2.1_RebasedTargets_Volume'!I576</f>
        <v>0</v>
      </c>
      <c r="G39" s="534">
        <f>'[2]2.1_RebasedTargets_Volume'!J576</f>
        <v>0</v>
      </c>
      <c r="H39" s="534">
        <f>'[2]2.1_RebasedTargets_Volume'!K576</f>
        <v>0</v>
      </c>
      <c r="I39" s="534">
        <f>'[2]2.1_RebasedTargets_Volume'!L576</f>
        <v>0</v>
      </c>
      <c r="J39" s="534">
        <f>'[2]2.1_RebasedTargets_Volume'!M576</f>
        <v>0</v>
      </c>
      <c r="K39" s="535">
        <f>'[2]2.1_RebasedTargets_Volume'!N576</f>
        <v>0</v>
      </c>
      <c r="M39" s="512">
        <f>'[2]2.1_RebasedTargets_Volume'!S576</f>
        <v>0</v>
      </c>
      <c r="N39" s="512">
        <f>'[2]2.1_RebasedTargets_Volume'!T576</f>
        <v>0</v>
      </c>
      <c r="O39" s="512">
        <f>'[2]2.1_RebasedTargets_Volume'!U576</f>
        <v>0</v>
      </c>
      <c r="P39" s="512">
        <f>'[2]2.1_RebasedTargets_Volume'!V576</f>
        <v>0</v>
      </c>
      <c r="Q39" s="512">
        <f>'[2]2.1_RebasedTargets_Volume'!W576</f>
        <v>0</v>
      </c>
      <c r="R39" s="513">
        <f>'[2]2.1_RebasedTargets_Volume'!X576</f>
        <v>0</v>
      </c>
      <c r="T39" s="512">
        <f>'[2]2.1_RebasedTargets_Volume'!AC576</f>
        <v>0</v>
      </c>
      <c r="U39" s="512">
        <f>'[2]2.1_RebasedTargets_Volume'!AD576</f>
        <v>0</v>
      </c>
      <c r="V39" s="512">
        <f>'[2]2.1_RebasedTargets_Volume'!AE576</f>
        <v>0</v>
      </c>
      <c r="W39" s="512">
        <f>'[2]2.1_RebasedTargets_Volume'!AF576</f>
        <v>0</v>
      </c>
      <c r="X39" s="512">
        <f>'[2]2.1_RebasedTargets_Volume'!AG576</f>
        <v>0</v>
      </c>
      <c r="Y39" s="513">
        <f>'[2]2.1_RebasedTargets_Volume'!AH576</f>
        <v>0</v>
      </c>
      <c r="AA39" s="514">
        <f>'[2]2.1_RebasedTargets_Volume'!AK576</f>
        <v>0</v>
      </c>
      <c r="AB39" s="514">
        <f>'[2]2.1_RebasedTargets_Volume'!AL576</f>
        <v>0</v>
      </c>
      <c r="AC39" s="514">
        <f>'[2]2.1_RebasedTargets_Volume'!AM576</f>
        <v>0</v>
      </c>
      <c r="AD39" s="514">
        <f>'[2]2.1_RebasedTargets_Volume'!AN576</f>
        <v>0</v>
      </c>
      <c r="AE39" s="514">
        <f>'[2]2.1_RebasedTargets_Volume'!AO576</f>
        <v>0</v>
      </c>
      <c r="AF39" s="515">
        <f>'[2]2.1_RebasedTargets_Volume'!AP576</f>
        <v>0</v>
      </c>
      <c r="AG39" s="503"/>
      <c r="AH39" s="514">
        <f>'[2]2.1_RebasedTargets_Volume'!AR576</f>
        <v>0</v>
      </c>
      <c r="AI39" s="514">
        <f>'[2]2.1_RebasedTargets_Volume'!AS576</f>
        <v>0</v>
      </c>
      <c r="AJ39" s="514">
        <f>'[2]2.1_RebasedTargets_Volume'!AT576</f>
        <v>0</v>
      </c>
      <c r="AK39" s="514">
        <f>'[2]2.1_RebasedTargets_Volume'!AU576</f>
        <v>0</v>
      </c>
      <c r="AL39" s="514">
        <f>'[2]2.1_RebasedTargets_Volume'!AV576</f>
        <v>0</v>
      </c>
      <c r="AM39" s="515">
        <f>'[2]2.1_RebasedTargets_Volume'!AW576</f>
        <v>0</v>
      </c>
      <c r="AN39" s="503"/>
      <c r="AO39" s="514">
        <f>'[2]2.1_RebasedTargets_Volume'!AY576</f>
        <v>0</v>
      </c>
      <c r="AP39" s="514">
        <f>'[2]2.1_RebasedTargets_Volume'!AZ576</f>
        <v>0</v>
      </c>
      <c r="AQ39" s="514">
        <f>'[2]2.1_RebasedTargets_Volume'!BA576</f>
        <v>0</v>
      </c>
      <c r="AR39" s="514">
        <f>'[2]2.1_RebasedTargets_Volume'!BB576</f>
        <v>0</v>
      </c>
      <c r="AS39" s="514">
        <f>'[2]2.1_RebasedTargets_Volume'!BC576</f>
        <v>0</v>
      </c>
      <c r="AT39" s="515">
        <f>'[2]2.1_RebasedTargets_Volume'!BD576</f>
        <v>0</v>
      </c>
      <c r="AU39" s="503"/>
      <c r="AV39" s="512">
        <f>'[2]2.1_RebasedTargets_Volume'!BF576</f>
        <v>0</v>
      </c>
      <c r="AW39" s="512">
        <f>'[2]2.1_RebasedTargets_Volume'!BG576</f>
        <v>0</v>
      </c>
      <c r="AX39" s="512">
        <f>'[2]2.1_RebasedTargets_Volume'!BH576</f>
        <v>0</v>
      </c>
      <c r="AY39" s="512">
        <f>'[2]2.1_RebasedTargets_Volume'!BI576</f>
        <v>0</v>
      </c>
      <c r="AZ39" s="512">
        <f>'[2]2.1_RebasedTargets_Volume'!BJ576</f>
        <v>0</v>
      </c>
      <c r="BA39" s="513">
        <f>'[2]2.1_RebasedTargets_Volume'!BK576</f>
        <v>0</v>
      </c>
      <c r="BB39" s="503"/>
      <c r="BC39" s="512">
        <f>'[2]2.1_RebasedTargets_Volume'!BM576</f>
        <v>0</v>
      </c>
      <c r="BD39" s="512">
        <f>'[2]2.1_RebasedTargets_Volume'!BN576</f>
        <v>0</v>
      </c>
      <c r="BE39" s="512">
        <f>'[2]2.1_RebasedTargets_Volume'!BO576</f>
        <v>0</v>
      </c>
      <c r="BF39" s="512">
        <f>'[2]2.1_RebasedTargets_Volume'!BP576</f>
        <v>0</v>
      </c>
      <c r="BG39" s="512">
        <f>'[2]2.1_RebasedTargets_Volume'!BQ576</f>
        <v>0</v>
      </c>
      <c r="BH39" s="513">
        <f>'[2]2.1_RebasedTargets_Volume'!BR576</f>
        <v>0</v>
      </c>
    </row>
    <row r="40" spans="1:60" ht="13.15" x14ac:dyDescent="0.35">
      <c r="A40" s="506"/>
      <c r="B40" s="507"/>
      <c r="C40" s="508"/>
      <c r="D40" s="509"/>
      <c r="E40" s="498" t="s">
        <v>26</v>
      </c>
      <c r="F40" s="534">
        <f>'[2]2.1_RebasedTargets_Volume'!I577</f>
        <v>0</v>
      </c>
      <c r="G40" s="534">
        <f>'[2]2.1_RebasedTargets_Volume'!J577</f>
        <v>0</v>
      </c>
      <c r="H40" s="534">
        <f>'[2]2.1_RebasedTargets_Volume'!K577</f>
        <v>0</v>
      </c>
      <c r="I40" s="534">
        <f>'[2]2.1_RebasedTargets_Volume'!L577</f>
        <v>0</v>
      </c>
      <c r="J40" s="534">
        <f>'[2]2.1_RebasedTargets_Volume'!M577</f>
        <v>0</v>
      </c>
      <c r="K40" s="535">
        <f>'[2]2.1_RebasedTargets_Volume'!N577</f>
        <v>0</v>
      </c>
      <c r="M40" s="512">
        <f>'[2]2.1_RebasedTargets_Volume'!S577</f>
        <v>0</v>
      </c>
      <c r="N40" s="512">
        <f>'[2]2.1_RebasedTargets_Volume'!T577</f>
        <v>0</v>
      </c>
      <c r="O40" s="512">
        <f>'[2]2.1_RebasedTargets_Volume'!U577</f>
        <v>0</v>
      </c>
      <c r="P40" s="512">
        <f>'[2]2.1_RebasedTargets_Volume'!V577</f>
        <v>0</v>
      </c>
      <c r="Q40" s="512">
        <f>'[2]2.1_RebasedTargets_Volume'!W577</f>
        <v>0</v>
      </c>
      <c r="R40" s="513">
        <f>'[2]2.1_RebasedTargets_Volume'!X577</f>
        <v>0</v>
      </c>
      <c r="T40" s="512">
        <f>'[2]2.1_RebasedTargets_Volume'!AC577</f>
        <v>0</v>
      </c>
      <c r="U40" s="512">
        <f>'[2]2.1_RebasedTargets_Volume'!AD577</f>
        <v>0</v>
      </c>
      <c r="V40" s="512">
        <f>'[2]2.1_RebasedTargets_Volume'!AE577</f>
        <v>0</v>
      </c>
      <c r="W40" s="512">
        <f>'[2]2.1_RebasedTargets_Volume'!AF577</f>
        <v>0</v>
      </c>
      <c r="X40" s="512">
        <f>'[2]2.1_RebasedTargets_Volume'!AG577</f>
        <v>0</v>
      </c>
      <c r="Y40" s="513">
        <f>'[2]2.1_RebasedTargets_Volume'!AH577</f>
        <v>0</v>
      </c>
      <c r="AA40" s="514">
        <f>'[2]2.1_RebasedTargets_Volume'!AK577</f>
        <v>0</v>
      </c>
      <c r="AB40" s="514">
        <f>'[2]2.1_RebasedTargets_Volume'!AL577</f>
        <v>0</v>
      </c>
      <c r="AC40" s="514">
        <f>'[2]2.1_RebasedTargets_Volume'!AM577</f>
        <v>0</v>
      </c>
      <c r="AD40" s="514">
        <f>'[2]2.1_RebasedTargets_Volume'!AN577</f>
        <v>0</v>
      </c>
      <c r="AE40" s="514">
        <f>'[2]2.1_RebasedTargets_Volume'!AO577</f>
        <v>0</v>
      </c>
      <c r="AF40" s="515">
        <f>'[2]2.1_RebasedTargets_Volume'!AP577</f>
        <v>0</v>
      </c>
      <c r="AG40" s="503"/>
      <c r="AH40" s="514">
        <f>'[2]2.1_RebasedTargets_Volume'!AR577</f>
        <v>0</v>
      </c>
      <c r="AI40" s="514">
        <f>'[2]2.1_RebasedTargets_Volume'!AS577</f>
        <v>0</v>
      </c>
      <c r="AJ40" s="514">
        <f>'[2]2.1_RebasedTargets_Volume'!AT577</f>
        <v>0</v>
      </c>
      <c r="AK40" s="514">
        <f>'[2]2.1_RebasedTargets_Volume'!AU577</f>
        <v>0</v>
      </c>
      <c r="AL40" s="514">
        <f>'[2]2.1_RebasedTargets_Volume'!AV577</f>
        <v>0</v>
      </c>
      <c r="AM40" s="515">
        <f>'[2]2.1_RebasedTargets_Volume'!AW577</f>
        <v>0</v>
      </c>
      <c r="AN40" s="503"/>
      <c r="AO40" s="514">
        <f>'[2]2.1_RebasedTargets_Volume'!AY577</f>
        <v>0</v>
      </c>
      <c r="AP40" s="514">
        <f>'[2]2.1_RebasedTargets_Volume'!AZ577</f>
        <v>0</v>
      </c>
      <c r="AQ40" s="514">
        <f>'[2]2.1_RebasedTargets_Volume'!BA577</f>
        <v>0</v>
      </c>
      <c r="AR40" s="514">
        <f>'[2]2.1_RebasedTargets_Volume'!BB577</f>
        <v>0</v>
      </c>
      <c r="AS40" s="514">
        <f>'[2]2.1_RebasedTargets_Volume'!BC577</f>
        <v>0</v>
      </c>
      <c r="AT40" s="515">
        <f>'[2]2.1_RebasedTargets_Volume'!BD577</f>
        <v>0</v>
      </c>
      <c r="AU40" s="503"/>
      <c r="AV40" s="512">
        <f>'[2]2.1_RebasedTargets_Volume'!BF577</f>
        <v>0</v>
      </c>
      <c r="AW40" s="512">
        <f>'[2]2.1_RebasedTargets_Volume'!BG577</f>
        <v>0</v>
      </c>
      <c r="AX40" s="512">
        <f>'[2]2.1_RebasedTargets_Volume'!BH577</f>
        <v>0</v>
      </c>
      <c r="AY40" s="512">
        <f>'[2]2.1_RebasedTargets_Volume'!BI577</f>
        <v>0</v>
      </c>
      <c r="AZ40" s="512">
        <f>'[2]2.1_RebasedTargets_Volume'!BJ577</f>
        <v>0</v>
      </c>
      <c r="BA40" s="513">
        <f>'[2]2.1_RebasedTargets_Volume'!BK577</f>
        <v>0</v>
      </c>
      <c r="BB40" s="503"/>
      <c r="BC40" s="512">
        <f>'[2]2.1_RebasedTargets_Volume'!BM577</f>
        <v>0</v>
      </c>
      <c r="BD40" s="512">
        <f>'[2]2.1_RebasedTargets_Volume'!BN577</f>
        <v>0</v>
      </c>
      <c r="BE40" s="512">
        <f>'[2]2.1_RebasedTargets_Volume'!BO577</f>
        <v>0</v>
      </c>
      <c r="BF40" s="512">
        <f>'[2]2.1_RebasedTargets_Volume'!BP577</f>
        <v>0</v>
      </c>
      <c r="BG40" s="512">
        <f>'[2]2.1_RebasedTargets_Volume'!BQ577</f>
        <v>0</v>
      </c>
      <c r="BH40" s="513">
        <f>'[2]2.1_RebasedTargets_Volume'!BR577</f>
        <v>0</v>
      </c>
    </row>
    <row r="41" spans="1:60" ht="13.5" thickBot="1" x14ac:dyDescent="0.4">
      <c r="A41" s="506"/>
      <c r="B41" s="516"/>
      <c r="C41" s="517"/>
      <c r="D41" s="527"/>
      <c r="E41" s="518" t="s">
        <v>27</v>
      </c>
      <c r="F41" s="540">
        <f>'[2]2.1_RebasedTargets_Volume'!I578</f>
        <v>7</v>
      </c>
      <c r="G41" s="540">
        <f>'[2]2.1_RebasedTargets_Volume'!J578</f>
        <v>0</v>
      </c>
      <c r="H41" s="540">
        <f>'[2]2.1_RebasedTargets_Volume'!K578</f>
        <v>0</v>
      </c>
      <c r="I41" s="540">
        <f>'[2]2.1_RebasedTargets_Volume'!L578</f>
        <v>0</v>
      </c>
      <c r="J41" s="540">
        <f>'[2]2.1_RebasedTargets_Volume'!M578</f>
        <v>0</v>
      </c>
      <c r="K41" s="541">
        <f>'[2]2.1_RebasedTargets_Volume'!N578</f>
        <v>7</v>
      </c>
      <c r="M41" s="521">
        <f>'[2]2.1_RebasedTargets_Volume'!S578</f>
        <v>7</v>
      </c>
      <c r="N41" s="521">
        <f>'[2]2.1_RebasedTargets_Volume'!T578</f>
        <v>5</v>
      </c>
      <c r="O41" s="521">
        <f>'[2]2.1_RebasedTargets_Volume'!U578</f>
        <v>0</v>
      </c>
      <c r="P41" s="521">
        <f>'[2]2.1_RebasedTargets_Volume'!V578</f>
        <v>0</v>
      </c>
      <c r="Q41" s="521">
        <f>'[2]2.1_RebasedTargets_Volume'!W578</f>
        <v>0</v>
      </c>
      <c r="R41" s="522">
        <f>'[2]2.1_RebasedTargets_Volume'!X578</f>
        <v>2</v>
      </c>
      <c r="T41" s="521">
        <f>'[2]2.1_RebasedTargets_Volume'!AC578</f>
        <v>7</v>
      </c>
      <c r="U41" s="521">
        <f>'[2]2.1_RebasedTargets_Volume'!AD578</f>
        <v>0</v>
      </c>
      <c r="V41" s="521">
        <f>'[2]2.1_RebasedTargets_Volume'!AE578</f>
        <v>0</v>
      </c>
      <c r="W41" s="521">
        <f>'[2]2.1_RebasedTargets_Volume'!AF578</f>
        <v>0</v>
      </c>
      <c r="X41" s="521">
        <f>'[2]2.1_RebasedTargets_Volume'!AG578</f>
        <v>0</v>
      </c>
      <c r="Y41" s="522">
        <f>'[2]2.1_RebasedTargets_Volume'!AH578</f>
        <v>7</v>
      </c>
      <c r="AA41" s="523">
        <f>'[2]2.1_RebasedTargets_Volume'!AK578</f>
        <v>5</v>
      </c>
      <c r="AB41" s="523">
        <f>'[2]2.1_RebasedTargets_Volume'!AL578</f>
        <v>0</v>
      </c>
      <c r="AC41" s="523">
        <f>'[2]2.1_RebasedTargets_Volume'!AM578</f>
        <v>0</v>
      </c>
      <c r="AD41" s="523">
        <f>'[2]2.1_RebasedTargets_Volume'!AN578</f>
        <v>0</v>
      </c>
      <c r="AE41" s="523">
        <f>'[2]2.1_RebasedTargets_Volume'!AO578</f>
        <v>0</v>
      </c>
      <c r="AF41" s="524">
        <f>'[2]2.1_RebasedTargets_Volume'!AP578</f>
        <v>-5</v>
      </c>
      <c r="AG41" s="503"/>
      <c r="AH41" s="523">
        <f>'[2]2.1_RebasedTargets_Volume'!AR578</f>
        <v>5</v>
      </c>
      <c r="AI41" s="523">
        <f>'[2]2.1_RebasedTargets_Volume'!AS578</f>
        <v>0</v>
      </c>
      <c r="AJ41" s="523">
        <f>'[2]2.1_RebasedTargets_Volume'!AT578</f>
        <v>0</v>
      </c>
      <c r="AK41" s="523">
        <f>'[2]2.1_RebasedTargets_Volume'!AU578</f>
        <v>0</v>
      </c>
      <c r="AL41" s="523">
        <f>'[2]2.1_RebasedTargets_Volume'!AV578</f>
        <v>0</v>
      </c>
      <c r="AM41" s="524">
        <f>'[2]2.1_RebasedTargets_Volume'!AW578</f>
        <v>-5</v>
      </c>
      <c r="AN41" s="503"/>
      <c r="AO41" s="523">
        <f>'[2]2.1_RebasedTargets_Volume'!AY578</f>
        <v>0</v>
      </c>
      <c r="AP41" s="523">
        <f>'[2]2.1_RebasedTargets_Volume'!AZ578</f>
        <v>0</v>
      </c>
      <c r="AQ41" s="523">
        <f>'[2]2.1_RebasedTargets_Volume'!BA578</f>
        <v>0</v>
      </c>
      <c r="AR41" s="523">
        <f>'[2]2.1_RebasedTargets_Volume'!BB578</f>
        <v>0</v>
      </c>
      <c r="AS41" s="523">
        <f>'[2]2.1_RebasedTargets_Volume'!BC578</f>
        <v>0</v>
      </c>
      <c r="AT41" s="524">
        <f>'[2]2.1_RebasedTargets_Volume'!BD578</f>
        <v>0</v>
      </c>
      <c r="AU41" s="503"/>
      <c r="AV41" s="521">
        <f>'[2]2.1_RebasedTargets_Volume'!BF578</f>
        <v>0</v>
      </c>
      <c r="AW41" s="521">
        <f>'[2]2.1_RebasedTargets_Volume'!BG578</f>
        <v>0</v>
      </c>
      <c r="AX41" s="521">
        <f>'[2]2.1_RebasedTargets_Volume'!BH578</f>
        <v>0</v>
      </c>
      <c r="AY41" s="521">
        <f>'[2]2.1_RebasedTargets_Volume'!BI578</f>
        <v>0</v>
      </c>
      <c r="AZ41" s="521">
        <f>'[2]2.1_RebasedTargets_Volume'!BJ578</f>
        <v>0</v>
      </c>
      <c r="BA41" s="522">
        <f>'[2]2.1_RebasedTargets_Volume'!BK578</f>
        <v>0</v>
      </c>
      <c r="BB41" s="503"/>
      <c r="BC41" s="521">
        <f>'[2]2.1_RebasedTargets_Volume'!BM578</f>
        <v>0</v>
      </c>
      <c r="BD41" s="521">
        <f>'[2]2.1_RebasedTargets_Volume'!BN578</f>
        <v>0</v>
      </c>
      <c r="BE41" s="521">
        <f>'[2]2.1_RebasedTargets_Volume'!BO578</f>
        <v>0</v>
      </c>
      <c r="BF41" s="521">
        <f>'[2]2.1_RebasedTargets_Volume'!BP578</f>
        <v>0</v>
      </c>
      <c r="BG41" s="521">
        <f>'[2]2.1_RebasedTargets_Volume'!BQ578</f>
        <v>0</v>
      </c>
      <c r="BH41" s="522">
        <f>'[2]2.1_RebasedTargets_Volume'!BR578</f>
        <v>0</v>
      </c>
    </row>
    <row r="42" spans="1:60" ht="25.5" x14ac:dyDescent="0.35">
      <c r="A42" s="525" t="s">
        <v>55</v>
      </c>
      <c r="B42" s="495">
        <v>19</v>
      </c>
      <c r="C42" s="496" t="s">
        <v>56</v>
      </c>
      <c r="D42" s="497" t="s">
        <v>29</v>
      </c>
      <c r="E42" s="526" t="s">
        <v>24</v>
      </c>
      <c r="F42" s="538">
        <f>'[2]2.1_RebasedTargets_Volume'!I579</f>
        <v>2</v>
      </c>
      <c r="G42" s="538">
        <f>'[2]2.1_RebasedTargets_Volume'!J579</f>
        <v>0</v>
      </c>
      <c r="H42" s="538">
        <f>'[2]2.1_RebasedTargets_Volume'!K579</f>
        <v>0</v>
      </c>
      <c r="I42" s="538">
        <f>'[2]2.1_RebasedTargets_Volume'!L579</f>
        <v>0</v>
      </c>
      <c r="J42" s="538">
        <f>'[2]2.1_RebasedTargets_Volume'!M579</f>
        <v>0</v>
      </c>
      <c r="K42" s="539">
        <f>'[2]2.1_RebasedTargets_Volume'!N579</f>
        <v>2</v>
      </c>
      <c r="M42" s="501">
        <f>'[2]2.1_RebasedTargets_Volume'!S579</f>
        <v>2</v>
      </c>
      <c r="N42" s="501">
        <f>'[2]2.1_RebasedTargets_Volume'!T579</f>
        <v>2</v>
      </c>
      <c r="O42" s="501">
        <f>'[2]2.1_RebasedTargets_Volume'!U579</f>
        <v>0</v>
      </c>
      <c r="P42" s="501">
        <f>'[2]2.1_RebasedTargets_Volume'!V579</f>
        <v>0</v>
      </c>
      <c r="Q42" s="501">
        <f>'[2]2.1_RebasedTargets_Volume'!W579</f>
        <v>0</v>
      </c>
      <c r="R42" s="502">
        <f>'[2]2.1_RebasedTargets_Volume'!X579</f>
        <v>0</v>
      </c>
      <c r="T42" s="501">
        <f>'[2]2.1_RebasedTargets_Volume'!AC579</f>
        <v>2</v>
      </c>
      <c r="U42" s="501">
        <f>'[2]2.1_RebasedTargets_Volume'!AD579</f>
        <v>0</v>
      </c>
      <c r="V42" s="501">
        <f>'[2]2.1_RebasedTargets_Volume'!AE579</f>
        <v>0</v>
      </c>
      <c r="W42" s="501">
        <f>'[2]2.1_RebasedTargets_Volume'!AF579</f>
        <v>0</v>
      </c>
      <c r="X42" s="501">
        <f>'[2]2.1_RebasedTargets_Volume'!AG579</f>
        <v>0</v>
      </c>
      <c r="Y42" s="502">
        <f>'[2]2.1_RebasedTargets_Volume'!AH579</f>
        <v>2</v>
      </c>
      <c r="AA42" s="504">
        <f>'[2]2.1_RebasedTargets_Volume'!AK579</f>
        <v>2</v>
      </c>
      <c r="AB42" s="504">
        <f>'[2]2.1_RebasedTargets_Volume'!AL579</f>
        <v>0</v>
      </c>
      <c r="AC42" s="504">
        <f>'[2]2.1_RebasedTargets_Volume'!AM579</f>
        <v>0</v>
      </c>
      <c r="AD42" s="504">
        <f>'[2]2.1_RebasedTargets_Volume'!AN579</f>
        <v>0</v>
      </c>
      <c r="AE42" s="504">
        <f>'[2]2.1_RebasedTargets_Volume'!AO579</f>
        <v>0</v>
      </c>
      <c r="AF42" s="505">
        <f>'[2]2.1_RebasedTargets_Volume'!AP579</f>
        <v>-2</v>
      </c>
      <c r="AG42" s="503"/>
      <c r="AH42" s="504">
        <f>'[2]2.1_RebasedTargets_Volume'!AR579</f>
        <v>2</v>
      </c>
      <c r="AI42" s="504">
        <f>'[2]2.1_RebasedTargets_Volume'!AS579</f>
        <v>0</v>
      </c>
      <c r="AJ42" s="504">
        <f>'[2]2.1_RebasedTargets_Volume'!AT579</f>
        <v>0</v>
      </c>
      <c r="AK42" s="504">
        <f>'[2]2.1_RebasedTargets_Volume'!AU579</f>
        <v>0</v>
      </c>
      <c r="AL42" s="504">
        <f>'[2]2.1_RebasedTargets_Volume'!AV579</f>
        <v>0</v>
      </c>
      <c r="AM42" s="505">
        <f>'[2]2.1_RebasedTargets_Volume'!AW579</f>
        <v>-2</v>
      </c>
      <c r="AN42" s="503"/>
      <c r="AO42" s="504">
        <f>'[2]2.1_RebasedTargets_Volume'!AY579</f>
        <v>0</v>
      </c>
      <c r="AP42" s="504">
        <f>'[2]2.1_RebasedTargets_Volume'!AZ579</f>
        <v>0</v>
      </c>
      <c r="AQ42" s="504">
        <f>'[2]2.1_RebasedTargets_Volume'!BA579</f>
        <v>0</v>
      </c>
      <c r="AR42" s="504">
        <f>'[2]2.1_RebasedTargets_Volume'!BB579</f>
        <v>0</v>
      </c>
      <c r="AS42" s="504">
        <f>'[2]2.1_RebasedTargets_Volume'!BC579</f>
        <v>0</v>
      </c>
      <c r="AT42" s="505">
        <f>'[2]2.1_RebasedTargets_Volume'!BD579</f>
        <v>0</v>
      </c>
      <c r="AU42" s="503"/>
      <c r="AV42" s="501">
        <f>'[2]2.1_RebasedTargets_Volume'!BF579</f>
        <v>0</v>
      </c>
      <c r="AW42" s="501">
        <f>'[2]2.1_RebasedTargets_Volume'!BG579</f>
        <v>0</v>
      </c>
      <c r="AX42" s="501">
        <f>'[2]2.1_RebasedTargets_Volume'!BH579</f>
        <v>0</v>
      </c>
      <c r="AY42" s="501">
        <f>'[2]2.1_RebasedTargets_Volume'!BI579</f>
        <v>0</v>
      </c>
      <c r="AZ42" s="501">
        <f>'[2]2.1_RebasedTargets_Volume'!BJ579</f>
        <v>0</v>
      </c>
      <c r="BA42" s="502">
        <f>'[2]2.1_RebasedTargets_Volume'!BK579</f>
        <v>0</v>
      </c>
      <c r="BB42" s="503"/>
      <c r="BC42" s="501">
        <f>'[2]2.1_RebasedTargets_Volume'!BM579</f>
        <v>0</v>
      </c>
      <c r="BD42" s="501">
        <f>'[2]2.1_RebasedTargets_Volume'!BN579</f>
        <v>0</v>
      </c>
      <c r="BE42" s="501">
        <f>'[2]2.1_RebasedTargets_Volume'!BO579</f>
        <v>0</v>
      </c>
      <c r="BF42" s="501">
        <f>'[2]2.1_RebasedTargets_Volume'!BP579</f>
        <v>0</v>
      </c>
      <c r="BG42" s="501">
        <f>'[2]2.1_RebasedTargets_Volume'!BQ579</f>
        <v>0</v>
      </c>
      <c r="BH42" s="502">
        <f>'[2]2.1_RebasedTargets_Volume'!BR579</f>
        <v>0</v>
      </c>
    </row>
    <row r="43" spans="1:60" ht="13.15" x14ac:dyDescent="0.35">
      <c r="A43" s="506"/>
      <c r="B43" s="507"/>
      <c r="C43" s="508"/>
      <c r="D43" s="509"/>
      <c r="E43" s="498" t="s">
        <v>25</v>
      </c>
      <c r="F43" s="534">
        <f>'[2]2.1_RebasedTargets_Volume'!I580</f>
        <v>0</v>
      </c>
      <c r="G43" s="534">
        <f>'[2]2.1_RebasedTargets_Volume'!J580</f>
        <v>0</v>
      </c>
      <c r="H43" s="534">
        <f>'[2]2.1_RebasedTargets_Volume'!K580</f>
        <v>0</v>
      </c>
      <c r="I43" s="534">
        <f>'[2]2.1_RebasedTargets_Volume'!L580</f>
        <v>0</v>
      </c>
      <c r="J43" s="534">
        <f>'[2]2.1_RebasedTargets_Volume'!M580</f>
        <v>0</v>
      </c>
      <c r="K43" s="535">
        <f>'[2]2.1_RebasedTargets_Volume'!N580</f>
        <v>0</v>
      </c>
      <c r="M43" s="512">
        <f>'[2]2.1_RebasedTargets_Volume'!S580</f>
        <v>0</v>
      </c>
      <c r="N43" s="512">
        <f>'[2]2.1_RebasedTargets_Volume'!T580</f>
        <v>0</v>
      </c>
      <c r="O43" s="512">
        <f>'[2]2.1_RebasedTargets_Volume'!U580</f>
        <v>0</v>
      </c>
      <c r="P43" s="512">
        <f>'[2]2.1_RebasedTargets_Volume'!V580</f>
        <v>0</v>
      </c>
      <c r="Q43" s="512">
        <f>'[2]2.1_RebasedTargets_Volume'!W580</f>
        <v>0</v>
      </c>
      <c r="R43" s="513">
        <f>'[2]2.1_RebasedTargets_Volume'!X580</f>
        <v>0</v>
      </c>
      <c r="T43" s="512">
        <f>'[2]2.1_RebasedTargets_Volume'!AC580</f>
        <v>0</v>
      </c>
      <c r="U43" s="512">
        <f>'[2]2.1_RebasedTargets_Volume'!AD580</f>
        <v>0</v>
      </c>
      <c r="V43" s="512">
        <f>'[2]2.1_RebasedTargets_Volume'!AE580</f>
        <v>0</v>
      </c>
      <c r="W43" s="512">
        <f>'[2]2.1_RebasedTargets_Volume'!AF580</f>
        <v>0</v>
      </c>
      <c r="X43" s="512">
        <f>'[2]2.1_RebasedTargets_Volume'!AG580</f>
        <v>0</v>
      </c>
      <c r="Y43" s="513">
        <f>'[2]2.1_RebasedTargets_Volume'!AH580</f>
        <v>0</v>
      </c>
      <c r="AA43" s="514">
        <f>'[2]2.1_RebasedTargets_Volume'!AK580</f>
        <v>0</v>
      </c>
      <c r="AB43" s="514">
        <f>'[2]2.1_RebasedTargets_Volume'!AL580</f>
        <v>0</v>
      </c>
      <c r="AC43" s="514">
        <f>'[2]2.1_RebasedTargets_Volume'!AM580</f>
        <v>0</v>
      </c>
      <c r="AD43" s="514">
        <f>'[2]2.1_RebasedTargets_Volume'!AN580</f>
        <v>0</v>
      </c>
      <c r="AE43" s="514">
        <f>'[2]2.1_RebasedTargets_Volume'!AO580</f>
        <v>0</v>
      </c>
      <c r="AF43" s="515">
        <f>'[2]2.1_RebasedTargets_Volume'!AP580</f>
        <v>0</v>
      </c>
      <c r="AG43" s="503"/>
      <c r="AH43" s="514">
        <f>'[2]2.1_RebasedTargets_Volume'!AR580</f>
        <v>0</v>
      </c>
      <c r="AI43" s="514">
        <f>'[2]2.1_RebasedTargets_Volume'!AS580</f>
        <v>0</v>
      </c>
      <c r="AJ43" s="514">
        <f>'[2]2.1_RebasedTargets_Volume'!AT580</f>
        <v>0</v>
      </c>
      <c r="AK43" s="514">
        <f>'[2]2.1_RebasedTargets_Volume'!AU580</f>
        <v>0</v>
      </c>
      <c r="AL43" s="514">
        <f>'[2]2.1_RebasedTargets_Volume'!AV580</f>
        <v>0</v>
      </c>
      <c r="AM43" s="515">
        <f>'[2]2.1_RebasedTargets_Volume'!AW580</f>
        <v>0</v>
      </c>
      <c r="AN43" s="503"/>
      <c r="AO43" s="514">
        <f>'[2]2.1_RebasedTargets_Volume'!AY580</f>
        <v>0</v>
      </c>
      <c r="AP43" s="514">
        <f>'[2]2.1_RebasedTargets_Volume'!AZ580</f>
        <v>0</v>
      </c>
      <c r="AQ43" s="514">
        <f>'[2]2.1_RebasedTargets_Volume'!BA580</f>
        <v>0</v>
      </c>
      <c r="AR43" s="514">
        <f>'[2]2.1_RebasedTargets_Volume'!BB580</f>
        <v>0</v>
      </c>
      <c r="AS43" s="514">
        <f>'[2]2.1_RebasedTargets_Volume'!BC580</f>
        <v>0</v>
      </c>
      <c r="AT43" s="515">
        <f>'[2]2.1_RebasedTargets_Volume'!BD580</f>
        <v>0</v>
      </c>
      <c r="AU43" s="503"/>
      <c r="AV43" s="512">
        <f>'[2]2.1_RebasedTargets_Volume'!BF580</f>
        <v>0</v>
      </c>
      <c r="AW43" s="512">
        <f>'[2]2.1_RebasedTargets_Volume'!BG580</f>
        <v>0</v>
      </c>
      <c r="AX43" s="512">
        <f>'[2]2.1_RebasedTargets_Volume'!BH580</f>
        <v>0</v>
      </c>
      <c r="AY43" s="512">
        <f>'[2]2.1_RebasedTargets_Volume'!BI580</f>
        <v>0</v>
      </c>
      <c r="AZ43" s="512">
        <f>'[2]2.1_RebasedTargets_Volume'!BJ580</f>
        <v>0</v>
      </c>
      <c r="BA43" s="513">
        <f>'[2]2.1_RebasedTargets_Volume'!BK580</f>
        <v>0</v>
      </c>
      <c r="BB43" s="503"/>
      <c r="BC43" s="512">
        <f>'[2]2.1_RebasedTargets_Volume'!BM580</f>
        <v>0</v>
      </c>
      <c r="BD43" s="512">
        <f>'[2]2.1_RebasedTargets_Volume'!BN580</f>
        <v>0</v>
      </c>
      <c r="BE43" s="512">
        <f>'[2]2.1_RebasedTargets_Volume'!BO580</f>
        <v>0</v>
      </c>
      <c r="BF43" s="512">
        <f>'[2]2.1_RebasedTargets_Volume'!BP580</f>
        <v>0</v>
      </c>
      <c r="BG43" s="512">
        <f>'[2]2.1_RebasedTargets_Volume'!BQ580</f>
        <v>0</v>
      </c>
      <c r="BH43" s="513">
        <f>'[2]2.1_RebasedTargets_Volume'!BR580</f>
        <v>0</v>
      </c>
    </row>
    <row r="44" spans="1:60" ht="13.15" x14ac:dyDescent="0.35">
      <c r="A44" s="506"/>
      <c r="B44" s="507"/>
      <c r="C44" s="508"/>
      <c r="D44" s="509"/>
      <c r="E44" s="498" t="s">
        <v>26</v>
      </c>
      <c r="F44" s="534">
        <f>'[2]2.1_RebasedTargets_Volume'!I581</f>
        <v>0</v>
      </c>
      <c r="G44" s="534">
        <f>'[2]2.1_RebasedTargets_Volume'!J581</f>
        <v>0</v>
      </c>
      <c r="H44" s="534">
        <f>'[2]2.1_RebasedTargets_Volume'!K581</f>
        <v>0</v>
      </c>
      <c r="I44" s="534">
        <f>'[2]2.1_RebasedTargets_Volume'!L581</f>
        <v>0</v>
      </c>
      <c r="J44" s="534">
        <f>'[2]2.1_RebasedTargets_Volume'!M581</f>
        <v>0</v>
      </c>
      <c r="K44" s="535">
        <f>'[2]2.1_RebasedTargets_Volume'!N581</f>
        <v>0</v>
      </c>
      <c r="M44" s="512">
        <f>'[2]2.1_RebasedTargets_Volume'!S581</f>
        <v>0</v>
      </c>
      <c r="N44" s="512">
        <f>'[2]2.1_RebasedTargets_Volume'!T581</f>
        <v>0</v>
      </c>
      <c r="O44" s="512">
        <f>'[2]2.1_RebasedTargets_Volume'!U581</f>
        <v>0</v>
      </c>
      <c r="P44" s="512">
        <f>'[2]2.1_RebasedTargets_Volume'!V581</f>
        <v>0</v>
      </c>
      <c r="Q44" s="512">
        <f>'[2]2.1_RebasedTargets_Volume'!W581</f>
        <v>0</v>
      </c>
      <c r="R44" s="513">
        <f>'[2]2.1_RebasedTargets_Volume'!X581</f>
        <v>0</v>
      </c>
      <c r="T44" s="512">
        <f>'[2]2.1_RebasedTargets_Volume'!AC581</f>
        <v>0</v>
      </c>
      <c r="U44" s="512">
        <f>'[2]2.1_RebasedTargets_Volume'!AD581</f>
        <v>0</v>
      </c>
      <c r="V44" s="512">
        <f>'[2]2.1_RebasedTargets_Volume'!AE581</f>
        <v>0</v>
      </c>
      <c r="W44" s="512">
        <f>'[2]2.1_RebasedTargets_Volume'!AF581</f>
        <v>0</v>
      </c>
      <c r="X44" s="512">
        <f>'[2]2.1_RebasedTargets_Volume'!AG581</f>
        <v>0</v>
      </c>
      <c r="Y44" s="513">
        <f>'[2]2.1_RebasedTargets_Volume'!AH581</f>
        <v>0</v>
      </c>
      <c r="AA44" s="514">
        <f>'[2]2.1_RebasedTargets_Volume'!AK581</f>
        <v>0</v>
      </c>
      <c r="AB44" s="514">
        <f>'[2]2.1_RebasedTargets_Volume'!AL581</f>
        <v>0</v>
      </c>
      <c r="AC44" s="514">
        <f>'[2]2.1_RebasedTargets_Volume'!AM581</f>
        <v>0</v>
      </c>
      <c r="AD44" s="514">
        <f>'[2]2.1_RebasedTargets_Volume'!AN581</f>
        <v>0</v>
      </c>
      <c r="AE44" s="514">
        <f>'[2]2.1_RebasedTargets_Volume'!AO581</f>
        <v>0</v>
      </c>
      <c r="AF44" s="515">
        <f>'[2]2.1_RebasedTargets_Volume'!AP581</f>
        <v>0</v>
      </c>
      <c r="AG44" s="503"/>
      <c r="AH44" s="514">
        <f>'[2]2.1_RebasedTargets_Volume'!AR581</f>
        <v>0</v>
      </c>
      <c r="AI44" s="514">
        <f>'[2]2.1_RebasedTargets_Volume'!AS581</f>
        <v>0</v>
      </c>
      <c r="AJ44" s="514">
        <f>'[2]2.1_RebasedTargets_Volume'!AT581</f>
        <v>0</v>
      </c>
      <c r="AK44" s="514">
        <f>'[2]2.1_RebasedTargets_Volume'!AU581</f>
        <v>0</v>
      </c>
      <c r="AL44" s="514">
        <f>'[2]2.1_RebasedTargets_Volume'!AV581</f>
        <v>0</v>
      </c>
      <c r="AM44" s="515">
        <f>'[2]2.1_RebasedTargets_Volume'!AW581</f>
        <v>0</v>
      </c>
      <c r="AN44" s="503"/>
      <c r="AO44" s="514">
        <f>'[2]2.1_RebasedTargets_Volume'!AY581</f>
        <v>0</v>
      </c>
      <c r="AP44" s="514">
        <f>'[2]2.1_RebasedTargets_Volume'!AZ581</f>
        <v>0</v>
      </c>
      <c r="AQ44" s="514">
        <f>'[2]2.1_RebasedTargets_Volume'!BA581</f>
        <v>0</v>
      </c>
      <c r="AR44" s="514">
        <f>'[2]2.1_RebasedTargets_Volume'!BB581</f>
        <v>0</v>
      </c>
      <c r="AS44" s="514">
        <f>'[2]2.1_RebasedTargets_Volume'!BC581</f>
        <v>0</v>
      </c>
      <c r="AT44" s="515">
        <f>'[2]2.1_RebasedTargets_Volume'!BD581</f>
        <v>0</v>
      </c>
      <c r="AU44" s="503"/>
      <c r="AV44" s="512">
        <f>'[2]2.1_RebasedTargets_Volume'!BF581</f>
        <v>0</v>
      </c>
      <c r="AW44" s="512">
        <f>'[2]2.1_RebasedTargets_Volume'!BG581</f>
        <v>0</v>
      </c>
      <c r="AX44" s="512">
        <f>'[2]2.1_RebasedTargets_Volume'!BH581</f>
        <v>0</v>
      </c>
      <c r="AY44" s="512">
        <f>'[2]2.1_RebasedTargets_Volume'!BI581</f>
        <v>0</v>
      </c>
      <c r="AZ44" s="512">
        <f>'[2]2.1_RebasedTargets_Volume'!BJ581</f>
        <v>0</v>
      </c>
      <c r="BA44" s="513">
        <f>'[2]2.1_RebasedTargets_Volume'!BK581</f>
        <v>0</v>
      </c>
      <c r="BB44" s="503"/>
      <c r="BC44" s="512">
        <f>'[2]2.1_RebasedTargets_Volume'!BM581</f>
        <v>0</v>
      </c>
      <c r="BD44" s="512">
        <f>'[2]2.1_RebasedTargets_Volume'!BN581</f>
        <v>0</v>
      </c>
      <c r="BE44" s="512">
        <f>'[2]2.1_RebasedTargets_Volume'!BO581</f>
        <v>0</v>
      </c>
      <c r="BF44" s="512">
        <f>'[2]2.1_RebasedTargets_Volume'!BP581</f>
        <v>0</v>
      </c>
      <c r="BG44" s="512">
        <f>'[2]2.1_RebasedTargets_Volume'!BQ581</f>
        <v>0</v>
      </c>
      <c r="BH44" s="513">
        <f>'[2]2.1_RebasedTargets_Volume'!BR581</f>
        <v>0</v>
      </c>
    </row>
    <row r="45" spans="1:60" ht="13.5" thickBot="1" x14ac:dyDescent="0.4">
      <c r="A45" s="506"/>
      <c r="B45" s="516"/>
      <c r="C45" s="517"/>
      <c r="D45" s="527"/>
      <c r="E45" s="518" t="s">
        <v>27</v>
      </c>
      <c r="F45" s="540">
        <f>'[2]2.1_RebasedTargets_Volume'!I582</f>
        <v>2</v>
      </c>
      <c r="G45" s="540">
        <f>'[2]2.1_RebasedTargets_Volume'!J582</f>
        <v>2</v>
      </c>
      <c r="H45" s="540">
        <f>'[2]2.1_RebasedTargets_Volume'!K582</f>
        <v>0</v>
      </c>
      <c r="I45" s="540">
        <f>'[2]2.1_RebasedTargets_Volume'!L582</f>
        <v>0</v>
      </c>
      <c r="J45" s="540">
        <f>'[2]2.1_RebasedTargets_Volume'!M582</f>
        <v>0</v>
      </c>
      <c r="K45" s="541">
        <f>'[2]2.1_RebasedTargets_Volume'!N582</f>
        <v>0</v>
      </c>
      <c r="M45" s="521">
        <f>'[2]2.1_RebasedTargets_Volume'!S582</f>
        <v>2</v>
      </c>
      <c r="N45" s="521">
        <f>'[2]2.1_RebasedTargets_Volume'!T582</f>
        <v>2</v>
      </c>
      <c r="O45" s="521">
        <f>'[2]2.1_RebasedTargets_Volume'!U582</f>
        <v>0</v>
      </c>
      <c r="P45" s="521">
        <f>'[2]2.1_RebasedTargets_Volume'!V582</f>
        <v>0</v>
      </c>
      <c r="Q45" s="521">
        <f>'[2]2.1_RebasedTargets_Volume'!W582</f>
        <v>0</v>
      </c>
      <c r="R45" s="522">
        <f>'[2]2.1_RebasedTargets_Volume'!X582</f>
        <v>0</v>
      </c>
      <c r="T45" s="521">
        <f>'[2]2.1_RebasedTargets_Volume'!AC582</f>
        <v>2</v>
      </c>
      <c r="U45" s="521">
        <f>'[2]2.1_RebasedTargets_Volume'!AD582</f>
        <v>2</v>
      </c>
      <c r="V45" s="521">
        <f>'[2]2.1_RebasedTargets_Volume'!AE582</f>
        <v>0</v>
      </c>
      <c r="W45" s="521">
        <f>'[2]2.1_RebasedTargets_Volume'!AF582</f>
        <v>0</v>
      </c>
      <c r="X45" s="521">
        <f>'[2]2.1_RebasedTargets_Volume'!AG582</f>
        <v>0</v>
      </c>
      <c r="Y45" s="522">
        <f>'[2]2.1_RebasedTargets_Volume'!AH582</f>
        <v>0</v>
      </c>
      <c r="AA45" s="523">
        <f>'[2]2.1_RebasedTargets_Volume'!AK582</f>
        <v>0</v>
      </c>
      <c r="AB45" s="523">
        <f>'[2]2.1_RebasedTargets_Volume'!AL582</f>
        <v>0</v>
      </c>
      <c r="AC45" s="523">
        <f>'[2]2.1_RebasedTargets_Volume'!AM582</f>
        <v>0</v>
      </c>
      <c r="AD45" s="523">
        <f>'[2]2.1_RebasedTargets_Volume'!AN582</f>
        <v>0</v>
      </c>
      <c r="AE45" s="523">
        <f>'[2]2.1_RebasedTargets_Volume'!AO582</f>
        <v>0</v>
      </c>
      <c r="AF45" s="524">
        <f>'[2]2.1_RebasedTargets_Volume'!AP582</f>
        <v>0</v>
      </c>
      <c r="AG45" s="503"/>
      <c r="AH45" s="523">
        <f>'[2]2.1_RebasedTargets_Volume'!AR582</f>
        <v>0</v>
      </c>
      <c r="AI45" s="523">
        <f>'[2]2.1_RebasedTargets_Volume'!AS582</f>
        <v>0</v>
      </c>
      <c r="AJ45" s="523">
        <f>'[2]2.1_RebasedTargets_Volume'!AT582</f>
        <v>0</v>
      </c>
      <c r="AK45" s="523">
        <f>'[2]2.1_RebasedTargets_Volume'!AU582</f>
        <v>0</v>
      </c>
      <c r="AL45" s="523">
        <f>'[2]2.1_RebasedTargets_Volume'!AV582</f>
        <v>0</v>
      </c>
      <c r="AM45" s="524">
        <f>'[2]2.1_RebasedTargets_Volume'!AW582</f>
        <v>0</v>
      </c>
      <c r="AN45" s="503"/>
      <c r="AO45" s="523">
        <f>'[2]2.1_RebasedTargets_Volume'!AY582</f>
        <v>0</v>
      </c>
      <c r="AP45" s="523">
        <f>'[2]2.1_RebasedTargets_Volume'!AZ582</f>
        <v>0</v>
      </c>
      <c r="AQ45" s="523">
        <f>'[2]2.1_RebasedTargets_Volume'!BA582</f>
        <v>0</v>
      </c>
      <c r="AR45" s="523">
        <f>'[2]2.1_RebasedTargets_Volume'!BB582</f>
        <v>0</v>
      </c>
      <c r="AS45" s="523">
        <f>'[2]2.1_RebasedTargets_Volume'!BC582</f>
        <v>0</v>
      </c>
      <c r="AT45" s="524">
        <f>'[2]2.1_RebasedTargets_Volume'!BD582</f>
        <v>0</v>
      </c>
      <c r="AU45" s="503"/>
      <c r="AV45" s="521">
        <f>'[2]2.1_RebasedTargets_Volume'!BF582</f>
        <v>0</v>
      </c>
      <c r="AW45" s="521">
        <f>'[2]2.1_RebasedTargets_Volume'!BG582</f>
        <v>0</v>
      </c>
      <c r="AX45" s="521">
        <f>'[2]2.1_RebasedTargets_Volume'!BH582</f>
        <v>0</v>
      </c>
      <c r="AY45" s="521">
        <f>'[2]2.1_RebasedTargets_Volume'!BI582</f>
        <v>0</v>
      </c>
      <c r="AZ45" s="521">
        <f>'[2]2.1_RebasedTargets_Volume'!BJ582</f>
        <v>0</v>
      </c>
      <c r="BA45" s="522">
        <f>'[2]2.1_RebasedTargets_Volume'!BK582</f>
        <v>0</v>
      </c>
      <c r="BB45" s="503"/>
      <c r="BC45" s="521">
        <f>'[2]2.1_RebasedTargets_Volume'!BM582</f>
        <v>0</v>
      </c>
      <c r="BD45" s="521">
        <f>'[2]2.1_RebasedTargets_Volume'!BN582</f>
        <v>0</v>
      </c>
      <c r="BE45" s="521">
        <f>'[2]2.1_RebasedTargets_Volume'!BO582</f>
        <v>0</v>
      </c>
      <c r="BF45" s="521">
        <f>'[2]2.1_RebasedTargets_Volume'!BP582</f>
        <v>0</v>
      </c>
      <c r="BG45" s="521">
        <f>'[2]2.1_RebasedTargets_Volume'!BQ582</f>
        <v>0</v>
      </c>
      <c r="BH45" s="522">
        <f>'[2]2.1_RebasedTargets_Volume'!BR582</f>
        <v>0</v>
      </c>
    </row>
    <row r="46" spans="1:60" ht="25.5" x14ac:dyDescent="0.35">
      <c r="A46" s="525" t="s">
        <v>55</v>
      </c>
      <c r="B46" s="495">
        <v>47</v>
      </c>
      <c r="C46" s="496" t="s">
        <v>16</v>
      </c>
      <c r="D46" s="497" t="s">
        <v>31</v>
      </c>
      <c r="E46" s="526" t="s">
        <v>24</v>
      </c>
      <c r="F46" s="538">
        <f>'[2]2.1_RebasedTargets_Volume'!I583</f>
        <v>0</v>
      </c>
      <c r="G46" s="538">
        <f>'[2]2.1_RebasedTargets_Volume'!J583</f>
        <v>0</v>
      </c>
      <c r="H46" s="538">
        <f>'[2]2.1_RebasedTargets_Volume'!K583</f>
        <v>0</v>
      </c>
      <c r="I46" s="538">
        <f>'[2]2.1_RebasedTargets_Volume'!L583</f>
        <v>0</v>
      </c>
      <c r="J46" s="538">
        <f>'[2]2.1_RebasedTargets_Volume'!M583</f>
        <v>0</v>
      </c>
      <c r="K46" s="539">
        <f>'[2]2.1_RebasedTargets_Volume'!N583</f>
        <v>0</v>
      </c>
      <c r="M46" s="501">
        <f>'[2]2.1_RebasedTargets_Volume'!S583</f>
        <v>0</v>
      </c>
      <c r="N46" s="501">
        <f>'[2]2.1_RebasedTargets_Volume'!T583</f>
        <v>0</v>
      </c>
      <c r="O46" s="501">
        <f>'[2]2.1_RebasedTargets_Volume'!U583</f>
        <v>0</v>
      </c>
      <c r="P46" s="501">
        <f>'[2]2.1_RebasedTargets_Volume'!V583</f>
        <v>0</v>
      </c>
      <c r="Q46" s="501">
        <f>'[2]2.1_RebasedTargets_Volume'!W583</f>
        <v>0</v>
      </c>
      <c r="R46" s="502">
        <f>'[2]2.1_RebasedTargets_Volume'!X583</f>
        <v>0</v>
      </c>
      <c r="T46" s="501">
        <f>'[2]2.1_RebasedTargets_Volume'!AC583</f>
        <v>0</v>
      </c>
      <c r="U46" s="501">
        <f>'[2]2.1_RebasedTargets_Volume'!AD583</f>
        <v>0</v>
      </c>
      <c r="V46" s="501">
        <f>'[2]2.1_RebasedTargets_Volume'!AE583</f>
        <v>0</v>
      </c>
      <c r="W46" s="501">
        <f>'[2]2.1_RebasedTargets_Volume'!AF583</f>
        <v>0</v>
      </c>
      <c r="X46" s="501">
        <f>'[2]2.1_RebasedTargets_Volume'!AG583</f>
        <v>0</v>
      </c>
      <c r="Y46" s="502">
        <f>'[2]2.1_RebasedTargets_Volume'!AH583</f>
        <v>0</v>
      </c>
      <c r="AA46" s="504">
        <f>'[2]2.1_RebasedTargets_Volume'!AK583</f>
        <v>0</v>
      </c>
      <c r="AB46" s="504">
        <f>'[2]2.1_RebasedTargets_Volume'!AL583</f>
        <v>0</v>
      </c>
      <c r="AC46" s="504">
        <f>'[2]2.1_RebasedTargets_Volume'!AM583</f>
        <v>0</v>
      </c>
      <c r="AD46" s="504">
        <f>'[2]2.1_RebasedTargets_Volume'!AN583</f>
        <v>0</v>
      </c>
      <c r="AE46" s="504">
        <f>'[2]2.1_RebasedTargets_Volume'!AO583</f>
        <v>0</v>
      </c>
      <c r="AF46" s="505">
        <f>'[2]2.1_RebasedTargets_Volume'!AP583</f>
        <v>0</v>
      </c>
      <c r="AG46" s="503"/>
      <c r="AH46" s="504">
        <f>'[2]2.1_RebasedTargets_Volume'!AR583</f>
        <v>0</v>
      </c>
      <c r="AI46" s="504">
        <f>'[2]2.1_RebasedTargets_Volume'!AS583</f>
        <v>0</v>
      </c>
      <c r="AJ46" s="504">
        <f>'[2]2.1_RebasedTargets_Volume'!AT583</f>
        <v>0</v>
      </c>
      <c r="AK46" s="504">
        <f>'[2]2.1_RebasedTargets_Volume'!AU583</f>
        <v>0</v>
      </c>
      <c r="AL46" s="504">
        <f>'[2]2.1_RebasedTargets_Volume'!AV583</f>
        <v>0</v>
      </c>
      <c r="AM46" s="505">
        <f>'[2]2.1_RebasedTargets_Volume'!AW583</f>
        <v>0</v>
      </c>
      <c r="AN46" s="503"/>
      <c r="AO46" s="504">
        <f>'[2]2.1_RebasedTargets_Volume'!AY583</f>
        <v>0</v>
      </c>
      <c r="AP46" s="504">
        <f>'[2]2.1_RebasedTargets_Volume'!AZ583</f>
        <v>0</v>
      </c>
      <c r="AQ46" s="504">
        <f>'[2]2.1_RebasedTargets_Volume'!BA583</f>
        <v>0</v>
      </c>
      <c r="AR46" s="504">
        <f>'[2]2.1_RebasedTargets_Volume'!BB583</f>
        <v>0</v>
      </c>
      <c r="AS46" s="504">
        <f>'[2]2.1_RebasedTargets_Volume'!BC583</f>
        <v>0</v>
      </c>
      <c r="AT46" s="505">
        <f>'[2]2.1_RebasedTargets_Volume'!BD583</f>
        <v>0</v>
      </c>
      <c r="AU46" s="503"/>
      <c r="AV46" s="501">
        <f>'[2]2.1_RebasedTargets_Volume'!BF583</f>
        <v>0</v>
      </c>
      <c r="AW46" s="501">
        <f>'[2]2.1_RebasedTargets_Volume'!BG583</f>
        <v>0</v>
      </c>
      <c r="AX46" s="501">
        <f>'[2]2.1_RebasedTargets_Volume'!BH583</f>
        <v>0</v>
      </c>
      <c r="AY46" s="501">
        <f>'[2]2.1_RebasedTargets_Volume'!BI583</f>
        <v>0</v>
      </c>
      <c r="AZ46" s="501">
        <f>'[2]2.1_RebasedTargets_Volume'!BJ583</f>
        <v>0</v>
      </c>
      <c r="BA46" s="502">
        <f>'[2]2.1_RebasedTargets_Volume'!BK583</f>
        <v>0</v>
      </c>
      <c r="BB46" s="503"/>
      <c r="BC46" s="501">
        <f>'[2]2.1_RebasedTargets_Volume'!BM583</f>
        <v>0</v>
      </c>
      <c r="BD46" s="501">
        <f>'[2]2.1_RebasedTargets_Volume'!BN583</f>
        <v>0</v>
      </c>
      <c r="BE46" s="501">
        <f>'[2]2.1_RebasedTargets_Volume'!BO583</f>
        <v>0</v>
      </c>
      <c r="BF46" s="501">
        <f>'[2]2.1_RebasedTargets_Volume'!BP583</f>
        <v>0</v>
      </c>
      <c r="BG46" s="501">
        <f>'[2]2.1_RebasedTargets_Volume'!BQ583</f>
        <v>0</v>
      </c>
      <c r="BH46" s="502">
        <f>'[2]2.1_RebasedTargets_Volume'!BR583</f>
        <v>0</v>
      </c>
    </row>
    <row r="47" spans="1:60" ht="13.15" x14ac:dyDescent="0.35">
      <c r="A47" s="506"/>
      <c r="B47" s="507"/>
      <c r="C47" s="508"/>
      <c r="D47" s="509"/>
      <c r="E47" s="498" t="s">
        <v>25</v>
      </c>
      <c r="F47" s="534">
        <f>'[2]2.1_RebasedTargets_Volume'!I584</f>
        <v>0</v>
      </c>
      <c r="G47" s="534">
        <f>'[2]2.1_RebasedTargets_Volume'!J584</f>
        <v>0</v>
      </c>
      <c r="H47" s="534">
        <f>'[2]2.1_RebasedTargets_Volume'!K584</f>
        <v>0</v>
      </c>
      <c r="I47" s="534">
        <f>'[2]2.1_RebasedTargets_Volume'!L584</f>
        <v>0</v>
      </c>
      <c r="J47" s="534">
        <f>'[2]2.1_RebasedTargets_Volume'!M584</f>
        <v>0</v>
      </c>
      <c r="K47" s="535">
        <f>'[2]2.1_RebasedTargets_Volume'!N584</f>
        <v>0</v>
      </c>
      <c r="M47" s="512">
        <f>'[2]2.1_RebasedTargets_Volume'!S584</f>
        <v>0</v>
      </c>
      <c r="N47" s="512">
        <f>'[2]2.1_RebasedTargets_Volume'!T584</f>
        <v>0</v>
      </c>
      <c r="O47" s="512">
        <f>'[2]2.1_RebasedTargets_Volume'!U584</f>
        <v>0</v>
      </c>
      <c r="P47" s="512">
        <f>'[2]2.1_RebasedTargets_Volume'!V584</f>
        <v>0</v>
      </c>
      <c r="Q47" s="512">
        <f>'[2]2.1_RebasedTargets_Volume'!W584</f>
        <v>0</v>
      </c>
      <c r="R47" s="513">
        <f>'[2]2.1_RebasedTargets_Volume'!X584</f>
        <v>0</v>
      </c>
      <c r="T47" s="512">
        <f>'[2]2.1_RebasedTargets_Volume'!AC584</f>
        <v>0</v>
      </c>
      <c r="U47" s="512">
        <f>'[2]2.1_RebasedTargets_Volume'!AD584</f>
        <v>0</v>
      </c>
      <c r="V47" s="512">
        <f>'[2]2.1_RebasedTargets_Volume'!AE584</f>
        <v>0</v>
      </c>
      <c r="W47" s="512">
        <f>'[2]2.1_RebasedTargets_Volume'!AF584</f>
        <v>0</v>
      </c>
      <c r="X47" s="512">
        <f>'[2]2.1_RebasedTargets_Volume'!AG584</f>
        <v>0</v>
      </c>
      <c r="Y47" s="513">
        <f>'[2]2.1_RebasedTargets_Volume'!AH584</f>
        <v>0</v>
      </c>
      <c r="AA47" s="514">
        <f>'[2]2.1_RebasedTargets_Volume'!AK584</f>
        <v>0</v>
      </c>
      <c r="AB47" s="514">
        <f>'[2]2.1_RebasedTargets_Volume'!AL584</f>
        <v>0</v>
      </c>
      <c r="AC47" s="514">
        <f>'[2]2.1_RebasedTargets_Volume'!AM584</f>
        <v>0</v>
      </c>
      <c r="AD47" s="514">
        <f>'[2]2.1_RebasedTargets_Volume'!AN584</f>
        <v>0</v>
      </c>
      <c r="AE47" s="514">
        <f>'[2]2.1_RebasedTargets_Volume'!AO584</f>
        <v>0</v>
      </c>
      <c r="AF47" s="515">
        <f>'[2]2.1_RebasedTargets_Volume'!AP584</f>
        <v>0</v>
      </c>
      <c r="AG47" s="503"/>
      <c r="AH47" s="514">
        <f>'[2]2.1_RebasedTargets_Volume'!AR584</f>
        <v>0</v>
      </c>
      <c r="AI47" s="514">
        <f>'[2]2.1_RebasedTargets_Volume'!AS584</f>
        <v>0</v>
      </c>
      <c r="AJ47" s="514">
        <f>'[2]2.1_RebasedTargets_Volume'!AT584</f>
        <v>0</v>
      </c>
      <c r="AK47" s="514">
        <f>'[2]2.1_RebasedTargets_Volume'!AU584</f>
        <v>0</v>
      </c>
      <c r="AL47" s="514">
        <f>'[2]2.1_RebasedTargets_Volume'!AV584</f>
        <v>0</v>
      </c>
      <c r="AM47" s="515">
        <f>'[2]2.1_RebasedTargets_Volume'!AW584</f>
        <v>0</v>
      </c>
      <c r="AN47" s="503"/>
      <c r="AO47" s="514">
        <f>'[2]2.1_RebasedTargets_Volume'!AY584</f>
        <v>0</v>
      </c>
      <c r="AP47" s="514">
        <f>'[2]2.1_RebasedTargets_Volume'!AZ584</f>
        <v>0</v>
      </c>
      <c r="AQ47" s="514">
        <f>'[2]2.1_RebasedTargets_Volume'!BA584</f>
        <v>0</v>
      </c>
      <c r="AR47" s="514">
        <f>'[2]2.1_RebasedTargets_Volume'!BB584</f>
        <v>0</v>
      </c>
      <c r="AS47" s="514">
        <f>'[2]2.1_RebasedTargets_Volume'!BC584</f>
        <v>0</v>
      </c>
      <c r="AT47" s="515">
        <f>'[2]2.1_RebasedTargets_Volume'!BD584</f>
        <v>0</v>
      </c>
      <c r="AU47" s="503"/>
      <c r="AV47" s="512">
        <f>'[2]2.1_RebasedTargets_Volume'!BF584</f>
        <v>0</v>
      </c>
      <c r="AW47" s="512">
        <f>'[2]2.1_RebasedTargets_Volume'!BG584</f>
        <v>0</v>
      </c>
      <c r="AX47" s="512">
        <f>'[2]2.1_RebasedTargets_Volume'!BH584</f>
        <v>0</v>
      </c>
      <c r="AY47" s="512">
        <f>'[2]2.1_RebasedTargets_Volume'!BI584</f>
        <v>0</v>
      </c>
      <c r="AZ47" s="512">
        <f>'[2]2.1_RebasedTargets_Volume'!BJ584</f>
        <v>0</v>
      </c>
      <c r="BA47" s="513">
        <f>'[2]2.1_RebasedTargets_Volume'!BK584</f>
        <v>0</v>
      </c>
      <c r="BB47" s="503"/>
      <c r="BC47" s="512">
        <f>'[2]2.1_RebasedTargets_Volume'!BM584</f>
        <v>0</v>
      </c>
      <c r="BD47" s="512">
        <f>'[2]2.1_RebasedTargets_Volume'!BN584</f>
        <v>0</v>
      </c>
      <c r="BE47" s="512">
        <f>'[2]2.1_RebasedTargets_Volume'!BO584</f>
        <v>0</v>
      </c>
      <c r="BF47" s="512">
        <f>'[2]2.1_RebasedTargets_Volume'!BP584</f>
        <v>0</v>
      </c>
      <c r="BG47" s="512">
        <f>'[2]2.1_RebasedTargets_Volume'!BQ584</f>
        <v>0</v>
      </c>
      <c r="BH47" s="513">
        <f>'[2]2.1_RebasedTargets_Volume'!BR584</f>
        <v>0</v>
      </c>
    </row>
    <row r="48" spans="1:60" ht="13.15" x14ac:dyDescent="0.35">
      <c r="A48" s="506"/>
      <c r="B48" s="507"/>
      <c r="C48" s="508"/>
      <c r="D48" s="509"/>
      <c r="E48" s="498" t="s">
        <v>26</v>
      </c>
      <c r="F48" s="534">
        <f>'[2]2.1_RebasedTargets_Volume'!I585</f>
        <v>0</v>
      </c>
      <c r="G48" s="534">
        <f>'[2]2.1_RebasedTargets_Volume'!J585</f>
        <v>0</v>
      </c>
      <c r="H48" s="534">
        <f>'[2]2.1_RebasedTargets_Volume'!K585</f>
        <v>0</v>
      </c>
      <c r="I48" s="534">
        <f>'[2]2.1_RebasedTargets_Volume'!L585</f>
        <v>0</v>
      </c>
      <c r="J48" s="534">
        <f>'[2]2.1_RebasedTargets_Volume'!M585</f>
        <v>0</v>
      </c>
      <c r="K48" s="535">
        <f>'[2]2.1_RebasedTargets_Volume'!N585</f>
        <v>0</v>
      </c>
      <c r="M48" s="512">
        <f>'[2]2.1_RebasedTargets_Volume'!S585</f>
        <v>0</v>
      </c>
      <c r="N48" s="512">
        <f>'[2]2.1_RebasedTargets_Volume'!T585</f>
        <v>0</v>
      </c>
      <c r="O48" s="512">
        <f>'[2]2.1_RebasedTargets_Volume'!U585</f>
        <v>0</v>
      </c>
      <c r="P48" s="512">
        <f>'[2]2.1_RebasedTargets_Volume'!V585</f>
        <v>0</v>
      </c>
      <c r="Q48" s="512">
        <f>'[2]2.1_RebasedTargets_Volume'!W585</f>
        <v>0</v>
      </c>
      <c r="R48" s="513">
        <f>'[2]2.1_RebasedTargets_Volume'!X585</f>
        <v>0</v>
      </c>
      <c r="T48" s="512">
        <f>'[2]2.1_RebasedTargets_Volume'!AC585</f>
        <v>0</v>
      </c>
      <c r="U48" s="512">
        <f>'[2]2.1_RebasedTargets_Volume'!AD585</f>
        <v>0</v>
      </c>
      <c r="V48" s="512">
        <f>'[2]2.1_RebasedTargets_Volume'!AE585</f>
        <v>0</v>
      </c>
      <c r="W48" s="512">
        <f>'[2]2.1_RebasedTargets_Volume'!AF585</f>
        <v>0</v>
      </c>
      <c r="X48" s="512">
        <f>'[2]2.1_RebasedTargets_Volume'!AG585</f>
        <v>0</v>
      </c>
      <c r="Y48" s="513">
        <f>'[2]2.1_RebasedTargets_Volume'!AH585</f>
        <v>0</v>
      </c>
      <c r="AA48" s="514">
        <f>'[2]2.1_RebasedTargets_Volume'!AK585</f>
        <v>0</v>
      </c>
      <c r="AB48" s="514">
        <f>'[2]2.1_RebasedTargets_Volume'!AL585</f>
        <v>0</v>
      </c>
      <c r="AC48" s="514">
        <f>'[2]2.1_RebasedTargets_Volume'!AM585</f>
        <v>0</v>
      </c>
      <c r="AD48" s="514">
        <f>'[2]2.1_RebasedTargets_Volume'!AN585</f>
        <v>0</v>
      </c>
      <c r="AE48" s="514">
        <f>'[2]2.1_RebasedTargets_Volume'!AO585</f>
        <v>0</v>
      </c>
      <c r="AF48" s="515">
        <f>'[2]2.1_RebasedTargets_Volume'!AP585</f>
        <v>0</v>
      </c>
      <c r="AG48" s="503"/>
      <c r="AH48" s="514">
        <f>'[2]2.1_RebasedTargets_Volume'!AR585</f>
        <v>0</v>
      </c>
      <c r="AI48" s="514">
        <f>'[2]2.1_RebasedTargets_Volume'!AS585</f>
        <v>0</v>
      </c>
      <c r="AJ48" s="514">
        <f>'[2]2.1_RebasedTargets_Volume'!AT585</f>
        <v>0</v>
      </c>
      <c r="AK48" s="514">
        <f>'[2]2.1_RebasedTargets_Volume'!AU585</f>
        <v>0</v>
      </c>
      <c r="AL48" s="514">
        <f>'[2]2.1_RebasedTargets_Volume'!AV585</f>
        <v>0</v>
      </c>
      <c r="AM48" s="515">
        <f>'[2]2.1_RebasedTargets_Volume'!AW585</f>
        <v>0</v>
      </c>
      <c r="AN48" s="503"/>
      <c r="AO48" s="514">
        <f>'[2]2.1_RebasedTargets_Volume'!AY585</f>
        <v>0</v>
      </c>
      <c r="AP48" s="514">
        <f>'[2]2.1_RebasedTargets_Volume'!AZ585</f>
        <v>0</v>
      </c>
      <c r="AQ48" s="514">
        <f>'[2]2.1_RebasedTargets_Volume'!BA585</f>
        <v>0</v>
      </c>
      <c r="AR48" s="514">
        <f>'[2]2.1_RebasedTargets_Volume'!BB585</f>
        <v>0</v>
      </c>
      <c r="AS48" s="514">
        <f>'[2]2.1_RebasedTargets_Volume'!BC585</f>
        <v>0</v>
      </c>
      <c r="AT48" s="515">
        <f>'[2]2.1_RebasedTargets_Volume'!BD585</f>
        <v>0</v>
      </c>
      <c r="AU48" s="503"/>
      <c r="AV48" s="512">
        <f>'[2]2.1_RebasedTargets_Volume'!BF585</f>
        <v>0</v>
      </c>
      <c r="AW48" s="512">
        <f>'[2]2.1_RebasedTargets_Volume'!BG585</f>
        <v>0</v>
      </c>
      <c r="AX48" s="512">
        <f>'[2]2.1_RebasedTargets_Volume'!BH585</f>
        <v>0</v>
      </c>
      <c r="AY48" s="512">
        <f>'[2]2.1_RebasedTargets_Volume'!BI585</f>
        <v>0</v>
      </c>
      <c r="AZ48" s="512">
        <f>'[2]2.1_RebasedTargets_Volume'!BJ585</f>
        <v>0</v>
      </c>
      <c r="BA48" s="513">
        <f>'[2]2.1_RebasedTargets_Volume'!BK585</f>
        <v>0</v>
      </c>
      <c r="BB48" s="503"/>
      <c r="BC48" s="512">
        <f>'[2]2.1_RebasedTargets_Volume'!BM585</f>
        <v>0</v>
      </c>
      <c r="BD48" s="512">
        <f>'[2]2.1_RebasedTargets_Volume'!BN585</f>
        <v>0</v>
      </c>
      <c r="BE48" s="512">
        <f>'[2]2.1_RebasedTargets_Volume'!BO585</f>
        <v>0</v>
      </c>
      <c r="BF48" s="512">
        <f>'[2]2.1_RebasedTargets_Volume'!BP585</f>
        <v>0</v>
      </c>
      <c r="BG48" s="512">
        <f>'[2]2.1_RebasedTargets_Volume'!BQ585</f>
        <v>0</v>
      </c>
      <c r="BH48" s="513">
        <f>'[2]2.1_RebasedTargets_Volume'!BR585</f>
        <v>0</v>
      </c>
    </row>
    <row r="49" spans="1:60" ht="13.5" thickBot="1" x14ac:dyDescent="0.4">
      <c r="A49" s="506"/>
      <c r="B49" s="516"/>
      <c r="C49" s="517"/>
      <c r="D49" s="527"/>
      <c r="E49" s="518" t="s">
        <v>27</v>
      </c>
      <c r="F49" s="540">
        <f>'[2]2.1_RebasedTargets_Volume'!I586</f>
        <v>0</v>
      </c>
      <c r="G49" s="540">
        <f>'[2]2.1_RebasedTargets_Volume'!J586</f>
        <v>0</v>
      </c>
      <c r="H49" s="540">
        <f>'[2]2.1_RebasedTargets_Volume'!K586</f>
        <v>0</v>
      </c>
      <c r="I49" s="540">
        <f>'[2]2.1_RebasedTargets_Volume'!L586</f>
        <v>0</v>
      </c>
      <c r="J49" s="540">
        <f>'[2]2.1_RebasedTargets_Volume'!M586</f>
        <v>0</v>
      </c>
      <c r="K49" s="541">
        <f>'[2]2.1_RebasedTargets_Volume'!N586</f>
        <v>0</v>
      </c>
      <c r="M49" s="521">
        <f>'[2]2.1_RebasedTargets_Volume'!S586</f>
        <v>0</v>
      </c>
      <c r="N49" s="521">
        <f>'[2]2.1_RebasedTargets_Volume'!T586</f>
        <v>0</v>
      </c>
      <c r="O49" s="521">
        <f>'[2]2.1_RebasedTargets_Volume'!U586</f>
        <v>0</v>
      </c>
      <c r="P49" s="521">
        <f>'[2]2.1_RebasedTargets_Volume'!V586</f>
        <v>0</v>
      </c>
      <c r="Q49" s="521">
        <f>'[2]2.1_RebasedTargets_Volume'!W586</f>
        <v>0</v>
      </c>
      <c r="R49" s="522">
        <f>'[2]2.1_RebasedTargets_Volume'!X586</f>
        <v>0</v>
      </c>
      <c r="T49" s="521">
        <f>'[2]2.1_RebasedTargets_Volume'!AC586</f>
        <v>0</v>
      </c>
      <c r="U49" s="521">
        <f>'[2]2.1_RebasedTargets_Volume'!AD586</f>
        <v>0</v>
      </c>
      <c r="V49" s="521">
        <f>'[2]2.1_RebasedTargets_Volume'!AE586</f>
        <v>0</v>
      </c>
      <c r="W49" s="521">
        <f>'[2]2.1_RebasedTargets_Volume'!AF586</f>
        <v>0</v>
      </c>
      <c r="X49" s="521">
        <f>'[2]2.1_RebasedTargets_Volume'!AG586</f>
        <v>0</v>
      </c>
      <c r="Y49" s="522">
        <f>'[2]2.1_RebasedTargets_Volume'!AH586</f>
        <v>0</v>
      </c>
      <c r="AA49" s="523">
        <f>'[2]2.1_RebasedTargets_Volume'!AK586</f>
        <v>0</v>
      </c>
      <c r="AB49" s="523">
        <f>'[2]2.1_RebasedTargets_Volume'!AL586</f>
        <v>0</v>
      </c>
      <c r="AC49" s="523">
        <f>'[2]2.1_RebasedTargets_Volume'!AM586</f>
        <v>0</v>
      </c>
      <c r="AD49" s="523">
        <f>'[2]2.1_RebasedTargets_Volume'!AN586</f>
        <v>0</v>
      </c>
      <c r="AE49" s="523">
        <f>'[2]2.1_RebasedTargets_Volume'!AO586</f>
        <v>0</v>
      </c>
      <c r="AF49" s="524">
        <f>'[2]2.1_RebasedTargets_Volume'!AP586</f>
        <v>0</v>
      </c>
      <c r="AG49" s="503"/>
      <c r="AH49" s="523">
        <f>'[2]2.1_RebasedTargets_Volume'!AR586</f>
        <v>0</v>
      </c>
      <c r="AI49" s="523">
        <f>'[2]2.1_RebasedTargets_Volume'!AS586</f>
        <v>0</v>
      </c>
      <c r="AJ49" s="523">
        <f>'[2]2.1_RebasedTargets_Volume'!AT586</f>
        <v>0</v>
      </c>
      <c r="AK49" s="523">
        <f>'[2]2.1_RebasedTargets_Volume'!AU586</f>
        <v>0</v>
      </c>
      <c r="AL49" s="523">
        <f>'[2]2.1_RebasedTargets_Volume'!AV586</f>
        <v>0</v>
      </c>
      <c r="AM49" s="524">
        <f>'[2]2.1_RebasedTargets_Volume'!AW586</f>
        <v>0</v>
      </c>
      <c r="AN49" s="503"/>
      <c r="AO49" s="523">
        <f>'[2]2.1_RebasedTargets_Volume'!AY586</f>
        <v>0</v>
      </c>
      <c r="AP49" s="523">
        <f>'[2]2.1_RebasedTargets_Volume'!AZ586</f>
        <v>0</v>
      </c>
      <c r="AQ49" s="523">
        <f>'[2]2.1_RebasedTargets_Volume'!BA586</f>
        <v>0</v>
      </c>
      <c r="AR49" s="523">
        <f>'[2]2.1_RebasedTargets_Volume'!BB586</f>
        <v>0</v>
      </c>
      <c r="AS49" s="523">
        <f>'[2]2.1_RebasedTargets_Volume'!BC586</f>
        <v>0</v>
      </c>
      <c r="AT49" s="524">
        <f>'[2]2.1_RebasedTargets_Volume'!BD586</f>
        <v>0</v>
      </c>
      <c r="AU49" s="503"/>
      <c r="AV49" s="521">
        <f>'[2]2.1_RebasedTargets_Volume'!BF586</f>
        <v>0</v>
      </c>
      <c r="AW49" s="521">
        <f>'[2]2.1_RebasedTargets_Volume'!BG586</f>
        <v>0</v>
      </c>
      <c r="AX49" s="521">
        <f>'[2]2.1_RebasedTargets_Volume'!BH586</f>
        <v>0</v>
      </c>
      <c r="AY49" s="521">
        <f>'[2]2.1_RebasedTargets_Volume'!BI586</f>
        <v>0</v>
      </c>
      <c r="AZ49" s="521">
        <f>'[2]2.1_RebasedTargets_Volume'!BJ586</f>
        <v>0</v>
      </c>
      <c r="BA49" s="522">
        <f>'[2]2.1_RebasedTargets_Volume'!BK586</f>
        <v>0</v>
      </c>
      <c r="BB49" s="503"/>
      <c r="BC49" s="521">
        <f>'[2]2.1_RebasedTargets_Volume'!BM586</f>
        <v>0</v>
      </c>
      <c r="BD49" s="521">
        <f>'[2]2.1_RebasedTargets_Volume'!BN586</f>
        <v>0</v>
      </c>
      <c r="BE49" s="521">
        <f>'[2]2.1_RebasedTargets_Volume'!BO586</f>
        <v>0</v>
      </c>
      <c r="BF49" s="521">
        <f>'[2]2.1_RebasedTargets_Volume'!BP586</f>
        <v>0</v>
      </c>
      <c r="BG49" s="521">
        <f>'[2]2.1_RebasedTargets_Volume'!BQ586</f>
        <v>0</v>
      </c>
      <c r="BH49" s="522">
        <f>'[2]2.1_RebasedTargets_Volume'!BR586</f>
        <v>0</v>
      </c>
    </row>
    <row r="50" spans="1:60" ht="25.5" x14ac:dyDescent="0.35">
      <c r="A50" s="525" t="s">
        <v>55</v>
      </c>
      <c r="B50" s="495">
        <v>22</v>
      </c>
      <c r="C50" s="496" t="s">
        <v>14</v>
      </c>
      <c r="D50" s="497" t="s">
        <v>31</v>
      </c>
      <c r="E50" s="526" t="s">
        <v>24</v>
      </c>
      <c r="F50" s="538">
        <f>'[2]2.1_RebasedTargets_Volume'!I587</f>
        <v>46</v>
      </c>
      <c r="G50" s="538">
        <f>'[2]2.1_RebasedTargets_Volume'!J587</f>
        <v>0</v>
      </c>
      <c r="H50" s="538">
        <f>'[2]2.1_RebasedTargets_Volume'!K587</f>
        <v>0</v>
      </c>
      <c r="I50" s="538">
        <f>'[2]2.1_RebasedTargets_Volume'!L587</f>
        <v>0</v>
      </c>
      <c r="J50" s="538">
        <f>'[2]2.1_RebasedTargets_Volume'!M587</f>
        <v>42</v>
      </c>
      <c r="K50" s="539">
        <f>'[2]2.1_RebasedTargets_Volume'!N587</f>
        <v>4</v>
      </c>
      <c r="M50" s="501">
        <f>'[2]2.1_RebasedTargets_Volume'!S587</f>
        <v>46</v>
      </c>
      <c r="N50" s="501">
        <f>'[2]2.1_RebasedTargets_Volume'!T587</f>
        <v>14</v>
      </c>
      <c r="O50" s="501">
        <f>'[2]2.1_RebasedTargets_Volume'!U587</f>
        <v>0</v>
      </c>
      <c r="P50" s="501">
        <f>'[2]2.1_RebasedTargets_Volume'!V587</f>
        <v>0</v>
      </c>
      <c r="Q50" s="501">
        <f>'[2]2.1_RebasedTargets_Volume'!W587</f>
        <v>7</v>
      </c>
      <c r="R50" s="502">
        <f>'[2]2.1_RebasedTargets_Volume'!X587</f>
        <v>25</v>
      </c>
      <c r="T50" s="501">
        <f>'[2]2.1_RebasedTargets_Volume'!AC587</f>
        <v>46</v>
      </c>
      <c r="U50" s="501">
        <f>'[2]2.1_RebasedTargets_Volume'!AD587</f>
        <v>0</v>
      </c>
      <c r="V50" s="501">
        <f>'[2]2.1_RebasedTargets_Volume'!AE587</f>
        <v>0</v>
      </c>
      <c r="W50" s="501">
        <f>'[2]2.1_RebasedTargets_Volume'!AF587</f>
        <v>0</v>
      </c>
      <c r="X50" s="501">
        <f>'[2]2.1_RebasedTargets_Volume'!AG587</f>
        <v>7</v>
      </c>
      <c r="Y50" s="502">
        <f>'[2]2.1_RebasedTargets_Volume'!AH587</f>
        <v>39</v>
      </c>
      <c r="AA50" s="504">
        <f>'[2]2.1_RebasedTargets_Volume'!AK587</f>
        <v>14</v>
      </c>
      <c r="AB50" s="504">
        <f>'[2]2.1_RebasedTargets_Volume'!AL587</f>
        <v>0</v>
      </c>
      <c r="AC50" s="504">
        <f>'[2]2.1_RebasedTargets_Volume'!AM587</f>
        <v>0</v>
      </c>
      <c r="AD50" s="504">
        <f>'[2]2.1_RebasedTargets_Volume'!AN587</f>
        <v>0</v>
      </c>
      <c r="AE50" s="504">
        <f>'[2]2.1_RebasedTargets_Volume'!AO587</f>
        <v>0</v>
      </c>
      <c r="AF50" s="505">
        <f>'[2]2.1_RebasedTargets_Volume'!AP587</f>
        <v>-14</v>
      </c>
      <c r="AG50" s="503"/>
      <c r="AH50" s="504">
        <f>'[2]2.1_RebasedTargets_Volume'!AR587</f>
        <v>14</v>
      </c>
      <c r="AI50" s="504">
        <f>'[2]2.1_RebasedTargets_Volume'!AS587</f>
        <v>0</v>
      </c>
      <c r="AJ50" s="504">
        <f>'[2]2.1_RebasedTargets_Volume'!AT587</f>
        <v>0</v>
      </c>
      <c r="AK50" s="504">
        <f>'[2]2.1_RebasedTargets_Volume'!AU587</f>
        <v>0</v>
      </c>
      <c r="AL50" s="504">
        <f>'[2]2.1_RebasedTargets_Volume'!AV587</f>
        <v>0</v>
      </c>
      <c r="AM50" s="505">
        <f>'[2]2.1_RebasedTargets_Volume'!AW587</f>
        <v>-14</v>
      </c>
      <c r="AN50" s="503"/>
      <c r="AO50" s="504">
        <f>'[2]2.1_RebasedTargets_Volume'!AY587</f>
        <v>0</v>
      </c>
      <c r="AP50" s="504">
        <f>'[2]2.1_RebasedTargets_Volume'!AZ587</f>
        <v>0</v>
      </c>
      <c r="AQ50" s="504">
        <f>'[2]2.1_RebasedTargets_Volume'!BA587</f>
        <v>0</v>
      </c>
      <c r="AR50" s="504">
        <f>'[2]2.1_RebasedTargets_Volume'!BB587</f>
        <v>0</v>
      </c>
      <c r="AS50" s="504">
        <f>'[2]2.1_RebasedTargets_Volume'!BC587</f>
        <v>0</v>
      </c>
      <c r="AT50" s="505">
        <f>'[2]2.1_RebasedTargets_Volume'!BD587</f>
        <v>0</v>
      </c>
      <c r="AU50" s="503"/>
      <c r="AV50" s="501">
        <f>'[2]2.1_RebasedTargets_Volume'!BF587</f>
        <v>0</v>
      </c>
      <c r="AW50" s="501">
        <f>'[2]2.1_RebasedTargets_Volume'!BG587</f>
        <v>0</v>
      </c>
      <c r="AX50" s="501">
        <f>'[2]2.1_RebasedTargets_Volume'!BH587</f>
        <v>0</v>
      </c>
      <c r="AY50" s="501">
        <f>'[2]2.1_RebasedTargets_Volume'!BI587</f>
        <v>0</v>
      </c>
      <c r="AZ50" s="501">
        <f>'[2]2.1_RebasedTargets_Volume'!BJ587</f>
        <v>0</v>
      </c>
      <c r="BA50" s="502">
        <f>'[2]2.1_RebasedTargets_Volume'!BK587</f>
        <v>0</v>
      </c>
      <c r="BB50" s="503"/>
      <c r="BC50" s="501">
        <f>'[2]2.1_RebasedTargets_Volume'!BM587</f>
        <v>0</v>
      </c>
      <c r="BD50" s="501">
        <f>'[2]2.1_RebasedTargets_Volume'!BN587</f>
        <v>0</v>
      </c>
      <c r="BE50" s="501">
        <f>'[2]2.1_RebasedTargets_Volume'!BO587</f>
        <v>0</v>
      </c>
      <c r="BF50" s="501">
        <f>'[2]2.1_RebasedTargets_Volume'!BP587</f>
        <v>0</v>
      </c>
      <c r="BG50" s="501">
        <f>'[2]2.1_RebasedTargets_Volume'!BQ587</f>
        <v>0</v>
      </c>
      <c r="BH50" s="502">
        <f>'[2]2.1_RebasedTargets_Volume'!BR587</f>
        <v>0</v>
      </c>
    </row>
    <row r="51" spans="1:60" ht="13.15" x14ac:dyDescent="0.35">
      <c r="A51" s="506"/>
      <c r="B51" s="507"/>
      <c r="C51" s="508"/>
      <c r="D51" s="509"/>
      <c r="E51" s="498" t="s">
        <v>25</v>
      </c>
      <c r="F51" s="534">
        <f>'[2]2.1_RebasedTargets_Volume'!I588</f>
        <v>0</v>
      </c>
      <c r="G51" s="534">
        <f>'[2]2.1_RebasedTargets_Volume'!J588</f>
        <v>0</v>
      </c>
      <c r="H51" s="534">
        <f>'[2]2.1_RebasedTargets_Volume'!K588</f>
        <v>0</v>
      </c>
      <c r="I51" s="534">
        <f>'[2]2.1_RebasedTargets_Volume'!L588</f>
        <v>0</v>
      </c>
      <c r="J51" s="534">
        <f>'[2]2.1_RebasedTargets_Volume'!M588</f>
        <v>0</v>
      </c>
      <c r="K51" s="535">
        <f>'[2]2.1_RebasedTargets_Volume'!N588</f>
        <v>0</v>
      </c>
      <c r="M51" s="512">
        <f>'[2]2.1_RebasedTargets_Volume'!S588</f>
        <v>0</v>
      </c>
      <c r="N51" s="512">
        <f>'[2]2.1_RebasedTargets_Volume'!T588</f>
        <v>0</v>
      </c>
      <c r="O51" s="512">
        <f>'[2]2.1_RebasedTargets_Volume'!U588</f>
        <v>0</v>
      </c>
      <c r="P51" s="512">
        <f>'[2]2.1_RebasedTargets_Volume'!V588</f>
        <v>0</v>
      </c>
      <c r="Q51" s="512">
        <f>'[2]2.1_RebasedTargets_Volume'!W588</f>
        <v>0</v>
      </c>
      <c r="R51" s="513">
        <f>'[2]2.1_RebasedTargets_Volume'!X588</f>
        <v>0</v>
      </c>
      <c r="T51" s="512">
        <f>'[2]2.1_RebasedTargets_Volume'!AC588</f>
        <v>0</v>
      </c>
      <c r="U51" s="512">
        <f>'[2]2.1_RebasedTargets_Volume'!AD588</f>
        <v>0</v>
      </c>
      <c r="V51" s="512">
        <f>'[2]2.1_RebasedTargets_Volume'!AE588</f>
        <v>0</v>
      </c>
      <c r="W51" s="512">
        <f>'[2]2.1_RebasedTargets_Volume'!AF588</f>
        <v>0</v>
      </c>
      <c r="X51" s="512">
        <f>'[2]2.1_RebasedTargets_Volume'!AG588</f>
        <v>0</v>
      </c>
      <c r="Y51" s="513">
        <f>'[2]2.1_RebasedTargets_Volume'!AH588</f>
        <v>0</v>
      </c>
      <c r="AA51" s="514">
        <f>'[2]2.1_RebasedTargets_Volume'!AK588</f>
        <v>0</v>
      </c>
      <c r="AB51" s="514">
        <f>'[2]2.1_RebasedTargets_Volume'!AL588</f>
        <v>0</v>
      </c>
      <c r="AC51" s="514">
        <f>'[2]2.1_RebasedTargets_Volume'!AM588</f>
        <v>0</v>
      </c>
      <c r="AD51" s="514">
        <f>'[2]2.1_RebasedTargets_Volume'!AN588</f>
        <v>0</v>
      </c>
      <c r="AE51" s="514">
        <f>'[2]2.1_RebasedTargets_Volume'!AO588</f>
        <v>0</v>
      </c>
      <c r="AF51" s="515">
        <f>'[2]2.1_RebasedTargets_Volume'!AP588</f>
        <v>0</v>
      </c>
      <c r="AG51" s="503"/>
      <c r="AH51" s="514">
        <f>'[2]2.1_RebasedTargets_Volume'!AR588</f>
        <v>0</v>
      </c>
      <c r="AI51" s="514">
        <f>'[2]2.1_RebasedTargets_Volume'!AS588</f>
        <v>0</v>
      </c>
      <c r="AJ51" s="514">
        <f>'[2]2.1_RebasedTargets_Volume'!AT588</f>
        <v>0</v>
      </c>
      <c r="AK51" s="514">
        <f>'[2]2.1_RebasedTargets_Volume'!AU588</f>
        <v>0</v>
      </c>
      <c r="AL51" s="514">
        <f>'[2]2.1_RebasedTargets_Volume'!AV588</f>
        <v>0</v>
      </c>
      <c r="AM51" s="515">
        <f>'[2]2.1_RebasedTargets_Volume'!AW588</f>
        <v>0</v>
      </c>
      <c r="AN51" s="503"/>
      <c r="AO51" s="514">
        <f>'[2]2.1_RebasedTargets_Volume'!AY588</f>
        <v>0</v>
      </c>
      <c r="AP51" s="514">
        <f>'[2]2.1_RebasedTargets_Volume'!AZ588</f>
        <v>0</v>
      </c>
      <c r="AQ51" s="514">
        <f>'[2]2.1_RebasedTargets_Volume'!BA588</f>
        <v>0</v>
      </c>
      <c r="AR51" s="514">
        <f>'[2]2.1_RebasedTargets_Volume'!BB588</f>
        <v>0</v>
      </c>
      <c r="AS51" s="514">
        <f>'[2]2.1_RebasedTargets_Volume'!BC588</f>
        <v>0</v>
      </c>
      <c r="AT51" s="515">
        <f>'[2]2.1_RebasedTargets_Volume'!BD588</f>
        <v>0</v>
      </c>
      <c r="AU51" s="503"/>
      <c r="AV51" s="512">
        <f>'[2]2.1_RebasedTargets_Volume'!BF588</f>
        <v>0</v>
      </c>
      <c r="AW51" s="512">
        <f>'[2]2.1_RebasedTargets_Volume'!BG588</f>
        <v>0</v>
      </c>
      <c r="AX51" s="512">
        <f>'[2]2.1_RebasedTargets_Volume'!BH588</f>
        <v>0</v>
      </c>
      <c r="AY51" s="512">
        <f>'[2]2.1_RebasedTargets_Volume'!BI588</f>
        <v>0</v>
      </c>
      <c r="AZ51" s="512">
        <f>'[2]2.1_RebasedTargets_Volume'!BJ588</f>
        <v>0</v>
      </c>
      <c r="BA51" s="513">
        <f>'[2]2.1_RebasedTargets_Volume'!BK588</f>
        <v>0</v>
      </c>
      <c r="BB51" s="503"/>
      <c r="BC51" s="512">
        <f>'[2]2.1_RebasedTargets_Volume'!BM588</f>
        <v>0</v>
      </c>
      <c r="BD51" s="512">
        <f>'[2]2.1_RebasedTargets_Volume'!BN588</f>
        <v>0</v>
      </c>
      <c r="BE51" s="512">
        <f>'[2]2.1_RebasedTargets_Volume'!BO588</f>
        <v>0</v>
      </c>
      <c r="BF51" s="512">
        <f>'[2]2.1_RebasedTargets_Volume'!BP588</f>
        <v>0</v>
      </c>
      <c r="BG51" s="512">
        <f>'[2]2.1_RebasedTargets_Volume'!BQ588</f>
        <v>0</v>
      </c>
      <c r="BH51" s="513">
        <f>'[2]2.1_RebasedTargets_Volume'!BR588</f>
        <v>0</v>
      </c>
    </row>
    <row r="52" spans="1:60" ht="13.15" x14ac:dyDescent="0.35">
      <c r="A52" s="506"/>
      <c r="B52" s="507"/>
      <c r="C52" s="508"/>
      <c r="D52" s="509"/>
      <c r="E52" s="498" t="s">
        <v>26</v>
      </c>
      <c r="F52" s="534">
        <f>'[2]2.1_RebasedTargets_Volume'!I589</f>
        <v>2</v>
      </c>
      <c r="G52" s="534">
        <f>'[2]2.1_RebasedTargets_Volume'!J589</f>
        <v>2</v>
      </c>
      <c r="H52" s="534">
        <f>'[2]2.1_RebasedTargets_Volume'!K589</f>
        <v>0</v>
      </c>
      <c r="I52" s="534">
        <f>'[2]2.1_RebasedTargets_Volume'!L589</f>
        <v>0</v>
      </c>
      <c r="J52" s="534">
        <f>'[2]2.1_RebasedTargets_Volume'!M589</f>
        <v>0</v>
      </c>
      <c r="K52" s="535">
        <f>'[2]2.1_RebasedTargets_Volume'!N589</f>
        <v>0</v>
      </c>
      <c r="M52" s="512">
        <f>'[2]2.1_RebasedTargets_Volume'!S589</f>
        <v>2</v>
      </c>
      <c r="N52" s="512">
        <f>'[2]2.1_RebasedTargets_Volume'!T589</f>
        <v>2</v>
      </c>
      <c r="O52" s="512">
        <f>'[2]2.1_RebasedTargets_Volume'!U589</f>
        <v>0</v>
      </c>
      <c r="P52" s="512">
        <f>'[2]2.1_RebasedTargets_Volume'!V589</f>
        <v>0</v>
      </c>
      <c r="Q52" s="512">
        <f>'[2]2.1_RebasedTargets_Volume'!W589</f>
        <v>0</v>
      </c>
      <c r="R52" s="513">
        <f>'[2]2.1_RebasedTargets_Volume'!X589</f>
        <v>0</v>
      </c>
      <c r="T52" s="512">
        <f>'[2]2.1_RebasedTargets_Volume'!AC589</f>
        <v>2</v>
      </c>
      <c r="U52" s="512">
        <f>'[2]2.1_RebasedTargets_Volume'!AD589</f>
        <v>2</v>
      </c>
      <c r="V52" s="512">
        <f>'[2]2.1_RebasedTargets_Volume'!AE589</f>
        <v>0</v>
      </c>
      <c r="W52" s="512">
        <f>'[2]2.1_RebasedTargets_Volume'!AF589</f>
        <v>0</v>
      </c>
      <c r="X52" s="512">
        <f>'[2]2.1_RebasedTargets_Volume'!AG589</f>
        <v>0</v>
      </c>
      <c r="Y52" s="513">
        <f>'[2]2.1_RebasedTargets_Volume'!AH589</f>
        <v>0</v>
      </c>
      <c r="AA52" s="514">
        <f>'[2]2.1_RebasedTargets_Volume'!AK589</f>
        <v>0</v>
      </c>
      <c r="AB52" s="514">
        <f>'[2]2.1_RebasedTargets_Volume'!AL589</f>
        <v>0</v>
      </c>
      <c r="AC52" s="514">
        <f>'[2]2.1_RebasedTargets_Volume'!AM589</f>
        <v>0</v>
      </c>
      <c r="AD52" s="514">
        <f>'[2]2.1_RebasedTargets_Volume'!AN589</f>
        <v>0</v>
      </c>
      <c r="AE52" s="514">
        <f>'[2]2.1_RebasedTargets_Volume'!AO589</f>
        <v>0</v>
      </c>
      <c r="AF52" s="515">
        <f>'[2]2.1_RebasedTargets_Volume'!AP589</f>
        <v>0</v>
      </c>
      <c r="AG52" s="503"/>
      <c r="AH52" s="514">
        <f>'[2]2.1_RebasedTargets_Volume'!AR589</f>
        <v>0</v>
      </c>
      <c r="AI52" s="514">
        <f>'[2]2.1_RebasedTargets_Volume'!AS589</f>
        <v>0</v>
      </c>
      <c r="AJ52" s="514">
        <f>'[2]2.1_RebasedTargets_Volume'!AT589</f>
        <v>0</v>
      </c>
      <c r="AK52" s="514">
        <f>'[2]2.1_RebasedTargets_Volume'!AU589</f>
        <v>0</v>
      </c>
      <c r="AL52" s="514">
        <f>'[2]2.1_RebasedTargets_Volume'!AV589</f>
        <v>0</v>
      </c>
      <c r="AM52" s="515">
        <f>'[2]2.1_RebasedTargets_Volume'!AW589</f>
        <v>0</v>
      </c>
      <c r="AN52" s="503"/>
      <c r="AO52" s="514">
        <f>'[2]2.1_RebasedTargets_Volume'!AY589</f>
        <v>0</v>
      </c>
      <c r="AP52" s="514">
        <f>'[2]2.1_RebasedTargets_Volume'!AZ589</f>
        <v>0</v>
      </c>
      <c r="AQ52" s="514">
        <f>'[2]2.1_RebasedTargets_Volume'!BA589</f>
        <v>0</v>
      </c>
      <c r="AR52" s="514">
        <f>'[2]2.1_RebasedTargets_Volume'!BB589</f>
        <v>0</v>
      </c>
      <c r="AS52" s="514">
        <f>'[2]2.1_RebasedTargets_Volume'!BC589</f>
        <v>0</v>
      </c>
      <c r="AT52" s="515">
        <f>'[2]2.1_RebasedTargets_Volume'!BD589</f>
        <v>0</v>
      </c>
      <c r="AU52" s="503"/>
      <c r="AV52" s="512">
        <f>'[2]2.1_RebasedTargets_Volume'!BF589</f>
        <v>0</v>
      </c>
      <c r="AW52" s="512">
        <f>'[2]2.1_RebasedTargets_Volume'!BG589</f>
        <v>0</v>
      </c>
      <c r="AX52" s="512">
        <f>'[2]2.1_RebasedTargets_Volume'!BH589</f>
        <v>0</v>
      </c>
      <c r="AY52" s="512">
        <f>'[2]2.1_RebasedTargets_Volume'!BI589</f>
        <v>0</v>
      </c>
      <c r="AZ52" s="512">
        <f>'[2]2.1_RebasedTargets_Volume'!BJ589</f>
        <v>0</v>
      </c>
      <c r="BA52" s="513">
        <f>'[2]2.1_RebasedTargets_Volume'!BK589</f>
        <v>0</v>
      </c>
      <c r="BB52" s="503"/>
      <c r="BC52" s="512">
        <f>'[2]2.1_RebasedTargets_Volume'!BM589</f>
        <v>0</v>
      </c>
      <c r="BD52" s="512">
        <f>'[2]2.1_RebasedTargets_Volume'!BN589</f>
        <v>0</v>
      </c>
      <c r="BE52" s="512">
        <f>'[2]2.1_RebasedTargets_Volume'!BO589</f>
        <v>0</v>
      </c>
      <c r="BF52" s="512">
        <f>'[2]2.1_RebasedTargets_Volume'!BP589</f>
        <v>0</v>
      </c>
      <c r="BG52" s="512">
        <f>'[2]2.1_RebasedTargets_Volume'!BQ589</f>
        <v>0</v>
      </c>
      <c r="BH52" s="513">
        <f>'[2]2.1_RebasedTargets_Volume'!BR589</f>
        <v>0</v>
      </c>
    </row>
    <row r="53" spans="1:60" ht="13.5" thickBot="1" x14ac:dyDescent="0.4">
      <c r="A53" s="506"/>
      <c r="B53" s="516"/>
      <c r="C53" s="517"/>
      <c r="D53" s="527"/>
      <c r="E53" s="518" t="s">
        <v>27</v>
      </c>
      <c r="F53" s="540">
        <f>'[2]2.1_RebasedTargets_Volume'!I590</f>
        <v>0</v>
      </c>
      <c r="G53" s="540">
        <f>'[2]2.1_RebasedTargets_Volume'!J590</f>
        <v>0</v>
      </c>
      <c r="H53" s="540">
        <f>'[2]2.1_RebasedTargets_Volume'!K590</f>
        <v>0</v>
      </c>
      <c r="I53" s="540">
        <f>'[2]2.1_RebasedTargets_Volume'!L590</f>
        <v>0</v>
      </c>
      <c r="J53" s="540">
        <f>'[2]2.1_RebasedTargets_Volume'!M590</f>
        <v>0</v>
      </c>
      <c r="K53" s="541">
        <f>'[2]2.1_RebasedTargets_Volume'!N590</f>
        <v>0</v>
      </c>
      <c r="M53" s="521">
        <f>'[2]2.1_RebasedTargets_Volume'!S590</f>
        <v>0</v>
      </c>
      <c r="N53" s="521">
        <f>'[2]2.1_RebasedTargets_Volume'!T590</f>
        <v>0</v>
      </c>
      <c r="O53" s="521">
        <f>'[2]2.1_RebasedTargets_Volume'!U590</f>
        <v>0</v>
      </c>
      <c r="P53" s="521">
        <f>'[2]2.1_RebasedTargets_Volume'!V590</f>
        <v>0</v>
      </c>
      <c r="Q53" s="521">
        <f>'[2]2.1_RebasedTargets_Volume'!W590</f>
        <v>0</v>
      </c>
      <c r="R53" s="522">
        <f>'[2]2.1_RebasedTargets_Volume'!X590</f>
        <v>0</v>
      </c>
      <c r="T53" s="521">
        <f>'[2]2.1_RebasedTargets_Volume'!AC590</f>
        <v>0</v>
      </c>
      <c r="U53" s="521">
        <f>'[2]2.1_RebasedTargets_Volume'!AD590</f>
        <v>0</v>
      </c>
      <c r="V53" s="521">
        <f>'[2]2.1_RebasedTargets_Volume'!AE590</f>
        <v>0</v>
      </c>
      <c r="W53" s="521">
        <f>'[2]2.1_RebasedTargets_Volume'!AF590</f>
        <v>0</v>
      </c>
      <c r="X53" s="521">
        <f>'[2]2.1_RebasedTargets_Volume'!AG590</f>
        <v>0</v>
      </c>
      <c r="Y53" s="522">
        <f>'[2]2.1_RebasedTargets_Volume'!AH590</f>
        <v>0</v>
      </c>
      <c r="AA53" s="523">
        <f>'[2]2.1_RebasedTargets_Volume'!AK590</f>
        <v>0</v>
      </c>
      <c r="AB53" s="523">
        <f>'[2]2.1_RebasedTargets_Volume'!AL590</f>
        <v>0</v>
      </c>
      <c r="AC53" s="523">
        <f>'[2]2.1_RebasedTargets_Volume'!AM590</f>
        <v>0</v>
      </c>
      <c r="AD53" s="523">
        <f>'[2]2.1_RebasedTargets_Volume'!AN590</f>
        <v>0</v>
      </c>
      <c r="AE53" s="523">
        <f>'[2]2.1_RebasedTargets_Volume'!AO590</f>
        <v>0</v>
      </c>
      <c r="AF53" s="524">
        <f>'[2]2.1_RebasedTargets_Volume'!AP590</f>
        <v>0</v>
      </c>
      <c r="AG53" s="503"/>
      <c r="AH53" s="523">
        <f>'[2]2.1_RebasedTargets_Volume'!AR590</f>
        <v>0</v>
      </c>
      <c r="AI53" s="523">
        <f>'[2]2.1_RebasedTargets_Volume'!AS590</f>
        <v>0</v>
      </c>
      <c r="AJ53" s="523">
        <f>'[2]2.1_RebasedTargets_Volume'!AT590</f>
        <v>0</v>
      </c>
      <c r="AK53" s="523">
        <f>'[2]2.1_RebasedTargets_Volume'!AU590</f>
        <v>0</v>
      </c>
      <c r="AL53" s="523">
        <f>'[2]2.1_RebasedTargets_Volume'!AV590</f>
        <v>0</v>
      </c>
      <c r="AM53" s="524">
        <f>'[2]2.1_RebasedTargets_Volume'!AW590</f>
        <v>0</v>
      </c>
      <c r="AN53" s="503"/>
      <c r="AO53" s="523">
        <f>'[2]2.1_RebasedTargets_Volume'!AY590</f>
        <v>0</v>
      </c>
      <c r="AP53" s="523">
        <f>'[2]2.1_RebasedTargets_Volume'!AZ590</f>
        <v>0</v>
      </c>
      <c r="AQ53" s="523">
        <f>'[2]2.1_RebasedTargets_Volume'!BA590</f>
        <v>0</v>
      </c>
      <c r="AR53" s="523">
        <f>'[2]2.1_RebasedTargets_Volume'!BB590</f>
        <v>0</v>
      </c>
      <c r="AS53" s="523">
        <f>'[2]2.1_RebasedTargets_Volume'!BC590</f>
        <v>0</v>
      </c>
      <c r="AT53" s="524">
        <f>'[2]2.1_RebasedTargets_Volume'!BD590</f>
        <v>0</v>
      </c>
      <c r="AU53" s="503"/>
      <c r="AV53" s="521">
        <f>'[2]2.1_RebasedTargets_Volume'!BF590</f>
        <v>0</v>
      </c>
      <c r="AW53" s="521">
        <f>'[2]2.1_RebasedTargets_Volume'!BG590</f>
        <v>0</v>
      </c>
      <c r="AX53" s="521">
        <f>'[2]2.1_RebasedTargets_Volume'!BH590</f>
        <v>0</v>
      </c>
      <c r="AY53" s="521">
        <f>'[2]2.1_RebasedTargets_Volume'!BI590</f>
        <v>0</v>
      </c>
      <c r="AZ53" s="521">
        <f>'[2]2.1_RebasedTargets_Volume'!BJ590</f>
        <v>0</v>
      </c>
      <c r="BA53" s="522">
        <f>'[2]2.1_RebasedTargets_Volume'!BK590</f>
        <v>0</v>
      </c>
      <c r="BB53" s="503"/>
      <c r="BC53" s="521">
        <f>'[2]2.1_RebasedTargets_Volume'!BM590</f>
        <v>0</v>
      </c>
      <c r="BD53" s="521">
        <f>'[2]2.1_RebasedTargets_Volume'!BN590</f>
        <v>0</v>
      </c>
      <c r="BE53" s="521">
        <f>'[2]2.1_RebasedTargets_Volume'!BO590</f>
        <v>0</v>
      </c>
      <c r="BF53" s="521">
        <f>'[2]2.1_RebasedTargets_Volume'!BP590</f>
        <v>0</v>
      </c>
      <c r="BG53" s="521">
        <f>'[2]2.1_RebasedTargets_Volume'!BQ590</f>
        <v>0</v>
      </c>
      <c r="BH53" s="522">
        <f>'[2]2.1_RebasedTargets_Volume'!BR590</f>
        <v>0</v>
      </c>
    </row>
    <row r="54" spans="1:60" ht="25.5" x14ac:dyDescent="0.35">
      <c r="A54" s="525" t="s">
        <v>55</v>
      </c>
      <c r="B54" s="495">
        <v>21</v>
      </c>
      <c r="C54" s="496" t="s">
        <v>57</v>
      </c>
      <c r="D54" s="497" t="s">
        <v>31</v>
      </c>
      <c r="E54" s="526" t="s">
        <v>24</v>
      </c>
      <c r="F54" s="538">
        <f>'[2]2.1_RebasedTargets_Volume'!I591</f>
        <v>4</v>
      </c>
      <c r="G54" s="538">
        <f>'[2]2.1_RebasedTargets_Volume'!J591</f>
        <v>3</v>
      </c>
      <c r="H54" s="538">
        <f>'[2]2.1_RebasedTargets_Volume'!K591</f>
        <v>1</v>
      </c>
      <c r="I54" s="538">
        <f>'[2]2.1_RebasedTargets_Volume'!L591</f>
        <v>0</v>
      </c>
      <c r="J54" s="538">
        <f>'[2]2.1_RebasedTargets_Volume'!M591</f>
        <v>0</v>
      </c>
      <c r="K54" s="539">
        <f>'[2]2.1_RebasedTargets_Volume'!N591</f>
        <v>0</v>
      </c>
      <c r="M54" s="501">
        <f>'[2]2.1_RebasedTargets_Volume'!S591</f>
        <v>8</v>
      </c>
      <c r="N54" s="501">
        <f>'[2]2.1_RebasedTargets_Volume'!T591</f>
        <v>1</v>
      </c>
      <c r="O54" s="501">
        <f>'[2]2.1_RebasedTargets_Volume'!U591</f>
        <v>0</v>
      </c>
      <c r="P54" s="501">
        <f>'[2]2.1_RebasedTargets_Volume'!V591</f>
        <v>0</v>
      </c>
      <c r="Q54" s="501">
        <f>'[2]2.1_RebasedTargets_Volume'!W591</f>
        <v>3</v>
      </c>
      <c r="R54" s="502">
        <f>'[2]2.1_RebasedTargets_Volume'!X591</f>
        <v>4</v>
      </c>
      <c r="T54" s="501">
        <f>'[2]2.1_RebasedTargets_Volume'!AC591</f>
        <v>8</v>
      </c>
      <c r="U54" s="501">
        <f>'[2]2.1_RebasedTargets_Volume'!AD591</f>
        <v>0</v>
      </c>
      <c r="V54" s="501">
        <f>'[2]2.1_RebasedTargets_Volume'!AE591</f>
        <v>0</v>
      </c>
      <c r="W54" s="501">
        <f>'[2]2.1_RebasedTargets_Volume'!AF591</f>
        <v>0</v>
      </c>
      <c r="X54" s="501">
        <f>'[2]2.1_RebasedTargets_Volume'!AG591</f>
        <v>3</v>
      </c>
      <c r="Y54" s="502">
        <f>'[2]2.1_RebasedTargets_Volume'!AH591</f>
        <v>5</v>
      </c>
      <c r="AA54" s="504">
        <f>'[2]2.1_RebasedTargets_Volume'!AK591</f>
        <v>1</v>
      </c>
      <c r="AB54" s="504">
        <f>'[2]2.1_RebasedTargets_Volume'!AL591</f>
        <v>0</v>
      </c>
      <c r="AC54" s="504">
        <f>'[2]2.1_RebasedTargets_Volume'!AM591</f>
        <v>0</v>
      </c>
      <c r="AD54" s="504">
        <f>'[2]2.1_RebasedTargets_Volume'!AN591</f>
        <v>0</v>
      </c>
      <c r="AE54" s="504">
        <f>'[2]2.1_RebasedTargets_Volume'!AO591</f>
        <v>0</v>
      </c>
      <c r="AF54" s="505">
        <f>'[2]2.1_RebasedTargets_Volume'!AP591</f>
        <v>-1</v>
      </c>
      <c r="AG54" s="503"/>
      <c r="AH54" s="504">
        <f>'[2]2.1_RebasedTargets_Volume'!AR591</f>
        <v>1</v>
      </c>
      <c r="AI54" s="504">
        <f>'[2]2.1_RebasedTargets_Volume'!AS591</f>
        <v>0</v>
      </c>
      <c r="AJ54" s="504">
        <f>'[2]2.1_RebasedTargets_Volume'!AT591</f>
        <v>0</v>
      </c>
      <c r="AK54" s="504">
        <f>'[2]2.1_RebasedTargets_Volume'!AU591</f>
        <v>0</v>
      </c>
      <c r="AL54" s="504">
        <f>'[2]2.1_RebasedTargets_Volume'!AV591</f>
        <v>0</v>
      </c>
      <c r="AM54" s="505">
        <f>'[2]2.1_RebasedTargets_Volume'!AW591</f>
        <v>-1</v>
      </c>
      <c r="AN54" s="503"/>
      <c r="AO54" s="504">
        <f>'[2]2.1_RebasedTargets_Volume'!AY591</f>
        <v>0</v>
      </c>
      <c r="AP54" s="504">
        <f>'[2]2.1_RebasedTargets_Volume'!AZ591</f>
        <v>0</v>
      </c>
      <c r="AQ54" s="504">
        <f>'[2]2.1_RebasedTargets_Volume'!BA591</f>
        <v>0</v>
      </c>
      <c r="AR54" s="504">
        <f>'[2]2.1_RebasedTargets_Volume'!BB591</f>
        <v>0</v>
      </c>
      <c r="AS54" s="504">
        <f>'[2]2.1_RebasedTargets_Volume'!BC591</f>
        <v>0</v>
      </c>
      <c r="AT54" s="505">
        <f>'[2]2.1_RebasedTargets_Volume'!BD591</f>
        <v>0</v>
      </c>
      <c r="AU54" s="503"/>
      <c r="AV54" s="501">
        <f>'[2]2.1_RebasedTargets_Volume'!BF591</f>
        <v>0</v>
      </c>
      <c r="AW54" s="501">
        <f>'[2]2.1_RebasedTargets_Volume'!BG591</f>
        <v>0</v>
      </c>
      <c r="AX54" s="501">
        <f>'[2]2.1_RebasedTargets_Volume'!BH591</f>
        <v>0</v>
      </c>
      <c r="AY54" s="501">
        <f>'[2]2.1_RebasedTargets_Volume'!BI591</f>
        <v>0</v>
      </c>
      <c r="AZ54" s="501">
        <f>'[2]2.1_RebasedTargets_Volume'!BJ591</f>
        <v>0</v>
      </c>
      <c r="BA54" s="502">
        <f>'[2]2.1_RebasedTargets_Volume'!BK591</f>
        <v>0</v>
      </c>
      <c r="BB54" s="503"/>
      <c r="BC54" s="501">
        <f>'[2]2.1_RebasedTargets_Volume'!BM591</f>
        <v>0</v>
      </c>
      <c r="BD54" s="501">
        <f>'[2]2.1_RebasedTargets_Volume'!BN591</f>
        <v>0</v>
      </c>
      <c r="BE54" s="501">
        <f>'[2]2.1_RebasedTargets_Volume'!BO591</f>
        <v>0</v>
      </c>
      <c r="BF54" s="501">
        <f>'[2]2.1_RebasedTargets_Volume'!BP591</f>
        <v>0</v>
      </c>
      <c r="BG54" s="501">
        <f>'[2]2.1_RebasedTargets_Volume'!BQ591</f>
        <v>0</v>
      </c>
      <c r="BH54" s="502">
        <f>'[2]2.1_RebasedTargets_Volume'!BR591</f>
        <v>0</v>
      </c>
    </row>
    <row r="55" spans="1:60" ht="13.15" x14ac:dyDescent="0.35">
      <c r="A55" s="506"/>
      <c r="B55" s="507"/>
      <c r="C55" s="508"/>
      <c r="D55" s="509"/>
      <c r="E55" s="498" t="s">
        <v>25</v>
      </c>
      <c r="F55" s="534">
        <f>'[2]2.1_RebasedTargets_Volume'!I592</f>
        <v>8</v>
      </c>
      <c r="G55" s="534">
        <f>'[2]2.1_RebasedTargets_Volume'!J592</f>
        <v>6</v>
      </c>
      <c r="H55" s="534">
        <f>'[2]2.1_RebasedTargets_Volume'!K592</f>
        <v>0</v>
      </c>
      <c r="I55" s="534">
        <f>'[2]2.1_RebasedTargets_Volume'!L592</f>
        <v>0</v>
      </c>
      <c r="J55" s="534">
        <f>'[2]2.1_RebasedTargets_Volume'!M592</f>
        <v>0</v>
      </c>
      <c r="K55" s="535">
        <f>'[2]2.1_RebasedTargets_Volume'!N592</f>
        <v>2</v>
      </c>
      <c r="M55" s="512">
        <f>'[2]2.1_RebasedTargets_Volume'!S592</f>
        <v>8</v>
      </c>
      <c r="N55" s="512">
        <f>'[2]2.1_RebasedTargets_Volume'!T592</f>
        <v>5</v>
      </c>
      <c r="O55" s="512">
        <f>'[2]2.1_RebasedTargets_Volume'!U592</f>
        <v>0</v>
      </c>
      <c r="P55" s="512">
        <f>'[2]2.1_RebasedTargets_Volume'!V592</f>
        <v>0</v>
      </c>
      <c r="Q55" s="512">
        <f>'[2]2.1_RebasedTargets_Volume'!W592</f>
        <v>3</v>
      </c>
      <c r="R55" s="513">
        <f>'[2]2.1_RebasedTargets_Volume'!X592</f>
        <v>0</v>
      </c>
      <c r="T55" s="512">
        <f>'[2]2.1_RebasedTargets_Volume'!AC592</f>
        <v>8</v>
      </c>
      <c r="U55" s="512">
        <f>'[2]2.1_RebasedTargets_Volume'!AD592</f>
        <v>0</v>
      </c>
      <c r="V55" s="512">
        <f>'[2]2.1_RebasedTargets_Volume'!AE592</f>
        <v>0</v>
      </c>
      <c r="W55" s="512">
        <f>'[2]2.1_RebasedTargets_Volume'!AF592</f>
        <v>0</v>
      </c>
      <c r="X55" s="512">
        <f>'[2]2.1_RebasedTargets_Volume'!AG592</f>
        <v>3</v>
      </c>
      <c r="Y55" s="513">
        <f>'[2]2.1_RebasedTargets_Volume'!AH592</f>
        <v>5</v>
      </c>
      <c r="AA55" s="514">
        <f>'[2]2.1_RebasedTargets_Volume'!AK592</f>
        <v>5</v>
      </c>
      <c r="AB55" s="514">
        <f>'[2]2.1_RebasedTargets_Volume'!AL592</f>
        <v>0</v>
      </c>
      <c r="AC55" s="514">
        <f>'[2]2.1_RebasedTargets_Volume'!AM592</f>
        <v>0</v>
      </c>
      <c r="AD55" s="514">
        <f>'[2]2.1_RebasedTargets_Volume'!AN592</f>
        <v>0</v>
      </c>
      <c r="AE55" s="514">
        <f>'[2]2.1_RebasedTargets_Volume'!AO592</f>
        <v>0</v>
      </c>
      <c r="AF55" s="515">
        <f>'[2]2.1_RebasedTargets_Volume'!AP592</f>
        <v>-5</v>
      </c>
      <c r="AG55" s="503"/>
      <c r="AH55" s="514">
        <f>'[2]2.1_RebasedTargets_Volume'!AR592</f>
        <v>5</v>
      </c>
      <c r="AI55" s="514">
        <f>'[2]2.1_RebasedTargets_Volume'!AS592</f>
        <v>0</v>
      </c>
      <c r="AJ55" s="514">
        <f>'[2]2.1_RebasedTargets_Volume'!AT592</f>
        <v>0</v>
      </c>
      <c r="AK55" s="514">
        <f>'[2]2.1_RebasedTargets_Volume'!AU592</f>
        <v>0</v>
      </c>
      <c r="AL55" s="514">
        <f>'[2]2.1_RebasedTargets_Volume'!AV592</f>
        <v>0</v>
      </c>
      <c r="AM55" s="515">
        <f>'[2]2.1_RebasedTargets_Volume'!AW592</f>
        <v>-5</v>
      </c>
      <c r="AN55" s="503"/>
      <c r="AO55" s="514">
        <f>'[2]2.1_RebasedTargets_Volume'!AY592</f>
        <v>0</v>
      </c>
      <c r="AP55" s="514">
        <f>'[2]2.1_RebasedTargets_Volume'!AZ592</f>
        <v>0</v>
      </c>
      <c r="AQ55" s="514">
        <f>'[2]2.1_RebasedTargets_Volume'!BA592</f>
        <v>0</v>
      </c>
      <c r="AR55" s="514">
        <f>'[2]2.1_RebasedTargets_Volume'!BB592</f>
        <v>0</v>
      </c>
      <c r="AS55" s="514">
        <f>'[2]2.1_RebasedTargets_Volume'!BC592</f>
        <v>0</v>
      </c>
      <c r="AT55" s="515">
        <f>'[2]2.1_RebasedTargets_Volume'!BD592</f>
        <v>0</v>
      </c>
      <c r="AU55" s="503"/>
      <c r="AV55" s="512">
        <f>'[2]2.1_RebasedTargets_Volume'!BF592</f>
        <v>0</v>
      </c>
      <c r="AW55" s="512">
        <f>'[2]2.1_RebasedTargets_Volume'!BG592</f>
        <v>0</v>
      </c>
      <c r="AX55" s="512">
        <f>'[2]2.1_RebasedTargets_Volume'!BH592</f>
        <v>0</v>
      </c>
      <c r="AY55" s="512">
        <f>'[2]2.1_RebasedTargets_Volume'!BI592</f>
        <v>0</v>
      </c>
      <c r="AZ55" s="512">
        <f>'[2]2.1_RebasedTargets_Volume'!BJ592</f>
        <v>0</v>
      </c>
      <c r="BA55" s="513">
        <f>'[2]2.1_RebasedTargets_Volume'!BK592</f>
        <v>0</v>
      </c>
      <c r="BB55" s="503"/>
      <c r="BC55" s="512">
        <f>'[2]2.1_RebasedTargets_Volume'!BM592</f>
        <v>0</v>
      </c>
      <c r="BD55" s="512">
        <f>'[2]2.1_RebasedTargets_Volume'!BN592</f>
        <v>0</v>
      </c>
      <c r="BE55" s="512">
        <f>'[2]2.1_RebasedTargets_Volume'!BO592</f>
        <v>0</v>
      </c>
      <c r="BF55" s="512">
        <f>'[2]2.1_RebasedTargets_Volume'!BP592</f>
        <v>0</v>
      </c>
      <c r="BG55" s="512">
        <f>'[2]2.1_RebasedTargets_Volume'!BQ592</f>
        <v>0</v>
      </c>
      <c r="BH55" s="513">
        <f>'[2]2.1_RebasedTargets_Volume'!BR592</f>
        <v>0</v>
      </c>
    </row>
    <row r="56" spans="1:60" ht="13.15" x14ac:dyDescent="0.35">
      <c r="A56" s="506"/>
      <c r="B56" s="507"/>
      <c r="C56" s="508"/>
      <c r="D56" s="509"/>
      <c r="E56" s="498" t="s">
        <v>26</v>
      </c>
      <c r="F56" s="534">
        <f>'[2]2.1_RebasedTargets_Volume'!I593</f>
        <v>7</v>
      </c>
      <c r="G56" s="534">
        <f>'[2]2.1_RebasedTargets_Volume'!J593</f>
        <v>0</v>
      </c>
      <c r="H56" s="534">
        <f>'[2]2.1_RebasedTargets_Volume'!K593</f>
        <v>2</v>
      </c>
      <c r="I56" s="534">
        <f>'[2]2.1_RebasedTargets_Volume'!L593</f>
        <v>2</v>
      </c>
      <c r="J56" s="534">
        <f>'[2]2.1_RebasedTargets_Volume'!M593</f>
        <v>0</v>
      </c>
      <c r="K56" s="535">
        <f>'[2]2.1_RebasedTargets_Volume'!N593</f>
        <v>3</v>
      </c>
      <c r="M56" s="512">
        <f>'[2]2.1_RebasedTargets_Volume'!S593</f>
        <v>3</v>
      </c>
      <c r="N56" s="512">
        <f>'[2]2.1_RebasedTargets_Volume'!T593</f>
        <v>1</v>
      </c>
      <c r="O56" s="512">
        <f>'[2]2.1_RebasedTargets_Volume'!U593</f>
        <v>0</v>
      </c>
      <c r="P56" s="512">
        <f>'[2]2.1_RebasedTargets_Volume'!V593</f>
        <v>0</v>
      </c>
      <c r="Q56" s="512">
        <f>'[2]2.1_RebasedTargets_Volume'!W593</f>
        <v>0</v>
      </c>
      <c r="R56" s="513">
        <f>'[2]2.1_RebasedTargets_Volume'!X593</f>
        <v>2</v>
      </c>
      <c r="T56" s="512">
        <f>'[2]2.1_RebasedTargets_Volume'!AC593</f>
        <v>3</v>
      </c>
      <c r="U56" s="512">
        <f>'[2]2.1_RebasedTargets_Volume'!AD593</f>
        <v>0</v>
      </c>
      <c r="V56" s="512">
        <f>'[2]2.1_RebasedTargets_Volume'!AE593</f>
        <v>0</v>
      </c>
      <c r="W56" s="512">
        <f>'[2]2.1_RebasedTargets_Volume'!AF593</f>
        <v>0</v>
      </c>
      <c r="X56" s="512">
        <f>'[2]2.1_RebasedTargets_Volume'!AG593</f>
        <v>0</v>
      </c>
      <c r="Y56" s="513">
        <f>'[2]2.1_RebasedTargets_Volume'!AH593</f>
        <v>3</v>
      </c>
      <c r="AA56" s="514">
        <f>'[2]2.1_RebasedTargets_Volume'!AK593</f>
        <v>1</v>
      </c>
      <c r="AB56" s="514">
        <f>'[2]2.1_RebasedTargets_Volume'!AL593</f>
        <v>0</v>
      </c>
      <c r="AC56" s="514">
        <f>'[2]2.1_RebasedTargets_Volume'!AM593</f>
        <v>0</v>
      </c>
      <c r="AD56" s="514">
        <f>'[2]2.1_RebasedTargets_Volume'!AN593</f>
        <v>0</v>
      </c>
      <c r="AE56" s="514">
        <f>'[2]2.1_RebasedTargets_Volume'!AO593</f>
        <v>0</v>
      </c>
      <c r="AF56" s="515">
        <f>'[2]2.1_RebasedTargets_Volume'!AP593</f>
        <v>-1</v>
      </c>
      <c r="AG56" s="503"/>
      <c r="AH56" s="514">
        <f>'[2]2.1_RebasedTargets_Volume'!AR593</f>
        <v>1</v>
      </c>
      <c r="AI56" s="514">
        <f>'[2]2.1_RebasedTargets_Volume'!AS593</f>
        <v>0</v>
      </c>
      <c r="AJ56" s="514">
        <f>'[2]2.1_RebasedTargets_Volume'!AT593</f>
        <v>0</v>
      </c>
      <c r="AK56" s="514">
        <f>'[2]2.1_RebasedTargets_Volume'!AU593</f>
        <v>0</v>
      </c>
      <c r="AL56" s="514">
        <f>'[2]2.1_RebasedTargets_Volume'!AV593</f>
        <v>0</v>
      </c>
      <c r="AM56" s="515">
        <f>'[2]2.1_RebasedTargets_Volume'!AW593</f>
        <v>-1</v>
      </c>
      <c r="AN56" s="503"/>
      <c r="AO56" s="514">
        <f>'[2]2.1_RebasedTargets_Volume'!AY593</f>
        <v>0</v>
      </c>
      <c r="AP56" s="514">
        <f>'[2]2.1_RebasedTargets_Volume'!AZ593</f>
        <v>0</v>
      </c>
      <c r="AQ56" s="514">
        <f>'[2]2.1_RebasedTargets_Volume'!BA593</f>
        <v>0</v>
      </c>
      <c r="AR56" s="514">
        <f>'[2]2.1_RebasedTargets_Volume'!BB593</f>
        <v>0</v>
      </c>
      <c r="AS56" s="514">
        <f>'[2]2.1_RebasedTargets_Volume'!BC593</f>
        <v>0</v>
      </c>
      <c r="AT56" s="515">
        <f>'[2]2.1_RebasedTargets_Volume'!BD593</f>
        <v>0</v>
      </c>
      <c r="AU56" s="503"/>
      <c r="AV56" s="512">
        <f>'[2]2.1_RebasedTargets_Volume'!BF593</f>
        <v>0</v>
      </c>
      <c r="AW56" s="512">
        <f>'[2]2.1_RebasedTargets_Volume'!BG593</f>
        <v>0</v>
      </c>
      <c r="AX56" s="512">
        <f>'[2]2.1_RebasedTargets_Volume'!BH593</f>
        <v>0</v>
      </c>
      <c r="AY56" s="512">
        <f>'[2]2.1_RebasedTargets_Volume'!BI593</f>
        <v>0</v>
      </c>
      <c r="AZ56" s="512">
        <f>'[2]2.1_RebasedTargets_Volume'!BJ593</f>
        <v>0</v>
      </c>
      <c r="BA56" s="513">
        <f>'[2]2.1_RebasedTargets_Volume'!BK593</f>
        <v>0</v>
      </c>
      <c r="BB56" s="503"/>
      <c r="BC56" s="512">
        <f>'[2]2.1_RebasedTargets_Volume'!BM593</f>
        <v>0</v>
      </c>
      <c r="BD56" s="512">
        <f>'[2]2.1_RebasedTargets_Volume'!BN593</f>
        <v>0</v>
      </c>
      <c r="BE56" s="512">
        <f>'[2]2.1_RebasedTargets_Volume'!BO593</f>
        <v>0</v>
      </c>
      <c r="BF56" s="512">
        <f>'[2]2.1_RebasedTargets_Volume'!BP593</f>
        <v>0</v>
      </c>
      <c r="BG56" s="512">
        <f>'[2]2.1_RebasedTargets_Volume'!BQ593</f>
        <v>0</v>
      </c>
      <c r="BH56" s="513">
        <f>'[2]2.1_RebasedTargets_Volume'!BR593</f>
        <v>0</v>
      </c>
    </row>
    <row r="57" spans="1:60" ht="13.5" thickBot="1" x14ac:dyDescent="0.4">
      <c r="A57" s="506"/>
      <c r="B57" s="516"/>
      <c r="C57" s="517"/>
      <c r="D57" s="527"/>
      <c r="E57" s="518" t="s">
        <v>27</v>
      </c>
      <c r="F57" s="540">
        <f>'[2]2.1_RebasedTargets_Volume'!I594</f>
        <v>5</v>
      </c>
      <c r="G57" s="540">
        <f>'[2]2.1_RebasedTargets_Volume'!J594</f>
        <v>3</v>
      </c>
      <c r="H57" s="540">
        <f>'[2]2.1_RebasedTargets_Volume'!K594</f>
        <v>0</v>
      </c>
      <c r="I57" s="540">
        <f>'[2]2.1_RebasedTargets_Volume'!L594</f>
        <v>0</v>
      </c>
      <c r="J57" s="540">
        <f>'[2]2.1_RebasedTargets_Volume'!M594</f>
        <v>0</v>
      </c>
      <c r="K57" s="541">
        <f>'[2]2.1_RebasedTargets_Volume'!N594</f>
        <v>2</v>
      </c>
      <c r="M57" s="521">
        <f>'[2]2.1_RebasedTargets_Volume'!S594</f>
        <v>5</v>
      </c>
      <c r="N57" s="521">
        <f>'[2]2.1_RebasedTargets_Volume'!T594</f>
        <v>3</v>
      </c>
      <c r="O57" s="521">
        <f>'[2]2.1_RebasedTargets_Volume'!U594</f>
        <v>0</v>
      </c>
      <c r="P57" s="521">
        <f>'[2]2.1_RebasedTargets_Volume'!V594</f>
        <v>0</v>
      </c>
      <c r="Q57" s="521">
        <f>'[2]2.1_RebasedTargets_Volume'!W594</f>
        <v>0</v>
      </c>
      <c r="R57" s="522">
        <f>'[2]2.1_RebasedTargets_Volume'!X594</f>
        <v>2</v>
      </c>
      <c r="T57" s="521">
        <f>'[2]2.1_RebasedTargets_Volume'!AC594</f>
        <v>5</v>
      </c>
      <c r="U57" s="521">
        <f>'[2]2.1_RebasedTargets_Volume'!AD594</f>
        <v>3</v>
      </c>
      <c r="V57" s="521">
        <f>'[2]2.1_RebasedTargets_Volume'!AE594</f>
        <v>0</v>
      </c>
      <c r="W57" s="521">
        <f>'[2]2.1_RebasedTargets_Volume'!AF594</f>
        <v>0</v>
      </c>
      <c r="X57" s="521">
        <f>'[2]2.1_RebasedTargets_Volume'!AG594</f>
        <v>0</v>
      </c>
      <c r="Y57" s="522">
        <f>'[2]2.1_RebasedTargets_Volume'!AH594</f>
        <v>2</v>
      </c>
      <c r="AA57" s="523">
        <f>'[2]2.1_RebasedTargets_Volume'!AK594</f>
        <v>0</v>
      </c>
      <c r="AB57" s="523">
        <f>'[2]2.1_RebasedTargets_Volume'!AL594</f>
        <v>0</v>
      </c>
      <c r="AC57" s="523">
        <f>'[2]2.1_RebasedTargets_Volume'!AM594</f>
        <v>0</v>
      </c>
      <c r="AD57" s="523">
        <f>'[2]2.1_RebasedTargets_Volume'!AN594</f>
        <v>0</v>
      </c>
      <c r="AE57" s="523">
        <f>'[2]2.1_RebasedTargets_Volume'!AO594</f>
        <v>0</v>
      </c>
      <c r="AF57" s="524">
        <f>'[2]2.1_RebasedTargets_Volume'!AP594</f>
        <v>0</v>
      </c>
      <c r="AG57" s="503"/>
      <c r="AH57" s="523">
        <f>'[2]2.1_RebasedTargets_Volume'!AR594</f>
        <v>0</v>
      </c>
      <c r="AI57" s="523">
        <f>'[2]2.1_RebasedTargets_Volume'!AS594</f>
        <v>0</v>
      </c>
      <c r="AJ57" s="523">
        <f>'[2]2.1_RebasedTargets_Volume'!AT594</f>
        <v>0</v>
      </c>
      <c r="AK57" s="523">
        <f>'[2]2.1_RebasedTargets_Volume'!AU594</f>
        <v>0</v>
      </c>
      <c r="AL57" s="523">
        <f>'[2]2.1_RebasedTargets_Volume'!AV594</f>
        <v>0</v>
      </c>
      <c r="AM57" s="524">
        <f>'[2]2.1_RebasedTargets_Volume'!AW594</f>
        <v>0</v>
      </c>
      <c r="AN57" s="503"/>
      <c r="AO57" s="523">
        <f>'[2]2.1_RebasedTargets_Volume'!AY594</f>
        <v>0</v>
      </c>
      <c r="AP57" s="523">
        <f>'[2]2.1_RebasedTargets_Volume'!AZ594</f>
        <v>0</v>
      </c>
      <c r="AQ57" s="523">
        <f>'[2]2.1_RebasedTargets_Volume'!BA594</f>
        <v>0</v>
      </c>
      <c r="AR57" s="523">
        <f>'[2]2.1_RebasedTargets_Volume'!BB594</f>
        <v>0</v>
      </c>
      <c r="AS57" s="523">
        <f>'[2]2.1_RebasedTargets_Volume'!BC594</f>
        <v>0</v>
      </c>
      <c r="AT57" s="524">
        <f>'[2]2.1_RebasedTargets_Volume'!BD594</f>
        <v>0</v>
      </c>
      <c r="AU57" s="503"/>
      <c r="AV57" s="521">
        <f>'[2]2.1_RebasedTargets_Volume'!BF594</f>
        <v>0</v>
      </c>
      <c r="AW57" s="521">
        <f>'[2]2.1_RebasedTargets_Volume'!BG594</f>
        <v>0</v>
      </c>
      <c r="AX57" s="521">
        <f>'[2]2.1_RebasedTargets_Volume'!BH594</f>
        <v>0</v>
      </c>
      <c r="AY57" s="521">
        <f>'[2]2.1_RebasedTargets_Volume'!BI594</f>
        <v>0</v>
      </c>
      <c r="AZ57" s="521">
        <f>'[2]2.1_RebasedTargets_Volume'!BJ594</f>
        <v>0</v>
      </c>
      <c r="BA57" s="522">
        <f>'[2]2.1_RebasedTargets_Volume'!BK594</f>
        <v>0</v>
      </c>
      <c r="BB57" s="503"/>
      <c r="BC57" s="521">
        <f>'[2]2.1_RebasedTargets_Volume'!BM594</f>
        <v>0</v>
      </c>
      <c r="BD57" s="521">
        <f>'[2]2.1_RebasedTargets_Volume'!BN594</f>
        <v>0</v>
      </c>
      <c r="BE57" s="521">
        <f>'[2]2.1_RebasedTargets_Volume'!BO594</f>
        <v>0</v>
      </c>
      <c r="BF57" s="521">
        <f>'[2]2.1_RebasedTargets_Volume'!BP594</f>
        <v>0</v>
      </c>
      <c r="BG57" s="521">
        <f>'[2]2.1_RebasedTargets_Volume'!BQ594</f>
        <v>0</v>
      </c>
      <c r="BH57" s="522">
        <f>'[2]2.1_RebasedTargets_Volume'!BR594</f>
        <v>0</v>
      </c>
    </row>
    <row r="58" spans="1:60" ht="25.5" x14ac:dyDescent="0.35">
      <c r="A58" s="525" t="s">
        <v>55</v>
      </c>
      <c r="B58" s="495">
        <v>27</v>
      </c>
      <c r="C58" s="496" t="s">
        <v>15</v>
      </c>
      <c r="D58" s="497" t="s">
        <v>31</v>
      </c>
      <c r="E58" s="526" t="s">
        <v>24</v>
      </c>
      <c r="F58" s="538">
        <f>'[2]2.1_RebasedTargets_Volume'!I595</f>
        <v>10</v>
      </c>
      <c r="G58" s="538">
        <f>'[2]2.1_RebasedTargets_Volume'!J595</f>
        <v>10</v>
      </c>
      <c r="H58" s="538">
        <f>'[2]2.1_RebasedTargets_Volume'!K595</f>
        <v>0</v>
      </c>
      <c r="I58" s="538">
        <f>'[2]2.1_RebasedTargets_Volume'!L595</f>
        <v>0</v>
      </c>
      <c r="J58" s="538">
        <f>'[2]2.1_RebasedTargets_Volume'!M595</f>
        <v>0</v>
      </c>
      <c r="K58" s="539">
        <f>'[2]2.1_RebasedTargets_Volume'!N595</f>
        <v>0</v>
      </c>
      <c r="M58" s="501">
        <f>'[2]2.1_RebasedTargets_Volume'!S595</f>
        <v>10</v>
      </c>
      <c r="N58" s="501">
        <f>'[2]2.1_RebasedTargets_Volume'!T595</f>
        <v>9</v>
      </c>
      <c r="O58" s="501">
        <f>'[2]2.1_RebasedTargets_Volume'!U595</f>
        <v>1</v>
      </c>
      <c r="P58" s="501">
        <f>'[2]2.1_RebasedTargets_Volume'!V595</f>
        <v>0</v>
      </c>
      <c r="Q58" s="501">
        <f>'[2]2.1_RebasedTargets_Volume'!W595</f>
        <v>0</v>
      </c>
      <c r="R58" s="502">
        <f>'[2]2.1_RebasedTargets_Volume'!X595</f>
        <v>0</v>
      </c>
      <c r="T58" s="501">
        <f>'[2]2.1_RebasedTargets_Volume'!AC595</f>
        <v>10</v>
      </c>
      <c r="U58" s="501">
        <f>'[2]2.1_RebasedTargets_Volume'!AD595</f>
        <v>0</v>
      </c>
      <c r="V58" s="501">
        <f>'[2]2.1_RebasedTargets_Volume'!AE595</f>
        <v>10</v>
      </c>
      <c r="W58" s="501">
        <f>'[2]2.1_RebasedTargets_Volume'!AF595</f>
        <v>0</v>
      </c>
      <c r="X58" s="501">
        <f>'[2]2.1_RebasedTargets_Volume'!AG595</f>
        <v>0</v>
      </c>
      <c r="Y58" s="502">
        <f>'[2]2.1_RebasedTargets_Volume'!AH595</f>
        <v>0</v>
      </c>
      <c r="AA58" s="504">
        <f>'[2]2.1_RebasedTargets_Volume'!AK595</f>
        <v>9</v>
      </c>
      <c r="AB58" s="504">
        <f>'[2]2.1_RebasedTargets_Volume'!AL595</f>
        <v>0</v>
      </c>
      <c r="AC58" s="504">
        <f>'[2]2.1_RebasedTargets_Volume'!AM595</f>
        <v>-9</v>
      </c>
      <c r="AD58" s="504">
        <f>'[2]2.1_RebasedTargets_Volume'!AN595</f>
        <v>0</v>
      </c>
      <c r="AE58" s="504">
        <f>'[2]2.1_RebasedTargets_Volume'!AO595</f>
        <v>0</v>
      </c>
      <c r="AF58" s="505">
        <f>'[2]2.1_RebasedTargets_Volume'!AP595</f>
        <v>0</v>
      </c>
      <c r="AG58" s="503"/>
      <c r="AH58" s="504">
        <f>'[2]2.1_RebasedTargets_Volume'!AR595</f>
        <v>9</v>
      </c>
      <c r="AI58" s="504">
        <f>'[2]2.1_RebasedTargets_Volume'!AS595</f>
        <v>0</v>
      </c>
      <c r="AJ58" s="504">
        <f>'[2]2.1_RebasedTargets_Volume'!AT595</f>
        <v>-9</v>
      </c>
      <c r="AK58" s="504">
        <f>'[2]2.1_RebasedTargets_Volume'!AU595</f>
        <v>0</v>
      </c>
      <c r="AL58" s="504">
        <f>'[2]2.1_RebasedTargets_Volume'!AV595</f>
        <v>0</v>
      </c>
      <c r="AM58" s="505">
        <f>'[2]2.1_RebasedTargets_Volume'!AW595</f>
        <v>0</v>
      </c>
      <c r="AN58" s="503"/>
      <c r="AO58" s="504">
        <f>'[2]2.1_RebasedTargets_Volume'!AY595</f>
        <v>0</v>
      </c>
      <c r="AP58" s="504">
        <f>'[2]2.1_RebasedTargets_Volume'!AZ595</f>
        <v>0</v>
      </c>
      <c r="AQ58" s="504">
        <f>'[2]2.1_RebasedTargets_Volume'!BA595</f>
        <v>0</v>
      </c>
      <c r="AR58" s="504">
        <f>'[2]2.1_RebasedTargets_Volume'!BB595</f>
        <v>0</v>
      </c>
      <c r="AS58" s="504">
        <f>'[2]2.1_RebasedTargets_Volume'!BC595</f>
        <v>0</v>
      </c>
      <c r="AT58" s="505">
        <f>'[2]2.1_RebasedTargets_Volume'!BD595</f>
        <v>0</v>
      </c>
      <c r="AU58" s="503"/>
      <c r="AV58" s="501">
        <f>'[2]2.1_RebasedTargets_Volume'!BF595</f>
        <v>0</v>
      </c>
      <c r="AW58" s="501">
        <f>'[2]2.1_RebasedTargets_Volume'!BG595</f>
        <v>0</v>
      </c>
      <c r="AX58" s="501">
        <f>'[2]2.1_RebasedTargets_Volume'!BH595</f>
        <v>0</v>
      </c>
      <c r="AY58" s="501">
        <f>'[2]2.1_RebasedTargets_Volume'!BI595</f>
        <v>0</v>
      </c>
      <c r="AZ58" s="501">
        <f>'[2]2.1_RebasedTargets_Volume'!BJ595</f>
        <v>0</v>
      </c>
      <c r="BA58" s="502">
        <f>'[2]2.1_RebasedTargets_Volume'!BK595</f>
        <v>0</v>
      </c>
      <c r="BB58" s="503"/>
      <c r="BC58" s="501">
        <f>'[2]2.1_RebasedTargets_Volume'!BM595</f>
        <v>0</v>
      </c>
      <c r="BD58" s="501">
        <f>'[2]2.1_RebasedTargets_Volume'!BN595</f>
        <v>0</v>
      </c>
      <c r="BE58" s="501">
        <f>'[2]2.1_RebasedTargets_Volume'!BO595</f>
        <v>0</v>
      </c>
      <c r="BF58" s="501">
        <f>'[2]2.1_RebasedTargets_Volume'!BP595</f>
        <v>0</v>
      </c>
      <c r="BG58" s="501">
        <f>'[2]2.1_RebasedTargets_Volume'!BQ595</f>
        <v>0</v>
      </c>
      <c r="BH58" s="502">
        <f>'[2]2.1_RebasedTargets_Volume'!BR595</f>
        <v>0</v>
      </c>
    </row>
    <row r="59" spans="1:60" ht="13.15" x14ac:dyDescent="0.35">
      <c r="A59" s="506"/>
      <c r="B59" s="507"/>
      <c r="C59" s="508"/>
      <c r="D59" s="509"/>
      <c r="E59" s="498" t="s">
        <v>25</v>
      </c>
      <c r="F59" s="534">
        <f>'[2]2.1_RebasedTargets_Volume'!I596</f>
        <v>0</v>
      </c>
      <c r="G59" s="534">
        <f>'[2]2.1_RebasedTargets_Volume'!J596</f>
        <v>0</v>
      </c>
      <c r="H59" s="534">
        <f>'[2]2.1_RebasedTargets_Volume'!K596</f>
        <v>0</v>
      </c>
      <c r="I59" s="534">
        <f>'[2]2.1_RebasedTargets_Volume'!L596</f>
        <v>0</v>
      </c>
      <c r="J59" s="534">
        <f>'[2]2.1_RebasedTargets_Volume'!M596</f>
        <v>0</v>
      </c>
      <c r="K59" s="535">
        <f>'[2]2.1_RebasedTargets_Volume'!N596</f>
        <v>0</v>
      </c>
      <c r="M59" s="512">
        <f>'[2]2.1_RebasedTargets_Volume'!S596</f>
        <v>0</v>
      </c>
      <c r="N59" s="512">
        <f>'[2]2.1_RebasedTargets_Volume'!T596</f>
        <v>0</v>
      </c>
      <c r="O59" s="512">
        <f>'[2]2.1_RebasedTargets_Volume'!U596</f>
        <v>0</v>
      </c>
      <c r="P59" s="512">
        <f>'[2]2.1_RebasedTargets_Volume'!V596</f>
        <v>0</v>
      </c>
      <c r="Q59" s="512">
        <f>'[2]2.1_RebasedTargets_Volume'!W596</f>
        <v>0</v>
      </c>
      <c r="R59" s="513">
        <f>'[2]2.1_RebasedTargets_Volume'!X596</f>
        <v>0</v>
      </c>
      <c r="T59" s="512">
        <f>'[2]2.1_RebasedTargets_Volume'!AC596</f>
        <v>0</v>
      </c>
      <c r="U59" s="512">
        <f>'[2]2.1_RebasedTargets_Volume'!AD596</f>
        <v>0</v>
      </c>
      <c r="V59" s="512">
        <f>'[2]2.1_RebasedTargets_Volume'!AE596</f>
        <v>0</v>
      </c>
      <c r="W59" s="512">
        <f>'[2]2.1_RebasedTargets_Volume'!AF596</f>
        <v>0</v>
      </c>
      <c r="X59" s="512">
        <f>'[2]2.1_RebasedTargets_Volume'!AG596</f>
        <v>0</v>
      </c>
      <c r="Y59" s="513">
        <f>'[2]2.1_RebasedTargets_Volume'!AH596</f>
        <v>0</v>
      </c>
      <c r="AA59" s="514">
        <f>'[2]2.1_RebasedTargets_Volume'!AK596</f>
        <v>0</v>
      </c>
      <c r="AB59" s="514">
        <f>'[2]2.1_RebasedTargets_Volume'!AL596</f>
        <v>0</v>
      </c>
      <c r="AC59" s="514">
        <f>'[2]2.1_RebasedTargets_Volume'!AM596</f>
        <v>0</v>
      </c>
      <c r="AD59" s="514">
        <f>'[2]2.1_RebasedTargets_Volume'!AN596</f>
        <v>0</v>
      </c>
      <c r="AE59" s="514">
        <f>'[2]2.1_RebasedTargets_Volume'!AO596</f>
        <v>0</v>
      </c>
      <c r="AF59" s="515">
        <f>'[2]2.1_RebasedTargets_Volume'!AP596</f>
        <v>0</v>
      </c>
      <c r="AG59" s="503"/>
      <c r="AH59" s="514">
        <f>'[2]2.1_RebasedTargets_Volume'!AR596</f>
        <v>0</v>
      </c>
      <c r="AI59" s="514">
        <f>'[2]2.1_RebasedTargets_Volume'!AS596</f>
        <v>0</v>
      </c>
      <c r="AJ59" s="514">
        <f>'[2]2.1_RebasedTargets_Volume'!AT596</f>
        <v>0</v>
      </c>
      <c r="AK59" s="514">
        <f>'[2]2.1_RebasedTargets_Volume'!AU596</f>
        <v>0</v>
      </c>
      <c r="AL59" s="514">
        <f>'[2]2.1_RebasedTargets_Volume'!AV596</f>
        <v>0</v>
      </c>
      <c r="AM59" s="515">
        <f>'[2]2.1_RebasedTargets_Volume'!AW596</f>
        <v>0</v>
      </c>
      <c r="AN59" s="503"/>
      <c r="AO59" s="514">
        <f>'[2]2.1_RebasedTargets_Volume'!AY596</f>
        <v>0</v>
      </c>
      <c r="AP59" s="514">
        <f>'[2]2.1_RebasedTargets_Volume'!AZ596</f>
        <v>0</v>
      </c>
      <c r="AQ59" s="514">
        <f>'[2]2.1_RebasedTargets_Volume'!BA596</f>
        <v>0</v>
      </c>
      <c r="AR59" s="514">
        <f>'[2]2.1_RebasedTargets_Volume'!BB596</f>
        <v>0</v>
      </c>
      <c r="AS59" s="514">
        <f>'[2]2.1_RebasedTargets_Volume'!BC596</f>
        <v>0</v>
      </c>
      <c r="AT59" s="515">
        <f>'[2]2.1_RebasedTargets_Volume'!BD596</f>
        <v>0</v>
      </c>
      <c r="AU59" s="503"/>
      <c r="AV59" s="512">
        <f>'[2]2.1_RebasedTargets_Volume'!BF596</f>
        <v>0</v>
      </c>
      <c r="AW59" s="512">
        <f>'[2]2.1_RebasedTargets_Volume'!BG596</f>
        <v>0</v>
      </c>
      <c r="AX59" s="512">
        <f>'[2]2.1_RebasedTargets_Volume'!BH596</f>
        <v>0</v>
      </c>
      <c r="AY59" s="512">
        <f>'[2]2.1_RebasedTargets_Volume'!BI596</f>
        <v>0</v>
      </c>
      <c r="AZ59" s="512">
        <f>'[2]2.1_RebasedTargets_Volume'!BJ596</f>
        <v>0</v>
      </c>
      <c r="BA59" s="513">
        <f>'[2]2.1_RebasedTargets_Volume'!BK596</f>
        <v>0</v>
      </c>
      <c r="BB59" s="503"/>
      <c r="BC59" s="512">
        <f>'[2]2.1_RebasedTargets_Volume'!BM596</f>
        <v>0</v>
      </c>
      <c r="BD59" s="512">
        <f>'[2]2.1_RebasedTargets_Volume'!BN596</f>
        <v>0</v>
      </c>
      <c r="BE59" s="512">
        <f>'[2]2.1_RebasedTargets_Volume'!BO596</f>
        <v>0</v>
      </c>
      <c r="BF59" s="512">
        <f>'[2]2.1_RebasedTargets_Volume'!BP596</f>
        <v>0</v>
      </c>
      <c r="BG59" s="512">
        <f>'[2]2.1_RebasedTargets_Volume'!BQ596</f>
        <v>0</v>
      </c>
      <c r="BH59" s="513">
        <f>'[2]2.1_RebasedTargets_Volume'!BR596</f>
        <v>0</v>
      </c>
    </row>
    <row r="60" spans="1:60" ht="13.15" x14ac:dyDescent="0.35">
      <c r="A60" s="506"/>
      <c r="B60" s="507"/>
      <c r="C60" s="508"/>
      <c r="D60" s="509"/>
      <c r="E60" s="498" t="s">
        <v>26</v>
      </c>
      <c r="F60" s="534">
        <f>'[2]2.1_RebasedTargets_Volume'!I597</f>
        <v>0</v>
      </c>
      <c r="G60" s="534">
        <f>'[2]2.1_RebasedTargets_Volume'!J597</f>
        <v>0</v>
      </c>
      <c r="H60" s="534">
        <f>'[2]2.1_RebasedTargets_Volume'!K597</f>
        <v>0</v>
      </c>
      <c r="I60" s="534">
        <f>'[2]2.1_RebasedTargets_Volume'!L597</f>
        <v>0</v>
      </c>
      <c r="J60" s="534">
        <f>'[2]2.1_RebasedTargets_Volume'!M597</f>
        <v>0</v>
      </c>
      <c r="K60" s="535">
        <f>'[2]2.1_RebasedTargets_Volume'!N597</f>
        <v>0</v>
      </c>
      <c r="M60" s="512">
        <f>'[2]2.1_RebasedTargets_Volume'!S597</f>
        <v>0</v>
      </c>
      <c r="N60" s="512">
        <f>'[2]2.1_RebasedTargets_Volume'!T597</f>
        <v>0</v>
      </c>
      <c r="O60" s="512">
        <f>'[2]2.1_RebasedTargets_Volume'!U597</f>
        <v>0</v>
      </c>
      <c r="P60" s="512">
        <f>'[2]2.1_RebasedTargets_Volume'!V597</f>
        <v>0</v>
      </c>
      <c r="Q60" s="512">
        <f>'[2]2.1_RebasedTargets_Volume'!W597</f>
        <v>0</v>
      </c>
      <c r="R60" s="513">
        <f>'[2]2.1_RebasedTargets_Volume'!X597</f>
        <v>0</v>
      </c>
      <c r="T60" s="512">
        <f>'[2]2.1_RebasedTargets_Volume'!AC597</f>
        <v>0</v>
      </c>
      <c r="U60" s="512">
        <f>'[2]2.1_RebasedTargets_Volume'!AD597</f>
        <v>0</v>
      </c>
      <c r="V60" s="512">
        <f>'[2]2.1_RebasedTargets_Volume'!AE597</f>
        <v>0</v>
      </c>
      <c r="W60" s="512">
        <f>'[2]2.1_RebasedTargets_Volume'!AF597</f>
        <v>0</v>
      </c>
      <c r="X60" s="512">
        <f>'[2]2.1_RebasedTargets_Volume'!AG597</f>
        <v>0</v>
      </c>
      <c r="Y60" s="513">
        <f>'[2]2.1_RebasedTargets_Volume'!AH597</f>
        <v>0</v>
      </c>
      <c r="AA60" s="514">
        <f>'[2]2.1_RebasedTargets_Volume'!AK597</f>
        <v>0</v>
      </c>
      <c r="AB60" s="514">
        <f>'[2]2.1_RebasedTargets_Volume'!AL597</f>
        <v>0</v>
      </c>
      <c r="AC60" s="514">
        <f>'[2]2.1_RebasedTargets_Volume'!AM597</f>
        <v>0</v>
      </c>
      <c r="AD60" s="514">
        <f>'[2]2.1_RebasedTargets_Volume'!AN597</f>
        <v>0</v>
      </c>
      <c r="AE60" s="514">
        <f>'[2]2.1_RebasedTargets_Volume'!AO597</f>
        <v>0</v>
      </c>
      <c r="AF60" s="515">
        <f>'[2]2.1_RebasedTargets_Volume'!AP597</f>
        <v>0</v>
      </c>
      <c r="AG60" s="503"/>
      <c r="AH60" s="514">
        <f>'[2]2.1_RebasedTargets_Volume'!AR597</f>
        <v>0</v>
      </c>
      <c r="AI60" s="514">
        <f>'[2]2.1_RebasedTargets_Volume'!AS597</f>
        <v>0</v>
      </c>
      <c r="AJ60" s="514">
        <f>'[2]2.1_RebasedTargets_Volume'!AT597</f>
        <v>0</v>
      </c>
      <c r="AK60" s="514">
        <f>'[2]2.1_RebasedTargets_Volume'!AU597</f>
        <v>0</v>
      </c>
      <c r="AL60" s="514">
        <f>'[2]2.1_RebasedTargets_Volume'!AV597</f>
        <v>0</v>
      </c>
      <c r="AM60" s="515">
        <f>'[2]2.1_RebasedTargets_Volume'!AW597</f>
        <v>0</v>
      </c>
      <c r="AN60" s="503"/>
      <c r="AO60" s="514">
        <f>'[2]2.1_RebasedTargets_Volume'!AY597</f>
        <v>0</v>
      </c>
      <c r="AP60" s="514">
        <f>'[2]2.1_RebasedTargets_Volume'!AZ597</f>
        <v>0</v>
      </c>
      <c r="AQ60" s="514">
        <f>'[2]2.1_RebasedTargets_Volume'!BA597</f>
        <v>0</v>
      </c>
      <c r="AR60" s="514">
        <f>'[2]2.1_RebasedTargets_Volume'!BB597</f>
        <v>0</v>
      </c>
      <c r="AS60" s="514">
        <f>'[2]2.1_RebasedTargets_Volume'!BC597</f>
        <v>0</v>
      </c>
      <c r="AT60" s="515">
        <f>'[2]2.1_RebasedTargets_Volume'!BD597</f>
        <v>0</v>
      </c>
      <c r="AU60" s="503"/>
      <c r="AV60" s="512">
        <f>'[2]2.1_RebasedTargets_Volume'!BF597</f>
        <v>0</v>
      </c>
      <c r="AW60" s="512">
        <f>'[2]2.1_RebasedTargets_Volume'!BG597</f>
        <v>0</v>
      </c>
      <c r="AX60" s="512">
        <f>'[2]2.1_RebasedTargets_Volume'!BH597</f>
        <v>0</v>
      </c>
      <c r="AY60" s="512">
        <f>'[2]2.1_RebasedTargets_Volume'!BI597</f>
        <v>0</v>
      </c>
      <c r="AZ60" s="512">
        <f>'[2]2.1_RebasedTargets_Volume'!BJ597</f>
        <v>0</v>
      </c>
      <c r="BA60" s="513">
        <f>'[2]2.1_RebasedTargets_Volume'!BK597</f>
        <v>0</v>
      </c>
      <c r="BB60" s="503"/>
      <c r="BC60" s="512">
        <f>'[2]2.1_RebasedTargets_Volume'!BM597</f>
        <v>0</v>
      </c>
      <c r="BD60" s="512">
        <f>'[2]2.1_RebasedTargets_Volume'!BN597</f>
        <v>0</v>
      </c>
      <c r="BE60" s="512">
        <f>'[2]2.1_RebasedTargets_Volume'!BO597</f>
        <v>0</v>
      </c>
      <c r="BF60" s="512">
        <f>'[2]2.1_RebasedTargets_Volume'!BP597</f>
        <v>0</v>
      </c>
      <c r="BG60" s="512">
        <f>'[2]2.1_RebasedTargets_Volume'!BQ597</f>
        <v>0</v>
      </c>
      <c r="BH60" s="513">
        <f>'[2]2.1_RebasedTargets_Volume'!BR597</f>
        <v>0</v>
      </c>
    </row>
    <row r="61" spans="1:60" ht="13.5" thickBot="1" x14ac:dyDescent="0.4">
      <c r="A61" s="506"/>
      <c r="B61" s="516"/>
      <c r="C61" s="517"/>
      <c r="D61" s="527"/>
      <c r="E61" s="518" t="s">
        <v>27</v>
      </c>
      <c r="F61" s="540">
        <f>'[2]2.1_RebasedTargets_Volume'!I598</f>
        <v>2</v>
      </c>
      <c r="G61" s="540">
        <f>'[2]2.1_RebasedTargets_Volume'!J598</f>
        <v>0</v>
      </c>
      <c r="H61" s="540">
        <f>'[2]2.1_RebasedTargets_Volume'!K598</f>
        <v>0</v>
      </c>
      <c r="I61" s="540">
        <f>'[2]2.1_RebasedTargets_Volume'!L598</f>
        <v>0</v>
      </c>
      <c r="J61" s="540">
        <f>'[2]2.1_RebasedTargets_Volume'!M598</f>
        <v>0</v>
      </c>
      <c r="K61" s="541">
        <f>'[2]2.1_RebasedTargets_Volume'!N598</f>
        <v>2</v>
      </c>
      <c r="M61" s="521">
        <f>'[2]2.1_RebasedTargets_Volume'!S598</f>
        <v>2</v>
      </c>
      <c r="N61" s="521">
        <f>'[2]2.1_RebasedTargets_Volume'!T598</f>
        <v>2</v>
      </c>
      <c r="O61" s="521">
        <f>'[2]2.1_RebasedTargets_Volume'!U598</f>
        <v>0</v>
      </c>
      <c r="P61" s="521">
        <f>'[2]2.1_RebasedTargets_Volume'!V598</f>
        <v>0</v>
      </c>
      <c r="Q61" s="521">
        <f>'[2]2.1_RebasedTargets_Volume'!W598</f>
        <v>0</v>
      </c>
      <c r="R61" s="522">
        <f>'[2]2.1_RebasedTargets_Volume'!X598</f>
        <v>0</v>
      </c>
      <c r="T61" s="521">
        <f>'[2]2.1_RebasedTargets_Volume'!AC598</f>
        <v>2</v>
      </c>
      <c r="U61" s="521">
        <f>'[2]2.1_RebasedTargets_Volume'!AD598</f>
        <v>0</v>
      </c>
      <c r="V61" s="521">
        <f>'[2]2.1_RebasedTargets_Volume'!AE598</f>
        <v>0</v>
      </c>
      <c r="W61" s="521">
        <f>'[2]2.1_RebasedTargets_Volume'!AF598</f>
        <v>0</v>
      </c>
      <c r="X61" s="521">
        <f>'[2]2.1_RebasedTargets_Volume'!AG598</f>
        <v>0</v>
      </c>
      <c r="Y61" s="522">
        <f>'[2]2.1_RebasedTargets_Volume'!AH598</f>
        <v>2</v>
      </c>
      <c r="AA61" s="523">
        <f>'[2]2.1_RebasedTargets_Volume'!AK598</f>
        <v>2</v>
      </c>
      <c r="AB61" s="523">
        <f>'[2]2.1_RebasedTargets_Volume'!AL598</f>
        <v>0</v>
      </c>
      <c r="AC61" s="523">
        <f>'[2]2.1_RebasedTargets_Volume'!AM598</f>
        <v>0</v>
      </c>
      <c r="AD61" s="523">
        <f>'[2]2.1_RebasedTargets_Volume'!AN598</f>
        <v>0</v>
      </c>
      <c r="AE61" s="523">
        <f>'[2]2.1_RebasedTargets_Volume'!AO598</f>
        <v>0</v>
      </c>
      <c r="AF61" s="524">
        <f>'[2]2.1_RebasedTargets_Volume'!AP598</f>
        <v>-2</v>
      </c>
      <c r="AG61" s="503"/>
      <c r="AH61" s="523">
        <f>'[2]2.1_RebasedTargets_Volume'!AR598</f>
        <v>2</v>
      </c>
      <c r="AI61" s="523">
        <f>'[2]2.1_RebasedTargets_Volume'!AS598</f>
        <v>0</v>
      </c>
      <c r="AJ61" s="523">
        <f>'[2]2.1_RebasedTargets_Volume'!AT598</f>
        <v>0</v>
      </c>
      <c r="AK61" s="523">
        <f>'[2]2.1_RebasedTargets_Volume'!AU598</f>
        <v>0</v>
      </c>
      <c r="AL61" s="523">
        <f>'[2]2.1_RebasedTargets_Volume'!AV598</f>
        <v>0</v>
      </c>
      <c r="AM61" s="524">
        <f>'[2]2.1_RebasedTargets_Volume'!AW598</f>
        <v>-2</v>
      </c>
      <c r="AN61" s="503"/>
      <c r="AO61" s="523">
        <f>'[2]2.1_RebasedTargets_Volume'!AY598</f>
        <v>0</v>
      </c>
      <c r="AP61" s="523">
        <f>'[2]2.1_RebasedTargets_Volume'!AZ598</f>
        <v>0</v>
      </c>
      <c r="AQ61" s="523">
        <f>'[2]2.1_RebasedTargets_Volume'!BA598</f>
        <v>0</v>
      </c>
      <c r="AR61" s="523">
        <f>'[2]2.1_RebasedTargets_Volume'!BB598</f>
        <v>0</v>
      </c>
      <c r="AS61" s="523">
        <f>'[2]2.1_RebasedTargets_Volume'!BC598</f>
        <v>0</v>
      </c>
      <c r="AT61" s="524">
        <f>'[2]2.1_RebasedTargets_Volume'!BD598</f>
        <v>0</v>
      </c>
      <c r="AU61" s="503"/>
      <c r="AV61" s="521">
        <f>'[2]2.1_RebasedTargets_Volume'!BF598</f>
        <v>0</v>
      </c>
      <c r="AW61" s="521">
        <f>'[2]2.1_RebasedTargets_Volume'!BG598</f>
        <v>0</v>
      </c>
      <c r="AX61" s="521">
        <f>'[2]2.1_RebasedTargets_Volume'!BH598</f>
        <v>0</v>
      </c>
      <c r="AY61" s="521">
        <f>'[2]2.1_RebasedTargets_Volume'!BI598</f>
        <v>0</v>
      </c>
      <c r="AZ61" s="521">
        <f>'[2]2.1_RebasedTargets_Volume'!BJ598</f>
        <v>0</v>
      </c>
      <c r="BA61" s="522">
        <f>'[2]2.1_RebasedTargets_Volume'!BK598</f>
        <v>0</v>
      </c>
      <c r="BB61" s="503"/>
      <c r="BC61" s="521">
        <f>'[2]2.1_RebasedTargets_Volume'!BM598</f>
        <v>0</v>
      </c>
      <c r="BD61" s="521">
        <f>'[2]2.1_RebasedTargets_Volume'!BN598</f>
        <v>0</v>
      </c>
      <c r="BE61" s="521">
        <f>'[2]2.1_RebasedTargets_Volume'!BO598</f>
        <v>0</v>
      </c>
      <c r="BF61" s="521">
        <f>'[2]2.1_RebasedTargets_Volume'!BP598</f>
        <v>0</v>
      </c>
      <c r="BG61" s="521">
        <f>'[2]2.1_RebasedTargets_Volume'!BQ598</f>
        <v>0</v>
      </c>
      <c r="BH61" s="522">
        <f>'[2]2.1_RebasedTargets_Volume'!BR598</f>
        <v>0</v>
      </c>
    </row>
    <row r="62" spans="1:60" ht="25.5" x14ac:dyDescent="0.35">
      <c r="A62" s="525" t="s">
        <v>55</v>
      </c>
      <c r="B62" s="495">
        <v>44</v>
      </c>
      <c r="C62" s="496" t="s">
        <v>58</v>
      </c>
      <c r="D62" s="497" t="s">
        <v>28</v>
      </c>
      <c r="E62" s="526" t="s">
        <v>24</v>
      </c>
      <c r="F62" s="538">
        <f>'[2]2.1_RebasedTargets_Volume'!I599</f>
        <v>1</v>
      </c>
      <c r="G62" s="538">
        <f>'[2]2.1_RebasedTargets_Volume'!J599</f>
        <v>0</v>
      </c>
      <c r="H62" s="538">
        <f>'[2]2.1_RebasedTargets_Volume'!K599</f>
        <v>0</v>
      </c>
      <c r="I62" s="538">
        <f>'[2]2.1_RebasedTargets_Volume'!L599</f>
        <v>0</v>
      </c>
      <c r="J62" s="538">
        <f>'[2]2.1_RebasedTargets_Volume'!M599</f>
        <v>0</v>
      </c>
      <c r="K62" s="539">
        <f>'[2]2.1_RebasedTargets_Volume'!N599</f>
        <v>1</v>
      </c>
      <c r="M62" s="501">
        <f>'[2]2.1_RebasedTargets_Volume'!S599</f>
        <v>1</v>
      </c>
      <c r="N62" s="501">
        <f>'[2]2.1_RebasedTargets_Volume'!T599</f>
        <v>1</v>
      </c>
      <c r="O62" s="501">
        <f>'[2]2.1_RebasedTargets_Volume'!U599</f>
        <v>0</v>
      </c>
      <c r="P62" s="501">
        <f>'[2]2.1_RebasedTargets_Volume'!V599</f>
        <v>0</v>
      </c>
      <c r="Q62" s="501">
        <f>'[2]2.1_RebasedTargets_Volume'!W599</f>
        <v>0</v>
      </c>
      <c r="R62" s="502">
        <f>'[2]2.1_RebasedTargets_Volume'!X599</f>
        <v>0</v>
      </c>
      <c r="T62" s="501">
        <f>'[2]2.1_RebasedTargets_Volume'!AC599</f>
        <v>1</v>
      </c>
      <c r="U62" s="501">
        <f>'[2]2.1_RebasedTargets_Volume'!AD599</f>
        <v>0</v>
      </c>
      <c r="V62" s="501">
        <f>'[2]2.1_RebasedTargets_Volume'!AE599</f>
        <v>0</v>
      </c>
      <c r="W62" s="501">
        <f>'[2]2.1_RebasedTargets_Volume'!AF599</f>
        <v>0</v>
      </c>
      <c r="X62" s="501">
        <f>'[2]2.1_RebasedTargets_Volume'!AG599</f>
        <v>0</v>
      </c>
      <c r="Y62" s="502">
        <f>'[2]2.1_RebasedTargets_Volume'!AH599</f>
        <v>1</v>
      </c>
      <c r="AA62" s="504">
        <f>'[2]2.1_RebasedTargets_Volume'!AK599</f>
        <v>1</v>
      </c>
      <c r="AB62" s="504">
        <f>'[2]2.1_RebasedTargets_Volume'!AL599</f>
        <v>0</v>
      </c>
      <c r="AC62" s="504">
        <f>'[2]2.1_RebasedTargets_Volume'!AM599</f>
        <v>0</v>
      </c>
      <c r="AD62" s="504">
        <f>'[2]2.1_RebasedTargets_Volume'!AN599</f>
        <v>0</v>
      </c>
      <c r="AE62" s="504">
        <f>'[2]2.1_RebasedTargets_Volume'!AO599</f>
        <v>0</v>
      </c>
      <c r="AF62" s="505">
        <f>'[2]2.1_RebasedTargets_Volume'!AP599</f>
        <v>-1</v>
      </c>
      <c r="AG62" s="503"/>
      <c r="AH62" s="504">
        <f>'[2]2.1_RebasedTargets_Volume'!AR599</f>
        <v>1</v>
      </c>
      <c r="AI62" s="504">
        <f>'[2]2.1_RebasedTargets_Volume'!AS599</f>
        <v>0</v>
      </c>
      <c r="AJ62" s="504">
        <f>'[2]2.1_RebasedTargets_Volume'!AT599</f>
        <v>0</v>
      </c>
      <c r="AK62" s="504">
        <f>'[2]2.1_RebasedTargets_Volume'!AU599</f>
        <v>0</v>
      </c>
      <c r="AL62" s="504">
        <f>'[2]2.1_RebasedTargets_Volume'!AV599</f>
        <v>0</v>
      </c>
      <c r="AM62" s="505">
        <f>'[2]2.1_RebasedTargets_Volume'!AW599</f>
        <v>-1</v>
      </c>
      <c r="AN62" s="503"/>
      <c r="AO62" s="504">
        <f>'[2]2.1_RebasedTargets_Volume'!AY599</f>
        <v>0</v>
      </c>
      <c r="AP62" s="504">
        <f>'[2]2.1_RebasedTargets_Volume'!AZ599</f>
        <v>0</v>
      </c>
      <c r="AQ62" s="504">
        <f>'[2]2.1_RebasedTargets_Volume'!BA599</f>
        <v>0</v>
      </c>
      <c r="AR62" s="504">
        <f>'[2]2.1_RebasedTargets_Volume'!BB599</f>
        <v>0</v>
      </c>
      <c r="AS62" s="504">
        <f>'[2]2.1_RebasedTargets_Volume'!BC599</f>
        <v>0</v>
      </c>
      <c r="AT62" s="505">
        <f>'[2]2.1_RebasedTargets_Volume'!BD599</f>
        <v>0</v>
      </c>
      <c r="AU62" s="503"/>
      <c r="AV62" s="501">
        <f>'[2]2.1_RebasedTargets_Volume'!BF599</f>
        <v>0</v>
      </c>
      <c r="AW62" s="501">
        <f>'[2]2.1_RebasedTargets_Volume'!BG599</f>
        <v>0</v>
      </c>
      <c r="AX62" s="501">
        <f>'[2]2.1_RebasedTargets_Volume'!BH599</f>
        <v>0</v>
      </c>
      <c r="AY62" s="501">
        <f>'[2]2.1_RebasedTargets_Volume'!BI599</f>
        <v>0</v>
      </c>
      <c r="AZ62" s="501">
        <f>'[2]2.1_RebasedTargets_Volume'!BJ599</f>
        <v>0</v>
      </c>
      <c r="BA62" s="502">
        <f>'[2]2.1_RebasedTargets_Volume'!BK599</f>
        <v>0</v>
      </c>
      <c r="BB62" s="503"/>
      <c r="BC62" s="501">
        <f>'[2]2.1_RebasedTargets_Volume'!BM599</f>
        <v>0</v>
      </c>
      <c r="BD62" s="501">
        <f>'[2]2.1_RebasedTargets_Volume'!BN599</f>
        <v>0</v>
      </c>
      <c r="BE62" s="501">
        <f>'[2]2.1_RebasedTargets_Volume'!BO599</f>
        <v>0</v>
      </c>
      <c r="BF62" s="501">
        <f>'[2]2.1_RebasedTargets_Volume'!BP599</f>
        <v>0</v>
      </c>
      <c r="BG62" s="501">
        <f>'[2]2.1_RebasedTargets_Volume'!BQ599</f>
        <v>0</v>
      </c>
      <c r="BH62" s="502">
        <f>'[2]2.1_RebasedTargets_Volume'!BR599</f>
        <v>0</v>
      </c>
    </row>
    <row r="63" spans="1:60" ht="13.15" x14ac:dyDescent="0.35">
      <c r="A63" s="506"/>
      <c r="B63" s="507"/>
      <c r="C63" s="508"/>
      <c r="D63" s="509"/>
      <c r="E63" s="498" t="s">
        <v>25</v>
      </c>
      <c r="F63" s="534">
        <f>'[2]2.1_RebasedTargets_Volume'!I600</f>
        <v>0</v>
      </c>
      <c r="G63" s="534">
        <f>'[2]2.1_RebasedTargets_Volume'!J600</f>
        <v>0</v>
      </c>
      <c r="H63" s="534">
        <f>'[2]2.1_RebasedTargets_Volume'!K600</f>
        <v>0</v>
      </c>
      <c r="I63" s="534">
        <f>'[2]2.1_RebasedTargets_Volume'!L600</f>
        <v>0</v>
      </c>
      <c r="J63" s="534">
        <f>'[2]2.1_RebasedTargets_Volume'!M600</f>
        <v>0</v>
      </c>
      <c r="K63" s="535">
        <f>'[2]2.1_RebasedTargets_Volume'!N600</f>
        <v>0</v>
      </c>
      <c r="M63" s="512">
        <f>'[2]2.1_RebasedTargets_Volume'!S600</f>
        <v>0</v>
      </c>
      <c r="N63" s="512">
        <f>'[2]2.1_RebasedTargets_Volume'!T600</f>
        <v>0</v>
      </c>
      <c r="O63" s="512">
        <f>'[2]2.1_RebasedTargets_Volume'!U600</f>
        <v>0</v>
      </c>
      <c r="P63" s="512">
        <f>'[2]2.1_RebasedTargets_Volume'!V600</f>
        <v>0</v>
      </c>
      <c r="Q63" s="512">
        <f>'[2]2.1_RebasedTargets_Volume'!W600</f>
        <v>0</v>
      </c>
      <c r="R63" s="513">
        <f>'[2]2.1_RebasedTargets_Volume'!X600</f>
        <v>0</v>
      </c>
      <c r="T63" s="512">
        <f>'[2]2.1_RebasedTargets_Volume'!AC600</f>
        <v>0</v>
      </c>
      <c r="U63" s="512">
        <f>'[2]2.1_RebasedTargets_Volume'!AD600</f>
        <v>0</v>
      </c>
      <c r="V63" s="512">
        <f>'[2]2.1_RebasedTargets_Volume'!AE600</f>
        <v>0</v>
      </c>
      <c r="W63" s="512">
        <f>'[2]2.1_RebasedTargets_Volume'!AF600</f>
        <v>0</v>
      </c>
      <c r="X63" s="512">
        <f>'[2]2.1_RebasedTargets_Volume'!AG600</f>
        <v>0</v>
      </c>
      <c r="Y63" s="513">
        <f>'[2]2.1_RebasedTargets_Volume'!AH600</f>
        <v>0</v>
      </c>
      <c r="AA63" s="514">
        <f>'[2]2.1_RebasedTargets_Volume'!AK600</f>
        <v>0</v>
      </c>
      <c r="AB63" s="514">
        <f>'[2]2.1_RebasedTargets_Volume'!AL600</f>
        <v>0</v>
      </c>
      <c r="AC63" s="514">
        <f>'[2]2.1_RebasedTargets_Volume'!AM600</f>
        <v>0</v>
      </c>
      <c r="AD63" s="514">
        <f>'[2]2.1_RebasedTargets_Volume'!AN600</f>
        <v>0</v>
      </c>
      <c r="AE63" s="514">
        <f>'[2]2.1_RebasedTargets_Volume'!AO600</f>
        <v>0</v>
      </c>
      <c r="AF63" s="515">
        <f>'[2]2.1_RebasedTargets_Volume'!AP600</f>
        <v>0</v>
      </c>
      <c r="AG63" s="503"/>
      <c r="AH63" s="514">
        <f>'[2]2.1_RebasedTargets_Volume'!AR600</f>
        <v>0</v>
      </c>
      <c r="AI63" s="514">
        <f>'[2]2.1_RebasedTargets_Volume'!AS600</f>
        <v>0</v>
      </c>
      <c r="AJ63" s="514">
        <f>'[2]2.1_RebasedTargets_Volume'!AT600</f>
        <v>0</v>
      </c>
      <c r="AK63" s="514">
        <f>'[2]2.1_RebasedTargets_Volume'!AU600</f>
        <v>0</v>
      </c>
      <c r="AL63" s="514">
        <f>'[2]2.1_RebasedTargets_Volume'!AV600</f>
        <v>0</v>
      </c>
      <c r="AM63" s="515">
        <f>'[2]2.1_RebasedTargets_Volume'!AW600</f>
        <v>0</v>
      </c>
      <c r="AN63" s="503"/>
      <c r="AO63" s="514">
        <f>'[2]2.1_RebasedTargets_Volume'!AY600</f>
        <v>0</v>
      </c>
      <c r="AP63" s="514">
        <f>'[2]2.1_RebasedTargets_Volume'!AZ600</f>
        <v>0</v>
      </c>
      <c r="AQ63" s="514">
        <f>'[2]2.1_RebasedTargets_Volume'!BA600</f>
        <v>0</v>
      </c>
      <c r="AR63" s="514">
        <f>'[2]2.1_RebasedTargets_Volume'!BB600</f>
        <v>0</v>
      </c>
      <c r="AS63" s="514">
        <f>'[2]2.1_RebasedTargets_Volume'!BC600</f>
        <v>0</v>
      </c>
      <c r="AT63" s="515">
        <f>'[2]2.1_RebasedTargets_Volume'!BD600</f>
        <v>0</v>
      </c>
      <c r="AU63" s="503"/>
      <c r="AV63" s="512">
        <f>'[2]2.1_RebasedTargets_Volume'!BF600</f>
        <v>0</v>
      </c>
      <c r="AW63" s="512">
        <f>'[2]2.1_RebasedTargets_Volume'!BG600</f>
        <v>0</v>
      </c>
      <c r="AX63" s="512">
        <f>'[2]2.1_RebasedTargets_Volume'!BH600</f>
        <v>0</v>
      </c>
      <c r="AY63" s="512">
        <f>'[2]2.1_RebasedTargets_Volume'!BI600</f>
        <v>0</v>
      </c>
      <c r="AZ63" s="512">
        <f>'[2]2.1_RebasedTargets_Volume'!BJ600</f>
        <v>0</v>
      </c>
      <c r="BA63" s="513">
        <f>'[2]2.1_RebasedTargets_Volume'!BK600</f>
        <v>0</v>
      </c>
      <c r="BB63" s="503"/>
      <c r="BC63" s="512">
        <f>'[2]2.1_RebasedTargets_Volume'!BM600</f>
        <v>0</v>
      </c>
      <c r="BD63" s="512">
        <f>'[2]2.1_RebasedTargets_Volume'!BN600</f>
        <v>0</v>
      </c>
      <c r="BE63" s="512">
        <f>'[2]2.1_RebasedTargets_Volume'!BO600</f>
        <v>0</v>
      </c>
      <c r="BF63" s="512">
        <f>'[2]2.1_RebasedTargets_Volume'!BP600</f>
        <v>0</v>
      </c>
      <c r="BG63" s="512">
        <f>'[2]2.1_RebasedTargets_Volume'!BQ600</f>
        <v>0</v>
      </c>
      <c r="BH63" s="513">
        <f>'[2]2.1_RebasedTargets_Volume'!BR600</f>
        <v>0</v>
      </c>
    </row>
    <row r="64" spans="1:60" ht="13.15" x14ac:dyDescent="0.35">
      <c r="A64" s="506"/>
      <c r="B64" s="507"/>
      <c r="C64" s="508"/>
      <c r="D64" s="509"/>
      <c r="E64" s="498" t="s">
        <v>26</v>
      </c>
      <c r="F64" s="534">
        <f>'[2]2.1_RebasedTargets_Volume'!I601</f>
        <v>0</v>
      </c>
      <c r="G64" s="534">
        <f>'[2]2.1_RebasedTargets_Volume'!J601</f>
        <v>0</v>
      </c>
      <c r="H64" s="534">
        <f>'[2]2.1_RebasedTargets_Volume'!K601</f>
        <v>0</v>
      </c>
      <c r="I64" s="534">
        <f>'[2]2.1_RebasedTargets_Volume'!L601</f>
        <v>0</v>
      </c>
      <c r="J64" s="534">
        <f>'[2]2.1_RebasedTargets_Volume'!M601</f>
        <v>0</v>
      </c>
      <c r="K64" s="535">
        <f>'[2]2.1_RebasedTargets_Volume'!N601</f>
        <v>0</v>
      </c>
      <c r="M64" s="512">
        <f>'[2]2.1_RebasedTargets_Volume'!S601</f>
        <v>3</v>
      </c>
      <c r="N64" s="512">
        <f>'[2]2.1_RebasedTargets_Volume'!T601</f>
        <v>0</v>
      </c>
      <c r="O64" s="512">
        <f>'[2]2.1_RebasedTargets_Volume'!U601</f>
        <v>0</v>
      </c>
      <c r="P64" s="512">
        <f>'[2]2.1_RebasedTargets_Volume'!V601</f>
        <v>0</v>
      </c>
      <c r="Q64" s="512">
        <f>'[2]2.1_RebasedTargets_Volume'!W601</f>
        <v>0</v>
      </c>
      <c r="R64" s="513">
        <f>'[2]2.1_RebasedTargets_Volume'!X601</f>
        <v>3</v>
      </c>
      <c r="T64" s="512">
        <f>'[2]2.1_RebasedTargets_Volume'!AC601</f>
        <v>3</v>
      </c>
      <c r="U64" s="512">
        <f>'[2]2.1_RebasedTargets_Volume'!AD601</f>
        <v>0</v>
      </c>
      <c r="V64" s="512">
        <f>'[2]2.1_RebasedTargets_Volume'!AE601</f>
        <v>0</v>
      </c>
      <c r="W64" s="512">
        <f>'[2]2.1_RebasedTargets_Volume'!AF601</f>
        <v>0</v>
      </c>
      <c r="X64" s="512">
        <f>'[2]2.1_RebasedTargets_Volume'!AG601</f>
        <v>0</v>
      </c>
      <c r="Y64" s="513">
        <f>'[2]2.1_RebasedTargets_Volume'!AH601</f>
        <v>3</v>
      </c>
      <c r="AA64" s="514">
        <f>'[2]2.1_RebasedTargets_Volume'!AK601</f>
        <v>0</v>
      </c>
      <c r="AB64" s="514">
        <f>'[2]2.1_RebasedTargets_Volume'!AL601</f>
        <v>0</v>
      </c>
      <c r="AC64" s="514">
        <f>'[2]2.1_RebasedTargets_Volume'!AM601</f>
        <v>0</v>
      </c>
      <c r="AD64" s="514">
        <f>'[2]2.1_RebasedTargets_Volume'!AN601</f>
        <v>0</v>
      </c>
      <c r="AE64" s="514">
        <f>'[2]2.1_RebasedTargets_Volume'!AO601</f>
        <v>0</v>
      </c>
      <c r="AF64" s="515">
        <f>'[2]2.1_RebasedTargets_Volume'!AP601</f>
        <v>0</v>
      </c>
      <c r="AG64" s="503"/>
      <c r="AH64" s="514">
        <f>'[2]2.1_RebasedTargets_Volume'!AR601</f>
        <v>0</v>
      </c>
      <c r="AI64" s="514">
        <f>'[2]2.1_RebasedTargets_Volume'!AS601</f>
        <v>0</v>
      </c>
      <c r="AJ64" s="514">
        <f>'[2]2.1_RebasedTargets_Volume'!AT601</f>
        <v>0</v>
      </c>
      <c r="AK64" s="514">
        <f>'[2]2.1_RebasedTargets_Volume'!AU601</f>
        <v>0</v>
      </c>
      <c r="AL64" s="514">
        <f>'[2]2.1_RebasedTargets_Volume'!AV601</f>
        <v>0</v>
      </c>
      <c r="AM64" s="515">
        <f>'[2]2.1_RebasedTargets_Volume'!AW601</f>
        <v>0</v>
      </c>
      <c r="AN64" s="503"/>
      <c r="AO64" s="514">
        <f>'[2]2.1_RebasedTargets_Volume'!AY601</f>
        <v>0</v>
      </c>
      <c r="AP64" s="514">
        <f>'[2]2.1_RebasedTargets_Volume'!AZ601</f>
        <v>0</v>
      </c>
      <c r="AQ64" s="514">
        <f>'[2]2.1_RebasedTargets_Volume'!BA601</f>
        <v>0</v>
      </c>
      <c r="AR64" s="514">
        <f>'[2]2.1_RebasedTargets_Volume'!BB601</f>
        <v>0</v>
      </c>
      <c r="AS64" s="514">
        <f>'[2]2.1_RebasedTargets_Volume'!BC601</f>
        <v>0</v>
      </c>
      <c r="AT64" s="515">
        <f>'[2]2.1_RebasedTargets_Volume'!BD601</f>
        <v>0</v>
      </c>
      <c r="AU64" s="503"/>
      <c r="AV64" s="512">
        <f>'[2]2.1_RebasedTargets_Volume'!BF601</f>
        <v>0</v>
      </c>
      <c r="AW64" s="512">
        <f>'[2]2.1_RebasedTargets_Volume'!BG601</f>
        <v>0</v>
      </c>
      <c r="AX64" s="512">
        <f>'[2]2.1_RebasedTargets_Volume'!BH601</f>
        <v>0</v>
      </c>
      <c r="AY64" s="512">
        <f>'[2]2.1_RebasedTargets_Volume'!BI601</f>
        <v>0</v>
      </c>
      <c r="AZ64" s="512">
        <f>'[2]2.1_RebasedTargets_Volume'!BJ601</f>
        <v>0</v>
      </c>
      <c r="BA64" s="513">
        <f>'[2]2.1_RebasedTargets_Volume'!BK601</f>
        <v>0</v>
      </c>
      <c r="BB64" s="503"/>
      <c r="BC64" s="512">
        <f>'[2]2.1_RebasedTargets_Volume'!BM601</f>
        <v>0</v>
      </c>
      <c r="BD64" s="512">
        <f>'[2]2.1_RebasedTargets_Volume'!BN601</f>
        <v>0</v>
      </c>
      <c r="BE64" s="512">
        <f>'[2]2.1_RebasedTargets_Volume'!BO601</f>
        <v>0</v>
      </c>
      <c r="BF64" s="512">
        <f>'[2]2.1_RebasedTargets_Volume'!BP601</f>
        <v>0</v>
      </c>
      <c r="BG64" s="512">
        <f>'[2]2.1_RebasedTargets_Volume'!BQ601</f>
        <v>0</v>
      </c>
      <c r="BH64" s="513">
        <f>'[2]2.1_RebasedTargets_Volume'!BR601</f>
        <v>0</v>
      </c>
    </row>
    <row r="65" spans="1:60" ht="13.5" thickBot="1" x14ac:dyDescent="0.4">
      <c r="A65" s="506"/>
      <c r="B65" s="516"/>
      <c r="C65" s="517"/>
      <c r="D65" s="527"/>
      <c r="E65" s="518" t="s">
        <v>27</v>
      </c>
      <c r="F65" s="540">
        <f>'[2]2.1_RebasedTargets_Volume'!I602</f>
        <v>3</v>
      </c>
      <c r="G65" s="540">
        <f>'[2]2.1_RebasedTargets_Volume'!J602</f>
        <v>3</v>
      </c>
      <c r="H65" s="540">
        <f>'[2]2.1_RebasedTargets_Volume'!K602</f>
        <v>0</v>
      </c>
      <c r="I65" s="540">
        <f>'[2]2.1_RebasedTargets_Volume'!L602</f>
        <v>0</v>
      </c>
      <c r="J65" s="540">
        <f>'[2]2.1_RebasedTargets_Volume'!M602</f>
        <v>0</v>
      </c>
      <c r="K65" s="541">
        <f>'[2]2.1_RebasedTargets_Volume'!N602</f>
        <v>0</v>
      </c>
      <c r="M65" s="521">
        <f>'[2]2.1_RebasedTargets_Volume'!S602</f>
        <v>0</v>
      </c>
      <c r="N65" s="521">
        <f>'[2]2.1_RebasedTargets_Volume'!T602</f>
        <v>0</v>
      </c>
      <c r="O65" s="521">
        <f>'[2]2.1_RebasedTargets_Volume'!U602</f>
        <v>0</v>
      </c>
      <c r="P65" s="521">
        <f>'[2]2.1_RebasedTargets_Volume'!V602</f>
        <v>0</v>
      </c>
      <c r="Q65" s="521">
        <f>'[2]2.1_RebasedTargets_Volume'!W602</f>
        <v>0</v>
      </c>
      <c r="R65" s="522">
        <f>'[2]2.1_RebasedTargets_Volume'!X602</f>
        <v>0</v>
      </c>
      <c r="T65" s="521">
        <f>'[2]2.1_RebasedTargets_Volume'!AC602</f>
        <v>0</v>
      </c>
      <c r="U65" s="521">
        <f>'[2]2.1_RebasedTargets_Volume'!AD602</f>
        <v>0</v>
      </c>
      <c r="V65" s="521">
        <f>'[2]2.1_RebasedTargets_Volume'!AE602</f>
        <v>0</v>
      </c>
      <c r="W65" s="521">
        <f>'[2]2.1_RebasedTargets_Volume'!AF602</f>
        <v>0</v>
      </c>
      <c r="X65" s="521">
        <f>'[2]2.1_RebasedTargets_Volume'!AG602</f>
        <v>0</v>
      </c>
      <c r="Y65" s="522">
        <f>'[2]2.1_RebasedTargets_Volume'!AH602</f>
        <v>0</v>
      </c>
      <c r="AA65" s="523">
        <f>'[2]2.1_RebasedTargets_Volume'!AK602</f>
        <v>0</v>
      </c>
      <c r="AB65" s="523">
        <f>'[2]2.1_RebasedTargets_Volume'!AL602</f>
        <v>0</v>
      </c>
      <c r="AC65" s="523">
        <f>'[2]2.1_RebasedTargets_Volume'!AM602</f>
        <v>0</v>
      </c>
      <c r="AD65" s="523">
        <f>'[2]2.1_RebasedTargets_Volume'!AN602</f>
        <v>0</v>
      </c>
      <c r="AE65" s="523">
        <f>'[2]2.1_RebasedTargets_Volume'!AO602</f>
        <v>0</v>
      </c>
      <c r="AF65" s="524">
        <f>'[2]2.1_RebasedTargets_Volume'!AP602</f>
        <v>0</v>
      </c>
      <c r="AG65" s="503"/>
      <c r="AH65" s="523">
        <f>'[2]2.1_RebasedTargets_Volume'!AR602</f>
        <v>0</v>
      </c>
      <c r="AI65" s="523">
        <f>'[2]2.1_RebasedTargets_Volume'!AS602</f>
        <v>0</v>
      </c>
      <c r="AJ65" s="523">
        <f>'[2]2.1_RebasedTargets_Volume'!AT602</f>
        <v>0</v>
      </c>
      <c r="AK65" s="523">
        <f>'[2]2.1_RebasedTargets_Volume'!AU602</f>
        <v>0</v>
      </c>
      <c r="AL65" s="523">
        <f>'[2]2.1_RebasedTargets_Volume'!AV602</f>
        <v>0</v>
      </c>
      <c r="AM65" s="524">
        <f>'[2]2.1_RebasedTargets_Volume'!AW602</f>
        <v>0</v>
      </c>
      <c r="AN65" s="503"/>
      <c r="AO65" s="523">
        <f>'[2]2.1_RebasedTargets_Volume'!AY602</f>
        <v>0</v>
      </c>
      <c r="AP65" s="523">
        <f>'[2]2.1_RebasedTargets_Volume'!AZ602</f>
        <v>0</v>
      </c>
      <c r="AQ65" s="523">
        <f>'[2]2.1_RebasedTargets_Volume'!BA602</f>
        <v>0</v>
      </c>
      <c r="AR65" s="523">
        <f>'[2]2.1_RebasedTargets_Volume'!BB602</f>
        <v>0</v>
      </c>
      <c r="AS65" s="523">
        <f>'[2]2.1_RebasedTargets_Volume'!BC602</f>
        <v>0</v>
      </c>
      <c r="AT65" s="524">
        <f>'[2]2.1_RebasedTargets_Volume'!BD602</f>
        <v>0</v>
      </c>
      <c r="AU65" s="503"/>
      <c r="AV65" s="521">
        <f>'[2]2.1_RebasedTargets_Volume'!BF602</f>
        <v>0</v>
      </c>
      <c r="AW65" s="521">
        <f>'[2]2.1_RebasedTargets_Volume'!BG602</f>
        <v>0</v>
      </c>
      <c r="AX65" s="521">
        <f>'[2]2.1_RebasedTargets_Volume'!BH602</f>
        <v>0</v>
      </c>
      <c r="AY65" s="521">
        <f>'[2]2.1_RebasedTargets_Volume'!BI602</f>
        <v>0</v>
      </c>
      <c r="AZ65" s="521">
        <f>'[2]2.1_RebasedTargets_Volume'!BJ602</f>
        <v>0</v>
      </c>
      <c r="BA65" s="522">
        <f>'[2]2.1_RebasedTargets_Volume'!BK602</f>
        <v>0</v>
      </c>
      <c r="BB65" s="503"/>
      <c r="BC65" s="521">
        <f>'[2]2.1_RebasedTargets_Volume'!BM602</f>
        <v>0</v>
      </c>
      <c r="BD65" s="521">
        <f>'[2]2.1_RebasedTargets_Volume'!BN602</f>
        <v>0</v>
      </c>
      <c r="BE65" s="521">
        <f>'[2]2.1_RebasedTargets_Volume'!BO602</f>
        <v>0</v>
      </c>
      <c r="BF65" s="521">
        <f>'[2]2.1_RebasedTargets_Volume'!BP602</f>
        <v>0</v>
      </c>
      <c r="BG65" s="521">
        <f>'[2]2.1_RebasedTargets_Volume'!BQ602</f>
        <v>0</v>
      </c>
      <c r="BH65" s="522">
        <f>'[2]2.1_RebasedTargets_Volume'!BR602</f>
        <v>0</v>
      </c>
    </row>
    <row r="66" spans="1:60" ht="25.5" x14ac:dyDescent="0.35">
      <c r="A66" s="525" t="s">
        <v>55</v>
      </c>
      <c r="B66" s="495">
        <v>5</v>
      </c>
      <c r="C66" s="496" t="s">
        <v>53</v>
      </c>
      <c r="D66" s="497" t="s">
        <v>28</v>
      </c>
      <c r="E66" s="526" t="s">
        <v>24</v>
      </c>
      <c r="F66" s="538">
        <f>'[2]2.1_RebasedTargets_Volume'!I603</f>
        <v>0</v>
      </c>
      <c r="G66" s="538">
        <f>'[2]2.1_RebasedTargets_Volume'!J603</f>
        <v>0</v>
      </c>
      <c r="H66" s="538">
        <f>'[2]2.1_RebasedTargets_Volume'!K603</f>
        <v>0</v>
      </c>
      <c r="I66" s="538">
        <f>'[2]2.1_RebasedTargets_Volume'!L603</f>
        <v>0</v>
      </c>
      <c r="J66" s="538">
        <f>'[2]2.1_RebasedTargets_Volume'!M603</f>
        <v>0</v>
      </c>
      <c r="K66" s="539">
        <f>'[2]2.1_RebasedTargets_Volume'!N603</f>
        <v>0</v>
      </c>
      <c r="M66" s="501">
        <f>'[2]2.1_RebasedTargets_Volume'!S603</f>
        <v>0</v>
      </c>
      <c r="N66" s="501">
        <f>'[2]2.1_RebasedTargets_Volume'!T603</f>
        <v>0</v>
      </c>
      <c r="O66" s="501">
        <f>'[2]2.1_RebasedTargets_Volume'!U603</f>
        <v>0</v>
      </c>
      <c r="P66" s="501">
        <f>'[2]2.1_RebasedTargets_Volume'!V603</f>
        <v>0</v>
      </c>
      <c r="Q66" s="501">
        <f>'[2]2.1_RebasedTargets_Volume'!W603</f>
        <v>0</v>
      </c>
      <c r="R66" s="502">
        <f>'[2]2.1_RebasedTargets_Volume'!X603</f>
        <v>0</v>
      </c>
      <c r="T66" s="501">
        <f>'[2]2.1_RebasedTargets_Volume'!AC603</f>
        <v>0</v>
      </c>
      <c r="U66" s="501">
        <f>'[2]2.1_RebasedTargets_Volume'!AD603</f>
        <v>0</v>
      </c>
      <c r="V66" s="501">
        <f>'[2]2.1_RebasedTargets_Volume'!AE603</f>
        <v>0</v>
      </c>
      <c r="W66" s="501">
        <f>'[2]2.1_RebasedTargets_Volume'!AF603</f>
        <v>0</v>
      </c>
      <c r="X66" s="501">
        <f>'[2]2.1_RebasedTargets_Volume'!AG603</f>
        <v>0</v>
      </c>
      <c r="Y66" s="502">
        <f>'[2]2.1_RebasedTargets_Volume'!AH603</f>
        <v>0</v>
      </c>
      <c r="AA66" s="504">
        <f>'[2]2.1_RebasedTargets_Volume'!AK603</f>
        <v>0</v>
      </c>
      <c r="AB66" s="504">
        <f>'[2]2.1_RebasedTargets_Volume'!AL603</f>
        <v>0</v>
      </c>
      <c r="AC66" s="504">
        <f>'[2]2.1_RebasedTargets_Volume'!AM603</f>
        <v>0</v>
      </c>
      <c r="AD66" s="504">
        <f>'[2]2.1_RebasedTargets_Volume'!AN603</f>
        <v>0</v>
      </c>
      <c r="AE66" s="504">
        <f>'[2]2.1_RebasedTargets_Volume'!AO603</f>
        <v>0</v>
      </c>
      <c r="AF66" s="505">
        <f>'[2]2.1_RebasedTargets_Volume'!AP603</f>
        <v>0</v>
      </c>
      <c r="AG66" s="503"/>
      <c r="AH66" s="504">
        <f>'[2]2.1_RebasedTargets_Volume'!AR603</f>
        <v>0</v>
      </c>
      <c r="AI66" s="504">
        <f>'[2]2.1_RebasedTargets_Volume'!AS603</f>
        <v>0</v>
      </c>
      <c r="AJ66" s="504">
        <f>'[2]2.1_RebasedTargets_Volume'!AT603</f>
        <v>0</v>
      </c>
      <c r="AK66" s="504">
        <f>'[2]2.1_RebasedTargets_Volume'!AU603</f>
        <v>0</v>
      </c>
      <c r="AL66" s="504">
        <f>'[2]2.1_RebasedTargets_Volume'!AV603</f>
        <v>0</v>
      </c>
      <c r="AM66" s="505">
        <f>'[2]2.1_RebasedTargets_Volume'!AW603</f>
        <v>0</v>
      </c>
      <c r="AN66" s="503"/>
      <c r="AO66" s="504">
        <f>'[2]2.1_RebasedTargets_Volume'!AY603</f>
        <v>0</v>
      </c>
      <c r="AP66" s="504">
        <f>'[2]2.1_RebasedTargets_Volume'!AZ603</f>
        <v>0</v>
      </c>
      <c r="AQ66" s="504">
        <f>'[2]2.1_RebasedTargets_Volume'!BA603</f>
        <v>0</v>
      </c>
      <c r="AR66" s="504">
        <f>'[2]2.1_RebasedTargets_Volume'!BB603</f>
        <v>0</v>
      </c>
      <c r="AS66" s="504">
        <f>'[2]2.1_RebasedTargets_Volume'!BC603</f>
        <v>0</v>
      </c>
      <c r="AT66" s="505">
        <f>'[2]2.1_RebasedTargets_Volume'!BD603</f>
        <v>0</v>
      </c>
      <c r="AU66" s="503"/>
      <c r="AV66" s="501">
        <f>'[2]2.1_RebasedTargets_Volume'!BF603</f>
        <v>0</v>
      </c>
      <c r="AW66" s="501">
        <f>'[2]2.1_RebasedTargets_Volume'!BG603</f>
        <v>0</v>
      </c>
      <c r="AX66" s="501">
        <f>'[2]2.1_RebasedTargets_Volume'!BH603</f>
        <v>0</v>
      </c>
      <c r="AY66" s="501">
        <f>'[2]2.1_RebasedTargets_Volume'!BI603</f>
        <v>0</v>
      </c>
      <c r="AZ66" s="501">
        <f>'[2]2.1_RebasedTargets_Volume'!BJ603</f>
        <v>0</v>
      </c>
      <c r="BA66" s="502">
        <f>'[2]2.1_RebasedTargets_Volume'!BK603</f>
        <v>0</v>
      </c>
      <c r="BB66" s="503"/>
      <c r="BC66" s="501">
        <f>'[2]2.1_RebasedTargets_Volume'!BM603</f>
        <v>0</v>
      </c>
      <c r="BD66" s="501">
        <f>'[2]2.1_RebasedTargets_Volume'!BN603</f>
        <v>0</v>
      </c>
      <c r="BE66" s="501">
        <f>'[2]2.1_RebasedTargets_Volume'!BO603</f>
        <v>0</v>
      </c>
      <c r="BF66" s="501">
        <f>'[2]2.1_RebasedTargets_Volume'!BP603</f>
        <v>0</v>
      </c>
      <c r="BG66" s="501">
        <f>'[2]2.1_RebasedTargets_Volume'!BQ603</f>
        <v>0</v>
      </c>
      <c r="BH66" s="502">
        <f>'[2]2.1_RebasedTargets_Volume'!BR603</f>
        <v>0</v>
      </c>
    </row>
    <row r="67" spans="1:60" ht="13.15" x14ac:dyDescent="0.35">
      <c r="A67" s="506"/>
      <c r="B67" s="507"/>
      <c r="C67" s="508"/>
      <c r="D67" s="509"/>
      <c r="E67" s="498" t="s">
        <v>25</v>
      </c>
      <c r="F67" s="534">
        <f>'[2]2.1_RebasedTargets_Volume'!I604</f>
        <v>0</v>
      </c>
      <c r="G67" s="534">
        <f>'[2]2.1_RebasedTargets_Volume'!J604</f>
        <v>0</v>
      </c>
      <c r="H67" s="534">
        <f>'[2]2.1_RebasedTargets_Volume'!K604</f>
        <v>0</v>
      </c>
      <c r="I67" s="534">
        <f>'[2]2.1_RebasedTargets_Volume'!L604</f>
        <v>0</v>
      </c>
      <c r="J67" s="534">
        <f>'[2]2.1_RebasedTargets_Volume'!M604</f>
        <v>0</v>
      </c>
      <c r="K67" s="535">
        <f>'[2]2.1_RebasedTargets_Volume'!N604</f>
        <v>0</v>
      </c>
      <c r="M67" s="512">
        <f>'[2]2.1_RebasedTargets_Volume'!S604</f>
        <v>0</v>
      </c>
      <c r="N67" s="512">
        <f>'[2]2.1_RebasedTargets_Volume'!T604</f>
        <v>0</v>
      </c>
      <c r="O67" s="512">
        <f>'[2]2.1_RebasedTargets_Volume'!U604</f>
        <v>0</v>
      </c>
      <c r="P67" s="512">
        <f>'[2]2.1_RebasedTargets_Volume'!V604</f>
        <v>0</v>
      </c>
      <c r="Q67" s="512">
        <f>'[2]2.1_RebasedTargets_Volume'!W604</f>
        <v>0</v>
      </c>
      <c r="R67" s="513">
        <f>'[2]2.1_RebasedTargets_Volume'!X604</f>
        <v>0</v>
      </c>
      <c r="T67" s="512">
        <f>'[2]2.1_RebasedTargets_Volume'!AC604</f>
        <v>0</v>
      </c>
      <c r="U67" s="512">
        <f>'[2]2.1_RebasedTargets_Volume'!AD604</f>
        <v>0</v>
      </c>
      <c r="V67" s="512">
        <f>'[2]2.1_RebasedTargets_Volume'!AE604</f>
        <v>0</v>
      </c>
      <c r="W67" s="512">
        <f>'[2]2.1_RebasedTargets_Volume'!AF604</f>
        <v>0</v>
      </c>
      <c r="X67" s="512">
        <f>'[2]2.1_RebasedTargets_Volume'!AG604</f>
        <v>0</v>
      </c>
      <c r="Y67" s="513">
        <f>'[2]2.1_RebasedTargets_Volume'!AH604</f>
        <v>0</v>
      </c>
      <c r="AA67" s="514">
        <f>'[2]2.1_RebasedTargets_Volume'!AK604</f>
        <v>0</v>
      </c>
      <c r="AB67" s="514">
        <f>'[2]2.1_RebasedTargets_Volume'!AL604</f>
        <v>0</v>
      </c>
      <c r="AC67" s="514">
        <f>'[2]2.1_RebasedTargets_Volume'!AM604</f>
        <v>0</v>
      </c>
      <c r="AD67" s="514">
        <f>'[2]2.1_RebasedTargets_Volume'!AN604</f>
        <v>0</v>
      </c>
      <c r="AE67" s="514">
        <f>'[2]2.1_RebasedTargets_Volume'!AO604</f>
        <v>0</v>
      </c>
      <c r="AF67" s="515">
        <f>'[2]2.1_RebasedTargets_Volume'!AP604</f>
        <v>0</v>
      </c>
      <c r="AG67" s="503"/>
      <c r="AH67" s="514">
        <f>'[2]2.1_RebasedTargets_Volume'!AR604</f>
        <v>0</v>
      </c>
      <c r="AI67" s="514">
        <f>'[2]2.1_RebasedTargets_Volume'!AS604</f>
        <v>0</v>
      </c>
      <c r="AJ67" s="514">
        <f>'[2]2.1_RebasedTargets_Volume'!AT604</f>
        <v>0</v>
      </c>
      <c r="AK67" s="514">
        <f>'[2]2.1_RebasedTargets_Volume'!AU604</f>
        <v>0</v>
      </c>
      <c r="AL67" s="514">
        <f>'[2]2.1_RebasedTargets_Volume'!AV604</f>
        <v>0</v>
      </c>
      <c r="AM67" s="515">
        <f>'[2]2.1_RebasedTargets_Volume'!AW604</f>
        <v>0</v>
      </c>
      <c r="AN67" s="503"/>
      <c r="AO67" s="514">
        <f>'[2]2.1_RebasedTargets_Volume'!AY604</f>
        <v>0</v>
      </c>
      <c r="AP67" s="514">
        <f>'[2]2.1_RebasedTargets_Volume'!AZ604</f>
        <v>0</v>
      </c>
      <c r="AQ67" s="514">
        <f>'[2]2.1_RebasedTargets_Volume'!BA604</f>
        <v>0</v>
      </c>
      <c r="AR67" s="514">
        <f>'[2]2.1_RebasedTargets_Volume'!BB604</f>
        <v>0</v>
      </c>
      <c r="AS67" s="514">
        <f>'[2]2.1_RebasedTargets_Volume'!BC604</f>
        <v>0</v>
      </c>
      <c r="AT67" s="515">
        <f>'[2]2.1_RebasedTargets_Volume'!BD604</f>
        <v>0</v>
      </c>
      <c r="AU67" s="503"/>
      <c r="AV67" s="512">
        <f>'[2]2.1_RebasedTargets_Volume'!BF604</f>
        <v>0</v>
      </c>
      <c r="AW67" s="512">
        <f>'[2]2.1_RebasedTargets_Volume'!BG604</f>
        <v>0</v>
      </c>
      <c r="AX67" s="512">
        <f>'[2]2.1_RebasedTargets_Volume'!BH604</f>
        <v>0</v>
      </c>
      <c r="AY67" s="512">
        <f>'[2]2.1_RebasedTargets_Volume'!BI604</f>
        <v>0</v>
      </c>
      <c r="AZ67" s="512">
        <f>'[2]2.1_RebasedTargets_Volume'!BJ604</f>
        <v>0</v>
      </c>
      <c r="BA67" s="513">
        <f>'[2]2.1_RebasedTargets_Volume'!BK604</f>
        <v>0</v>
      </c>
      <c r="BB67" s="503"/>
      <c r="BC67" s="512">
        <f>'[2]2.1_RebasedTargets_Volume'!BM604</f>
        <v>0</v>
      </c>
      <c r="BD67" s="512">
        <f>'[2]2.1_RebasedTargets_Volume'!BN604</f>
        <v>0</v>
      </c>
      <c r="BE67" s="512">
        <f>'[2]2.1_RebasedTargets_Volume'!BO604</f>
        <v>0</v>
      </c>
      <c r="BF67" s="512">
        <f>'[2]2.1_RebasedTargets_Volume'!BP604</f>
        <v>0</v>
      </c>
      <c r="BG67" s="512">
        <f>'[2]2.1_RebasedTargets_Volume'!BQ604</f>
        <v>0</v>
      </c>
      <c r="BH67" s="513">
        <f>'[2]2.1_RebasedTargets_Volume'!BR604</f>
        <v>0</v>
      </c>
    </row>
    <row r="68" spans="1:60" ht="13.15" x14ac:dyDescent="0.35">
      <c r="A68" s="506"/>
      <c r="B68" s="507"/>
      <c r="C68" s="508"/>
      <c r="D68" s="509"/>
      <c r="E68" s="498" t="s">
        <v>26</v>
      </c>
      <c r="F68" s="534">
        <f>'[2]2.1_RebasedTargets_Volume'!I605</f>
        <v>0</v>
      </c>
      <c r="G68" s="534">
        <f>'[2]2.1_RebasedTargets_Volume'!J605</f>
        <v>0</v>
      </c>
      <c r="H68" s="534">
        <f>'[2]2.1_RebasedTargets_Volume'!K605</f>
        <v>0</v>
      </c>
      <c r="I68" s="534">
        <f>'[2]2.1_RebasedTargets_Volume'!L605</f>
        <v>0</v>
      </c>
      <c r="J68" s="534">
        <f>'[2]2.1_RebasedTargets_Volume'!M605</f>
        <v>0</v>
      </c>
      <c r="K68" s="535">
        <f>'[2]2.1_RebasedTargets_Volume'!N605</f>
        <v>0</v>
      </c>
      <c r="M68" s="512">
        <f>'[2]2.1_RebasedTargets_Volume'!S605</f>
        <v>0</v>
      </c>
      <c r="N68" s="512">
        <f>'[2]2.1_RebasedTargets_Volume'!T605</f>
        <v>0</v>
      </c>
      <c r="O68" s="512">
        <f>'[2]2.1_RebasedTargets_Volume'!U605</f>
        <v>0</v>
      </c>
      <c r="P68" s="512">
        <f>'[2]2.1_RebasedTargets_Volume'!V605</f>
        <v>0</v>
      </c>
      <c r="Q68" s="512">
        <f>'[2]2.1_RebasedTargets_Volume'!W605</f>
        <v>0</v>
      </c>
      <c r="R68" s="513">
        <f>'[2]2.1_RebasedTargets_Volume'!X605</f>
        <v>0</v>
      </c>
      <c r="T68" s="512">
        <f>'[2]2.1_RebasedTargets_Volume'!AC605</f>
        <v>0</v>
      </c>
      <c r="U68" s="512">
        <f>'[2]2.1_RebasedTargets_Volume'!AD605</f>
        <v>0</v>
      </c>
      <c r="V68" s="512">
        <f>'[2]2.1_RebasedTargets_Volume'!AE605</f>
        <v>0</v>
      </c>
      <c r="W68" s="512">
        <f>'[2]2.1_RebasedTargets_Volume'!AF605</f>
        <v>0</v>
      </c>
      <c r="X68" s="512">
        <f>'[2]2.1_RebasedTargets_Volume'!AG605</f>
        <v>0</v>
      </c>
      <c r="Y68" s="513">
        <f>'[2]2.1_RebasedTargets_Volume'!AH605</f>
        <v>0</v>
      </c>
      <c r="AA68" s="514">
        <f>'[2]2.1_RebasedTargets_Volume'!AK605</f>
        <v>0</v>
      </c>
      <c r="AB68" s="514">
        <f>'[2]2.1_RebasedTargets_Volume'!AL605</f>
        <v>0</v>
      </c>
      <c r="AC68" s="514">
        <f>'[2]2.1_RebasedTargets_Volume'!AM605</f>
        <v>0</v>
      </c>
      <c r="AD68" s="514">
        <f>'[2]2.1_RebasedTargets_Volume'!AN605</f>
        <v>0</v>
      </c>
      <c r="AE68" s="514">
        <f>'[2]2.1_RebasedTargets_Volume'!AO605</f>
        <v>0</v>
      </c>
      <c r="AF68" s="515">
        <f>'[2]2.1_RebasedTargets_Volume'!AP605</f>
        <v>0</v>
      </c>
      <c r="AG68" s="503"/>
      <c r="AH68" s="514">
        <f>'[2]2.1_RebasedTargets_Volume'!AR605</f>
        <v>0</v>
      </c>
      <c r="AI68" s="514">
        <f>'[2]2.1_RebasedTargets_Volume'!AS605</f>
        <v>0</v>
      </c>
      <c r="AJ68" s="514">
        <f>'[2]2.1_RebasedTargets_Volume'!AT605</f>
        <v>0</v>
      </c>
      <c r="AK68" s="514">
        <f>'[2]2.1_RebasedTargets_Volume'!AU605</f>
        <v>0</v>
      </c>
      <c r="AL68" s="514">
        <f>'[2]2.1_RebasedTargets_Volume'!AV605</f>
        <v>0</v>
      </c>
      <c r="AM68" s="515">
        <f>'[2]2.1_RebasedTargets_Volume'!AW605</f>
        <v>0</v>
      </c>
      <c r="AN68" s="503"/>
      <c r="AO68" s="514">
        <f>'[2]2.1_RebasedTargets_Volume'!AY605</f>
        <v>0</v>
      </c>
      <c r="AP68" s="514">
        <f>'[2]2.1_RebasedTargets_Volume'!AZ605</f>
        <v>0</v>
      </c>
      <c r="AQ68" s="514">
        <f>'[2]2.1_RebasedTargets_Volume'!BA605</f>
        <v>0</v>
      </c>
      <c r="AR68" s="514">
        <f>'[2]2.1_RebasedTargets_Volume'!BB605</f>
        <v>0</v>
      </c>
      <c r="AS68" s="514">
        <f>'[2]2.1_RebasedTargets_Volume'!BC605</f>
        <v>0</v>
      </c>
      <c r="AT68" s="515">
        <f>'[2]2.1_RebasedTargets_Volume'!BD605</f>
        <v>0</v>
      </c>
      <c r="AU68" s="503"/>
      <c r="AV68" s="512">
        <f>'[2]2.1_RebasedTargets_Volume'!BF605</f>
        <v>0</v>
      </c>
      <c r="AW68" s="512">
        <f>'[2]2.1_RebasedTargets_Volume'!BG605</f>
        <v>0</v>
      </c>
      <c r="AX68" s="512">
        <f>'[2]2.1_RebasedTargets_Volume'!BH605</f>
        <v>0</v>
      </c>
      <c r="AY68" s="512">
        <f>'[2]2.1_RebasedTargets_Volume'!BI605</f>
        <v>0</v>
      </c>
      <c r="AZ68" s="512">
        <f>'[2]2.1_RebasedTargets_Volume'!BJ605</f>
        <v>0</v>
      </c>
      <c r="BA68" s="513">
        <f>'[2]2.1_RebasedTargets_Volume'!BK605</f>
        <v>0</v>
      </c>
      <c r="BB68" s="503"/>
      <c r="BC68" s="512">
        <f>'[2]2.1_RebasedTargets_Volume'!BM605</f>
        <v>0</v>
      </c>
      <c r="BD68" s="512">
        <f>'[2]2.1_RebasedTargets_Volume'!BN605</f>
        <v>0</v>
      </c>
      <c r="BE68" s="512">
        <f>'[2]2.1_RebasedTargets_Volume'!BO605</f>
        <v>0</v>
      </c>
      <c r="BF68" s="512">
        <f>'[2]2.1_RebasedTargets_Volume'!BP605</f>
        <v>0</v>
      </c>
      <c r="BG68" s="512">
        <f>'[2]2.1_RebasedTargets_Volume'!BQ605</f>
        <v>0</v>
      </c>
      <c r="BH68" s="513">
        <f>'[2]2.1_RebasedTargets_Volume'!BR605</f>
        <v>0</v>
      </c>
    </row>
    <row r="69" spans="1:60" ht="13.5" thickBot="1" x14ac:dyDescent="0.4">
      <c r="A69" s="506"/>
      <c r="B69" s="516"/>
      <c r="C69" s="517"/>
      <c r="D69" s="527"/>
      <c r="E69" s="518" t="s">
        <v>27</v>
      </c>
      <c r="F69" s="540">
        <f>'[2]2.1_RebasedTargets_Volume'!I606</f>
        <v>0</v>
      </c>
      <c r="G69" s="540">
        <f>'[2]2.1_RebasedTargets_Volume'!J606</f>
        <v>0</v>
      </c>
      <c r="H69" s="540">
        <f>'[2]2.1_RebasedTargets_Volume'!K606</f>
        <v>0</v>
      </c>
      <c r="I69" s="540">
        <f>'[2]2.1_RebasedTargets_Volume'!L606</f>
        <v>0</v>
      </c>
      <c r="J69" s="540">
        <f>'[2]2.1_RebasedTargets_Volume'!M606</f>
        <v>0</v>
      </c>
      <c r="K69" s="541">
        <f>'[2]2.1_RebasedTargets_Volume'!N606</f>
        <v>0</v>
      </c>
      <c r="M69" s="521">
        <f>'[2]2.1_RebasedTargets_Volume'!S606</f>
        <v>0</v>
      </c>
      <c r="N69" s="521">
        <f>'[2]2.1_RebasedTargets_Volume'!T606</f>
        <v>0</v>
      </c>
      <c r="O69" s="521">
        <f>'[2]2.1_RebasedTargets_Volume'!U606</f>
        <v>0</v>
      </c>
      <c r="P69" s="521">
        <f>'[2]2.1_RebasedTargets_Volume'!V606</f>
        <v>0</v>
      </c>
      <c r="Q69" s="521">
        <f>'[2]2.1_RebasedTargets_Volume'!W606</f>
        <v>0</v>
      </c>
      <c r="R69" s="522">
        <f>'[2]2.1_RebasedTargets_Volume'!X606</f>
        <v>0</v>
      </c>
      <c r="T69" s="521">
        <f>'[2]2.1_RebasedTargets_Volume'!AC606</f>
        <v>0</v>
      </c>
      <c r="U69" s="521">
        <f>'[2]2.1_RebasedTargets_Volume'!AD606</f>
        <v>0</v>
      </c>
      <c r="V69" s="521">
        <f>'[2]2.1_RebasedTargets_Volume'!AE606</f>
        <v>0</v>
      </c>
      <c r="W69" s="521">
        <f>'[2]2.1_RebasedTargets_Volume'!AF606</f>
        <v>0</v>
      </c>
      <c r="X69" s="521">
        <f>'[2]2.1_RebasedTargets_Volume'!AG606</f>
        <v>0</v>
      </c>
      <c r="Y69" s="522">
        <f>'[2]2.1_RebasedTargets_Volume'!AH606</f>
        <v>0</v>
      </c>
      <c r="AA69" s="523">
        <f>'[2]2.1_RebasedTargets_Volume'!AK606</f>
        <v>0</v>
      </c>
      <c r="AB69" s="523">
        <f>'[2]2.1_RebasedTargets_Volume'!AL606</f>
        <v>0</v>
      </c>
      <c r="AC69" s="523">
        <f>'[2]2.1_RebasedTargets_Volume'!AM606</f>
        <v>0</v>
      </c>
      <c r="AD69" s="523">
        <f>'[2]2.1_RebasedTargets_Volume'!AN606</f>
        <v>0</v>
      </c>
      <c r="AE69" s="523">
        <f>'[2]2.1_RebasedTargets_Volume'!AO606</f>
        <v>0</v>
      </c>
      <c r="AF69" s="524">
        <f>'[2]2.1_RebasedTargets_Volume'!AP606</f>
        <v>0</v>
      </c>
      <c r="AG69" s="503"/>
      <c r="AH69" s="523">
        <f>'[2]2.1_RebasedTargets_Volume'!AR606</f>
        <v>0</v>
      </c>
      <c r="AI69" s="523">
        <f>'[2]2.1_RebasedTargets_Volume'!AS606</f>
        <v>0</v>
      </c>
      <c r="AJ69" s="523">
        <f>'[2]2.1_RebasedTargets_Volume'!AT606</f>
        <v>0</v>
      </c>
      <c r="AK69" s="523">
        <f>'[2]2.1_RebasedTargets_Volume'!AU606</f>
        <v>0</v>
      </c>
      <c r="AL69" s="523">
        <f>'[2]2.1_RebasedTargets_Volume'!AV606</f>
        <v>0</v>
      </c>
      <c r="AM69" s="524">
        <f>'[2]2.1_RebasedTargets_Volume'!AW606</f>
        <v>0</v>
      </c>
      <c r="AN69" s="503"/>
      <c r="AO69" s="523">
        <f>'[2]2.1_RebasedTargets_Volume'!AY606</f>
        <v>0</v>
      </c>
      <c r="AP69" s="523">
        <f>'[2]2.1_RebasedTargets_Volume'!AZ606</f>
        <v>0</v>
      </c>
      <c r="AQ69" s="523">
        <f>'[2]2.1_RebasedTargets_Volume'!BA606</f>
        <v>0</v>
      </c>
      <c r="AR69" s="523">
        <f>'[2]2.1_RebasedTargets_Volume'!BB606</f>
        <v>0</v>
      </c>
      <c r="AS69" s="523">
        <f>'[2]2.1_RebasedTargets_Volume'!BC606</f>
        <v>0</v>
      </c>
      <c r="AT69" s="524">
        <f>'[2]2.1_RebasedTargets_Volume'!BD606</f>
        <v>0</v>
      </c>
      <c r="AU69" s="503"/>
      <c r="AV69" s="521">
        <f>'[2]2.1_RebasedTargets_Volume'!BF606</f>
        <v>0</v>
      </c>
      <c r="AW69" s="521">
        <f>'[2]2.1_RebasedTargets_Volume'!BG606</f>
        <v>0</v>
      </c>
      <c r="AX69" s="521">
        <f>'[2]2.1_RebasedTargets_Volume'!BH606</f>
        <v>0</v>
      </c>
      <c r="AY69" s="521">
        <f>'[2]2.1_RebasedTargets_Volume'!BI606</f>
        <v>0</v>
      </c>
      <c r="AZ69" s="521">
        <f>'[2]2.1_RebasedTargets_Volume'!BJ606</f>
        <v>0</v>
      </c>
      <c r="BA69" s="522">
        <f>'[2]2.1_RebasedTargets_Volume'!BK606</f>
        <v>0</v>
      </c>
      <c r="BB69" s="503"/>
      <c r="BC69" s="521">
        <f>'[2]2.1_RebasedTargets_Volume'!BM606</f>
        <v>0</v>
      </c>
      <c r="BD69" s="521">
        <f>'[2]2.1_RebasedTargets_Volume'!BN606</f>
        <v>0</v>
      </c>
      <c r="BE69" s="521">
        <f>'[2]2.1_RebasedTargets_Volume'!BO606</f>
        <v>0</v>
      </c>
      <c r="BF69" s="521">
        <f>'[2]2.1_RebasedTargets_Volume'!BP606</f>
        <v>0</v>
      </c>
      <c r="BG69" s="521">
        <f>'[2]2.1_RebasedTargets_Volume'!BQ606</f>
        <v>0</v>
      </c>
      <c r="BH69" s="522">
        <f>'[2]2.1_RebasedTargets_Volume'!BR606</f>
        <v>0</v>
      </c>
    </row>
    <row r="70" spans="1:60" ht="25.5" x14ac:dyDescent="0.35">
      <c r="A70" s="525" t="s">
        <v>55</v>
      </c>
      <c r="B70" s="495">
        <v>15</v>
      </c>
      <c r="C70" s="496" t="s">
        <v>48</v>
      </c>
      <c r="D70" s="497" t="s">
        <v>28</v>
      </c>
      <c r="E70" s="526" t="s">
        <v>24</v>
      </c>
      <c r="F70" s="538">
        <f>'[2]2.1_RebasedTargets_Volume'!I607</f>
        <v>6</v>
      </c>
      <c r="G70" s="538">
        <f>'[2]2.1_RebasedTargets_Volume'!J607</f>
        <v>4</v>
      </c>
      <c r="H70" s="538">
        <f>'[2]2.1_RebasedTargets_Volume'!K607</f>
        <v>0</v>
      </c>
      <c r="I70" s="538">
        <f>'[2]2.1_RebasedTargets_Volume'!L607</f>
        <v>0</v>
      </c>
      <c r="J70" s="538">
        <f>'[2]2.1_RebasedTargets_Volume'!M607</f>
        <v>0</v>
      </c>
      <c r="K70" s="539">
        <f>'[2]2.1_RebasedTargets_Volume'!N607</f>
        <v>2</v>
      </c>
      <c r="M70" s="501">
        <f>'[2]2.1_RebasedTargets_Volume'!S607</f>
        <v>6</v>
      </c>
      <c r="N70" s="501">
        <f>'[2]2.1_RebasedTargets_Volume'!T607</f>
        <v>2</v>
      </c>
      <c r="O70" s="501">
        <f>'[2]2.1_RebasedTargets_Volume'!U607</f>
        <v>0</v>
      </c>
      <c r="P70" s="501">
        <f>'[2]2.1_RebasedTargets_Volume'!V607</f>
        <v>0</v>
      </c>
      <c r="Q70" s="501">
        <f>'[2]2.1_RebasedTargets_Volume'!W607</f>
        <v>0</v>
      </c>
      <c r="R70" s="502">
        <f>'[2]2.1_RebasedTargets_Volume'!X607</f>
        <v>4</v>
      </c>
      <c r="T70" s="501">
        <f>'[2]2.1_RebasedTargets_Volume'!AC607</f>
        <v>6</v>
      </c>
      <c r="U70" s="501">
        <f>'[2]2.1_RebasedTargets_Volume'!AD607</f>
        <v>0</v>
      </c>
      <c r="V70" s="501">
        <f>'[2]2.1_RebasedTargets_Volume'!AE607</f>
        <v>0</v>
      </c>
      <c r="W70" s="501">
        <f>'[2]2.1_RebasedTargets_Volume'!AF607</f>
        <v>0</v>
      </c>
      <c r="X70" s="501">
        <f>'[2]2.1_RebasedTargets_Volume'!AG607</f>
        <v>0</v>
      </c>
      <c r="Y70" s="502">
        <f>'[2]2.1_RebasedTargets_Volume'!AH607</f>
        <v>6</v>
      </c>
      <c r="AA70" s="504">
        <f>'[2]2.1_RebasedTargets_Volume'!AK607</f>
        <v>2</v>
      </c>
      <c r="AB70" s="504">
        <f>'[2]2.1_RebasedTargets_Volume'!AL607</f>
        <v>0</v>
      </c>
      <c r="AC70" s="504">
        <f>'[2]2.1_RebasedTargets_Volume'!AM607</f>
        <v>0</v>
      </c>
      <c r="AD70" s="504">
        <f>'[2]2.1_RebasedTargets_Volume'!AN607</f>
        <v>0</v>
      </c>
      <c r="AE70" s="504">
        <f>'[2]2.1_RebasedTargets_Volume'!AO607</f>
        <v>0</v>
      </c>
      <c r="AF70" s="505">
        <f>'[2]2.1_RebasedTargets_Volume'!AP607</f>
        <v>-2</v>
      </c>
      <c r="AG70" s="503"/>
      <c r="AH70" s="504">
        <f>'[2]2.1_RebasedTargets_Volume'!AR607</f>
        <v>2</v>
      </c>
      <c r="AI70" s="504">
        <f>'[2]2.1_RebasedTargets_Volume'!AS607</f>
        <v>0</v>
      </c>
      <c r="AJ70" s="504">
        <f>'[2]2.1_RebasedTargets_Volume'!AT607</f>
        <v>0</v>
      </c>
      <c r="AK70" s="504">
        <f>'[2]2.1_RebasedTargets_Volume'!AU607</f>
        <v>0</v>
      </c>
      <c r="AL70" s="504">
        <f>'[2]2.1_RebasedTargets_Volume'!AV607</f>
        <v>0</v>
      </c>
      <c r="AM70" s="505">
        <f>'[2]2.1_RebasedTargets_Volume'!AW607</f>
        <v>-2</v>
      </c>
      <c r="AN70" s="503"/>
      <c r="AO70" s="504">
        <f>'[2]2.1_RebasedTargets_Volume'!AY607</f>
        <v>0</v>
      </c>
      <c r="AP70" s="504">
        <f>'[2]2.1_RebasedTargets_Volume'!AZ607</f>
        <v>0</v>
      </c>
      <c r="AQ70" s="504">
        <f>'[2]2.1_RebasedTargets_Volume'!BA607</f>
        <v>0</v>
      </c>
      <c r="AR70" s="504">
        <f>'[2]2.1_RebasedTargets_Volume'!BB607</f>
        <v>0</v>
      </c>
      <c r="AS70" s="504">
        <f>'[2]2.1_RebasedTargets_Volume'!BC607</f>
        <v>0</v>
      </c>
      <c r="AT70" s="505">
        <f>'[2]2.1_RebasedTargets_Volume'!BD607</f>
        <v>0</v>
      </c>
      <c r="AU70" s="503"/>
      <c r="AV70" s="501">
        <f>'[2]2.1_RebasedTargets_Volume'!BF607</f>
        <v>0</v>
      </c>
      <c r="AW70" s="501">
        <f>'[2]2.1_RebasedTargets_Volume'!BG607</f>
        <v>0</v>
      </c>
      <c r="AX70" s="501">
        <f>'[2]2.1_RebasedTargets_Volume'!BH607</f>
        <v>0</v>
      </c>
      <c r="AY70" s="501">
        <f>'[2]2.1_RebasedTargets_Volume'!BI607</f>
        <v>0</v>
      </c>
      <c r="AZ70" s="501">
        <f>'[2]2.1_RebasedTargets_Volume'!BJ607</f>
        <v>0</v>
      </c>
      <c r="BA70" s="502">
        <f>'[2]2.1_RebasedTargets_Volume'!BK607</f>
        <v>0</v>
      </c>
      <c r="BB70" s="503"/>
      <c r="BC70" s="501">
        <f>'[2]2.1_RebasedTargets_Volume'!BM607</f>
        <v>0</v>
      </c>
      <c r="BD70" s="501">
        <f>'[2]2.1_RebasedTargets_Volume'!BN607</f>
        <v>0</v>
      </c>
      <c r="BE70" s="501">
        <f>'[2]2.1_RebasedTargets_Volume'!BO607</f>
        <v>0</v>
      </c>
      <c r="BF70" s="501">
        <f>'[2]2.1_RebasedTargets_Volume'!BP607</f>
        <v>0</v>
      </c>
      <c r="BG70" s="501">
        <f>'[2]2.1_RebasedTargets_Volume'!BQ607</f>
        <v>0</v>
      </c>
      <c r="BH70" s="502">
        <f>'[2]2.1_RebasedTargets_Volume'!BR607</f>
        <v>0</v>
      </c>
    </row>
    <row r="71" spans="1:60" ht="13.15" x14ac:dyDescent="0.35">
      <c r="A71" s="506"/>
      <c r="B71" s="507"/>
      <c r="C71" s="508"/>
      <c r="D71" s="509"/>
      <c r="E71" s="498" t="s">
        <v>25</v>
      </c>
      <c r="F71" s="534">
        <f>'[2]2.1_RebasedTargets_Volume'!I608</f>
        <v>7</v>
      </c>
      <c r="G71" s="534">
        <f>'[2]2.1_RebasedTargets_Volume'!J608</f>
        <v>7</v>
      </c>
      <c r="H71" s="534">
        <f>'[2]2.1_RebasedTargets_Volume'!K608</f>
        <v>0</v>
      </c>
      <c r="I71" s="534">
        <f>'[2]2.1_RebasedTargets_Volume'!L608</f>
        <v>0</v>
      </c>
      <c r="J71" s="534">
        <f>'[2]2.1_RebasedTargets_Volume'!M608</f>
        <v>0</v>
      </c>
      <c r="K71" s="535">
        <f>'[2]2.1_RebasedTargets_Volume'!N608</f>
        <v>0</v>
      </c>
      <c r="M71" s="512">
        <f>'[2]2.1_RebasedTargets_Volume'!S608</f>
        <v>0</v>
      </c>
      <c r="N71" s="512">
        <f>'[2]2.1_RebasedTargets_Volume'!T608</f>
        <v>0</v>
      </c>
      <c r="O71" s="512">
        <f>'[2]2.1_RebasedTargets_Volume'!U608</f>
        <v>0</v>
      </c>
      <c r="P71" s="512">
        <f>'[2]2.1_RebasedTargets_Volume'!V608</f>
        <v>0</v>
      </c>
      <c r="Q71" s="512">
        <f>'[2]2.1_RebasedTargets_Volume'!W608</f>
        <v>0</v>
      </c>
      <c r="R71" s="513">
        <f>'[2]2.1_RebasedTargets_Volume'!X608</f>
        <v>0</v>
      </c>
      <c r="T71" s="512">
        <f>'[2]2.1_RebasedTargets_Volume'!AC608</f>
        <v>0</v>
      </c>
      <c r="U71" s="512">
        <f>'[2]2.1_RebasedTargets_Volume'!AD608</f>
        <v>0</v>
      </c>
      <c r="V71" s="512">
        <f>'[2]2.1_RebasedTargets_Volume'!AE608</f>
        <v>0</v>
      </c>
      <c r="W71" s="512">
        <f>'[2]2.1_RebasedTargets_Volume'!AF608</f>
        <v>0</v>
      </c>
      <c r="X71" s="512">
        <f>'[2]2.1_RebasedTargets_Volume'!AG608</f>
        <v>0</v>
      </c>
      <c r="Y71" s="513">
        <f>'[2]2.1_RebasedTargets_Volume'!AH608</f>
        <v>0</v>
      </c>
      <c r="AA71" s="514">
        <f>'[2]2.1_RebasedTargets_Volume'!AK608</f>
        <v>0</v>
      </c>
      <c r="AB71" s="514">
        <f>'[2]2.1_RebasedTargets_Volume'!AL608</f>
        <v>0</v>
      </c>
      <c r="AC71" s="514">
        <f>'[2]2.1_RebasedTargets_Volume'!AM608</f>
        <v>0</v>
      </c>
      <c r="AD71" s="514">
        <f>'[2]2.1_RebasedTargets_Volume'!AN608</f>
        <v>0</v>
      </c>
      <c r="AE71" s="514">
        <f>'[2]2.1_RebasedTargets_Volume'!AO608</f>
        <v>0</v>
      </c>
      <c r="AF71" s="515">
        <f>'[2]2.1_RebasedTargets_Volume'!AP608</f>
        <v>0</v>
      </c>
      <c r="AG71" s="503"/>
      <c r="AH71" s="514">
        <f>'[2]2.1_RebasedTargets_Volume'!AR608</f>
        <v>0</v>
      </c>
      <c r="AI71" s="514">
        <f>'[2]2.1_RebasedTargets_Volume'!AS608</f>
        <v>0</v>
      </c>
      <c r="AJ71" s="514">
        <f>'[2]2.1_RebasedTargets_Volume'!AT608</f>
        <v>0</v>
      </c>
      <c r="AK71" s="514">
        <f>'[2]2.1_RebasedTargets_Volume'!AU608</f>
        <v>0</v>
      </c>
      <c r="AL71" s="514">
        <f>'[2]2.1_RebasedTargets_Volume'!AV608</f>
        <v>0</v>
      </c>
      <c r="AM71" s="515">
        <f>'[2]2.1_RebasedTargets_Volume'!AW608</f>
        <v>0</v>
      </c>
      <c r="AN71" s="503"/>
      <c r="AO71" s="514">
        <f>'[2]2.1_RebasedTargets_Volume'!AY608</f>
        <v>0</v>
      </c>
      <c r="AP71" s="514">
        <f>'[2]2.1_RebasedTargets_Volume'!AZ608</f>
        <v>0</v>
      </c>
      <c r="AQ71" s="514">
        <f>'[2]2.1_RebasedTargets_Volume'!BA608</f>
        <v>0</v>
      </c>
      <c r="AR71" s="514">
        <f>'[2]2.1_RebasedTargets_Volume'!BB608</f>
        <v>0</v>
      </c>
      <c r="AS71" s="514">
        <f>'[2]2.1_RebasedTargets_Volume'!BC608</f>
        <v>0</v>
      </c>
      <c r="AT71" s="515">
        <f>'[2]2.1_RebasedTargets_Volume'!BD608</f>
        <v>0</v>
      </c>
      <c r="AU71" s="503"/>
      <c r="AV71" s="512">
        <f>'[2]2.1_RebasedTargets_Volume'!BF608</f>
        <v>0</v>
      </c>
      <c r="AW71" s="512">
        <f>'[2]2.1_RebasedTargets_Volume'!BG608</f>
        <v>0</v>
      </c>
      <c r="AX71" s="512">
        <f>'[2]2.1_RebasedTargets_Volume'!BH608</f>
        <v>0</v>
      </c>
      <c r="AY71" s="512">
        <f>'[2]2.1_RebasedTargets_Volume'!BI608</f>
        <v>0</v>
      </c>
      <c r="AZ71" s="512">
        <f>'[2]2.1_RebasedTargets_Volume'!BJ608</f>
        <v>0</v>
      </c>
      <c r="BA71" s="513">
        <f>'[2]2.1_RebasedTargets_Volume'!BK608</f>
        <v>0</v>
      </c>
      <c r="BB71" s="503"/>
      <c r="BC71" s="512">
        <f>'[2]2.1_RebasedTargets_Volume'!BM608</f>
        <v>0</v>
      </c>
      <c r="BD71" s="512">
        <f>'[2]2.1_RebasedTargets_Volume'!BN608</f>
        <v>0</v>
      </c>
      <c r="BE71" s="512">
        <f>'[2]2.1_RebasedTargets_Volume'!BO608</f>
        <v>0</v>
      </c>
      <c r="BF71" s="512">
        <f>'[2]2.1_RebasedTargets_Volume'!BP608</f>
        <v>0</v>
      </c>
      <c r="BG71" s="512">
        <f>'[2]2.1_RebasedTargets_Volume'!BQ608</f>
        <v>0</v>
      </c>
      <c r="BH71" s="513">
        <f>'[2]2.1_RebasedTargets_Volume'!BR608</f>
        <v>0</v>
      </c>
    </row>
    <row r="72" spans="1:60" ht="13.15" x14ac:dyDescent="0.35">
      <c r="A72" s="506"/>
      <c r="B72" s="507"/>
      <c r="C72" s="508"/>
      <c r="D72" s="509"/>
      <c r="E72" s="498" t="s">
        <v>26</v>
      </c>
      <c r="F72" s="534">
        <f>'[2]2.1_RebasedTargets_Volume'!I609</f>
        <v>11</v>
      </c>
      <c r="G72" s="534">
        <f>'[2]2.1_RebasedTargets_Volume'!J609</f>
        <v>6</v>
      </c>
      <c r="H72" s="534">
        <f>'[2]2.1_RebasedTargets_Volume'!K609</f>
        <v>5</v>
      </c>
      <c r="I72" s="534">
        <f>'[2]2.1_RebasedTargets_Volume'!L609</f>
        <v>0</v>
      </c>
      <c r="J72" s="534">
        <f>'[2]2.1_RebasedTargets_Volume'!M609</f>
        <v>0</v>
      </c>
      <c r="K72" s="535">
        <f>'[2]2.1_RebasedTargets_Volume'!N609</f>
        <v>0</v>
      </c>
      <c r="M72" s="512">
        <f>'[2]2.1_RebasedTargets_Volume'!S609</f>
        <v>6</v>
      </c>
      <c r="N72" s="512">
        <f>'[2]2.1_RebasedTargets_Volume'!T609</f>
        <v>0</v>
      </c>
      <c r="O72" s="512">
        <f>'[2]2.1_RebasedTargets_Volume'!U609</f>
        <v>0</v>
      </c>
      <c r="P72" s="512">
        <f>'[2]2.1_RebasedTargets_Volume'!V609</f>
        <v>0</v>
      </c>
      <c r="Q72" s="512">
        <f>'[2]2.1_RebasedTargets_Volume'!W609</f>
        <v>0</v>
      </c>
      <c r="R72" s="513">
        <f>'[2]2.1_RebasedTargets_Volume'!X609</f>
        <v>6</v>
      </c>
      <c r="T72" s="512">
        <f>'[2]2.1_RebasedTargets_Volume'!AC609</f>
        <v>6</v>
      </c>
      <c r="U72" s="512">
        <f>'[2]2.1_RebasedTargets_Volume'!AD609</f>
        <v>0</v>
      </c>
      <c r="V72" s="512">
        <f>'[2]2.1_RebasedTargets_Volume'!AE609</f>
        <v>0</v>
      </c>
      <c r="W72" s="512">
        <f>'[2]2.1_RebasedTargets_Volume'!AF609</f>
        <v>0</v>
      </c>
      <c r="X72" s="512">
        <f>'[2]2.1_RebasedTargets_Volume'!AG609</f>
        <v>0</v>
      </c>
      <c r="Y72" s="513">
        <f>'[2]2.1_RebasedTargets_Volume'!AH609</f>
        <v>6</v>
      </c>
      <c r="AA72" s="514">
        <f>'[2]2.1_RebasedTargets_Volume'!AK609</f>
        <v>0</v>
      </c>
      <c r="AB72" s="514">
        <f>'[2]2.1_RebasedTargets_Volume'!AL609</f>
        <v>0</v>
      </c>
      <c r="AC72" s="514">
        <f>'[2]2.1_RebasedTargets_Volume'!AM609</f>
        <v>0</v>
      </c>
      <c r="AD72" s="514">
        <f>'[2]2.1_RebasedTargets_Volume'!AN609</f>
        <v>0</v>
      </c>
      <c r="AE72" s="514">
        <f>'[2]2.1_RebasedTargets_Volume'!AO609</f>
        <v>0</v>
      </c>
      <c r="AF72" s="515">
        <f>'[2]2.1_RebasedTargets_Volume'!AP609</f>
        <v>0</v>
      </c>
      <c r="AG72" s="503"/>
      <c r="AH72" s="514">
        <f>'[2]2.1_RebasedTargets_Volume'!AR609</f>
        <v>0</v>
      </c>
      <c r="AI72" s="514">
        <f>'[2]2.1_RebasedTargets_Volume'!AS609</f>
        <v>0</v>
      </c>
      <c r="AJ72" s="514">
        <f>'[2]2.1_RebasedTargets_Volume'!AT609</f>
        <v>0</v>
      </c>
      <c r="AK72" s="514">
        <f>'[2]2.1_RebasedTargets_Volume'!AU609</f>
        <v>0</v>
      </c>
      <c r="AL72" s="514">
        <f>'[2]2.1_RebasedTargets_Volume'!AV609</f>
        <v>0</v>
      </c>
      <c r="AM72" s="515">
        <f>'[2]2.1_RebasedTargets_Volume'!AW609</f>
        <v>0</v>
      </c>
      <c r="AN72" s="503"/>
      <c r="AO72" s="514">
        <f>'[2]2.1_RebasedTargets_Volume'!AY609</f>
        <v>0</v>
      </c>
      <c r="AP72" s="514">
        <f>'[2]2.1_RebasedTargets_Volume'!AZ609</f>
        <v>0</v>
      </c>
      <c r="AQ72" s="514">
        <f>'[2]2.1_RebasedTargets_Volume'!BA609</f>
        <v>0</v>
      </c>
      <c r="AR72" s="514">
        <f>'[2]2.1_RebasedTargets_Volume'!BB609</f>
        <v>0</v>
      </c>
      <c r="AS72" s="514">
        <f>'[2]2.1_RebasedTargets_Volume'!BC609</f>
        <v>0</v>
      </c>
      <c r="AT72" s="515">
        <f>'[2]2.1_RebasedTargets_Volume'!BD609</f>
        <v>0</v>
      </c>
      <c r="AU72" s="503"/>
      <c r="AV72" s="512">
        <f>'[2]2.1_RebasedTargets_Volume'!BF609</f>
        <v>0</v>
      </c>
      <c r="AW72" s="512">
        <f>'[2]2.1_RebasedTargets_Volume'!BG609</f>
        <v>0</v>
      </c>
      <c r="AX72" s="512">
        <f>'[2]2.1_RebasedTargets_Volume'!BH609</f>
        <v>0</v>
      </c>
      <c r="AY72" s="512">
        <f>'[2]2.1_RebasedTargets_Volume'!BI609</f>
        <v>0</v>
      </c>
      <c r="AZ72" s="512">
        <f>'[2]2.1_RebasedTargets_Volume'!BJ609</f>
        <v>0</v>
      </c>
      <c r="BA72" s="513">
        <f>'[2]2.1_RebasedTargets_Volume'!BK609</f>
        <v>0</v>
      </c>
      <c r="BB72" s="503"/>
      <c r="BC72" s="512">
        <f>'[2]2.1_RebasedTargets_Volume'!BM609</f>
        <v>0</v>
      </c>
      <c r="BD72" s="512">
        <f>'[2]2.1_RebasedTargets_Volume'!BN609</f>
        <v>0</v>
      </c>
      <c r="BE72" s="512">
        <f>'[2]2.1_RebasedTargets_Volume'!BO609</f>
        <v>0</v>
      </c>
      <c r="BF72" s="512">
        <f>'[2]2.1_RebasedTargets_Volume'!BP609</f>
        <v>0</v>
      </c>
      <c r="BG72" s="512">
        <f>'[2]2.1_RebasedTargets_Volume'!BQ609</f>
        <v>0</v>
      </c>
      <c r="BH72" s="513">
        <f>'[2]2.1_RebasedTargets_Volume'!BR609</f>
        <v>0</v>
      </c>
    </row>
    <row r="73" spans="1:60" ht="13.5" thickBot="1" x14ac:dyDescent="0.4">
      <c r="A73" s="506"/>
      <c r="B73" s="516"/>
      <c r="C73" s="517"/>
      <c r="D73" s="527"/>
      <c r="E73" s="518" t="s">
        <v>27</v>
      </c>
      <c r="F73" s="540">
        <f>'[2]2.1_RebasedTargets_Volume'!I610</f>
        <v>17</v>
      </c>
      <c r="G73" s="540">
        <f>'[2]2.1_RebasedTargets_Volume'!J610</f>
        <v>0</v>
      </c>
      <c r="H73" s="540">
        <f>'[2]2.1_RebasedTargets_Volume'!K610</f>
        <v>6</v>
      </c>
      <c r="I73" s="540">
        <f>'[2]2.1_RebasedTargets_Volume'!L610</f>
        <v>5</v>
      </c>
      <c r="J73" s="540">
        <f>'[2]2.1_RebasedTargets_Volume'!M610</f>
        <v>2</v>
      </c>
      <c r="K73" s="541">
        <f>'[2]2.1_RebasedTargets_Volume'!N610</f>
        <v>4</v>
      </c>
      <c r="M73" s="521">
        <f>'[2]2.1_RebasedTargets_Volume'!S610</f>
        <v>29</v>
      </c>
      <c r="N73" s="521">
        <f>'[2]2.1_RebasedTargets_Volume'!T610</f>
        <v>25</v>
      </c>
      <c r="O73" s="521">
        <f>'[2]2.1_RebasedTargets_Volume'!U610</f>
        <v>0</v>
      </c>
      <c r="P73" s="521">
        <f>'[2]2.1_RebasedTargets_Volume'!V610</f>
        <v>0</v>
      </c>
      <c r="Q73" s="521">
        <f>'[2]2.1_RebasedTargets_Volume'!W610</f>
        <v>0</v>
      </c>
      <c r="R73" s="522">
        <f>'[2]2.1_RebasedTargets_Volume'!X610</f>
        <v>4</v>
      </c>
      <c r="T73" s="521">
        <f>'[2]2.1_RebasedTargets_Volume'!AC610</f>
        <v>29</v>
      </c>
      <c r="U73" s="521">
        <f>'[2]2.1_RebasedTargets_Volume'!AD610</f>
        <v>0</v>
      </c>
      <c r="V73" s="521">
        <f>'[2]2.1_RebasedTargets_Volume'!AE610</f>
        <v>0</v>
      </c>
      <c r="W73" s="521">
        <f>'[2]2.1_RebasedTargets_Volume'!AF610</f>
        <v>0</v>
      </c>
      <c r="X73" s="521">
        <f>'[2]2.1_RebasedTargets_Volume'!AG610</f>
        <v>0</v>
      </c>
      <c r="Y73" s="522">
        <f>'[2]2.1_RebasedTargets_Volume'!AH610</f>
        <v>29</v>
      </c>
      <c r="AA73" s="523">
        <f>'[2]2.1_RebasedTargets_Volume'!AK610</f>
        <v>27</v>
      </c>
      <c r="AB73" s="523">
        <f>'[2]2.1_RebasedTargets_Volume'!AL610</f>
        <v>0</v>
      </c>
      <c r="AC73" s="523">
        <f>'[2]2.1_RebasedTargets_Volume'!AM610</f>
        <v>0</v>
      </c>
      <c r="AD73" s="523">
        <f>'[2]2.1_RebasedTargets_Volume'!AN610</f>
        <v>0</v>
      </c>
      <c r="AE73" s="523">
        <f>'[2]2.1_RebasedTargets_Volume'!AO610</f>
        <v>0</v>
      </c>
      <c r="AF73" s="524">
        <f>'[2]2.1_RebasedTargets_Volume'!AP610</f>
        <v>-27</v>
      </c>
      <c r="AG73" s="503"/>
      <c r="AH73" s="523">
        <f>'[2]2.1_RebasedTargets_Volume'!AR610</f>
        <v>27</v>
      </c>
      <c r="AI73" s="523">
        <f>'[2]2.1_RebasedTargets_Volume'!AS610</f>
        <v>0</v>
      </c>
      <c r="AJ73" s="523">
        <f>'[2]2.1_RebasedTargets_Volume'!AT610</f>
        <v>0</v>
      </c>
      <c r="AK73" s="523">
        <f>'[2]2.1_RebasedTargets_Volume'!AU610</f>
        <v>0</v>
      </c>
      <c r="AL73" s="523">
        <f>'[2]2.1_RebasedTargets_Volume'!AV610</f>
        <v>0</v>
      </c>
      <c r="AM73" s="524">
        <f>'[2]2.1_RebasedTargets_Volume'!AW610</f>
        <v>-27</v>
      </c>
      <c r="AN73" s="503"/>
      <c r="AO73" s="523">
        <f>'[2]2.1_RebasedTargets_Volume'!AY610</f>
        <v>0</v>
      </c>
      <c r="AP73" s="523">
        <f>'[2]2.1_RebasedTargets_Volume'!AZ610</f>
        <v>0</v>
      </c>
      <c r="AQ73" s="523">
        <f>'[2]2.1_RebasedTargets_Volume'!BA610</f>
        <v>0</v>
      </c>
      <c r="AR73" s="523">
        <f>'[2]2.1_RebasedTargets_Volume'!BB610</f>
        <v>0</v>
      </c>
      <c r="AS73" s="523">
        <f>'[2]2.1_RebasedTargets_Volume'!BC610</f>
        <v>0</v>
      </c>
      <c r="AT73" s="524">
        <f>'[2]2.1_RebasedTargets_Volume'!BD610</f>
        <v>0</v>
      </c>
      <c r="AU73" s="503"/>
      <c r="AV73" s="521">
        <f>'[2]2.1_RebasedTargets_Volume'!BF610</f>
        <v>0</v>
      </c>
      <c r="AW73" s="521">
        <f>'[2]2.1_RebasedTargets_Volume'!BG610</f>
        <v>0</v>
      </c>
      <c r="AX73" s="521">
        <f>'[2]2.1_RebasedTargets_Volume'!BH610</f>
        <v>0</v>
      </c>
      <c r="AY73" s="521">
        <f>'[2]2.1_RebasedTargets_Volume'!BI610</f>
        <v>0</v>
      </c>
      <c r="AZ73" s="521">
        <f>'[2]2.1_RebasedTargets_Volume'!BJ610</f>
        <v>0</v>
      </c>
      <c r="BA73" s="522">
        <f>'[2]2.1_RebasedTargets_Volume'!BK610</f>
        <v>0</v>
      </c>
      <c r="BB73" s="503"/>
      <c r="BC73" s="521">
        <f>'[2]2.1_RebasedTargets_Volume'!BM610</f>
        <v>0</v>
      </c>
      <c r="BD73" s="521">
        <f>'[2]2.1_RebasedTargets_Volume'!BN610</f>
        <v>0</v>
      </c>
      <c r="BE73" s="521">
        <f>'[2]2.1_RebasedTargets_Volume'!BO610</f>
        <v>0</v>
      </c>
      <c r="BF73" s="521">
        <f>'[2]2.1_RebasedTargets_Volume'!BP610</f>
        <v>0</v>
      </c>
      <c r="BG73" s="521">
        <f>'[2]2.1_RebasedTargets_Volume'!BQ610</f>
        <v>0</v>
      </c>
      <c r="BH73" s="522">
        <f>'[2]2.1_RebasedTargets_Volume'!BR610</f>
        <v>0</v>
      </c>
    </row>
    <row r="74" spans="1:60" ht="25.5" x14ac:dyDescent="0.35">
      <c r="A74" s="525" t="s">
        <v>55</v>
      </c>
      <c r="B74" s="495">
        <v>33</v>
      </c>
      <c r="C74" s="496" t="s">
        <v>20</v>
      </c>
      <c r="D74" s="497" t="s">
        <v>28</v>
      </c>
      <c r="E74" s="526" t="s">
        <v>24</v>
      </c>
      <c r="F74" s="538">
        <f>'[2]2.1_RebasedTargets_Volume'!I611</f>
        <v>81</v>
      </c>
      <c r="G74" s="538">
        <f>'[2]2.1_RebasedTargets_Volume'!J611</f>
        <v>32</v>
      </c>
      <c r="H74" s="538">
        <f>'[2]2.1_RebasedTargets_Volume'!K611</f>
        <v>0</v>
      </c>
      <c r="I74" s="538">
        <f>'[2]2.1_RebasedTargets_Volume'!L611</f>
        <v>0</v>
      </c>
      <c r="J74" s="538">
        <f>'[2]2.1_RebasedTargets_Volume'!M611</f>
        <v>0</v>
      </c>
      <c r="K74" s="539">
        <f>'[2]2.1_RebasedTargets_Volume'!N611</f>
        <v>49</v>
      </c>
      <c r="M74" s="501">
        <f>'[2]2.1_RebasedTargets_Volume'!S611</f>
        <v>81</v>
      </c>
      <c r="N74" s="501">
        <f>'[2]2.1_RebasedTargets_Volume'!T611</f>
        <v>32</v>
      </c>
      <c r="O74" s="501">
        <f>'[2]2.1_RebasedTargets_Volume'!U611</f>
        <v>0</v>
      </c>
      <c r="P74" s="501">
        <f>'[2]2.1_RebasedTargets_Volume'!V611</f>
        <v>0</v>
      </c>
      <c r="Q74" s="501">
        <f>'[2]2.1_RebasedTargets_Volume'!W611</f>
        <v>0</v>
      </c>
      <c r="R74" s="502">
        <f>'[2]2.1_RebasedTargets_Volume'!X611</f>
        <v>49</v>
      </c>
      <c r="T74" s="501">
        <f>'[2]2.1_RebasedTargets_Volume'!AC611</f>
        <v>81</v>
      </c>
      <c r="U74" s="501">
        <f>'[2]2.1_RebasedTargets_Volume'!AD611</f>
        <v>32</v>
      </c>
      <c r="V74" s="501">
        <f>'[2]2.1_RebasedTargets_Volume'!AE611</f>
        <v>0</v>
      </c>
      <c r="W74" s="501">
        <f>'[2]2.1_RebasedTargets_Volume'!AF611</f>
        <v>0</v>
      </c>
      <c r="X74" s="501">
        <f>'[2]2.1_RebasedTargets_Volume'!AG611</f>
        <v>0</v>
      </c>
      <c r="Y74" s="502">
        <f>'[2]2.1_RebasedTargets_Volume'!AH611</f>
        <v>49</v>
      </c>
      <c r="AA74" s="504">
        <f>'[2]2.1_RebasedTargets_Volume'!AK611</f>
        <v>7</v>
      </c>
      <c r="AB74" s="504">
        <f>'[2]2.1_RebasedTargets_Volume'!AL611</f>
        <v>0</v>
      </c>
      <c r="AC74" s="504">
        <f>'[2]2.1_RebasedTargets_Volume'!AM611</f>
        <v>0</v>
      </c>
      <c r="AD74" s="504">
        <f>'[2]2.1_RebasedTargets_Volume'!AN611</f>
        <v>0</v>
      </c>
      <c r="AE74" s="504">
        <f>'[2]2.1_RebasedTargets_Volume'!AO611</f>
        <v>0</v>
      </c>
      <c r="AF74" s="505">
        <f>'[2]2.1_RebasedTargets_Volume'!AP611</f>
        <v>-7</v>
      </c>
      <c r="AG74" s="503"/>
      <c r="AH74" s="504">
        <f>'[2]2.1_RebasedTargets_Volume'!AR611</f>
        <v>0</v>
      </c>
      <c r="AI74" s="504">
        <f>'[2]2.1_RebasedTargets_Volume'!AS611</f>
        <v>0</v>
      </c>
      <c r="AJ74" s="504">
        <f>'[2]2.1_RebasedTargets_Volume'!AT611</f>
        <v>0</v>
      </c>
      <c r="AK74" s="504">
        <f>'[2]2.1_RebasedTargets_Volume'!AU611</f>
        <v>0</v>
      </c>
      <c r="AL74" s="504">
        <f>'[2]2.1_RebasedTargets_Volume'!AV611</f>
        <v>0</v>
      </c>
      <c r="AM74" s="505">
        <f>'[2]2.1_RebasedTargets_Volume'!AW611</f>
        <v>0</v>
      </c>
      <c r="AN74" s="503"/>
      <c r="AO74" s="504">
        <f>'[2]2.1_RebasedTargets_Volume'!AY611</f>
        <v>7</v>
      </c>
      <c r="AP74" s="504">
        <f>'[2]2.1_RebasedTargets_Volume'!AZ611</f>
        <v>0</v>
      </c>
      <c r="AQ74" s="504">
        <f>'[2]2.1_RebasedTargets_Volume'!BA611</f>
        <v>0</v>
      </c>
      <c r="AR74" s="504">
        <f>'[2]2.1_RebasedTargets_Volume'!BB611</f>
        <v>0</v>
      </c>
      <c r="AS74" s="504">
        <f>'[2]2.1_RebasedTargets_Volume'!BC611</f>
        <v>0</v>
      </c>
      <c r="AT74" s="505">
        <f>'[2]2.1_RebasedTargets_Volume'!BD611</f>
        <v>-7</v>
      </c>
      <c r="AU74" s="503"/>
      <c r="AV74" s="501">
        <f>'[2]2.1_RebasedTargets_Volume'!BF611</f>
        <v>0</v>
      </c>
      <c r="AW74" s="501">
        <f>'[2]2.1_RebasedTargets_Volume'!BG611</f>
        <v>0</v>
      </c>
      <c r="AX74" s="501">
        <f>'[2]2.1_RebasedTargets_Volume'!BH611</f>
        <v>0</v>
      </c>
      <c r="AY74" s="501">
        <f>'[2]2.1_RebasedTargets_Volume'!BI611</f>
        <v>0</v>
      </c>
      <c r="AZ74" s="501">
        <f>'[2]2.1_RebasedTargets_Volume'!BJ611</f>
        <v>0</v>
      </c>
      <c r="BA74" s="502">
        <f>'[2]2.1_RebasedTargets_Volume'!BK611</f>
        <v>0</v>
      </c>
      <c r="BB74" s="503"/>
      <c r="BC74" s="501">
        <f>'[2]2.1_RebasedTargets_Volume'!BM611</f>
        <v>0</v>
      </c>
      <c r="BD74" s="501">
        <f>'[2]2.1_RebasedTargets_Volume'!BN611</f>
        <v>0</v>
      </c>
      <c r="BE74" s="501">
        <f>'[2]2.1_RebasedTargets_Volume'!BO611</f>
        <v>0</v>
      </c>
      <c r="BF74" s="501">
        <f>'[2]2.1_RebasedTargets_Volume'!BP611</f>
        <v>0</v>
      </c>
      <c r="BG74" s="501">
        <f>'[2]2.1_RebasedTargets_Volume'!BQ611</f>
        <v>0</v>
      </c>
      <c r="BH74" s="502">
        <f>'[2]2.1_RebasedTargets_Volume'!BR611</f>
        <v>0</v>
      </c>
    </row>
    <row r="75" spans="1:60" ht="13.15" x14ac:dyDescent="0.35">
      <c r="A75" s="506"/>
      <c r="B75" s="507"/>
      <c r="C75" s="508"/>
      <c r="D75" s="509"/>
      <c r="E75" s="498" t="s">
        <v>25</v>
      </c>
      <c r="F75" s="534">
        <f>'[2]2.1_RebasedTargets_Volume'!I612</f>
        <v>0</v>
      </c>
      <c r="G75" s="534">
        <f>'[2]2.1_RebasedTargets_Volume'!J612</f>
        <v>0</v>
      </c>
      <c r="H75" s="534">
        <f>'[2]2.1_RebasedTargets_Volume'!K612</f>
        <v>0</v>
      </c>
      <c r="I75" s="534">
        <f>'[2]2.1_RebasedTargets_Volume'!L612</f>
        <v>0</v>
      </c>
      <c r="J75" s="534">
        <f>'[2]2.1_RebasedTargets_Volume'!M612</f>
        <v>0</v>
      </c>
      <c r="K75" s="535">
        <f>'[2]2.1_RebasedTargets_Volume'!N612</f>
        <v>0</v>
      </c>
      <c r="M75" s="512">
        <f>'[2]2.1_RebasedTargets_Volume'!S612</f>
        <v>0</v>
      </c>
      <c r="N75" s="512">
        <f>'[2]2.1_RebasedTargets_Volume'!T612</f>
        <v>0</v>
      </c>
      <c r="O75" s="512">
        <f>'[2]2.1_RebasedTargets_Volume'!U612</f>
        <v>0</v>
      </c>
      <c r="P75" s="512">
        <f>'[2]2.1_RebasedTargets_Volume'!V612</f>
        <v>0</v>
      </c>
      <c r="Q75" s="512">
        <f>'[2]2.1_RebasedTargets_Volume'!W612</f>
        <v>0</v>
      </c>
      <c r="R75" s="513">
        <f>'[2]2.1_RebasedTargets_Volume'!X612</f>
        <v>0</v>
      </c>
      <c r="T75" s="512">
        <f>'[2]2.1_RebasedTargets_Volume'!AC612</f>
        <v>0</v>
      </c>
      <c r="U75" s="512">
        <f>'[2]2.1_RebasedTargets_Volume'!AD612</f>
        <v>0</v>
      </c>
      <c r="V75" s="512">
        <f>'[2]2.1_RebasedTargets_Volume'!AE612</f>
        <v>0</v>
      </c>
      <c r="W75" s="512">
        <f>'[2]2.1_RebasedTargets_Volume'!AF612</f>
        <v>0</v>
      </c>
      <c r="X75" s="512">
        <f>'[2]2.1_RebasedTargets_Volume'!AG612</f>
        <v>0</v>
      </c>
      <c r="Y75" s="513">
        <f>'[2]2.1_RebasedTargets_Volume'!AH612</f>
        <v>0</v>
      </c>
      <c r="AA75" s="514">
        <f>'[2]2.1_RebasedTargets_Volume'!AK612</f>
        <v>0</v>
      </c>
      <c r="AB75" s="514">
        <f>'[2]2.1_RebasedTargets_Volume'!AL612</f>
        <v>0</v>
      </c>
      <c r="AC75" s="514">
        <f>'[2]2.1_RebasedTargets_Volume'!AM612</f>
        <v>0</v>
      </c>
      <c r="AD75" s="514">
        <f>'[2]2.1_RebasedTargets_Volume'!AN612</f>
        <v>0</v>
      </c>
      <c r="AE75" s="514">
        <f>'[2]2.1_RebasedTargets_Volume'!AO612</f>
        <v>0</v>
      </c>
      <c r="AF75" s="515">
        <f>'[2]2.1_RebasedTargets_Volume'!AP612</f>
        <v>0</v>
      </c>
      <c r="AG75" s="503"/>
      <c r="AH75" s="514">
        <f>'[2]2.1_RebasedTargets_Volume'!AR612</f>
        <v>0</v>
      </c>
      <c r="AI75" s="514">
        <f>'[2]2.1_RebasedTargets_Volume'!AS612</f>
        <v>0</v>
      </c>
      <c r="AJ75" s="514">
        <f>'[2]2.1_RebasedTargets_Volume'!AT612</f>
        <v>0</v>
      </c>
      <c r="AK75" s="514">
        <f>'[2]2.1_RebasedTargets_Volume'!AU612</f>
        <v>0</v>
      </c>
      <c r="AL75" s="514">
        <f>'[2]2.1_RebasedTargets_Volume'!AV612</f>
        <v>0</v>
      </c>
      <c r="AM75" s="515">
        <f>'[2]2.1_RebasedTargets_Volume'!AW612</f>
        <v>0</v>
      </c>
      <c r="AN75" s="503"/>
      <c r="AO75" s="514">
        <f>'[2]2.1_RebasedTargets_Volume'!AY612</f>
        <v>0</v>
      </c>
      <c r="AP75" s="514">
        <f>'[2]2.1_RebasedTargets_Volume'!AZ612</f>
        <v>0</v>
      </c>
      <c r="AQ75" s="514">
        <f>'[2]2.1_RebasedTargets_Volume'!BA612</f>
        <v>0</v>
      </c>
      <c r="AR75" s="514">
        <f>'[2]2.1_RebasedTargets_Volume'!BB612</f>
        <v>0</v>
      </c>
      <c r="AS75" s="514">
        <f>'[2]2.1_RebasedTargets_Volume'!BC612</f>
        <v>0</v>
      </c>
      <c r="AT75" s="515">
        <f>'[2]2.1_RebasedTargets_Volume'!BD612</f>
        <v>0</v>
      </c>
      <c r="AU75" s="503"/>
      <c r="AV75" s="512">
        <f>'[2]2.1_RebasedTargets_Volume'!BF612</f>
        <v>0</v>
      </c>
      <c r="AW75" s="512">
        <f>'[2]2.1_RebasedTargets_Volume'!BG612</f>
        <v>0</v>
      </c>
      <c r="AX75" s="512">
        <f>'[2]2.1_RebasedTargets_Volume'!BH612</f>
        <v>0</v>
      </c>
      <c r="AY75" s="512">
        <f>'[2]2.1_RebasedTargets_Volume'!BI612</f>
        <v>0</v>
      </c>
      <c r="AZ75" s="512">
        <f>'[2]2.1_RebasedTargets_Volume'!BJ612</f>
        <v>0</v>
      </c>
      <c r="BA75" s="513">
        <f>'[2]2.1_RebasedTargets_Volume'!BK612</f>
        <v>0</v>
      </c>
      <c r="BB75" s="503"/>
      <c r="BC75" s="512">
        <f>'[2]2.1_RebasedTargets_Volume'!BM612</f>
        <v>0</v>
      </c>
      <c r="BD75" s="512">
        <f>'[2]2.1_RebasedTargets_Volume'!BN612</f>
        <v>0</v>
      </c>
      <c r="BE75" s="512">
        <f>'[2]2.1_RebasedTargets_Volume'!BO612</f>
        <v>0</v>
      </c>
      <c r="BF75" s="512">
        <f>'[2]2.1_RebasedTargets_Volume'!BP612</f>
        <v>0</v>
      </c>
      <c r="BG75" s="512">
        <f>'[2]2.1_RebasedTargets_Volume'!BQ612</f>
        <v>0</v>
      </c>
      <c r="BH75" s="513">
        <f>'[2]2.1_RebasedTargets_Volume'!BR612</f>
        <v>0</v>
      </c>
    </row>
    <row r="76" spans="1:60" ht="13.15" x14ac:dyDescent="0.35">
      <c r="A76" s="506"/>
      <c r="B76" s="507"/>
      <c r="C76" s="508"/>
      <c r="D76" s="509"/>
      <c r="E76" s="498" t="s">
        <v>26</v>
      </c>
      <c r="F76" s="534">
        <f>'[2]2.1_RebasedTargets_Volume'!I613</f>
        <v>0</v>
      </c>
      <c r="G76" s="534">
        <f>'[2]2.1_RebasedTargets_Volume'!J613</f>
        <v>0</v>
      </c>
      <c r="H76" s="534">
        <f>'[2]2.1_RebasedTargets_Volume'!K613</f>
        <v>0</v>
      </c>
      <c r="I76" s="534">
        <f>'[2]2.1_RebasedTargets_Volume'!L613</f>
        <v>0</v>
      </c>
      <c r="J76" s="534">
        <f>'[2]2.1_RebasedTargets_Volume'!M613</f>
        <v>0</v>
      </c>
      <c r="K76" s="535">
        <f>'[2]2.1_RebasedTargets_Volume'!N613</f>
        <v>0</v>
      </c>
      <c r="M76" s="512">
        <f>'[2]2.1_RebasedTargets_Volume'!S613</f>
        <v>0</v>
      </c>
      <c r="N76" s="512">
        <f>'[2]2.1_RebasedTargets_Volume'!T613</f>
        <v>0</v>
      </c>
      <c r="O76" s="512">
        <f>'[2]2.1_RebasedTargets_Volume'!U613</f>
        <v>0</v>
      </c>
      <c r="P76" s="512">
        <f>'[2]2.1_RebasedTargets_Volume'!V613</f>
        <v>0</v>
      </c>
      <c r="Q76" s="512">
        <f>'[2]2.1_RebasedTargets_Volume'!W613</f>
        <v>0</v>
      </c>
      <c r="R76" s="513">
        <f>'[2]2.1_RebasedTargets_Volume'!X613</f>
        <v>0</v>
      </c>
      <c r="T76" s="512">
        <f>'[2]2.1_RebasedTargets_Volume'!AC613</f>
        <v>0</v>
      </c>
      <c r="U76" s="512">
        <f>'[2]2.1_RebasedTargets_Volume'!AD613</f>
        <v>0</v>
      </c>
      <c r="V76" s="512">
        <f>'[2]2.1_RebasedTargets_Volume'!AE613</f>
        <v>0</v>
      </c>
      <c r="W76" s="512">
        <f>'[2]2.1_RebasedTargets_Volume'!AF613</f>
        <v>0</v>
      </c>
      <c r="X76" s="512">
        <f>'[2]2.1_RebasedTargets_Volume'!AG613</f>
        <v>0</v>
      </c>
      <c r="Y76" s="513">
        <f>'[2]2.1_RebasedTargets_Volume'!AH613</f>
        <v>0</v>
      </c>
      <c r="AA76" s="514">
        <f>'[2]2.1_RebasedTargets_Volume'!AK613</f>
        <v>0</v>
      </c>
      <c r="AB76" s="514">
        <f>'[2]2.1_RebasedTargets_Volume'!AL613</f>
        <v>0</v>
      </c>
      <c r="AC76" s="514">
        <f>'[2]2.1_RebasedTargets_Volume'!AM613</f>
        <v>0</v>
      </c>
      <c r="AD76" s="514">
        <f>'[2]2.1_RebasedTargets_Volume'!AN613</f>
        <v>0</v>
      </c>
      <c r="AE76" s="514">
        <f>'[2]2.1_RebasedTargets_Volume'!AO613</f>
        <v>0</v>
      </c>
      <c r="AF76" s="515">
        <f>'[2]2.1_RebasedTargets_Volume'!AP613</f>
        <v>0</v>
      </c>
      <c r="AG76" s="503"/>
      <c r="AH76" s="514">
        <f>'[2]2.1_RebasedTargets_Volume'!AR613</f>
        <v>0</v>
      </c>
      <c r="AI76" s="514">
        <f>'[2]2.1_RebasedTargets_Volume'!AS613</f>
        <v>0</v>
      </c>
      <c r="AJ76" s="514">
        <f>'[2]2.1_RebasedTargets_Volume'!AT613</f>
        <v>0</v>
      </c>
      <c r="AK76" s="514">
        <f>'[2]2.1_RebasedTargets_Volume'!AU613</f>
        <v>0</v>
      </c>
      <c r="AL76" s="514">
        <f>'[2]2.1_RebasedTargets_Volume'!AV613</f>
        <v>0</v>
      </c>
      <c r="AM76" s="515">
        <f>'[2]2.1_RebasedTargets_Volume'!AW613</f>
        <v>0</v>
      </c>
      <c r="AN76" s="503"/>
      <c r="AO76" s="514">
        <f>'[2]2.1_RebasedTargets_Volume'!AY613</f>
        <v>0</v>
      </c>
      <c r="AP76" s="514">
        <f>'[2]2.1_RebasedTargets_Volume'!AZ613</f>
        <v>0</v>
      </c>
      <c r="AQ76" s="514">
        <f>'[2]2.1_RebasedTargets_Volume'!BA613</f>
        <v>0</v>
      </c>
      <c r="AR76" s="514">
        <f>'[2]2.1_RebasedTargets_Volume'!BB613</f>
        <v>0</v>
      </c>
      <c r="AS76" s="514">
        <f>'[2]2.1_RebasedTargets_Volume'!BC613</f>
        <v>0</v>
      </c>
      <c r="AT76" s="515">
        <f>'[2]2.1_RebasedTargets_Volume'!BD613</f>
        <v>0</v>
      </c>
      <c r="AU76" s="503"/>
      <c r="AV76" s="512">
        <f>'[2]2.1_RebasedTargets_Volume'!BF613</f>
        <v>0</v>
      </c>
      <c r="AW76" s="512">
        <f>'[2]2.1_RebasedTargets_Volume'!BG613</f>
        <v>0</v>
      </c>
      <c r="AX76" s="512">
        <f>'[2]2.1_RebasedTargets_Volume'!BH613</f>
        <v>0</v>
      </c>
      <c r="AY76" s="512">
        <f>'[2]2.1_RebasedTargets_Volume'!BI613</f>
        <v>0</v>
      </c>
      <c r="AZ76" s="512">
        <f>'[2]2.1_RebasedTargets_Volume'!BJ613</f>
        <v>0</v>
      </c>
      <c r="BA76" s="513">
        <f>'[2]2.1_RebasedTargets_Volume'!BK613</f>
        <v>0</v>
      </c>
      <c r="BB76" s="503"/>
      <c r="BC76" s="512">
        <f>'[2]2.1_RebasedTargets_Volume'!BM613</f>
        <v>0</v>
      </c>
      <c r="BD76" s="512">
        <f>'[2]2.1_RebasedTargets_Volume'!BN613</f>
        <v>0</v>
      </c>
      <c r="BE76" s="512">
        <f>'[2]2.1_RebasedTargets_Volume'!BO613</f>
        <v>0</v>
      </c>
      <c r="BF76" s="512">
        <f>'[2]2.1_RebasedTargets_Volume'!BP613</f>
        <v>0</v>
      </c>
      <c r="BG76" s="512">
        <f>'[2]2.1_RebasedTargets_Volume'!BQ613</f>
        <v>0</v>
      </c>
      <c r="BH76" s="513">
        <f>'[2]2.1_RebasedTargets_Volume'!BR613</f>
        <v>0</v>
      </c>
    </row>
    <row r="77" spans="1:60" ht="13.5" thickBot="1" x14ac:dyDescent="0.4">
      <c r="A77" s="506"/>
      <c r="B77" s="516"/>
      <c r="C77" s="517"/>
      <c r="D77" s="527"/>
      <c r="E77" s="518" t="s">
        <v>27</v>
      </c>
      <c r="F77" s="540">
        <f>'[2]2.1_RebasedTargets_Volume'!I614</f>
        <v>2</v>
      </c>
      <c r="G77" s="540">
        <f>'[2]2.1_RebasedTargets_Volume'!J614</f>
        <v>2</v>
      </c>
      <c r="H77" s="540">
        <f>'[2]2.1_RebasedTargets_Volume'!K614</f>
        <v>0</v>
      </c>
      <c r="I77" s="540">
        <f>'[2]2.1_RebasedTargets_Volume'!L614</f>
        <v>0</v>
      </c>
      <c r="J77" s="540">
        <f>'[2]2.1_RebasedTargets_Volume'!M614</f>
        <v>0</v>
      </c>
      <c r="K77" s="541">
        <f>'[2]2.1_RebasedTargets_Volume'!N614</f>
        <v>0</v>
      </c>
      <c r="M77" s="521">
        <f>'[2]2.1_RebasedTargets_Volume'!S614</f>
        <v>2</v>
      </c>
      <c r="N77" s="521">
        <f>'[2]2.1_RebasedTargets_Volume'!T614</f>
        <v>2</v>
      </c>
      <c r="O77" s="521">
        <f>'[2]2.1_RebasedTargets_Volume'!U614</f>
        <v>0</v>
      </c>
      <c r="P77" s="521">
        <f>'[2]2.1_RebasedTargets_Volume'!V614</f>
        <v>0</v>
      </c>
      <c r="Q77" s="521">
        <f>'[2]2.1_RebasedTargets_Volume'!W614</f>
        <v>0</v>
      </c>
      <c r="R77" s="522">
        <f>'[2]2.1_RebasedTargets_Volume'!X614</f>
        <v>0</v>
      </c>
      <c r="T77" s="521">
        <f>'[2]2.1_RebasedTargets_Volume'!AC614</f>
        <v>2</v>
      </c>
      <c r="U77" s="521">
        <f>'[2]2.1_RebasedTargets_Volume'!AD614</f>
        <v>2</v>
      </c>
      <c r="V77" s="521">
        <f>'[2]2.1_RebasedTargets_Volume'!AE614</f>
        <v>0</v>
      </c>
      <c r="W77" s="521">
        <f>'[2]2.1_RebasedTargets_Volume'!AF614</f>
        <v>0</v>
      </c>
      <c r="X77" s="521">
        <f>'[2]2.1_RebasedTargets_Volume'!AG614</f>
        <v>0</v>
      </c>
      <c r="Y77" s="522">
        <f>'[2]2.1_RebasedTargets_Volume'!AH614</f>
        <v>0</v>
      </c>
      <c r="AA77" s="523">
        <f>'[2]2.1_RebasedTargets_Volume'!AK614</f>
        <v>0</v>
      </c>
      <c r="AB77" s="523">
        <f>'[2]2.1_RebasedTargets_Volume'!AL614</f>
        <v>0</v>
      </c>
      <c r="AC77" s="523">
        <f>'[2]2.1_RebasedTargets_Volume'!AM614</f>
        <v>0</v>
      </c>
      <c r="AD77" s="523">
        <f>'[2]2.1_RebasedTargets_Volume'!AN614</f>
        <v>0</v>
      </c>
      <c r="AE77" s="523">
        <f>'[2]2.1_RebasedTargets_Volume'!AO614</f>
        <v>0</v>
      </c>
      <c r="AF77" s="524">
        <f>'[2]2.1_RebasedTargets_Volume'!AP614</f>
        <v>0</v>
      </c>
      <c r="AG77" s="503"/>
      <c r="AH77" s="523">
        <f>'[2]2.1_RebasedTargets_Volume'!AR614</f>
        <v>0</v>
      </c>
      <c r="AI77" s="523">
        <f>'[2]2.1_RebasedTargets_Volume'!AS614</f>
        <v>0</v>
      </c>
      <c r="AJ77" s="523">
        <f>'[2]2.1_RebasedTargets_Volume'!AT614</f>
        <v>0</v>
      </c>
      <c r="AK77" s="523">
        <f>'[2]2.1_RebasedTargets_Volume'!AU614</f>
        <v>0</v>
      </c>
      <c r="AL77" s="523">
        <f>'[2]2.1_RebasedTargets_Volume'!AV614</f>
        <v>0</v>
      </c>
      <c r="AM77" s="524">
        <f>'[2]2.1_RebasedTargets_Volume'!AW614</f>
        <v>0</v>
      </c>
      <c r="AN77" s="503"/>
      <c r="AO77" s="523">
        <f>'[2]2.1_RebasedTargets_Volume'!AY614</f>
        <v>0</v>
      </c>
      <c r="AP77" s="523">
        <f>'[2]2.1_RebasedTargets_Volume'!AZ614</f>
        <v>0</v>
      </c>
      <c r="AQ77" s="523">
        <f>'[2]2.1_RebasedTargets_Volume'!BA614</f>
        <v>0</v>
      </c>
      <c r="AR77" s="523">
        <f>'[2]2.1_RebasedTargets_Volume'!BB614</f>
        <v>0</v>
      </c>
      <c r="AS77" s="523">
        <f>'[2]2.1_RebasedTargets_Volume'!BC614</f>
        <v>0</v>
      </c>
      <c r="AT77" s="524">
        <f>'[2]2.1_RebasedTargets_Volume'!BD614</f>
        <v>0</v>
      </c>
      <c r="AU77" s="503"/>
      <c r="AV77" s="521">
        <f>'[2]2.1_RebasedTargets_Volume'!BF614</f>
        <v>0</v>
      </c>
      <c r="AW77" s="521">
        <f>'[2]2.1_RebasedTargets_Volume'!BG614</f>
        <v>0</v>
      </c>
      <c r="AX77" s="521">
        <f>'[2]2.1_RebasedTargets_Volume'!BH614</f>
        <v>0</v>
      </c>
      <c r="AY77" s="521">
        <f>'[2]2.1_RebasedTargets_Volume'!BI614</f>
        <v>0</v>
      </c>
      <c r="AZ77" s="521">
        <f>'[2]2.1_RebasedTargets_Volume'!BJ614</f>
        <v>0</v>
      </c>
      <c r="BA77" s="522">
        <f>'[2]2.1_RebasedTargets_Volume'!BK614</f>
        <v>0</v>
      </c>
      <c r="BB77" s="503"/>
      <c r="BC77" s="521">
        <f>'[2]2.1_RebasedTargets_Volume'!BM614</f>
        <v>0</v>
      </c>
      <c r="BD77" s="521">
        <f>'[2]2.1_RebasedTargets_Volume'!BN614</f>
        <v>0</v>
      </c>
      <c r="BE77" s="521">
        <f>'[2]2.1_RebasedTargets_Volume'!BO614</f>
        <v>0</v>
      </c>
      <c r="BF77" s="521">
        <f>'[2]2.1_RebasedTargets_Volume'!BP614</f>
        <v>0</v>
      </c>
      <c r="BG77" s="521">
        <f>'[2]2.1_RebasedTargets_Volume'!BQ614</f>
        <v>0</v>
      </c>
      <c r="BH77" s="522">
        <f>'[2]2.1_RebasedTargets_Volume'!BR614</f>
        <v>0</v>
      </c>
    </row>
    <row r="78" spans="1:60" ht="25.5" x14ac:dyDescent="0.35">
      <c r="A78" s="525" t="s">
        <v>55</v>
      </c>
      <c r="B78" s="495">
        <v>32</v>
      </c>
      <c r="C78" s="496" t="s">
        <v>19</v>
      </c>
      <c r="D78" s="497" t="s">
        <v>30</v>
      </c>
      <c r="E78" s="526" t="s">
        <v>24</v>
      </c>
      <c r="F78" s="538">
        <f>'[2]2.1_RebasedTargets_Volume'!I615</f>
        <v>13</v>
      </c>
      <c r="G78" s="538">
        <f>'[2]2.1_RebasedTargets_Volume'!J615</f>
        <v>1</v>
      </c>
      <c r="H78" s="538">
        <f>'[2]2.1_RebasedTargets_Volume'!K615</f>
        <v>0</v>
      </c>
      <c r="I78" s="538">
        <f>'[2]2.1_RebasedTargets_Volume'!L615</f>
        <v>0</v>
      </c>
      <c r="J78" s="538">
        <f>'[2]2.1_RebasedTargets_Volume'!M615</f>
        <v>0</v>
      </c>
      <c r="K78" s="539">
        <f>'[2]2.1_RebasedTargets_Volume'!N615</f>
        <v>12</v>
      </c>
      <c r="M78" s="501">
        <f>'[2]2.1_RebasedTargets_Volume'!S615</f>
        <v>13</v>
      </c>
      <c r="N78" s="501">
        <f>'[2]2.1_RebasedTargets_Volume'!T615</f>
        <v>13</v>
      </c>
      <c r="O78" s="501">
        <f>'[2]2.1_RebasedTargets_Volume'!U615</f>
        <v>0</v>
      </c>
      <c r="P78" s="501">
        <f>'[2]2.1_RebasedTargets_Volume'!V615</f>
        <v>0</v>
      </c>
      <c r="Q78" s="501">
        <f>'[2]2.1_RebasedTargets_Volume'!W615</f>
        <v>0</v>
      </c>
      <c r="R78" s="502">
        <f>'[2]2.1_RebasedTargets_Volume'!X615</f>
        <v>0</v>
      </c>
      <c r="T78" s="501">
        <f>'[2]2.1_RebasedTargets_Volume'!AC615</f>
        <v>13</v>
      </c>
      <c r="U78" s="501">
        <f>'[2]2.1_RebasedTargets_Volume'!AD615</f>
        <v>0</v>
      </c>
      <c r="V78" s="501">
        <f>'[2]2.1_RebasedTargets_Volume'!AE615</f>
        <v>0</v>
      </c>
      <c r="W78" s="501">
        <f>'[2]2.1_RebasedTargets_Volume'!AF615</f>
        <v>0</v>
      </c>
      <c r="X78" s="501">
        <f>'[2]2.1_RebasedTargets_Volume'!AG615</f>
        <v>0</v>
      </c>
      <c r="Y78" s="502">
        <f>'[2]2.1_RebasedTargets_Volume'!AH615</f>
        <v>13</v>
      </c>
      <c r="AA78" s="504">
        <f>'[2]2.1_RebasedTargets_Volume'!AK615</f>
        <v>13</v>
      </c>
      <c r="AB78" s="504">
        <f>'[2]2.1_RebasedTargets_Volume'!AL615</f>
        <v>0</v>
      </c>
      <c r="AC78" s="504">
        <f>'[2]2.1_RebasedTargets_Volume'!AM615</f>
        <v>0</v>
      </c>
      <c r="AD78" s="504">
        <f>'[2]2.1_RebasedTargets_Volume'!AN615</f>
        <v>0</v>
      </c>
      <c r="AE78" s="504">
        <f>'[2]2.1_RebasedTargets_Volume'!AO615</f>
        <v>0</v>
      </c>
      <c r="AF78" s="505">
        <f>'[2]2.1_RebasedTargets_Volume'!AP615</f>
        <v>-13</v>
      </c>
      <c r="AG78" s="503"/>
      <c r="AH78" s="504">
        <f>'[2]2.1_RebasedTargets_Volume'!AR615</f>
        <v>0</v>
      </c>
      <c r="AI78" s="504">
        <f>'[2]2.1_RebasedTargets_Volume'!AS615</f>
        <v>0</v>
      </c>
      <c r="AJ78" s="504">
        <f>'[2]2.1_RebasedTargets_Volume'!AT615</f>
        <v>0</v>
      </c>
      <c r="AK78" s="504">
        <f>'[2]2.1_RebasedTargets_Volume'!AU615</f>
        <v>0</v>
      </c>
      <c r="AL78" s="504">
        <f>'[2]2.1_RebasedTargets_Volume'!AV615</f>
        <v>0</v>
      </c>
      <c r="AM78" s="505">
        <f>'[2]2.1_RebasedTargets_Volume'!AW615</f>
        <v>0</v>
      </c>
      <c r="AN78" s="503"/>
      <c r="AO78" s="504">
        <f>'[2]2.1_RebasedTargets_Volume'!AY615</f>
        <v>13</v>
      </c>
      <c r="AP78" s="504">
        <f>'[2]2.1_RebasedTargets_Volume'!AZ615</f>
        <v>0</v>
      </c>
      <c r="AQ78" s="504">
        <f>'[2]2.1_RebasedTargets_Volume'!BA615</f>
        <v>0</v>
      </c>
      <c r="AR78" s="504">
        <f>'[2]2.1_RebasedTargets_Volume'!BB615</f>
        <v>0</v>
      </c>
      <c r="AS78" s="504">
        <f>'[2]2.1_RebasedTargets_Volume'!BC615</f>
        <v>0</v>
      </c>
      <c r="AT78" s="505">
        <f>'[2]2.1_RebasedTargets_Volume'!BD615</f>
        <v>-13</v>
      </c>
      <c r="AU78" s="503"/>
      <c r="AV78" s="501">
        <f>'[2]2.1_RebasedTargets_Volume'!BF615</f>
        <v>0</v>
      </c>
      <c r="AW78" s="501">
        <f>'[2]2.1_RebasedTargets_Volume'!BG615</f>
        <v>0</v>
      </c>
      <c r="AX78" s="501">
        <f>'[2]2.1_RebasedTargets_Volume'!BH615</f>
        <v>0</v>
      </c>
      <c r="AY78" s="501">
        <f>'[2]2.1_RebasedTargets_Volume'!BI615</f>
        <v>0</v>
      </c>
      <c r="AZ78" s="501">
        <f>'[2]2.1_RebasedTargets_Volume'!BJ615</f>
        <v>0</v>
      </c>
      <c r="BA78" s="502">
        <f>'[2]2.1_RebasedTargets_Volume'!BK615</f>
        <v>0</v>
      </c>
      <c r="BB78" s="503"/>
      <c r="BC78" s="501">
        <f>'[2]2.1_RebasedTargets_Volume'!BM615</f>
        <v>0</v>
      </c>
      <c r="BD78" s="501">
        <f>'[2]2.1_RebasedTargets_Volume'!BN615</f>
        <v>0</v>
      </c>
      <c r="BE78" s="501">
        <f>'[2]2.1_RebasedTargets_Volume'!BO615</f>
        <v>0</v>
      </c>
      <c r="BF78" s="501">
        <f>'[2]2.1_RebasedTargets_Volume'!BP615</f>
        <v>0</v>
      </c>
      <c r="BG78" s="501">
        <f>'[2]2.1_RebasedTargets_Volume'!BQ615</f>
        <v>0</v>
      </c>
      <c r="BH78" s="502">
        <f>'[2]2.1_RebasedTargets_Volume'!BR615</f>
        <v>0</v>
      </c>
    </row>
    <row r="79" spans="1:60" ht="13.15" x14ac:dyDescent="0.35">
      <c r="A79" s="506"/>
      <c r="B79" s="507"/>
      <c r="C79" s="508"/>
      <c r="D79" s="509"/>
      <c r="E79" s="498" t="s">
        <v>25</v>
      </c>
      <c r="F79" s="534">
        <f>'[2]2.1_RebasedTargets_Volume'!I616</f>
        <v>4</v>
      </c>
      <c r="G79" s="534">
        <f>'[2]2.1_RebasedTargets_Volume'!J616</f>
        <v>0</v>
      </c>
      <c r="H79" s="534">
        <f>'[2]2.1_RebasedTargets_Volume'!K616</f>
        <v>0</v>
      </c>
      <c r="I79" s="534">
        <f>'[2]2.1_RebasedTargets_Volume'!L616</f>
        <v>0</v>
      </c>
      <c r="J79" s="534">
        <f>'[2]2.1_RebasedTargets_Volume'!M616</f>
        <v>0</v>
      </c>
      <c r="K79" s="535">
        <f>'[2]2.1_RebasedTargets_Volume'!N616</f>
        <v>4</v>
      </c>
      <c r="M79" s="512">
        <f>'[2]2.1_RebasedTargets_Volume'!S616</f>
        <v>4</v>
      </c>
      <c r="N79" s="512">
        <f>'[2]2.1_RebasedTargets_Volume'!T616</f>
        <v>4</v>
      </c>
      <c r="O79" s="512">
        <f>'[2]2.1_RebasedTargets_Volume'!U616</f>
        <v>0</v>
      </c>
      <c r="P79" s="512">
        <f>'[2]2.1_RebasedTargets_Volume'!V616</f>
        <v>0</v>
      </c>
      <c r="Q79" s="512">
        <f>'[2]2.1_RebasedTargets_Volume'!W616</f>
        <v>0</v>
      </c>
      <c r="R79" s="513">
        <f>'[2]2.1_RebasedTargets_Volume'!X616</f>
        <v>0</v>
      </c>
      <c r="T79" s="512">
        <f>'[2]2.1_RebasedTargets_Volume'!AC616</f>
        <v>4</v>
      </c>
      <c r="U79" s="512">
        <f>'[2]2.1_RebasedTargets_Volume'!AD616</f>
        <v>0</v>
      </c>
      <c r="V79" s="512">
        <f>'[2]2.1_RebasedTargets_Volume'!AE616</f>
        <v>0</v>
      </c>
      <c r="W79" s="512">
        <f>'[2]2.1_RebasedTargets_Volume'!AF616</f>
        <v>0</v>
      </c>
      <c r="X79" s="512">
        <f>'[2]2.1_RebasedTargets_Volume'!AG616</f>
        <v>0</v>
      </c>
      <c r="Y79" s="513">
        <f>'[2]2.1_RebasedTargets_Volume'!AH616</f>
        <v>4</v>
      </c>
      <c r="AA79" s="514">
        <f>'[2]2.1_RebasedTargets_Volume'!AK616</f>
        <v>4</v>
      </c>
      <c r="AB79" s="514">
        <f>'[2]2.1_RebasedTargets_Volume'!AL616</f>
        <v>0</v>
      </c>
      <c r="AC79" s="514">
        <f>'[2]2.1_RebasedTargets_Volume'!AM616</f>
        <v>0</v>
      </c>
      <c r="AD79" s="514">
        <f>'[2]2.1_RebasedTargets_Volume'!AN616</f>
        <v>0</v>
      </c>
      <c r="AE79" s="514">
        <f>'[2]2.1_RebasedTargets_Volume'!AO616</f>
        <v>0</v>
      </c>
      <c r="AF79" s="515">
        <f>'[2]2.1_RebasedTargets_Volume'!AP616</f>
        <v>-4</v>
      </c>
      <c r="AG79" s="503"/>
      <c r="AH79" s="514">
        <f>'[2]2.1_RebasedTargets_Volume'!AR616</f>
        <v>0</v>
      </c>
      <c r="AI79" s="514">
        <f>'[2]2.1_RebasedTargets_Volume'!AS616</f>
        <v>0</v>
      </c>
      <c r="AJ79" s="514">
        <f>'[2]2.1_RebasedTargets_Volume'!AT616</f>
        <v>0</v>
      </c>
      <c r="AK79" s="514">
        <f>'[2]2.1_RebasedTargets_Volume'!AU616</f>
        <v>0</v>
      </c>
      <c r="AL79" s="514">
        <f>'[2]2.1_RebasedTargets_Volume'!AV616</f>
        <v>0</v>
      </c>
      <c r="AM79" s="515">
        <f>'[2]2.1_RebasedTargets_Volume'!AW616</f>
        <v>0</v>
      </c>
      <c r="AN79" s="503"/>
      <c r="AO79" s="514">
        <f>'[2]2.1_RebasedTargets_Volume'!AY616</f>
        <v>4</v>
      </c>
      <c r="AP79" s="514">
        <f>'[2]2.1_RebasedTargets_Volume'!AZ616</f>
        <v>0</v>
      </c>
      <c r="AQ79" s="514">
        <f>'[2]2.1_RebasedTargets_Volume'!BA616</f>
        <v>0</v>
      </c>
      <c r="AR79" s="514">
        <f>'[2]2.1_RebasedTargets_Volume'!BB616</f>
        <v>0</v>
      </c>
      <c r="AS79" s="514">
        <f>'[2]2.1_RebasedTargets_Volume'!BC616</f>
        <v>0</v>
      </c>
      <c r="AT79" s="515">
        <f>'[2]2.1_RebasedTargets_Volume'!BD616</f>
        <v>-4</v>
      </c>
      <c r="AU79" s="503"/>
      <c r="AV79" s="512">
        <f>'[2]2.1_RebasedTargets_Volume'!BF616</f>
        <v>0</v>
      </c>
      <c r="AW79" s="512">
        <f>'[2]2.1_RebasedTargets_Volume'!BG616</f>
        <v>0</v>
      </c>
      <c r="AX79" s="512">
        <f>'[2]2.1_RebasedTargets_Volume'!BH616</f>
        <v>0</v>
      </c>
      <c r="AY79" s="512">
        <f>'[2]2.1_RebasedTargets_Volume'!BI616</f>
        <v>0</v>
      </c>
      <c r="AZ79" s="512">
        <f>'[2]2.1_RebasedTargets_Volume'!BJ616</f>
        <v>0</v>
      </c>
      <c r="BA79" s="513">
        <f>'[2]2.1_RebasedTargets_Volume'!BK616</f>
        <v>0</v>
      </c>
      <c r="BB79" s="503"/>
      <c r="BC79" s="512">
        <f>'[2]2.1_RebasedTargets_Volume'!BM616</f>
        <v>0</v>
      </c>
      <c r="BD79" s="512">
        <f>'[2]2.1_RebasedTargets_Volume'!BN616</f>
        <v>0</v>
      </c>
      <c r="BE79" s="512">
        <f>'[2]2.1_RebasedTargets_Volume'!BO616</f>
        <v>0</v>
      </c>
      <c r="BF79" s="512">
        <f>'[2]2.1_RebasedTargets_Volume'!BP616</f>
        <v>0</v>
      </c>
      <c r="BG79" s="512">
        <f>'[2]2.1_RebasedTargets_Volume'!BQ616</f>
        <v>0</v>
      </c>
      <c r="BH79" s="513">
        <f>'[2]2.1_RebasedTargets_Volume'!BR616</f>
        <v>0</v>
      </c>
    </row>
    <row r="80" spans="1:60" ht="13.15" x14ac:dyDescent="0.35">
      <c r="A80" s="506"/>
      <c r="B80" s="507"/>
      <c r="C80" s="508"/>
      <c r="D80" s="509"/>
      <c r="E80" s="498" t="s">
        <v>26</v>
      </c>
      <c r="F80" s="534">
        <f>'[2]2.1_RebasedTargets_Volume'!I617</f>
        <v>10</v>
      </c>
      <c r="G80" s="534">
        <f>'[2]2.1_RebasedTargets_Volume'!J617</f>
        <v>2</v>
      </c>
      <c r="H80" s="534">
        <f>'[2]2.1_RebasedTargets_Volume'!K617</f>
        <v>0</v>
      </c>
      <c r="I80" s="534">
        <f>'[2]2.1_RebasedTargets_Volume'!L617</f>
        <v>0</v>
      </c>
      <c r="J80" s="534">
        <f>'[2]2.1_RebasedTargets_Volume'!M617</f>
        <v>0</v>
      </c>
      <c r="K80" s="535">
        <f>'[2]2.1_RebasedTargets_Volume'!N617</f>
        <v>8</v>
      </c>
      <c r="M80" s="512">
        <f>'[2]2.1_RebasedTargets_Volume'!S617</f>
        <v>9</v>
      </c>
      <c r="N80" s="512">
        <f>'[2]2.1_RebasedTargets_Volume'!T617</f>
        <v>9</v>
      </c>
      <c r="O80" s="512">
        <f>'[2]2.1_RebasedTargets_Volume'!U617</f>
        <v>0</v>
      </c>
      <c r="P80" s="512">
        <f>'[2]2.1_RebasedTargets_Volume'!V617</f>
        <v>0</v>
      </c>
      <c r="Q80" s="512">
        <f>'[2]2.1_RebasedTargets_Volume'!W617</f>
        <v>0</v>
      </c>
      <c r="R80" s="513">
        <f>'[2]2.1_RebasedTargets_Volume'!X617</f>
        <v>0</v>
      </c>
      <c r="T80" s="512">
        <f>'[2]2.1_RebasedTargets_Volume'!AC617</f>
        <v>9</v>
      </c>
      <c r="U80" s="512">
        <f>'[2]2.1_RebasedTargets_Volume'!AD617</f>
        <v>0</v>
      </c>
      <c r="V80" s="512">
        <f>'[2]2.1_RebasedTargets_Volume'!AE617</f>
        <v>0</v>
      </c>
      <c r="W80" s="512">
        <f>'[2]2.1_RebasedTargets_Volume'!AF617</f>
        <v>0</v>
      </c>
      <c r="X80" s="512">
        <f>'[2]2.1_RebasedTargets_Volume'!AG617</f>
        <v>0</v>
      </c>
      <c r="Y80" s="513">
        <f>'[2]2.1_RebasedTargets_Volume'!AH617</f>
        <v>9</v>
      </c>
      <c r="AA80" s="514">
        <f>'[2]2.1_RebasedTargets_Volume'!AK617</f>
        <v>9</v>
      </c>
      <c r="AB80" s="514">
        <f>'[2]2.1_RebasedTargets_Volume'!AL617</f>
        <v>0</v>
      </c>
      <c r="AC80" s="514">
        <f>'[2]2.1_RebasedTargets_Volume'!AM617</f>
        <v>0</v>
      </c>
      <c r="AD80" s="514">
        <f>'[2]2.1_RebasedTargets_Volume'!AN617</f>
        <v>0</v>
      </c>
      <c r="AE80" s="514">
        <f>'[2]2.1_RebasedTargets_Volume'!AO617</f>
        <v>0</v>
      </c>
      <c r="AF80" s="515">
        <f>'[2]2.1_RebasedTargets_Volume'!AP617</f>
        <v>-9</v>
      </c>
      <c r="AG80" s="503"/>
      <c r="AH80" s="514">
        <f>'[2]2.1_RebasedTargets_Volume'!AR617</f>
        <v>0</v>
      </c>
      <c r="AI80" s="514">
        <f>'[2]2.1_RebasedTargets_Volume'!AS617</f>
        <v>0</v>
      </c>
      <c r="AJ80" s="514">
        <f>'[2]2.1_RebasedTargets_Volume'!AT617</f>
        <v>0</v>
      </c>
      <c r="AK80" s="514">
        <f>'[2]2.1_RebasedTargets_Volume'!AU617</f>
        <v>0</v>
      </c>
      <c r="AL80" s="514">
        <f>'[2]2.1_RebasedTargets_Volume'!AV617</f>
        <v>0</v>
      </c>
      <c r="AM80" s="515">
        <f>'[2]2.1_RebasedTargets_Volume'!AW617</f>
        <v>0</v>
      </c>
      <c r="AN80" s="503"/>
      <c r="AO80" s="514">
        <f>'[2]2.1_RebasedTargets_Volume'!AY617</f>
        <v>9</v>
      </c>
      <c r="AP80" s="514">
        <f>'[2]2.1_RebasedTargets_Volume'!AZ617</f>
        <v>0</v>
      </c>
      <c r="AQ80" s="514">
        <f>'[2]2.1_RebasedTargets_Volume'!BA617</f>
        <v>0</v>
      </c>
      <c r="AR80" s="514">
        <f>'[2]2.1_RebasedTargets_Volume'!BB617</f>
        <v>0</v>
      </c>
      <c r="AS80" s="514">
        <f>'[2]2.1_RebasedTargets_Volume'!BC617</f>
        <v>0</v>
      </c>
      <c r="AT80" s="515">
        <f>'[2]2.1_RebasedTargets_Volume'!BD617</f>
        <v>-9</v>
      </c>
      <c r="AU80" s="503"/>
      <c r="AV80" s="512">
        <f>'[2]2.1_RebasedTargets_Volume'!BF617</f>
        <v>0</v>
      </c>
      <c r="AW80" s="512">
        <f>'[2]2.1_RebasedTargets_Volume'!BG617</f>
        <v>0</v>
      </c>
      <c r="AX80" s="512">
        <f>'[2]2.1_RebasedTargets_Volume'!BH617</f>
        <v>0</v>
      </c>
      <c r="AY80" s="512">
        <f>'[2]2.1_RebasedTargets_Volume'!BI617</f>
        <v>0</v>
      </c>
      <c r="AZ80" s="512">
        <f>'[2]2.1_RebasedTargets_Volume'!BJ617</f>
        <v>0</v>
      </c>
      <c r="BA80" s="513">
        <f>'[2]2.1_RebasedTargets_Volume'!BK617</f>
        <v>0</v>
      </c>
      <c r="BB80" s="503"/>
      <c r="BC80" s="512">
        <f>'[2]2.1_RebasedTargets_Volume'!BM617</f>
        <v>0</v>
      </c>
      <c r="BD80" s="512">
        <f>'[2]2.1_RebasedTargets_Volume'!BN617</f>
        <v>0</v>
      </c>
      <c r="BE80" s="512">
        <f>'[2]2.1_RebasedTargets_Volume'!BO617</f>
        <v>0</v>
      </c>
      <c r="BF80" s="512">
        <f>'[2]2.1_RebasedTargets_Volume'!BP617</f>
        <v>0</v>
      </c>
      <c r="BG80" s="512">
        <f>'[2]2.1_RebasedTargets_Volume'!BQ617</f>
        <v>0</v>
      </c>
      <c r="BH80" s="513">
        <f>'[2]2.1_RebasedTargets_Volume'!BR617</f>
        <v>0</v>
      </c>
    </row>
    <row r="81" spans="1:60" ht="13.5" thickBot="1" x14ac:dyDescent="0.4">
      <c r="A81" s="506"/>
      <c r="B81" s="516"/>
      <c r="C81" s="517"/>
      <c r="D81" s="527"/>
      <c r="E81" s="518" t="s">
        <v>27</v>
      </c>
      <c r="F81" s="540">
        <f>'[2]2.1_RebasedTargets_Volume'!I618</f>
        <v>55</v>
      </c>
      <c r="G81" s="540">
        <f>'[2]2.1_RebasedTargets_Volume'!J618</f>
        <v>16</v>
      </c>
      <c r="H81" s="540">
        <f>'[2]2.1_RebasedTargets_Volume'!K618</f>
        <v>1</v>
      </c>
      <c r="I81" s="540">
        <f>'[2]2.1_RebasedTargets_Volume'!L618</f>
        <v>0</v>
      </c>
      <c r="J81" s="540">
        <f>'[2]2.1_RebasedTargets_Volume'!M618</f>
        <v>0</v>
      </c>
      <c r="K81" s="541">
        <f>'[2]2.1_RebasedTargets_Volume'!N618</f>
        <v>38</v>
      </c>
      <c r="M81" s="521">
        <f>'[2]2.1_RebasedTargets_Volume'!S618</f>
        <v>56</v>
      </c>
      <c r="N81" s="521">
        <f>'[2]2.1_RebasedTargets_Volume'!T618</f>
        <v>21</v>
      </c>
      <c r="O81" s="521">
        <f>'[2]2.1_RebasedTargets_Volume'!U618</f>
        <v>0</v>
      </c>
      <c r="P81" s="521">
        <f>'[2]2.1_RebasedTargets_Volume'!V618</f>
        <v>0</v>
      </c>
      <c r="Q81" s="521">
        <f>'[2]2.1_RebasedTargets_Volume'!W618</f>
        <v>0</v>
      </c>
      <c r="R81" s="522">
        <f>'[2]2.1_RebasedTargets_Volume'!X618</f>
        <v>35</v>
      </c>
      <c r="T81" s="521">
        <f>'[2]2.1_RebasedTargets_Volume'!AC618</f>
        <v>56</v>
      </c>
      <c r="U81" s="521">
        <f>'[2]2.1_RebasedTargets_Volume'!AD618</f>
        <v>0</v>
      </c>
      <c r="V81" s="521">
        <f>'[2]2.1_RebasedTargets_Volume'!AE618</f>
        <v>0</v>
      </c>
      <c r="W81" s="521">
        <f>'[2]2.1_RebasedTargets_Volume'!AF618</f>
        <v>0</v>
      </c>
      <c r="X81" s="521">
        <f>'[2]2.1_RebasedTargets_Volume'!AG618</f>
        <v>0</v>
      </c>
      <c r="Y81" s="522">
        <f>'[2]2.1_RebasedTargets_Volume'!AH618</f>
        <v>56</v>
      </c>
      <c r="AA81" s="523">
        <f>'[2]2.1_RebasedTargets_Volume'!AK618</f>
        <v>22</v>
      </c>
      <c r="AB81" s="523">
        <f>'[2]2.1_RebasedTargets_Volume'!AL618</f>
        <v>0</v>
      </c>
      <c r="AC81" s="523">
        <f>'[2]2.1_RebasedTargets_Volume'!AM618</f>
        <v>0</v>
      </c>
      <c r="AD81" s="523">
        <f>'[2]2.1_RebasedTargets_Volume'!AN618</f>
        <v>0</v>
      </c>
      <c r="AE81" s="523">
        <f>'[2]2.1_RebasedTargets_Volume'!AO618</f>
        <v>0</v>
      </c>
      <c r="AF81" s="524">
        <f>'[2]2.1_RebasedTargets_Volume'!AP618</f>
        <v>-22</v>
      </c>
      <c r="AG81" s="503"/>
      <c r="AH81" s="523">
        <f>'[2]2.1_RebasedTargets_Volume'!AR618</f>
        <v>0</v>
      </c>
      <c r="AI81" s="523">
        <f>'[2]2.1_RebasedTargets_Volume'!AS618</f>
        <v>0</v>
      </c>
      <c r="AJ81" s="523">
        <f>'[2]2.1_RebasedTargets_Volume'!AT618</f>
        <v>0</v>
      </c>
      <c r="AK81" s="523">
        <f>'[2]2.1_RebasedTargets_Volume'!AU618</f>
        <v>0</v>
      </c>
      <c r="AL81" s="523">
        <f>'[2]2.1_RebasedTargets_Volume'!AV618</f>
        <v>0</v>
      </c>
      <c r="AM81" s="524">
        <f>'[2]2.1_RebasedTargets_Volume'!AW618</f>
        <v>0</v>
      </c>
      <c r="AN81" s="503"/>
      <c r="AO81" s="523">
        <f>'[2]2.1_RebasedTargets_Volume'!AY618</f>
        <v>22</v>
      </c>
      <c r="AP81" s="523">
        <f>'[2]2.1_RebasedTargets_Volume'!AZ618</f>
        <v>0</v>
      </c>
      <c r="AQ81" s="523">
        <f>'[2]2.1_RebasedTargets_Volume'!BA618</f>
        <v>0</v>
      </c>
      <c r="AR81" s="523">
        <f>'[2]2.1_RebasedTargets_Volume'!BB618</f>
        <v>0</v>
      </c>
      <c r="AS81" s="523">
        <f>'[2]2.1_RebasedTargets_Volume'!BC618</f>
        <v>0</v>
      </c>
      <c r="AT81" s="524">
        <f>'[2]2.1_RebasedTargets_Volume'!BD618</f>
        <v>-22</v>
      </c>
      <c r="AU81" s="503"/>
      <c r="AV81" s="521">
        <f>'[2]2.1_RebasedTargets_Volume'!BF618</f>
        <v>0</v>
      </c>
      <c r="AW81" s="521">
        <f>'[2]2.1_RebasedTargets_Volume'!BG618</f>
        <v>0</v>
      </c>
      <c r="AX81" s="521">
        <f>'[2]2.1_RebasedTargets_Volume'!BH618</f>
        <v>0</v>
      </c>
      <c r="AY81" s="521">
        <f>'[2]2.1_RebasedTargets_Volume'!BI618</f>
        <v>0</v>
      </c>
      <c r="AZ81" s="521">
        <f>'[2]2.1_RebasedTargets_Volume'!BJ618</f>
        <v>0</v>
      </c>
      <c r="BA81" s="522">
        <f>'[2]2.1_RebasedTargets_Volume'!BK618</f>
        <v>0</v>
      </c>
      <c r="BB81" s="503"/>
      <c r="BC81" s="521">
        <f>'[2]2.1_RebasedTargets_Volume'!BM618</f>
        <v>0</v>
      </c>
      <c r="BD81" s="521">
        <f>'[2]2.1_RebasedTargets_Volume'!BN618</f>
        <v>0</v>
      </c>
      <c r="BE81" s="521">
        <f>'[2]2.1_RebasedTargets_Volume'!BO618</f>
        <v>0</v>
      </c>
      <c r="BF81" s="521">
        <f>'[2]2.1_RebasedTargets_Volume'!BP618</f>
        <v>0</v>
      </c>
      <c r="BG81" s="521">
        <f>'[2]2.1_RebasedTargets_Volume'!BQ618</f>
        <v>0</v>
      </c>
      <c r="BH81" s="522">
        <f>'[2]2.1_RebasedTargets_Volume'!BR618</f>
        <v>0</v>
      </c>
    </row>
    <row r="82" spans="1:60" ht="25.5" x14ac:dyDescent="0.35">
      <c r="A82" s="525" t="s">
        <v>55</v>
      </c>
      <c r="B82" s="495">
        <v>26</v>
      </c>
      <c r="C82" s="496" t="s">
        <v>46</v>
      </c>
      <c r="D82" s="497" t="s">
        <v>31</v>
      </c>
      <c r="E82" s="526" t="s">
        <v>24</v>
      </c>
      <c r="F82" s="538">
        <f>'[2]2.1_RebasedTargets_Volume'!I619</f>
        <v>0</v>
      </c>
      <c r="G82" s="538">
        <f>'[2]2.1_RebasedTargets_Volume'!J619</f>
        <v>0</v>
      </c>
      <c r="H82" s="538">
        <f>'[2]2.1_RebasedTargets_Volume'!K619</f>
        <v>0</v>
      </c>
      <c r="I82" s="538">
        <f>'[2]2.1_RebasedTargets_Volume'!L619</f>
        <v>0</v>
      </c>
      <c r="J82" s="538">
        <f>'[2]2.1_RebasedTargets_Volume'!M619</f>
        <v>0</v>
      </c>
      <c r="K82" s="539">
        <f>'[2]2.1_RebasedTargets_Volume'!N619</f>
        <v>0</v>
      </c>
      <c r="M82" s="501">
        <f>'[2]2.1_RebasedTargets_Volume'!S619</f>
        <v>0</v>
      </c>
      <c r="N82" s="501">
        <f>'[2]2.1_RebasedTargets_Volume'!T619</f>
        <v>0</v>
      </c>
      <c r="O82" s="501">
        <f>'[2]2.1_RebasedTargets_Volume'!U619</f>
        <v>0</v>
      </c>
      <c r="P82" s="501">
        <f>'[2]2.1_RebasedTargets_Volume'!V619</f>
        <v>0</v>
      </c>
      <c r="Q82" s="501">
        <f>'[2]2.1_RebasedTargets_Volume'!W619</f>
        <v>0</v>
      </c>
      <c r="R82" s="502">
        <f>'[2]2.1_RebasedTargets_Volume'!X619</f>
        <v>0</v>
      </c>
      <c r="T82" s="501">
        <f>'[2]2.1_RebasedTargets_Volume'!AC619</f>
        <v>0</v>
      </c>
      <c r="U82" s="501">
        <f>'[2]2.1_RebasedTargets_Volume'!AD619</f>
        <v>0</v>
      </c>
      <c r="V82" s="501">
        <f>'[2]2.1_RebasedTargets_Volume'!AE619</f>
        <v>0</v>
      </c>
      <c r="W82" s="501">
        <f>'[2]2.1_RebasedTargets_Volume'!AF619</f>
        <v>0</v>
      </c>
      <c r="X82" s="501">
        <f>'[2]2.1_RebasedTargets_Volume'!AG619</f>
        <v>0</v>
      </c>
      <c r="Y82" s="502">
        <f>'[2]2.1_RebasedTargets_Volume'!AH619</f>
        <v>0</v>
      </c>
      <c r="AA82" s="504">
        <f>'[2]2.1_RebasedTargets_Volume'!AK619</f>
        <v>0</v>
      </c>
      <c r="AB82" s="504">
        <f>'[2]2.1_RebasedTargets_Volume'!AL619</f>
        <v>0</v>
      </c>
      <c r="AC82" s="504">
        <f>'[2]2.1_RebasedTargets_Volume'!AM619</f>
        <v>0</v>
      </c>
      <c r="AD82" s="504">
        <f>'[2]2.1_RebasedTargets_Volume'!AN619</f>
        <v>0</v>
      </c>
      <c r="AE82" s="504">
        <f>'[2]2.1_RebasedTargets_Volume'!AO619</f>
        <v>0</v>
      </c>
      <c r="AF82" s="505">
        <f>'[2]2.1_RebasedTargets_Volume'!AP619</f>
        <v>0</v>
      </c>
      <c r="AG82" s="503"/>
      <c r="AH82" s="504">
        <f>'[2]2.1_RebasedTargets_Volume'!AR619</f>
        <v>0</v>
      </c>
      <c r="AI82" s="504">
        <f>'[2]2.1_RebasedTargets_Volume'!AS619</f>
        <v>0</v>
      </c>
      <c r="AJ82" s="504">
        <f>'[2]2.1_RebasedTargets_Volume'!AT619</f>
        <v>0</v>
      </c>
      <c r="AK82" s="504">
        <f>'[2]2.1_RebasedTargets_Volume'!AU619</f>
        <v>0</v>
      </c>
      <c r="AL82" s="504">
        <f>'[2]2.1_RebasedTargets_Volume'!AV619</f>
        <v>0</v>
      </c>
      <c r="AM82" s="505">
        <f>'[2]2.1_RebasedTargets_Volume'!AW619</f>
        <v>0</v>
      </c>
      <c r="AN82" s="503"/>
      <c r="AO82" s="504">
        <f>'[2]2.1_RebasedTargets_Volume'!AY619</f>
        <v>0</v>
      </c>
      <c r="AP82" s="504">
        <f>'[2]2.1_RebasedTargets_Volume'!AZ619</f>
        <v>0</v>
      </c>
      <c r="AQ82" s="504">
        <f>'[2]2.1_RebasedTargets_Volume'!BA619</f>
        <v>0</v>
      </c>
      <c r="AR82" s="504">
        <f>'[2]2.1_RebasedTargets_Volume'!BB619</f>
        <v>0</v>
      </c>
      <c r="AS82" s="504">
        <f>'[2]2.1_RebasedTargets_Volume'!BC619</f>
        <v>0</v>
      </c>
      <c r="AT82" s="505">
        <f>'[2]2.1_RebasedTargets_Volume'!BD619</f>
        <v>0</v>
      </c>
      <c r="AU82" s="503"/>
      <c r="AV82" s="501">
        <f>'[2]2.1_RebasedTargets_Volume'!BF619</f>
        <v>0</v>
      </c>
      <c r="AW82" s="501">
        <f>'[2]2.1_RebasedTargets_Volume'!BG619</f>
        <v>0</v>
      </c>
      <c r="AX82" s="501">
        <f>'[2]2.1_RebasedTargets_Volume'!BH619</f>
        <v>0</v>
      </c>
      <c r="AY82" s="501">
        <f>'[2]2.1_RebasedTargets_Volume'!BI619</f>
        <v>0</v>
      </c>
      <c r="AZ82" s="501">
        <f>'[2]2.1_RebasedTargets_Volume'!BJ619</f>
        <v>0</v>
      </c>
      <c r="BA82" s="502">
        <f>'[2]2.1_RebasedTargets_Volume'!BK619</f>
        <v>0</v>
      </c>
      <c r="BB82" s="503"/>
      <c r="BC82" s="501">
        <f>'[2]2.1_RebasedTargets_Volume'!BM619</f>
        <v>0</v>
      </c>
      <c r="BD82" s="501">
        <f>'[2]2.1_RebasedTargets_Volume'!BN619</f>
        <v>0</v>
      </c>
      <c r="BE82" s="501">
        <f>'[2]2.1_RebasedTargets_Volume'!BO619</f>
        <v>0</v>
      </c>
      <c r="BF82" s="501">
        <f>'[2]2.1_RebasedTargets_Volume'!BP619</f>
        <v>0</v>
      </c>
      <c r="BG82" s="501">
        <f>'[2]2.1_RebasedTargets_Volume'!BQ619</f>
        <v>0</v>
      </c>
      <c r="BH82" s="502">
        <f>'[2]2.1_RebasedTargets_Volume'!BR619</f>
        <v>0</v>
      </c>
    </row>
    <row r="83" spans="1:60" ht="13.15" x14ac:dyDescent="0.35">
      <c r="A83" s="506"/>
      <c r="B83" s="507"/>
      <c r="C83" s="508"/>
      <c r="D83" s="509"/>
      <c r="E83" s="498" t="s">
        <v>25</v>
      </c>
      <c r="F83" s="534">
        <f>'[2]2.1_RebasedTargets_Volume'!I620</f>
        <v>0</v>
      </c>
      <c r="G83" s="534">
        <f>'[2]2.1_RebasedTargets_Volume'!J620</f>
        <v>0</v>
      </c>
      <c r="H83" s="534">
        <f>'[2]2.1_RebasedTargets_Volume'!K620</f>
        <v>0</v>
      </c>
      <c r="I83" s="534">
        <f>'[2]2.1_RebasedTargets_Volume'!L620</f>
        <v>0</v>
      </c>
      <c r="J83" s="534">
        <f>'[2]2.1_RebasedTargets_Volume'!M620</f>
        <v>0</v>
      </c>
      <c r="K83" s="535">
        <f>'[2]2.1_RebasedTargets_Volume'!N620</f>
        <v>0</v>
      </c>
      <c r="M83" s="512">
        <f>'[2]2.1_RebasedTargets_Volume'!S620</f>
        <v>0</v>
      </c>
      <c r="N83" s="512">
        <f>'[2]2.1_RebasedTargets_Volume'!T620</f>
        <v>0</v>
      </c>
      <c r="O83" s="512">
        <f>'[2]2.1_RebasedTargets_Volume'!U620</f>
        <v>0</v>
      </c>
      <c r="P83" s="512">
        <f>'[2]2.1_RebasedTargets_Volume'!V620</f>
        <v>0</v>
      </c>
      <c r="Q83" s="512">
        <f>'[2]2.1_RebasedTargets_Volume'!W620</f>
        <v>0</v>
      </c>
      <c r="R83" s="513">
        <f>'[2]2.1_RebasedTargets_Volume'!X620</f>
        <v>0</v>
      </c>
      <c r="T83" s="512">
        <f>'[2]2.1_RebasedTargets_Volume'!AC620</f>
        <v>0</v>
      </c>
      <c r="U83" s="512">
        <f>'[2]2.1_RebasedTargets_Volume'!AD620</f>
        <v>0</v>
      </c>
      <c r="V83" s="512">
        <f>'[2]2.1_RebasedTargets_Volume'!AE620</f>
        <v>0</v>
      </c>
      <c r="W83" s="512">
        <f>'[2]2.1_RebasedTargets_Volume'!AF620</f>
        <v>0</v>
      </c>
      <c r="X83" s="512">
        <f>'[2]2.1_RebasedTargets_Volume'!AG620</f>
        <v>0</v>
      </c>
      <c r="Y83" s="513">
        <f>'[2]2.1_RebasedTargets_Volume'!AH620</f>
        <v>0</v>
      </c>
      <c r="AA83" s="514">
        <f>'[2]2.1_RebasedTargets_Volume'!AK620</f>
        <v>0</v>
      </c>
      <c r="AB83" s="514">
        <f>'[2]2.1_RebasedTargets_Volume'!AL620</f>
        <v>0</v>
      </c>
      <c r="AC83" s="514">
        <f>'[2]2.1_RebasedTargets_Volume'!AM620</f>
        <v>0</v>
      </c>
      <c r="AD83" s="514">
        <f>'[2]2.1_RebasedTargets_Volume'!AN620</f>
        <v>0</v>
      </c>
      <c r="AE83" s="514">
        <f>'[2]2.1_RebasedTargets_Volume'!AO620</f>
        <v>0</v>
      </c>
      <c r="AF83" s="515">
        <f>'[2]2.1_RebasedTargets_Volume'!AP620</f>
        <v>0</v>
      </c>
      <c r="AG83" s="503"/>
      <c r="AH83" s="514">
        <f>'[2]2.1_RebasedTargets_Volume'!AR620</f>
        <v>0</v>
      </c>
      <c r="AI83" s="514">
        <f>'[2]2.1_RebasedTargets_Volume'!AS620</f>
        <v>0</v>
      </c>
      <c r="AJ83" s="514">
        <f>'[2]2.1_RebasedTargets_Volume'!AT620</f>
        <v>0</v>
      </c>
      <c r="AK83" s="514">
        <f>'[2]2.1_RebasedTargets_Volume'!AU620</f>
        <v>0</v>
      </c>
      <c r="AL83" s="514">
        <f>'[2]2.1_RebasedTargets_Volume'!AV620</f>
        <v>0</v>
      </c>
      <c r="AM83" s="515">
        <f>'[2]2.1_RebasedTargets_Volume'!AW620</f>
        <v>0</v>
      </c>
      <c r="AN83" s="503"/>
      <c r="AO83" s="514">
        <f>'[2]2.1_RebasedTargets_Volume'!AY620</f>
        <v>0</v>
      </c>
      <c r="AP83" s="514">
        <f>'[2]2.1_RebasedTargets_Volume'!AZ620</f>
        <v>0</v>
      </c>
      <c r="AQ83" s="514">
        <f>'[2]2.1_RebasedTargets_Volume'!BA620</f>
        <v>0</v>
      </c>
      <c r="AR83" s="514">
        <f>'[2]2.1_RebasedTargets_Volume'!BB620</f>
        <v>0</v>
      </c>
      <c r="AS83" s="514">
        <f>'[2]2.1_RebasedTargets_Volume'!BC620</f>
        <v>0</v>
      </c>
      <c r="AT83" s="515">
        <f>'[2]2.1_RebasedTargets_Volume'!BD620</f>
        <v>0</v>
      </c>
      <c r="AU83" s="503"/>
      <c r="AV83" s="512">
        <f>'[2]2.1_RebasedTargets_Volume'!BF620</f>
        <v>0</v>
      </c>
      <c r="AW83" s="512">
        <f>'[2]2.1_RebasedTargets_Volume'!BG620</f>
        <v>0</v>
      </c>
      <c r="AX83" s="512">
        <f>'[2]2.1_RebasedTargets_Volume'!BH620</f>
        <v>0</v>
      </c>
      <c r="AY83" s="512">
        <f>'[2]2.1_RebasedTargets_Volume'!BI620</f>
        <v>0</v>
      </c>
      <c r="AZ83" s="512">
        <f>'[2]2.1_RebasedTargets_Volume'!BJ620</f>
        <v>0</v>
      </c>
      <c r="BA83" s="513">
        <f>'[2]2.1_RebasedTargets_Volume'!BK620</f>
        <v>0</v>
      </c>
      <c r="BB83" s="503"/>
      <c r="BC83" s="512">
        <f>'[2]2.1_RebasedTargets_Volume'!BM620</f>
        <v>0</v>
      </c>
      <c r="BD83" s="512">
        <f>'[2]2.1_RebasedTargets_Volume'!BN620</f>
        <v>0</v>
      </c>
      <c r="BE83" s="512">
        <f>'[2]2.1_RebasedTargets_Volume'!BO620</f>
        <v>0</v>
      </c>
      <c r="BF83" s="512">
        <f>'[2]2.1_RebasedTargets_Volume'!BP620</f>
        <v>0</v>
      </c>
      <c r="BG83" s="512">
        <f>'[2]2.1_RebasedTargets_Volume'!BQ620</f>
        <v>0</v>
      </c>
      <c r="BH83" s="513">
        <f>'[2]2.1_RebasedTargets_Volume'!BR620</f>
        <v>0</v>
      </c>
    </row>
    <row r="84" spans="1:60" ht="13.15" x14ac:dyDescent="0.35">
      <c r="A84" s="506"/>
      <c r="B84" s="507"/>
      <c r="C84" s="508"/>
      <c r="D84" s="509"/>
      <c r="E84" s="498" t="s">
        <v>26</v>
      </c>
      <c r="F84" s="534">
        <f>'[2]2.1_RebasedTargets_Volume'!I621</f>
        <v>0</v>
      </c>
      <c r="G84" s="534">
        <f>'[2]2.1_RebasedTargets_Volume'!J621</f>
        <v>0</v>
      </c>
      <c r="H84" s="534">
        <f>'[2]2.1_RebasedTargets_Volume'!K621</f>
        <v>0</v>
      </c>
      <c r="I84" s="534">
        <f>'[2]2.1_RebasedTargets_Volume'!L621</f>
        <v>0</v>
      </c>
      <c r="J84" s="534">
        <f>'[2]2.1_RebasedTargets_Volume'!M621</f>
        <v>0</v>
      </c>
      <c r="K84" s="535">
        <f>'[2]2.1_RebasedTargets_Volume'!N621</f>
        <v>0</v>
      </c>
      <c r="M84" s="512">
        <f>'[2]2.1_RebasedTargets_Volume'!S621</f>
        <v>0</v>
      </c>
      <c r="N84" s="512">
        <f>'[2]2.1_RebasedTargets_Volume'!T621</f>
        <v>0</v>
      </c>
      <c r="O84" s="512">
        <f>'[2]2.1_RebasedTargets_Volume'!U621</f>
        <v>0</v>
      </c>
      <c r="P84" s="512">
        <f>'[2]2.1_RebasedTargets_Volume'!V621</f>
        <v>0</v>
      </c>
      <c r="Q84" s="512">
        <f>'[2]2.1_RebasedTargets_Volume'!W621</f>
        <v>0</v>
      </c>
      <c r="R84" s="513">
        <f>'[2]2.1_RebasedTargets_Volume'!X621</f>
        <v>0</v>
      </c>
      <c r="T84" s="512">
        <f>'[2]2.1_RebasedTargets_Volume'!AC621</f>
        <v>0</v>
      </c>
      <c r="U84" s="512">
        <f>'[2]2.1_RebasedTargets_Volume'!AD621</f>
        <v>0</v>
      </c>
      <c r="V84" s="512">
        <f>'[2]2.1_RebasedTargets_Volume'!AE621</f>
        <v>0</v>
      </c>
      <c r="W84" s="512">
        <f>'[2]2.1_RebasedTargets_Volume'!AF621</f>
        <v>0</v>
      </c>
      <c r="X84" s="512">
        <f>'[2]2.1_RebasedTargets_Volume'!AG621</f>
        <v>0</v>
      </c>
      <c r="Y84" s="513">
        <f>'[2]2.1_RebasedTargets_Volume'!AH621</f>
        <v>0</v>
      </c>
      <c r="AA84" s="514">
        <f>'[2]2.1_RebasedTargets_Volume'!AK621</f>
        <v>0</v>
      </c>
      <c r="AB84" s="514">
        <f>'[2]2.1_RebasedTargets_Volume'!AL621</f>
        <v>0</v>
      </c>
      <c r="AC84" s="514">
        <f>'[2]2.1_RebasedTargets_Volume'!AM621</f>
        <v>0</v>
      </c>
      <c r="AD84" s="514">
        <f>'[2]2.1_RebasedTargets_Volume'!AN621</f>
        <v>0</v>
      </c>
      <c r="AE84" s="514">
        <f>'[2]2.1_RebasedTargets_Volume'!AO621</f>
        <v>0</v>
      </c>
      <c r="AF84" s="515">
        <f>'[2]2.1_RebasedTargets_Volume'!AP621</f>
        <v>0</v>
      </c>
      <c r="AG84" s="503"/>
      <c r="AH84" s="514">
        <f>'[2]2.1_RebasedTargets_Volume'!AR621</f>
        <v>0</v>
      </c>
      <c r="AI84" s="514">
        <f>'[2]2.1_RebasedTargets_Volume'!AS621</f>
        <v>0</v>
      </c>
      <c r="AJ84" s="514">
        <f>'[2]2.1_RebasedTargets_Volume'!AT621</f>
        <v>0</v>
      </c>
      <c r="AK84" s="514">
        <f>'[2]2.1_RebasedTargets_Volume'!AU621</f>
        <v>0</v>
      </c>
      <c r="AL84" s="514">
        <f>'[2]2.1_RebasedTargets_Volume'!AV621</f>
        <v>0</v>
      </c>
      <c r="AM84" s="515">
        <f>'[2]2.1_RebasedTargets_Volume'!AW621</f>
        <v>0</v>
      </c>
      <c r="AN84" s="503"/>
      <c r="AO84" s="514">
        <f>'[2]2.1_RebasedTargets_Volume'!AY621</f>
        <v>0</v>
      </c>
      <c r="AP84" s="514">
        <f>'[2]2.1_RebasedTargets_Volume'!AZ621</f>
        <v>0</v>
      </c>
      <c r="AQ84" s="514">
        <f>'[2]2.1_RebasedTargets_Volume'!BA621</f>
        <v>0</v>
      </c>
      <c r="AR84" s="514">
        <f>'[2]2.1_RebasedTargets_Volume'!BB621</f>
        <v>0</v>
      </c>
      <c r="AS84" s="514">
        <f>'[2]2.1_RebasedTargets_Volume'!BC621</f>
        <v>0</v>
      </c>
      <c r="AT84" s="515">
        <f>'[2]2.1_RebasedTargets_Volume'!BD621</f>
        <v>0</v>
      </c>
      <c r="AU84" s="503"/>
      <c r="AV84" s="512">
        <f>'[2]2.1_RebasedTargets_Volume'!BF621</f>
        <v>0</v>
      </c>
      <c r="AW84" s="512">
        <f>'[2]2.1_RebasedTargets_Volume'!BG621</f>
        <v>0</v>
      </c>
      <c r="AX84" s="512">
        <f>'[2]2.1_RebasedTargets_Volume'!BH621</f>
        <v>0</v>
      </c>
      <c r="AY84" s="512">
        <f>'[2]2.1_RebasedTargets_Volume'!BI621</f>
        <v>0</v>
      </c>
      <c r="AZ84" s="512">
        <f>'[2]2.1_RebasedTargets_Volume'!BJ621</f>
        <v>0</v>
      </c>
      <c r="BA84" s="513">
        <f>'[2]2.1_RebasedTargets_Volume'!BK621</f>
        <v>0</v>
      </c>
      <c r="BB84" s="503"/>
      <c r="BC84" s="512">
        <f>'[2]2.1_RebasedTargets_Volume'!BM621</f>
        <v>0</v>
      </c>
      <c r="BD84" s="512">
        <f>'[2]2.1_RebasedTargets_Volume'!BN621</f>
        <v>0</v>
      </c>
      <c r="BE84" s="512">
        <f>'[2]2.1_RebasedTargets_Volume'!BO621</f>
        <v>0</v>
      </c>
      <c r="BF84" s="512">
        <f>'[2]2.1_RebasedTargets_Volume'!BP621</f>
        <v>0</v>
      </c>
      <c r="BG84" s="512">
        <f>'[2]2.1_RebasedTargets_Volume'!BQ621</f>
        <v>0</v>
      </c>
      <c r="BH84" s="513">
        <f>'[2]2.1_RebasedTargets_Volume'!BR621</f>
        <v>0</v>
      </c>
    </row>
    <row r="85" spans="1:60" ht="13.5" thickBot="1" x14ac:dyDescent="0.4">
      <c r="A85" s="506"/>
      <c r="B85" s="516"/>
      <c r="C85" s="517"/>
      <c r="D85" s="527"/>
      <c r="E85" s="518" t="s">
        <v>27</v>
      </c>
      <c r="F85" s="540">
        <f>'[2]2.1_RebasedTargets_Volume'!I622</f>
        <v>0</v>
      </c>
      <c r="G85" s="540">
        <f>'[2]2.1_RebasedTargets_Volume'!J622</f>
        <v>0</v>
      </c>
      <c r="H85" s="540">
        <f>'[2]2.1_RebasedTargets_Volume'!K622</f>
        <v>0</v>
      </c>
      <c r="I85" s="540">
        <f>'[2]2.1_RebasedTargets_Volume'!L622</f>
        <v>0</v>
      </c>
      <c r="J85" s="540">
        <f>'[2]2.1_RebasedTargets_Volume'!M622</f>
        <v>0</v>
      </c>
      <c r="K85" s="541">
        <f>'[2]2.1_RebasedTargets_Volume'!N622</f>
        <v>0</v>
      </c>
      <c r="M85" s="521">
        <f>'[2]2.1_RebasedTargets_Volume'!S622</f>
        <v>0</v>
      </c>
      <c r="N85" s="521">
        <f>'[2]2.1_RebasedTargets_Volume'!T622</f>
        <v>0</v>
      </c>
      <c r="O85" s="521">
        <f>'[2]2.1_RebasedTargets_Volume'!U622</f>
        <v>0</v>
      </c>
      <c r="P85" s="521">
        <f>'[2]2.1_RebasedTargets_Volume'!V622</f>
        <v>0</v>
      </c>
      <c r="Q85" s="521">
        <f>'[2]2.1_RebasedTargets_Volume'!W622</f>
        <v>0</v>
      </c>
      <c r="R85" s="522">
        <f>'[2]2.1_RebasedTargets_Volume'!X622</f>
        <v>0</v>
      </c>
      <c r="T85" s="521">
        <f>'[2]2.1_RebasedTargets_Volume'!AC622</f>
        <v>0</v>
      </c>
      <c r="U85" s="521">
        <f>'[2]2.1_RebasedTargets_Volume'!AD622</f>
        <v>0</v>
      </c>
      <c r="V85" s="521">
        <f>'[2]2.1_RebasedTargets_Volume'!AE622</f>
        <v>0</v>
      </c>
      <c r="W85" s="521">
        <f>'[2]2.1_RebasedTargets_Volume'!AF622</f>
        <v>0</v>
      </c>
      <c r="X85" s="521">
        <f>'[2]2.1_RebasedTargets_Volume'!AG622</f>
        <v>0</v>
      </c>
      <c r="Y85" s="522">
        <f>'[2]2.1_RebasedTargets_Volume'!AH622</f>
        <v>0</v>
      </c>
      <c r="AA85" s="523">
        <f>'[2]2.1_RebasedTargets_Volume'!AK622</f>
        <v>0</v>
      </c>
      <c r="AB85" s="523">
        <f>'[2]2.1_RebasedTargets_Volume'!AL622</f>
        <v>0</v>
      </c>
      <c r="AC85" s="523">
        <f>'[2]2.1_RebasedTargets_Volume'!AM622</f>
        <v>0</v>
      </c>
      <c r="AD85" s="523">
        <f>'[2]2.1_RebasedTargets_Volume'!AN622</f>
        <v>0</v>
      </c>
      <c r="AE85" s="523">
        <f>'[2]2.1_RebasedTargets_Volume'!AO622</f>
        <v>0</v>
      </c>
      <c r="AF85" s="524">
        <f>'[2]2.1_RebasedTargets_Volume'!AP622</f>
        <v>0</v>
      </c>
      <c r="AG85" s="503"/>
      <c r="AH85" s="523">
        <f>'[2]2.1_RebasedTargets_Volume'!AR622</f>
        <v>0</v>
      </c>
      <c r="AI85" s="523">
        <f>'[2]2.1_RebasedTargets_Volume'!AS622</f>
        <v>0</v>
      </c>
      <c r="AJ85" s="523">
        <f>'[2]2.1_RebasedTargets_Volume'!AT622</f>
        <v>0</v>
      </c>
      <c r="AK85" s="523">
        <f>'[2]2.1_RebasedTargets_Volume'!AU622</f>
        <v>0</v>
      </c>
      <c r="AL85" s="523">
        <f>'[2]2.1_RebasedTargets_Volume'!AV622</f>
        <v>0</v>
      </c>
      <c r="AM85" s="524">
        <f>'[2]2.1_RebasedTargets_Volume'!AW622</f>
        <v>0</v>
      </c>
      <c r="AN85" s="503"/>
      <c r="AO85" s="523">
        <f>'[2]2.1_RebasedTargets_Volume'!AY622</f>
        <v>0</v>
      </c>
      <c r="AP85" s="523">
        <f>'[2]2.1_RebasedTargets_Volume'!AZ622</f>
        <v>0</v>
      </c>
      <c r="AQ85" s="523">
        <f>'[2]2.1_RebasedTargets_Volume'!BA622</f>
        <v>0</v>
      </c>
      <c r="AR85" s="523">
        <f>'[2]2.1_RebasedTargets_Volume'!BB622</f>
        <v>0</v>
      </c>
      <c r="AS85" s="523">
        <f>'[2]2.1_RebasedTargets_Volume'!BC622</f>
        <v>0</v>
      </c>
      <c r="AT85" s="524">
        <f>'[2]2.1_RebasedTargets_Volume'!BD622</f>
        <v>0</v>
      </c>
      <c r="AU85" s="503"/>
      <c r="AV85" s="521">
        <f>'[2]2.1_RebasedTargets_Volume'!BF622</f>
        <v>0</v>
      </c>
      <c r="AW85" s="521">
        <f>'[2]2.1_RebasedTargets_Volume'!BG622</f>
        <v>0</v>
      </c>
      <c r="AX85" s="521">
        <f>'[2]2.1_RebasedTargets_Volume'!BH622</f>
        <v>0</v>
      </c>
      <c r="AY85" s="521">
        <f>'[2]2.1_RebasedTargets_Volume'!BI622</f>
        <v>0</v>
      </c>
      <c r="AZ85" s="521">
        <f>'[2]2.1_RebasedTargets_Volume'!BJ622</f>
        <v>0</v>
      </c>
      <c r="BA85" s="522">
        <f>'[2]2.1_RebasedTargets_Volume'!BK622</f>
        <v>0</v>
      </c>
      <c r="BB85" s="503"/>
      <c r="BC85" s="521">
        <f>'[2]2.1_RebasedTargets_Volume'!BM622</f>
        <v>0</v>
      </c>
      <c r="BD85" s="521">
        <f>'[2]2.1_RebasedTargets_Volume'!BN622</f>
        <v>0</v>
      </c>
      <c r="BE85" s="521">
        <f>'[2]2.1_RebasedTargets_Volume'!BO622</f>
        <v>0</v>
      </c>
      <c r="BF85" s="521">
        <f>'[2]2.1_RebasedTargets_Volume'!BP622</f>
        <v>0</v>
      </c>
      <c r="BG85" s="521">
        <f>'[2]2.1_RebasedTargets_Volume'!BQ622</f>
        <v>0</v>
      </c>
      <c r="BH85" s="522">
        <f>'[2]2.1_RebasedTargets_Volume'!BR622</f>
        <v>0</v>
      </c>
    </row>
    <row r="86" spans="1:60" ht="25.5" x14ac:dyDescent="0.35">
      <c r="A86" s="525" t="s">
        <v>55</v>
      </c>
      <c r="B86" s="495">
        <v>18</v>
      </c>
      <c r="C86" s="496" t="s">
        <v>18</v>
      </c>
      <c r="D86" s="497" t="s">
        <v>30</v>
      </c>
      <c r="E86" s="526" t="s">
        <v>24</v>
      </c>
      <c r="F86" s="538">
        <f>'[2]2.1_RebasedTargets_Volume'!I623</f>
        <v>5</v>
      </c>
      <c r="G86" s="538">
        <f>'[2]2.1_RebasedTargets_Volume'!J623</f>
        <v>0</v>
      </c>
      <c r="H86" s="538">
        <f>'[2]2.1_RebasedTargets_Volume'!K623</f>
        <v>0</v>
      </c>
      <c r="I86" s="538">
        <f>'[2]2.1_RebasedTargets_Volume'!L623</f>
        <v>0</v>
      </c>
      <c r="J86" s="538">
        <f>'[2]2.1_RebasedTargets_Volume'!M623</f>
        <v>0</v>
      </c>
      <c r="K86" s="539">
        <f>'[2]2.1_RebasedTargets_Volume'!N623</f>
        <v>5</v>
      </c>
      <c r="M86" s="501">
        <f>'[2]2.1_RebasedTargets_Volume'!S623</f>
        <v>5</v>
      </c>
      <c r="N86" s="501">
        <f>'[2]2.1_RebasedTargets_Volume'!T623</f>
        <v>1</v>
      </c>
      <c r="O86" s="501">
        <f>'[2]2.1_RebasedTargets_Volume'!U623</f>
        <v>0</v>
      </c>
      <c r="P86" s="501">
        <f>'[2]2.1_RebasedTargets_Volume'!V623</f>
        <v>4</v>
      </c>
      <c r="Q86" s="501">
        <f>'[2]2.1_RebasedTargets_Volume'!W623</f>
        <v>0</v>
      </c>
      <c r="R86" s="502">
        <f>'[2]2.1_RebasedTargets_Volume'!X623</f>
        <v>0</v>
      </c>
      <c r="T86" s="501">
        <f>'[2]2.1_RebasedTargets_Volume'!AC623</f>
        <v>5</v>
      </c>
      <c r="U86" s="501">
        <f>'[2]2.1_RebasedTargets_Volume'!AD623</f>
        <v>0</v>
      </c>
      <c r="V86" s="501">
        <f>'[2]2.1_RebasedTargets_Volume'!AE623</f>
        <v>0</v>
      </c>
      <c r="W86" s="501">
        <f>'[2]2.1_RebasedTargets_Volume'!AF623</f>
        <v>0</v>
      </c>
      <c r="X86" s="501">
        <f>'[2]2.1_RebasedTargets_Volume'!AG623</f>
        <v>0</v>
      </c>
      <c r="Y86" s="502">
        <f>'[2]2.1_RebasedTargets_Volume'!AH623</f>
        <v>5</v>
      </c>
      <c r="AA86" s="504">
        <f>'[2]2.1_RebasedTargets_Volume'!AK623</f>
        <v>5</v>
      </c>
      <c r="AB86" s="504">
        <f>'[2]2.1_RebasedTargets_Volume'!AL623</f>
        <v>0</v>
      </c>
      <c r="AC86" s="504">
        <f>'[2]2.1_RebasedTargets_Volume'!AM623</f>
        <v>0</v>
      </c>
      <c r="AD86" s="504">
        <f>'[2]2.1_RebasedTargets_Volume'!AN623</f>
        <v>0</v>
      </c>
      <c r="AE86" s="504">
        <f>'[2]2.1_RebasedTargets_Volume'!AO623</f>
        <v>0</v>
      </c>
      <c r="AF86" s="505">
        <f>'[2]2.1_RebasedTargets_Volume'!AP623</f>
        <v>-5</v>
      </c>
      <c r="AG86" s="503"/>
      <c r="AH86" s="504">
        <f>'[2]2.1_RebasedTargets_Volume'!AR623</f>
        <v>5</v>
      </c>
      <c r="AI86" s="504">
        <f>'[2]2.1_RebasedTargets_Volume'!AS623</f>
        <v>0</v>
      </c>
      <c r="AJ86" s="504">
        <f>'[2]2.1_RebasedTargets_Volume'!AT623</f>
        <v>0</v>
      </c>
      <c r="AK86" s="504">
        <f>'[2]2.1_RebasedTargets_Volume'!AU623</f>
        <v>0</v>
      </c>
      <c r="AL86" s="504">
        <f>'[2]2.1_RebasedTargets_Volume'!AV623</f>
        <v>0</v>
      </c>
      <c r="AM86" s="505">
        <f>'[2]2.1_RebasedTargets_Volume'!AW623</f>
        <v>-5</v>
      </c>
      <c r="AN86" s="503"/>
      <c r="AO86" s="504">
        <f>'[2]2.1_RebasedTargets_Volume'!AY623</f>
        <v>0</v>
      </c>
      <c r="AP86" s="504">
        <f>'[2]2.1_RebasedTargets_Volume'!AZ623</f>
        <v>0</v>
      </c>
      <c r="AQ86" s="504">
        <f>'[2]2.1_RebasedTargets_Volume'!BA623</f>
        <v>0</v>
      </c>
      <c r="AR86" s="504">
        <f>'[2]2.1_RebasedTargets_Volume'!BB623</f>
        <v>0</v>
      </c>
      <c r="AS86" s="504">
        <f>'[2]2.1_RebasedTargets_Volume'!BC623</f>
        <v>0</v>
      </c>
      <c r="AT86" s="505">
        <f>'[2]2.1_RebasedTargets_Volume'!BD623</f>
        <v>0</v>
      </c>
      <c r="AU86" s="503"/>
      <c r="AV86" s="501">
        <f>'[2]2.1_RebasedTargets_Volume'!BF623</f>
        <v>0</v>
      </c>
      <c r="AW86" s="501">
        <f>'[2]2.1_RebasedTargets_Volume'!BG623</f>
        <v>0</v>
      </c>
      <c r="AX86" s="501">
        <f>'[2]2.1_RebasedTargets_Volume'!BH623</f>
        <v>0</v>
      </c>
      <c r="AY86" s="501">
        <f>'[2]2.1_RebasedTargets_Volume'!BI623</f>
        <v>0</v>
      </c>
      <c r="AZ86" s="501">
        <f>'[2]2.1_RebasedTargets_Volume'!BJ623</f>
        <v>0</v>
      </c>
      <c r="BA86" s="502">
        <f>'[2]2.1_RebasedTargets_Volume'!BK623</f>
        <v>0</v>
      </c>
      <c r="BB86" s="503"/>
      <c r="BC86" s="501">
        <f>'[2]2.1_RebasedTargets_Volume'!BM623</f>
        <v>0</v>
      </c>
      <c r="BD86" s="501">
        <f>'[2]2.1_RebasedTargets_Volume'!BN623</f>
        <v>0</v>
      </c>
      <c r="BE86" s="501">
        <f>'[2]2.1_RebasedTargets_Volume'!BO623</f>
        <v>0</v>
      </c>
      <c r="BF86" s="501">
        <f>'[2]2.1_RebasedTargets_Volume'!BP623</f>
        <v>0</v>
      </c>
      <c r="BG86" s="501">
        <f>'[2]2.1_RebasedTargets_Volume'!BQ623</f>
        <v>0</v>
      </c>
      <c r="BH86" s="502">
        <f>'[2]2.1_RebasedTargets_Volume'!BR623</f>
        <v>0</v>
      </c>
    </row>
    <row r="87" spans="1:60" ht="13.15" x14ac:dyDescent="0.35">
      <c r="A87" s="506"/>
      <c r="B87" s="507"/>
      <c r="C87" s="508"/>
      <c r="D87" s="509"/>
      <c r="E87" s="498" t="s">
        <v>25</v>
      </c>
      <c r="F87" s="534">
        <f>'[2]2.1_RebasedTargets_Volume'!I624</f>
        <v>0</v>
      </c>
      <c r="G87" s="534">
        <f>'[2]2.1_RebasedTargets_Volume'!J624</f>
        <v>0</v>
      </c>
      <c r="H87" s="534">
        <f>'[2]2.1_RebasedTargets_Volume'!K624</f>
        <v>0</v>
      </c>
      <c r="I87" s="534">
        <f>'[2]2.1_RebasedTargets_Volume'!L624</f>
        <v>0</v>
      </c>
      <c r="J87" s="534">
        <f>'[2]2.1_RebasedTargets_Volume'!M624</f>
        <v>0</v>
      </c>
      <c r="K87" s="535">
        <f>'[2]2.1_RebasedTargets_Volume'!N624</f>
        <v>0</v>
      </c>
      <c r="M87" s="512">
        <f>'[2]2.1_RebasedTargets_Volume'!S624</f>
        <v>0</v>
      </c>
      <c r="N87" s="512">
        <f>'[2]2.1_RebasedTargets_Volume'!T624</f>
        <v>0</v>
      </c>
      <c r="O87" s="512">
        <f>'[2]2.1_RebasedTargets_Volume'!U624</f>
        <v>0</v>
      </c>
      <c r="P87" s="512">
        <f>'[2]2.1_RebasedTargets_Volume'!V624</f>
        <v>0</v>
      </c>
      <c r="Q87" s="512">
        <f>'[2]2.1_RebasedTargets_Volume'!W624</f>
        <v>0</v>
      </c>
      <c r="R87" s="513">
        <f>'[2]2.1_RebasedTargets_Volume'!X624</f>
        <v>0</v>
      </c>
      <c r="T87" s="512">
        <f>'[2]2.1_RebasedTargets_Volume'!AC624</f>
        <v>0</v>
      </c>
      <c r="U87" s="512">
        <f>'[2]2.1_RebasedTargets_Volume'!AD624</f>
        <v>0</v>
      </c>
      <c r="V87" s="512">
        <f>'[2]2.1_RebasedTargets_Volume'!AE624</f>
        <v>0</v>
      </c>
      <c r="W87" s="512">
        <f>'[2]2.1_RebasedTargets_Volume'!AF624</f>
        <v>0</v>
      </c>
      <c r="X87" s="512">
        <f>'[2]2.1_RebasedTargets_Volume'!AG624</f>
        <v>0</v>
      </c>
      <c r="Y87" s="513">
        <f>'[2]2.1_RebasedTargets_Volume'!AH624</f>
        <v>0</v>
      </c>
      <c r="AA87" s="514">
        <f>'[2]2.1_RebasedTargets_Volume'!AK624</f>
        <v>0</v>
      </c>
      <c r="AB87" s="514">
        <f>'[2]2.1_RebasedTargets_Volume'!AL624</f>
        <v>0</v>
      </c>
      <c r="AC87" s="514">
        <f>'[2]2.1_RebasedTargets_Volume'!AM624</f>
        <v>0</v>
      </c>
      <c r="AD87" s="514">
        <f>'[2]2.1_RebasedTargets_Volume'!AN624</f>
        <v>0</v>
      </c>
      <c r="AE87" s="514">
        <f>'[2]2.1_RebasedTargets_Volume'!AO624</f>
        <v>0</v>
      </c>
      <c r="AF87" s="515">
        <f>'[2]2.1_RebasedTargets_Volume'!AP624</f>
        <v>0</v>
      </c>
      <c r="AG87" s="503"/>
      <c r="AH87" s="514">
        <f>'[2]2.1_RebasedTargets_Volume'!AR624</f>
        <v>0</v>
      </c>
      <c r="AI87" s="514">
        <f>'[2]2.1_RebasedTargets_Volume'!AS624</f>
        <v>0</v>
      </c>
      <c r="AJ87" s="514">
        <f>'[2]2.1_RebasedTargets_Volume'!AT624</f>
        <v>0</v>
      </c>
      <c r="AK87" s="514">
        <f>'[2]2.1_RebasedTargets_Volume'!AU624</f>
        <v>0</v>
      </c>
      <c r="AL87" s="514">
        <f>'[2]2.1_RebasedTargets_Volume'!AV624</f>
        <v>0</v>
      </c>
      <c r="AM87" s="515">
        <f>'[2]2.1_RebasedTargets_Volume'!AW624</f>
        <v>0</v>
      </c>
      <c r="AN87" s="503"/>
      <c r="AO87" s="514">
        <f>'[2]2.1_RebasedTargets_Volume'!AY624</f>
        <v>0</v>
      </c>
      <c r="AP87" s="514">
        <f>'[2]2.1_RebasedTargets_Volume'!AZ624</f>
        <v>0</v>
      </c>
      <c r="AQ87" s="514">
        <f>'[2]2.1_RebasedTargets_Volume'!BA624</f>
        <v>0</v>
      </c>
      <c r="AR87" s="514">
        <f>'[2]2.1_RebasedTargets_Volume'!BB624</f>
        <v>0</v>
      </c>
      <c r="AS87" s="514">
        <f>'[2]2.1_RebasedTargets_Volume'!BC624</f>
        <v>0</v>
      </c>
      <c r="AT87" s="515">
        <f>'[2]2.1_RebasedTargets_Volume'!BD624</f>
        <v>0</v>
      </c>
      <c r="AU87" s="503"/>
      <c r="AV87" s="512">
        <f>'[2]2.1_RebasedTargets_Volume'!BF624</f>
        <v>0</v>
      </c>
      <c r="AW87" s="512">
        <f>'[2]2.1_RebasedTargets_Volume'!BG624</f>
        <v>0</v>
      </c>
      <c r="AX87" s="512">
        <f>'[2]2.1_RebasedTargets_Volume'!BH624</f>
        <v>0</v>
      </c>
      <c r="AY87" s="512">
        <f>'[2]2.1_RebasedTargets_Volume'!BI624</f>
        <v>0</v>
      </c>
      <c r="AZ87" s="512">
        <f>'[2]2.1_RebasedTargets_Volume'!BJ624</f>
        <v>0</v>
      </c>
      <c r="BA87" s="513">
        <f>'[2]2.1_RebasedTargets_Volume'!BK624</f>
        <v>0</v>
      </c>
      <c r="BB87" s="503"/>
      <c r="BC87" s="512">
        <f>'[2]2.1_RebasedTargets_Volume'!BM624</f>
        <v>0</v>
      </c>
      <c r="BD87" s="512">
        <f>'[2]2.1_RebasedTargets_Volume'!BN624</f>
        <v>0</v>
      </c>
      <c r="BE87" s="512">
        <f>'[2]2.1_RebasedTargets_Volume'!BO624</f>
        <v>0</v>
      </c>
      <c r="BF87" s="512">
        <f>'[2]2.1_RebasedTargets_Volume'!BP624</f>
        <v>0</v>
      </c>
      <c r="BG87" s="512">
        <f>'[2]2.1_RebasedTargets_Volume'!BQ624</f>
        <v>0</v>
      </c>
      <c r="BH87" s="513">
        <f>'[2]2.1_RebasedTargets_Volume'!BR624</f>
        <v>0</v>
      </c>
    </row>
    <row r="88" spans="1:60" ht="13.15" x14ac:dyDescent="0.35">
      <c r="A88" s="506"/>
      <c r="B88" s="507"/>
      <c r="C88" s="508"/>
      <c r="D88" s="509"/>
      <c r="E88" s="498" t="s">
        <v>26</v>
      </c>
      <c r="F88" s="534">
        <f>'[2]2.1_RebasedTargets_Volume'!I625</f>
        <v>0</v>
      </c>
      <c r="G88" s="534">
        <f>'[2]2.1_RebasedTargets_Volume'!J625</f>
        <v>0</v>
      </c>
      <c r="H88" s="534">
        <f>'[2]2.1_RebasedTargets_Volume'!K625</f>
        <v>0</v>
      </c>
      <c r="I88" s="534">
        <f>'[2]2.1_RebasedTargets_Volume'!L625</f>
        <v>0</v>
      </c>
      <c r="J88" s="534">
        <f>'[2]2.1_RebasedTargets_Volume'!M625</f>
        <v>0</v>
      </c>
      <c r="K88" s="535">
        <f>'[2]2.1_RebasedTargets_Volume'!N625</f>
        <v>0</v>
      </c>
      <c r="M88" s="512">
        <f>'[2]2.1_RebasedTargets_Volume'!S625</f>
        <v>0</v>
      </c>
      <c r="N88" s="512">
        <f>'[2]2.1_RebasedTargets_Volume'!T625</f>
        <v>0</v>
      </c>
      <c r="O88" s="512">
        <f>'[2]2.1_RebasedTargets_Volume'!U625</f>
        <v>0</v>
      </c>
      <c r="P88" s="512">
        <f>'[2]2.1_RebasedTargets_Volume'!V625</f>
        <v>0</v>
      </c>
      <c r="Q88" s="512">
        <f>'[2]2.1_RebasedTargets_Volume'!W625</f>
        <v>0</v>
      </c>
      <c r="R88" s="513">
        <f>'[2]2.1_RebasedTargets_Volume'!X625</f>
        <v>0</v>
      </c>
      <c r="T88" s="512">
        <f>'[2]2.1_RebasedTargets_Volume'!AC625</f>
        <v>0</v>
      </c>
      <c r="U88" s="512">
        <f>'[2]2.1_RebasedTargets_Volume'!AD625</f>
        <v>0</v>
      </c>
      <c r="V88" s="512">
        <f>'[2]2.1_RebasedTargets_Volume'!AE625</f>
        <v>0</v>
      </c>
      <c r="W88" s="512">
        <f>'[2]2.1_RebasedTargets_Volume'!AF625</f>
        <v>0</v>
      </c>
      <c r="X88" s="512">
        <f>'[2]2.1_RebasedTargets_Volume'!AG625</f>
        <v>0</v>
      </c>
      <c r="Y88" s="513">
        <f>'[2]2.1_RebasedTargets_Volume'!AH625</f>
        <v>0</v>
      </c>
      <c r="AA88" s="514">
        <f>'[2]2.1_RebasedTargets_Volume'!AK625</f>
        <v>0</v>
      </c>
      <c r="AB88" s="514">
        <f>'[2]2.1_RebasedTargets_Volume'!AL625</f>
        <v>0</v>
      </c>
      <c r="AC88" s="514">
        <f>'[2]2.1_RebasedTargets_Volume'!AM625</f>
        <v>0</v>
      </c>
      <c r="AD88" s="514">
        <f>'[2]2.1_RebasedTargets_Volume'!AN625</f>
        <v>0</v>
      </c>
      <c r="AE88" s="514">
        <f>'[2]2.1_RebasedTargets_Volume'!AO625</f>
        <v>0</v>
      </c>
      <c r="AF88" s="515">
        <f>'[2]2.1_RebasedTargets_Volume'!AP625</f>
        <v>0</v>
      </c>
      <c r="AG88" s="503"/>
      <c r="AH88" s="514">
        <f>'[2]2.1_RebasedTargets_Volume'!AR625</f>
        <v>0</v>
      </c>
      <c r="AI88" s="514">
        <f>'[2]2.1_RebasedTargets_Volume'!AS625</f>
        <v>0</v>
      </c>
      <c r="AJ88" s="514">
        <f>'[2]2.1_RebasedTargets_Volume'!AT625</f>
        <v>0</v>
      </c>
      <c r="AK88" s="514">
        <f>'[2]2.1_RebasedTargets_Volume'!AU625</f>
        <v>0</v>
      </c>
      <c r="AL88" s="514">
        <f>'[2]2.1_RebasedTargets_Volume'!AV625</f>
        <v>0</v>
      </c>
      <c r="AM88" s="515">
        <f>'[2]2.1_RebasedTargets_Volume'!AW625</f>
        <v>0</v>
      </c>
      <c r="AN88" s="503"/>
      <c r="AO88" s="514">
        <f>'[2]2.1_RebasedTargets_Volume'!AY625</f>
        <v>0</v>
      </c>
      <c r="AP88" s="514">
        <f>'[2]2.1_RebasedTargets_Volume'!AZ625</f>
        <v>0</v>
      </c>
      <c r="AQ88" s="514">
        <f>'[2]2.1_RebasedTargets_Volume'!BA625</f>
        <v>0</v>
      </c>
      <c r="AR88" s="514">
        <f>'[2]2.1_RebasedTargets_Volume'!BB625</f>
        <v>0</v>
      </c>
      <c r="AS88" s="514">
        <f>'[2]2.1_RebasedTargets_Volume'!BC625</f>
        <v>0</v>
      </c>
      <c r="AT88" s="515">
        <f>'[2]2.1_RebasedTargets_Volume'!BD625</f>
        <v>0</v>
      </c>
      <c r="AU88" s="503"/>
      <c r="AV88" s="512">
        <f>'[2]2.1_RebasedTargets_Volume'!BF625</f>
        <v>0</v>
      </c>
      <c r="AW88" s="512">
        <f>'[2]2.1_RebasedTargets_Volume'!BG625</f>
        <v>0</v>
      </c>
      <c r="AX88" s="512">
        <f>'[2]2.1_RebasedTargets_Volume'!BH625</f>
        <v>0</v>
      </c>
      <c r="AY88" s="512">
        <f>'[2]2.1_RebasedTargets_Volume'!BI625</f>
        <v>0</v>
      </c>
      <c r="AZ88" s="512">
        <f>'[2]2.1_RebasedTargets_Volume'!BJ625</f>
        <v>0</v>
      </c>
      <c r="BA88" s="513">
        <f>'[2]2.1_RebasedTargets_Volume'!BK625</f>
        <v>0</v>
      </c>
      <c r="BB88" s="503"/>
      <c r="BC88" s="512">
        <f>'[2]2.1_RebasedTargets_Volume'!BM625</f>
        <v>0</v>
      </c>
      <c r="BD88" s="512">
        <f>'[2]2.1_RebasedTargets_Volume'!BN625</f>
        <v>0</v>
      </c>
      <c r="BE88" s="512">
        <f>'[2]2.1_RebasedTargets_Volume'!BO625</f>
        <v>0</v>
      </c>
      <c r="BF88" s="512">
        <f>'[2]2.1_RebasedTargets_Volume'!BP625</f>
        <v>0</v>
      </c>
      <c r="BG88" s="512">
        <f>'[2]2.1_RebasedTargets_Volume'!BQ625</f>
        <v>0</v>
      </c>
      <c r="BH88" s="513">
        <f>'[2]2.1_RebasedTargets_Volume'!BR625</f>
        <v>0</v>
      </c>
    </row>
    <row r="89" spans="1:60" ht="13.5" thickBot="1" x14ac:dyDescent="0.4">
      <c r="A89" s="506"/>
      <c r="B89" s="516"/>
      <c r="C89" s="517"/>
      <c r="D89" s="527"/>
      <c r="E89" s="518" t="s">
        <v>27</v>
      </c>
      <c r="F89" s="540">
        <f>'[2]2.1_RebasedTargets_Volume'!I626</f>
        <v>8</v>
      </c>
      <c r="G89" s="540">
        <f>'[2]2.1_RebasedTargets_Volume'!J626</f>
        <v>0</v>
      </c>
      <c r="H89" s="540">
        <f>'[2]2.1_RebasedTargets_Volume'!K626</f>
        <v>0</v>
      </c>
      <c r="I89" s="540">
        <f>'[2]2.1_RebasedTargets_Volume'!L626</f>
        <v>8</v>
      </c>
      <c r="J89" s="540">
        <f>'[2]2.1_RebasedTargets_Volume'!M626</f>
        <v>0</v>
      </c>
      <c r="K89" s="541">
        <f>'[2]2.1_RebasedTargets_Volume'!N626</f>
        <v>0</v>
      </c>
      <c r="M89" s="521">
        <f>'[2]2.1_RebasedTargets_Volume'!S626</f>
        <v>8</v>
      </c>
      <c r="N89" s="521">
        <f>'[2]2.1_RebasedTargets_Volume'!T626</f>
        <v>5</v>
      </c>
      <c r="O89" s="521">
        <f>'[2]2.1_RebasedTargets_Volume'!U626</f>
        <v>0</v>
      </c>
      <c r="P89" s="521">
        <f>'[2]2.1_RebasedTargets_Volume'!V626</f>
        <v>3</v>
      </c>
      <c r="Q89" s="521">
        <f>'[2]2.1_RebasedTargets_Volume'!W626</f>
        <v>0</v>
      </c>
      <c r="R89" s="522">
        <f>'[2]2.1_RebasedTargets_Volume'!X626</f>
        <v>0</v>
      </c>
      <c r="T89" s="521">
        <f>'[2]2.1_RebasedTargets_Volume'!AC626</f>
        <v>8</v>
      </c>
      <c r="U89" s="521">
        <f>'[2]2.1_RebasedTargets_Volume'!AD626</f>
        <v>0</v>
      </c>
      <c r="V89" s="521">
        <f>'[2]2.1_RebasedTargets_Volume'!AE626</f>
        <v>0</v>
      </c>
      <c r="W89" s="521">
        <f>'[2]2.1_RebasedTargets_Volume'!AF626</f>
        <v>8</v>
      </c>
      <c r="X89" s="521">
        <f>'[2]2.1_RebasedTargets_Volume'!AG626</f>
        <v>0</v>
      </c>
      <c r="Y89" s="522">
        <f>'[2]2.1_RebasedTargets_Volume'!AH626</f>
        <v>0</v>
      </c>
      <c r="AA89" s="523">
        <f>'[2]2.1_RebasedTargets_Volume'!AK626</f>
        <v>5</v>
      </c>
      <c r="AB89" s="523">
        <f>'[2]2.1_RebasedTargets_Volume'!AL626</f>
        <v>0</v>
      </c>
      <c r="AC89" s="523">
        <f>'[2]2.1_RebasedTargets_Volume'!AM626</f>
        <v>0</v>
      </c>
      <c r="AD89" s="523">
        <f>'[2]2.1_RebasedTargets_Volume'!AN626</f>
        <v>-5</v>
      </c>
      <c r="AE89" s="523">
        <f>'[2]2.1_RebasedTargets_Volume'!AO626</f>
        <v>0</v>
      </c>
      <c r="AF89" s="524">
        <f>'[2]2.1_RebasedTargets_Volume'!AP626</f>
        <v>0</v>
      </c>
      <c r="AG89" s="503"/>
      <c r="AH89" s="523">
        <f>'[2]2.1_RebasedTargets_Volume'!AR626</f>
        <v>5</v>
      </c>
      <c r="AI89" s="523">
        <f>'[2]2.1_RebasedTargets_Volume'!AS626</f>
        <v>0</v>
      </c>
      <c r="AJ89" s="523">
        <f>'[2]2.1_RebasedTargets_Volume'!AT626</f>
        <v>0</v>
      </c>
      <c r="AK89" s="523">
        <f>'[2]2.1_RebasedTargets_Volume'!AU626</f>
        <v>-5</v>
      </c>
      <c r="AL89" s="523">
        <f>'[2]2.1_RebasedTargets_Volume'!AV626</f>
        <v>0</v>
      </c>
      <c r="AM89" s="524">
        <f>'[2]2.1_RebasedTargets_Volume'!AW626</f>
        <v>0</v>
      </c>
      <c r="AN89" s="503"/>
      <c r="AO89" s="523">
        <f>'[2]2.1_RebasedTargets_Volume'!AY626</f>
        <v>0</v>
      </c>
      <c r="AP89" s="523">
        <f>'[2]2.1_RebasedTargets_Volume'!AZ626</f>
        <v>0</v>
      </c>
      <c r="AQ89" s="523">
        <f>'[2]2.1_RebasedTargets_Volume'!BA626</f>
        <v>0</v>
      </c>
      <c r="AR89" s="523">
        <f>'[2]2.1_RebasedTargets_Volume'!BB626</f>
        <v>0</v>
      </c>
      <c r="AS89" s="523">
        <f>'[2]2.1_RebasedTargets_Volume'!BC626</f>
        <v>0</v>
      </c>
      <c r="AT89" s="524">
        <f>'[2]2.1_RebasedTargets_Volume'!BD626</f>
        <v>0</v>
      </c>
      <c r="AU89" s="503"/>
      <c r="AV89" s="521">
        <f>'[2]2.1_RebasedTargets_Volume'!BF626</f>
        <v>0</v>
      </c>
      <c r="AW89" s="521">
        <f>'[2]2.1_RebasedTargets_Volume'!BG626</f>
        <v>0</v>
      </c>
      <c r="AX89" s="521">
        <f>'[2]2.1_RebasedTargets_Volume'!BH626</f>
        <v>0</v>
      </c>
      <c r="AY89" s="521">
        <f>'[2]2.1_RebasedTargets_Volume'!BI626</f>
        <v>0</v>
      </c>
      <c r="AZ89" s="521">
        <f>'[2]2.1_RebasedTargets_Volume'!BJ626</f>
        <v>0</v>
      </c>
      <c r="BA89" s="522">
        <f>'[2]2.1_RebasedTargets_Volume'!BK626</f>
        <v>0</v>
      </c>
      <c r="BB89" s="503"/>
      <c r="BC89" s="521">
        <f>'[2]2.1_RebasedTargets_Volume'!BM626</f>
        <v>0</v>
      </c>
      <c r="BD89" s="521">
        <f>'[2]2.1_RebasedTargets_Volume'!BN626</f>
        <v>0</v>
      </c>
      <c r="BE89" s="521">
        <f>'[2]2.1_RebasedTargets_Volume'!BO626</f>
        <v>0</v>
      </c>
      <c r="BF89" s="521">
        <f>'[2]2.1_RebasedTargets_Volume'!BP626</f>
        <v>0</v>
      </c>
      <c r="BG89" s="521">
        <f>'[2]2.1_RebasedTargets_Volume'!BQ626</f>
        <v>0</v>
      </c>
      <c r="BH89" s="522">
        <f>'[2]2.1_RebasedTargets_Volume'!BR626</f>
        <v>0</v>
      </c>
    </row>
    <row r="90" spans="1:60" ht="25.5" x14ac:dyDescent="0.35">
      <c r="A90" s="525" t="s">
        <v>55</v>
      </c>
      <c r="B90" s="495">
        <v>39</v>
      </c>
      <c r="C90" s="496" t="s">
        <v>22</v>
      </c>
      <c r="D90" s="497" t="s">
        <v>31</v>
      </c>
      <c r="E90" s="526" t="s">
        <v>24</v>
      </c>
      <c r="F90" s="538">
        <f>'[2]2.1_RebasedTargets_Volume'!I627</f>
        <v>0</v>
      </c>
      <c r="G90" s="538">
        <f>'[2]2.1_RebasedTargets_Volume'!J627</f>
        <v>0</v>
      </c>
      <c r="H90" s="538">
        <f>'[2]2.1_RebasedTargets_Volume'!K627</f>
        <v>0</v>
      </c>
      <c r="I90" s="538">
        <f>'[2]2.1_RebasedTargets_Volume'!L627</f>
        <v>0</v>
      </c>
      <c r="J90" s="538">
        <f>'[2]2.1_RebasedTargets_Volume'!M627</f>
        <v>0</v>
      </c>
      <c r="K90" s="539">
        <f>'[2]2.1_RebasedTargets_Volume'!N627</f>
        <v>0</v>
      </c>
      <c r="M90" s="501">
        <f>'[2]2.1_RebasedTargets_Volume'!S627</f>
        <v>0</v>
      </c>
      <c r="N90" s="501">
        <f>'[2]2.1_RebasedTargets_Volume'!T627</f>
        <v>0</v>
      </c>
      <c r="O90" s="501">
        <f>'[2]2.1_RebasedTargets_Volume'!U627</f>
        <v>0</v>
      </c>
      <c r="P90" s="501">
        <f>'[2]2.1_RebasedTargets_Volume'!V627</f>
        <v>0</v>
      </c>
      <c r="Q90" s="501">
        <f>'[2]2.1_RebasedTargets_Volume'!W627</f>
        <v>0</v>
      </c>
      <c r="R90" s="502">
        <f>'[2]2.1_RebasedTargets_Volume'!X627</f>
        <v>0</v>
      </c>
      <c r="T90" s="501">
        <f>'[2]2.1_RebasedTargets_Volume'!AC627</f>
        <v>0</v>
      </c>
      <c r="U90" s="501">
        <f>'[2]2.1_RebasedTargets_Volume'!AD627</f>
        <v>0</v>
      </c>
      <c r="V90" s="501">
        <f>'[2]2.1_RebasedTargets_Volume'!AE627</f>
        <v>0</v>
      </c>
      <c r="W90" s="501">
        <f>'[2]2.1_RebasedTargets_Volume'!AF627</f>
        <v>0</v>
      </c>
      <c r="X90" s="501">
        <f>'[2]2.1_RebasedTargets_Volume'!AG627</f>
        <v>0</v>
      </c>
      <c r="Y90" s="502">
        <f>'[2]2.1_RebasedTargets_Volume'!AH627</f>
        <v>0</v>
      </c>
      <c r="AA90" s="504">
        <f>'[2]2.1_RebasedTargets_Volume'!AK627</f>
        <v>0</v>
      </c>
      <c r="AB90" s="504">
        <f>'[2]2.1_RebasedTargets_Volume'!AL627</f>
        <v>0</v>
      </c>
      <c r="AC90" s="504">
        <f>'[2]2.1_RebasedTargets_Volume'!AM627</f>
        <v>0</v>
      </c>
      <c r="AD90" s="504">
        <f>'[2]2.1_RebasedTargets_Volume'!AN627</f>
        <v>0</v>
      </c>
      <c r="AE90" s="504">
        <f>'[2]2.1_RebasedTargets_Volume'!AO627</f>
        <v>0</v>
      </c>
      <c r="AF90" s="505">
        <f>'[2]2.1_RebasedTargets_Volume'!AP627</f>
        <v>0</v>
      </c>
      <c r="AG90" s="503"/>
      <c r="AH90" s="504">
        <f>'[2]2.1_RebasedTargets_Volume'!AR627</f>
        <v>0</v>
      </c>
      <c r="AI90" s="504">
        <f>'[2]2.1_RebasedTargets_Volume'!AS627</f>
        <v>0</v>
      </c>
      <c r="AJ90" s="504">
        <f>'[2]2.1_RebasedTargets_Volume'!AT627</f>
        <v>0</v>
      </c>
      <c r="AK90" s="504">
        <f>'[2]2.1_RebasedTargets_Volume'!AU627</f>
        <v>0</v>
      </c>
      <c r="AL90" s="504">
        <f>'[2]2.1_RebasedTargets_Volume'!AV627</f>
        <v>0</v>
      </c>
      <c r="AM90" s="505">
        <f>'[2]2.1_RebasedTargets_Volume'!AW627</f>
        <v>0</v>
      </c>
      <c r="AN90" s="503"/>
      <c r="AO90" s="504">
        <f>'[2]2.1_RebasedTargets_Volume'!AY627</f>
        <v>0</v>
      </c>
      <c r="AP90" s="504">
        <f>'[2]2.1_RebasedTargets_Volume'!AZ627</f>
        <v>0</v>
      </c>
      <c r="AQ90" s="504">
        <f>'[2]2.1_RebasedTargets_Volume'!BA627</f>
        <v>0</v>
      </c>
      <c r="AR90" s="504">
        <f>'[2]2.1_RebasedTargets_Volume'!BB627</f>
        <v>0</v>
      </c>
      <c r="AS90" s="504">
        <f>'[2]2.1_RebasedTargets_Volume'!BC627</f>
        <v>0</v>
      </c>
      <c r="AT90" s="505">
        <f>'[2]2.1_RebasedTargets_Volume'!BD627</f>
        <v>0</v>
      </c>
      <c r="AU90" s="503"/>
      <c r="AV90" s="501">
        <f>'[2]2.1_RebasedTargets_Volume'!BF627</f>
        <v>0</v>
      </c>
      <c r="AW90" s="501">
        <f>'[2]2.1_RebasedTargets_Volume'!BG627</f>
        <v>0</v>
      </c>
      <c r="AX90" s="501">
        <f>'[2]2.1_RebasedTargets_Volume'!BH627</f>
        <v>0</v>
      </c>
      <c r="AY90" s="501">
        <f>'[2]2.1_RebasedTargets_Volume'!BI627</f>
        <v>0</v>
      </c>
      <c r="AZ90" s="501">
        <f>'[2]2.1_RebasedTargets_Volume'!BJ627</f>
        <v>0</v>
      </c>
      <c r="BA90" s="502">
        <f>'[2]2.1_RebasedTargets_Volume'!BK627</f>
        <v>0</v>
      </c>
      <c r="BB90" s="503"/>
      <c r="BC90" s="501">
        <f>'[2]2.1_RebasedTargets_Volume'!BM627</f>
        <v>0</v>
      </c>
      <c r="BD90" s="501">
        <f>'[2]2.1_RebasedTargets_Volume'!BN627</f>
        <v>0</v>
      </c>
      <c r="BE90" s="501">
        <f>'[2]2.1_RebasedTargets_Volume'!BO627</f>
        <v>0</v>
      </c>
      <c r="BF90" s="501">
        <f>'[2]2.1_RebasedTargets_Volume'!BP627</f>
        <v>0</v>
      </c>
      <c r="BG90" s="501">
        <f>'[2]2.1_RebasedTargets_Volume'!BQ627</f>
        <v>0</v>
      </c>
      <c r="BH90" s="502">
        <f>'[2]2.1_RebasedTargets_Volume'!BR627</f>
        <v>0</v>
      </c>
    </row>
    <row r="91" spans="1:60" ht="13.15" x14ac:dyDescent="0.35">
      <c r="A91" s="506"/>
      <c r="B91" s="507"/>
      <c r="C91" s="508"/>
      <c r="D91" s="509"/>
      <c r="E91" s="498" t="s">
        <v>25</v>
      </c>
      <c r="F91" s="534">
        <f>'[2]2.1_RebasedTargets_Volume'!I628</f>
        <v>0</v>
      </c>
      <c r="G91" s="534">
        <f>'[2]2.1_RebasedTargets_Volume'!J628</f>
        <v>0</v>
      </c>
      <c r="H91" s="534">
        <f>'[2]2.1_RebasedTargets_Volume'!K628</f>
        <v>0</v>
      </c>
      <c r="I91" s="534">
        <f>'[2]2.1_RebasedTargets_Volume'!L628</f>
        <v>0</v>
      </c>
      <c r="J91" s="534">
        <f>'[2]2.1_RebasedTargets_Volume'!M628</f>
        <v>0</v>
      </c>
      <c r="K91" s="535">
        <f>'[2]2.1_RebasedTargets_Volume'!N628</f>
        <v>0</v>
      </c>
      <c r="M91" s="512">
        <f>'[2]2.1_RebasedTargets_Volume'!S628</f>
        <v>0</v>
      </c>
      <c r="N91" s="512">
        <f>'[2]2.1_RebasedTargets_Volume'!T628</f>
        <v>0</v>
      </c>
      <c r="O91" s="512">
        <f>'[2]2.1_RebasedTargets_Volume'!U628</f>
        <v>0</v>
      </c>
      <c r="P91" s="512">
        <f>'[2]2.1_RebasedTargets_Volume'!V628</f>
        <v>0</v>
      </c>
      <c r="Q91" s="512">
        <f>'[2]2.1_RebasedTargets_Volume'!W628</f>
        <v>0</v>
      </c>
      <c r="R91" s="513">
        <f>'[2]2.1_RebasedTargets_Volume'!X628</f>
        <v>0</v>
      </c>
      <c r="T91" s="512">
        <f>'[2]2.1_RebasedTargets_Volume'!AC628</f>
        <v>0</v>
      </c>
      <c r="U91" s="512">
        <f>'[2]2.1_RebasedTargets_Volume'!AD628</f>
        <v>0</v>
      </c>
      <c r="V91" s="512">
        <f>'[2]2.1_RebasedTargets_Volume'!AE628</f>
        <v>0</v>
      </c>
      <c r="W91" s="512">
        <f>'[2]2.1_RebasedTargets_Volume'!AF628</f>
        <v>0</v>
      </c>
      <c r="X91" s="512">
        <f>'[2]2.1_RebasedTargets_Volume'!AG628</f>
        <v>0</v>
      </c>
      <c r="Y91" s="513">
        <f>'[2]2.1_RebasedTargets_Volume'!AH628</f>
        <v>0</v>
      </c>
      <c r="AA91" s="514">
        <f>'[2]2.1_RebasedTargets_Volume'!AK628</f>
        <v>0</v>
      </c>
      <c r="AB91" s="514">
        <f>'[2]2.1_RebasedTargets_Volume'!AL628</f>
        <v>0</v>
      </c>
      <c r="AC91" s="514">
        <f>'[2]2.1_RebasedTargets_Volume'!AM628</f>
        <v>0</v>
      </c>
      <c r="AD91" s="514">
        <f>'[2]2.1_RebasedTargets_Volume'!AN628</f>
        <v>0</v>
      </c>
      <c r="AE91" s="514">
        <f>'[2]2.1_RebasedTargets_Volume'!AO628</f>
        <v>0</v>
      </c>
      <c r="AF91" s="515">
        <f>'[2]2.1_RebasedTargets_Volume'!AP628</f>
        <v>0</v>
      </c>
      <c r="AG91" s="503"/>
      <c r="AH91" s="514">
        <f>'[2]2.1_RebasedTargets_Volume'!AR628</f>
        <v>0</v>
      </c>
      <c r="AI91" s="514">
        <f>'[2]2.1_RebasedTargets_Volume'!AS628</f>
        <v>0</v>
      </c>
      <c r="AJ91" s="514">
        <f>'[2]2.1_RebasedTargets_Volume'!AT628</f>
        <v>0</v>
      </c>
      <c r="AK91" s="514">
        <f>'[2]2.1_RebasedTargets_Volume'!AU628</f>
        <v>0</v>
      </c>
      <c r="AL91" s="514">
        <f>'[2]2.1_RebasedTargets_Volume'!AV628</f>
        <v>0</v>
      </c>
      <c r="AM91" s="515">
        <f>'[2]2.1_RebasedTargets_Volume'!AW628</f>
        <v>0</v>
      </c>
      <c r="AN91" s="503"/>
      <c r="AO91" s="514">
        <f>'[2]2.1_RebasedTargets_Volume'!AY628</f>
        <v>0</v>
      </c>
      <c r="AP91" s="514">
        <f>'[2]2.1_RebasedTargets_Volume'!AZ628</f>
        <v>0</v>
      </c>
      <c r="AQ91" s="514">
        <f>'[2]2.1_RebasedTargets_Volume'!BA628</f>
        <v>0</v>
      </c>
      <c r="AR91" s="514">
        <f>'[2]2.1_RebasedTargets_Volume'!BB628</f>
        <v>0</v>
      </c>
      <c r="AS91" s="514">
        <f>'[2]2.1_RebasedTargets_Volume'!BC628</f>
        <v>0</v>
      </c>
      <c r="AT91" s="515">
        <f>'[2]2.1_RebasedTargets_Volume'!BD628</f>
        <v>0</v>
      </c>
      <c r="AU91" s="503"/>
      <c r="AV91" s="512">
        <f>'[2]2.1_RebasedTargets_Volume'!BF628</f>
        <v>0</v>
      </c>
      <c r="AW91" s="512">
        <f>'[2]2.1_RebasedTargets_Volume'!BG628</f>
        <v>0</v>
      </c>
      <c r="AX91" s="512">
        <f>'[2]2.1_RebasedTargets_Volume'!BH628</f>
        <v>0</v>
      </c>
      <c r="AY91" s="512">
        <f>'[2]2.1_RebasedTargets_Volume'!BI628</f>
        <v>0</v>
      </c>
      <c r="AZ91" s="512">
        <f>'[2]2.1_RebasedTargets_Volume'!BJ628</f>
        <v>0</v>
      </c>
      <c r="BA91" s="513">
        <f>'[2]2.1_RebasedTargets_Volume'!BK628</f>
        <v>0</v>
      </c>
      <c r="BB91" s="503"/>
      <c r="BC91" s="512">
        <f>'[2]2.1_RebasedTargets_Volume'!BM628</f>
        <v>0</v>
      </c>
      <c r="BD91" s="512">
        <f>'[2]2.1_RebasedTargets_Volume'!BN628</f>
        <v>0</v>
      </c>
      <c r="BE91" s="512">
        <f>'[2]2.1_RebasedTargets_Volume'!BO628</f>
        <v>0</v>
      </c>
      <c r="BF91" s="512">
        <f>'[2]2.1_RebasedTargets_Volume'!BP628</f>
        <v>0</v>
      </c>
      <c r="BG91" s="512">
        <f>'[2]2.1_RebasedTargets_Volume'!BQ628</f>
        <v>0</v>
      </c>
      <c r="BH91" s="513">
        <f>'[2]2.1_RebasedTargets_Volume'!BR628</f>
        <v>0</v>
      </c>
    </row>
    <row r="92" spans="1:60" ht="13.15" x14ac:dyDescent="0.35">
      <c r="A92" s="506"/>
      <c r="B92" s="507"/>
      <c r="C92" s="508"/>
      <c r="D92" s="509"/>
      <c r="E92" s="498" t="s">
        <v>26</v>
      </c>
      <c r="F92" s="534">
        <f>'[2]2.1_RebasedTargets_Volume'!I629</f>
        <v>0</v>
      </c>
      <c r="G92" s="534">
        <f>'[2]2.1_RebasedTargets_Volume'!J629</f>
        <v>0</v>
      </c>
      <c r="H92" s="534">
        <f>'[2]2.1_RebasedTargets_Volume'!K629</f>
        <v>0</v>
      </c>
      <c r="I92" s="534">
        <f>'[2]2.1_RebasedTargets_Volume'!L629</f>
        <v>0</v>
      </c>
      <c r="J92" s="534">
        <f>'[2]2.1_RebasedTargets_Volume'!M629</f>
        <v>0</v>
      </c>
      <c r="K92" s="535">
        <f>'[2]2.1_RebasedTargets_Volume'!N629</f>
        <v>0</v>
      </c>
      <c r="M92" s="512">
        <f>'[2]2.1_RebasedTargets_Volume'!S629</f>
        <v>0</v>
      </c>
      <c r="N92" s="512">
        <f>'[2]2.1_RebasedTargets_Volume'!T629</f>
        <v>0</v>
      </c>
      <c r="O92" s="512">
        <f>'[2]2.1_RebasedTargets_Volume'!U629</f>
        <v>0</v>
      </c>
      <c r="P92" s="512">
        <f>'[2]2.1_RebasedTargets_Volume'!V629</f>
        <v>0</v>
      </c>
      <c r="Q92" s="512">
        <f>'[2]2.1_RebasedTargets_Volume'!W629</f>
        <v>0</v>
      </c>
      <c r="R92" s="513">
        <f>'[2]2.1_RebasedTargets_Volume'!X629</f>
        <v>0</v>
      </c>
      <c r="T92" s="512">
        <f>'[2]2.1_RebasedTargets_Volume'!AC629</f>
        <v>0</v>
      </c>
      <c r="U92" s="512">
        <f>'[2]2.1_RebasedTargets_Volume'!AD629</f>
        <v>0</v>
      </c>
      <c r="V92" s="512">
        <f>'[2]2.1_RebasedTargets_Volume'!AE629</f>
        <v>0</v>
      </c>
      <c r="W92" s="512">
        <f>'[2]2.1_RebasedTargets_Volume'!AF629</f>
        <v>0</v>
      </c>
      <c r="X92" s="512">
        <f>'[2]2.1_RebasedTargets_Volume'!AG629</f>
        <v>0</v>
      </c>
      <c r="Y92" s="513">
        <f>'[2]2.1_RebasedTargets_Volume'!AH629</f>
        <v>0</v>
      </c>
      <c r="AA92" s="514">
        <f>'[2]2.1_RebasedTargets_Volume'!AK629</f>
        <v>0</v>
      </c>
      <c r="AB92" s="514">
        <f>'[2]2.1_RebasedTargets_Volume'!AL629</f>
        <v>0</v>
      </c>
      <c r="AC92" s="514">
        <f>'[2]2.1_RebasedTargets_Volume'!AM629</f>
        <v>0</v>
      </c>
      <c r="AD92" s="514">
        <f>'[2]2.1_RebasedTargets_Volume'!AN629</f>
        <v>0</v>
      </c>
      <c r="AE92" s="514">
        <f>'[2]2.1_RebasedTargets_Volume'!AO629</f>
        <v>0</v>
      </c>
      <c r="AF92" s="515">
        <f>'[2]2.1_RebasedTargets_Volume'!AP629</f>
        <v>0</v>
      </c>
      <c r="AG92" s="503"/>
      <c r="AH92" s="514">
        <f>'[2]2.1_RebasedTargets_Volume'!AR629</f>
        <v>0</v>
      </c>
      <c r="AI92" s="514">
        <f>'[2]2.1_RebasedTargets_Volume'!AS629</f>
        <v>0</v>
      </c>
      <c r="AJ92" s="514">
        <f>'[2]2.1_RebasedTargets_Volume'!AT629</f>
        <v>0</v>
      </c>
      <c r="AK92" s="514">
        <f>'[2]2.1_RebasedTargets_Volume'!AU629</f>
        <v>0</v>
      </c>
      <c r="AL92" s="514">
        <f>'[2]2.1_RebasedTargets_Volume'!AV629</f>
        <v>0</v>
      </c>
      <c r="AM92" s="515">
        <f>'[2]2.1_RebasedTargets_Volume'!AW629</f>
        <v>0</v>
      </c>
      <c r="AN92" s="503"/>
      <c r="AO92" s="514">
        <f>'[2]2.1_RebasedTargets_Volume'!AY629</f>
        <v>0</v>
      </c>
      <c r="AP92" s="514">
        <f>'[2]2.1_RebasedTargets_Volume'!AZ629</f>
        <v>0</v>
      </c>
      <c r="AQ92" s="514">
        <f>'[2]2.1_RebasedTargets_Volume'!BA629</f>
        <v>0</v>
      </c>
      <c r="AR92" s="514">
        <f>'[2]2.1_RebasedTargets_Volume'!BB629</f>
        <v>0</v>
      </c>
      <c r="AS92" s="514">
        <f>'[2]2.1_RebasedTargets_Volume'!BC629</f>
        <v>0</v>
      </c>
      <c r="AT92" s="515">
        <f>'[2]2.1_RebasedTargets_Volume'!BD629</f>
        <v>0</v>
      </c>
      <c r="AU92" s="503"/>
      <c r="AV92" s="512">
        <f>'[2]2.1_RebasedTargets_Volume'!BF629</f>
        <v>0</v>
      </c>
      <c r="AW92" s="512">
        <f>'[2]2.1_RebasedTargets_Volume'!BG629</f>
        <v>0</v>
      </c>
      <c r="AX92" s="512">
        <f>'[2]2.1_RebasedTargets_Volume'!BH629</f>
        <v>0</v>
      </c>
      <c r="AY92" s="512">
        <f>'[2]2.1_RebasedTargets_Volume'!BI629</f>
        <v>0</v>
      </c>
      <c r="AZ92" s="512">
        <f>'[2]2.1_RebasedTargets_Volume'!BJ629</f>
        <v>0</v>
      </c>
      <c r="BA92" s="513">
        <f>'[2]2.1_RebasedTargets_Volume'!BK629</f>
        <v>0</v>
      </c>
      <c r="BB92" s="503"/>
      <c r="BC92" s="512">
        <f>'[2]2.1_RebasedTargets_Volume'!BM629</f>
        <v>0</v>
      </c>
      <c r="BD92" s="512">
        <f>'[2]2.1_RebasedTargets_Volume'!BN629</f>
        <v>0</v>
      </c>
      <c r="BE92" s="512">
        <f>'[2]2.1_RebasedTargets_Volume'!BO629</f>
        <v>0</v>
      </c>
      <c r="BF92" s="512">
        <f>'[2]2.1_RebasedTargets_Volume'!BP629</f>
        <v>0</v>
      </c>
      <c r="BG92" s="512">
        <f>'[2]2.1_RebasedTargets_Volume'!BQ629</f>
        <v>0</v>
      </c>
      <c r="BH92" s="513">
        <f>'[2]2.1_RebasedTargets_Volume'!BR629</f>
        <v>0</v>
      </c>
    </row>
    <row r="93" spans="1:60" ht="13.5" thickBot="1" x14ac:dyDescent="0.4">
      <c r="A93" s="506"/>
      <c r="B93" s="516"/>
      <c r="C93" s="517"/>
      <c r="D93" s="527"/>
      <c r="E93" s="518" t="s">
        <v>27</v>
      </c>
      <c r="F93" s="540">
        <f>'[2]2.1_RebasedTargets_Volume'!I630</f>
        <v>0</v>
      </c>
      <c r="G93" s="540">
        <f>'[2]2.1_RebasedTargets_Volume'!J630</f>
        <v>0</v>
      </c>
      <c r="H93" s="540">
        <f>'[2]2.1_RebasedTargets_Volume'!K630</f>
        <v>0</v>
      </c>
      <c r="I93" s="540">
        <f>'[2]2.1_RebasedTargets_Volume'!L630</f>
        <v>0</v>
      </c>
      <c r="J93" s="540">
        <f>'[2]2.1_RebasedTargets_Volume'!M630</f>
        <v>0</v>
      </c>
      <c r="K93" s="541">
        <f>'[2]2.1_RebasedTargets_Volume'!N630</f>
        <v>0</v>
      </c>
      <c r="M93" s="521">
        <f>'[2]2.1_RebasedTargets_Volume'!S630</f>
        <v>0</v>
      </c>
      <c r="N93" s="521">
        <f>'[2]2.1_RebasedTargets_Volume'!T630</f>
        <v>0</v>
      </c>
      <c r="O93" s="521">
        <f>'[2]2.1_RebasedTargets_Volume'!U630</f>
        <v>0</v>
      </c>
      <c r="P93" s="521">
        <f>'[2]2.1_RebasedTargets_Volume'!V630</f>
        <v>0</v>
      </c>
      <c r="Q93" s="521">
        <f>'[2]2.1_RebasedTargets_Volume'!W630</f>
        <v>0</v>
      </c>
      <c r="R93" s="522">
        <f>'[2]2.1_RebasedTargets_Volume'!X630</f>
        <v>0</v>
      </c>
      <c r="T93" s="521">
        <f>'[2]2.1_RebasedTargets_Volume'!AC630</f>
        <v>0</v>
      </c>
      <c r="U93" s="521">
        <f>'[2]2.1_RebasedTargets_Volume'!AD630</f>
        <v>0</v>
      </c>
      <c r="V93" s="521">
        <f>'[2]2.1_RebasedTargets_Volume'!AE630</f>
        <v>0</v>
      </c>
      <c r="W93" s="521">
        <f>'[2]2.1_RebasedTargets_Volume'!AF630</f>
        <v>0</v>
      </c>
      <c r="X93" s="521">
        <f>'[2]2.1_RebasedTargets_Volume'!AG630</f>
        <v>0</v>
      </c>
      <c r="Y93" s="522">
        <f>'[2]2.1_RebasedTargets_Volume'!AH630</f>
        <v>0</v>
      </c>
      <c r="AA93" s="523">
        <f>'[2]2.1_RebasedTargets_Volume'!AK630</f>
        <v>0</v>
      </c>
      <c r="AB93" s="523">
        <f>'[2]2.1_RebasedTargets_Volume'!AL630</f>
        <v>0</v>
      </c>
      <c r="AC93" s="523">
        <f>'[2]2.1_RebasedTargets_Volume'!AM630</f>
        <v>0</v>
      </c>
      <c r="AD93" s="523">
        <f>'[2]2.1_RebasedTargets_Volume'!AN630</f>
        <v>0</v>
      </c>
      <c r="AE93" s="523">
        <f>'[2]2.1_RebasedTargets_Volume'!AO630</f>
        <v>0</v>
      </c>
      <c r="AF93" s="524">
        <f>'[2]2.1_RebasedTargets_Volume'!AP630</f>
        <v>0</v>
      </c>
      <c r="AG93" s="503"/>
      <c r="AH93" s="523">
        <f>'[2]2.1_RebasedTargets_Volume'!AR630</f>
        <v>0</v>
      </c>
      <c r="AI93" s="523">
        <f>'[2]2.1_RebasedTargets_Volume'!AS630</f>
        <v>0</v>
      </c>
      <c r="AJ93" s="523">
        <f>'[2]2.1_RebasedTargets_Volume'!AT630</f>
        <v>0</v>
      </c>
      <c r="AK93" s="523">
        <f>'[2]2.1_RebasedTargets_Volume'!AU630</f>
        <v>0</v>
      </c>
      <c r="AL93" s="523">
        <f>'[2]2.1_RebasedTargets_Volume'!AV630</f>
        <v>0</v>
      </c>
      <c r="AM93" s="524">
        <f>'[2]2.1_RebasedTargets_Volume'!AW630</f>
        <v>0</v>
      </c>
      <c r="AN93" s="503"/>
      <c r="AO93" s="523">
        <f>'[2]2.1_RebasedTargets_Volume'!AY630</f>
        <v>0</v>
      </c>
      <c r="AP93" s="523">
        <f>'[2]2.1_RebasedTargets_Volume'!AZ630</f>
        <v>0</v>
      </c>
      <c r="AQ93" s="523">
        <f>'[2]2.1_RebasedTargets_Volume'!BA630</f>
        <v>0</v>
      </c>
      <c r="AR93" s="523">
        <f>'[2]2.1_RebasedTargets_Volume'!BB630</f>
        <v>0</v>
      </c>
      <c r="AS93" s="523">
        <f>'[2]2.1_RebasedTargets_Volume'!BC630</f>
        <v>0</v>
      </c>
      <c r="AT93" s="524">
        <f>'[2]2.1_RebasedTargets_Volume'!BD630</f>
        <v>0</v>
      </c>
      <c r="AU93" s="503"/>
      <c r="AV93" s="521">
        <f>'[2]2.1_RebasedTargets_Volume'!BF630</f>
        <v>0</v>
      </c>
      <c r="AW93" s="521">
        <f>'[2]2.1_RebasedTargets_Volume'!BG630</f>
        <v>0</v>
      </c>
      <c r="AX93" s="521">
        <f>'[2]2.1_RebasedTargets_Volume'!BH630</f>
        <v>0</v>
      </c>
      <c r="AY93" s="521">
        <f>'[2]2.1_RebasedTargets_Volume'!BI630</f>
        <v>0</v>
      </c>
      <c r="AZ93" s="521">
        <f>'[2]2.1_RebasedTargets_Volume'!BJ630</f>
        <v>0</v>
      </c>
      <c r="BA93" s="522">
        <f>'[2]2.1_RebasedTargets_Volume'!BK630</f>
        <v>0</v>
      </c>
      <c r="BB93" s="503"/>
      <c r="BC93" s="521">
        <f>'[2]2.1_RebasedTargets_Volume'!BM630</f>
        <v>0</v>
      </c>
      <c r="BD93" s="521">
        <f>'[2]2.1_RebasedTargets_Volume'!BN630</f>
        <v>0</v>
      </c>
      <c r="BE93" s="521">
        <f>'[2]2.1_RebasedTargets_Volume'!BO630</f>
        <v>0</v>
      </c>
      <c r="BF93" s="521">
        <f>'[2]2.1_RebasedTargets_Volume'!BP630</f>
        <v>0</v>
      </c>
      <c r="BG93" s="521">
        <f>'[2]2.1_RebasedTargets_Volume'!BQ630</f>
        <v>0</v>
      </c>
      <c r="BH93" s="522">
        <f>'[2]2.1_RebasedTargets_Volume'!BR630</f>
        <v>0</v>
      </c>
    </row>
    <row r="94" spans="1:60" ht="25.5" x14ac:dyDescent="0.35">
      <c r="A94" s="525" t="s">
        <v>55</v>
      </c>
      <c r="B94" s="495">
        <v>12</v>
      </c>
      <c r="C94" s="496" t="s">
        <v>17</v>
      </c>
      <c r="D94" s="497" t="s">
        <v>30</v>
      </c>
      <c r="E94" s="526" t="s">
        <v>24</v>
      </c>
      <c r="F94" s="538">
        <f>'[2]2.1_RebasedTargets_Volume'!I631</f>
        <v>0</v>
      </c>
      <c r="G94" s="538">
        <f>'[2]2.1_RebasedTargets_Volume'!J631</f>
        <v>0</v>
      </c>
      <c r="H94" s="538">
        <f>'[2]2.1_RebasedTargets_Volume'!K631</f>
        <v>0</v>
      </c>
      <c r="I94" s="538">
        <f>'[2]2.1_RebasedTargets_Volume'!L631</f>
        <v>0</v>
      </c>
      <c r="J94" s="538">
        <f>'[2]2.1_RebasedTargets_Volume'!M631</f>
        <v>0</v>
      </c>
      <c r="K94" s="539">
        <f>'[2]2.1_RebasedTargets_Volume'!N631</f>
        <v>0</v>
      </c>
      <c r="M94" s="501">
        <f>'[2]2.1_RebasedTargets_Volume'!S631</f>
        <v>0</v>
      </c>
      <c r="N94" s="501">
        <f>'[2]2.1_RebasedTargets_Volume'!T631</f>
        <v>0</v>
      </c>
      <c r="O94" s="501">
        <f>'[2]2.1_RebasedTargets_Volume'!U631</f>
        <v>0</v>
      </c>
      <c r="P94" s="501">
        <f>'[2]2.1_RebasedTargets_Volume'!V631</f>
        <v>0</v>
      </c>
      <c r="Q94" s="501">
        <f>'[2]2.1_RebasedTargets_Volume'!W631</f>
        <v>0</v>
      </c>
      <c r="R94" s="502">
        <f>'[2]2.1_RebasedTargets_Volume'!X631</f>
        <v>0</v>
      </c>
      <c r="T94" s="501">
        <f>'[2]2.1_RebasedTargets_Volume'!AC631</f>
        <v>0</v>
      </c>
      <c r="U94" s="501">
        <f>'[2]2.1_RebasedTargets_Volume'!AD631</f>
        <v>0</v>
      </c>
      <c r="V94" s="501">
        <f>'[2]2.1_RebasedTargets_Volume'!AE631</f>
        <v>0</v>
      </c>
      <c r="W94" s="501">
        <f>'[2]2.1_RebasedTargets_Volume'!AF631</f>
        <v>0</v>
      </c>
      <c r="X94" s="501">
        <f>'[2]2.1_RebasedTargets_Volume'!AG631</f>
        <v>0</v>
      </c>
      <c r="Y94" s="502">
        <f>'[2]2.1_RebasedTargets_Volume'!AH631</f>
        <v>0</v>
      </c>
      <c r="AA94" s="504">
        <f>'[2]2.1_RebasedTargets_Volume'!AK631</f>
        <v>0</v>
      </c>
      <c r="AB94" s="504">
        <f>'[2]2.1_RebasedTargets_Volume'!AL631</f>
        <v>0</v>
      </c>
      <c r="AC94" s="504">
        <f>'[2]2.1_RebasedTargets_Volume'!AM631</f>
        <v>0</v>
      </c>
      <c r="AD94" s="504">
        <f>'[2]2.1_RebasedTargets_Volume'!AN631</f>
        <v>0</v>
      </c>
      <c r="AE94" s="504">
        <f>'[2]2.1_RebasedTargets_Volume'!AO631</f>
        <v>0</v>
      </c>
      <c r="AF94" s="505">
        <f>'[2]2.1_RebasedTargets_Volume'!AP631</f>
        <v>0</v>
      </c>
      <c r="AG94" s="503"/>
      <c r="AH94" s="504">
        <f>'[2]2.1_RebasedTargets_Volume'!AR631</f>
        <v>0</v>
      </c>
      <c r="AI94" s="504">
        <f>'[2]2.1_RebasedTargets_Volume'!AS631</f>
        <v>0</v>
      </c>
      <c r="AJ94" s="504">
        <f>'[2]2.1_RebasedTargets_Volume'!AT631</f>
        <v>0</v>
      </c>
      <c r="AK94" s="504">
        <f>'[2]2.1_RebasedTargets_Volume'!AU631</f>
        <v>0</v>
      </c>
      <c r="AL94" s="504">
        <f>'[2]2.1_RebasedTargets_Volume'!AV631</f>
        <v>0</v>
      </c>
      <c r="AM94" s="505">
        <f>'[2]2.1_RebasedTargets_Volume'!AW631</f>
        <v>0</v>
      </c>
      <c r="AN94" s="503"/>
      <c r="AO94" s="504">
        <f>'[2]2.1_RebasedTargets_Volume'!AY631</f>
        <v>0</v>
      </c>
      <c r="AP94" s="504">
        <f>'[2]2.1_RebasedTargets_Volume'!AZ631</f>
        <v>0</v>
      </c>
      <c r="AQ94" s="504">
        <f>'[2]2.1_RebasedTargets_Volume'!BA631</f>
        <v>0</v>
      </c>
      <c r="AR94" s="504">
        <f>'[2]2.1_RebasedTargets_Volume'!BB631</f>
        <v>0</v>
      </c>
      <c r="AS94" s="504">
        <f>'[2]2.1_RebasedTargets_Volume'!BC631</f>
        <v>0</v>
      </c>
      <c r="AT94" s="505">
        <f>'[2]2.1_RebasedTargets_Volume'!BD631</f>
        <v>0</v>
      </c>
      <c r="AU94" s="503"/>
      <c r="AV94" s="501">
        <f>'[2]2.1_RebasedTargets_Volume'!BF631</f>
        <v>0</v>
      </c>
      <c r="AW94" s="501">
        <f>'[2]2.1_RebasedTargets_Volume'!BG631</f>
        <v>0</v>
      </c>
      <c r="AX94" s="501">
        <f>'[2]2.1_RebasedTargets_Volume'!BH631</f>
        <v>0</v>
      </c>
      <c r="AY94" s="501">
        <f>'[2]2.1_RebasedTargets_Volume'!BI631</f>
        <v>0</v>
      </c>
      <c r="AZ94" s="501">
        <f>'[2]2.1_RebasedTargets_Volume'!BJ631</f>
        <v>0</v>
      </c>
      <c r="BA94" s="502">
        <f>'[2]2.1_RebasedTargets_Volume'!BK631</f>
        <v>0</v>
      </c>
      <c r="BB94" s="503"/>
      <c r="BC94" s="501">
        <f>'[2]2.1_RebasedTargets_Volume'!BM631</f>
        <v>0</v>
      </c>
      <c r="BD94" s="501">
        <f>'[2]2.1_RebasedTargets_Volume'!BN631</f>
        <v>0</v>
      </c>
      <c r="BE94" s="501">
        <f>'[2]2.1_RebasedTargets_Volume'!BO631</f>
        <v>0</v>
      </c>
      <c r="BF94" s="501">
        <f>'[2]2.1_RebasedTargets_Volume'!BP631</f>
        <v>0</v>
      </c>
      <c r="BG94" s="501">
        <f>'[2]2.1_RebasedTargets_Volume'!BQ631</f>
        <v>0</v>
      </c>
      <c r="BH94" s="502">
        <f>'[2]2.1_RebasedTargets_Volume'!BR631</f>
        <v>0</v>
      </c>
    </row>
    <row r="95" spans="1:60" ht="13.15" x14ac:dyDescent="0.35">
      <c r="A95" s="506"/>
      <c r="B95" s="507"/>
      <c r="C95" s="508"/>
      <c r="D95" s="509"/>
      <c r="E95" s="498" t="s">
        <v>25</v>
      </c>
      <c r="F95" s="534">
        <f>'[2]2.1_RebasedTargets_Volume'!I632</f>
        <v>0</v>
      </c>
      <c r="G95" s="534">
        <f>'[2]2.1_RebasedTargets_Volume'!J632</f>
        <v>0</v>
      </c>
      <c r="H95" s="534">
        <f>'[2]2.1_RebasedTargets_Volume'!K632</f>
        <v>0</v>
      </c>
      <c r="I95" s="534">
        <f>'[2]2.1_RebasedTargets_Volume'!L632</f>
        <v>0</v>
      </c>
      <c r="J95" s="534">
        <f>'[2]2.1_RebasedTargets_Volume'!M632</f>
        <v>0</v>
      </c>
      <c r="K95" s="535">
        <f>'[2]2.1_RebasedTargets_Volume'!N632</f>
        <v>0</v>
      </c>
      <c r="M95" s="512">
        <f>'[2]2.1_RebasedTargets_Volume'!S632</f>
        <v>0</v>
      </c>
      <c r="N95" s="512">
        <f>'[2]2.1_RebasedTargets_Volume'!T632</f>
        <v>0</v>
      </c>
      <c r="O95" s="512">
        <f>'[2]2.1_RebasedTargets_Volume'!U632</f>
        <v>0</v>
      </c>
      <c r="P95" s="512">
        <f>'[2]2.1_RebasedTargets_Volume'!V632</f>
        <v>0</v>
      </c>
      <c r="Q95" s="512">
        <f>'[2]2.1_RebasedTargets_Volume'!W632</f>
        <v>0</v>
      </c>
      <c r="R95" s="513">
        <f>'[2]2.1_RebasedTargets_Volume'!X632</f>
        <v>0</v>
      </c>
      <c r="T95" s="512">
        <f>'[2]2.1_RebasedTargets_Volume'!AC632</f>
        <v>0</v>
      </c>
      <c r="U95" s="512">
        <f>'[2]2.1_RebasedTargets_Volume'!AD632</f>
        <v>0</v>
      </c>
      <c r="V95" s="512">
        <f>'[2]2.1_RebasedTargets_Volume'!AE632</f>
        <v>0</v>
      </c>
      <c r="W95" s="512">
        <f>'[2]2.1_RebasedTargets_Volume'!AF632</f>
        <v>0</v>
      </c>
      <c r="X95" s="512">
        <f>'[2]2.1_RebasedTargets_Volume'!AG632</f>
        <v>0</v>
      </c>
      <c r="Y95" s="513">
        <f>'[2]2.1_RebasedTargets_Volume'!AH632</f>
        <v>0</v>
      </c>
      <c r="AA95" s="514">
        <f>'[2]2.1_RebasedTargets_Volume'!AK632</f>
        <v>0</v>
      </c>
      <c r="AB95" s="514">
        <f>'[2]2.1_RebasedTargets_Volume'!AL632</f>
        <v>0</v>
      </c>
      <c r="AC95" s="514">
        <f>'[2]2.1_RebasedTargets_Volume'!AM632</f>
        <v>0</v>
      </c>
      <c r="AD95" s="514">
        <f>'[2]2.1_RebasedTargets_Volume'!AN632</f>
        <v>0</v>
      </c>
      <c r="AE95" s="514">
        <f>'[2]2.1_RebasedTargets_Volume'!AO632</f>
        <v>0</v>
      </c>
      <c r="AF95" s="515">
        <f>'[2]2.1_RebasedTargets_Volume'!AP632</f>
        <v>0</v>
      </c>
      <c r="AG95" s="503"/>
      <c r="AH95" s="514">
        <f>'[2]2.1_RebasedTargets_Volume'!AR632</f>
        <v>0</v>
      </c>
      <c r="AI95" s="514">
        <f>'[2]2.1_RebasedTargets_Volume'!AS632</f>
        <v>0</v>
      </c>
      <c r="AJ95" s="514">
        <f>'[2]2.1_RebasedTargets_Volume'!AT632</f>
        <v>0</v>
      </c>
      <c r="AK95" s="514">
        <f>'[2]2.1_RebasedTargets_Volume'!AU632</f>
        <v>0</v>
      </c>
      <c r="AL95" s="514">
        <f>'[2]2.1_RebasedTargets_Volume'!AV632</f>
        <v>0</v>
      </c>
      <c r="AM95" s="515">
        <f>'[2]2.1_RebasedTargets_Volume'!AW632</f>
        <v>0</v>
      </c>
      <c r="AN95" s="503"/>
      <c r="AO95" s="514">
        <f>'[2]2.1_RebasedTargets_Volume'!AY632</f>
        <v>0</v>
      </c>
      <c r="AP95" s="514">
        <f>'[2]2.1_RebasedTargets_Volume'!AZ632</f>
        <v>0</v>
      </c>
      <c r="AQ95" s="514">
        <f>'[2]2.1_RebasedTargets_Volume'!BA632</f>
        <v>0</v>
      </c>
      <c r="AR95" s="514">
        <f>'[2]2.1_RebasedTargets_Volume'!BB632</f>
        <v>0</v>
      </c>
      <c r="AS95" s="514">
        <f>'[2]2.1_RebasedTargets_Volume'!BC632</f>
        <v>0</v>
      </c>
      <c r="AT95" s="515">
        <f>'[2]2.1_RebasedTargets_Volume'!BD632</f>
        <v>0</v>
      </c>
      <c r="AU95" s="503"/>
      <c r="AV95" s="512">
        <f>'[2]2.1_RebasedTargets_Volume'!BF632</f>
        <v>0</v>
      </c>
      <c r="AW95" s="512">
        <f>'[2]2.1_RebasedTargets_Volume'!BG632</f>
        <v>0</v>
      </c>
      <c r="AX95" s="512">
        <f>'[2]2.1_RebasedTargets_Volume'!BH632</f>
        <v>0</v>
      </c>
      <c r="AY95" s="512">
        <f>'[2]2.1_RebasedTargets_Volume'!BI632</f>
        <v>0</v>
      </c>
      <c r="AZ95" s="512">
        <f>'[2]2.1_RebasedTargets_Volume'!BJ632</f>
        <v>0</v>
      </c>
      <c r="BA95" s="513">
        <f>'[2]2.1_RebasedTargets_Volume'!BK632</f>
        <v>0</v>
      </c>
      <c r="BB95" s="503"/>
      <c r="BC95" s="512">
        <f>'[2]2.1_RebasedTargets_Volume'!BM632</f>
        <v>0</v>
      </c>
      <c r="BD95" s="512">
        <f>'[2]2.1_RebasedTargets_Volume'!BN632</f>
        <v>0</v>
      </c>
      <c r="BE95" s="512">
        <f>'[2]2.1_RebasedTargets_Volume'!BO632</f>
        <v>0</v>
      </c>
      <c r="BF95" s="512">
        <f>'[2]2.1_RebasedTargets_Volume'!BP632</f>
        <v>0</v>
      </c>
      <c r="BG95" s="512">
        <f>'[2]2.1_RebasedTargets_Volume'!BQ632</f>
        <v>0</v>
      </c>
      <c r="BH95" s="513">
        <f>'[2]2.1_RebasedTargets_Volume'!BR632</f>
        <v>0</v>
      </c>
    </row>
    <row r="96" spans="1:60" ht="13.15" x14ac:dyDescent="0.35">
      <c r="A96" s="506"/>
      <c r="B96" s="507"/>
      <c r="C96" s="508"/>
      <c r="D96" s="509"/>
      <c r="E96" s="498" t="s">
        <v>26</v>
      </c>
      <c r="F96" s="534">
        <f>'[2]2.1_RebasedTargets_Volume'!I633</f>
        <v>0</v>
      </c>
      <c r="G96" s="534">
        <f>'[2]2.1_RebasedTargets_Volume'!J633</f>
        <v>0</v>
      </c>
      <c r="H96" s="534">
        <f>'[2]2.1_RebasedTargets_Volume'!K633</f>
        <v>0</v>
      </c>
      <c r="I96" s="534">
        <f>'[2]2.1_RebasedTargets_Volume'!L633</f>
        <v>0</v>
      </c>
      <c r="J96" s="534">
        <f>'[2]2.1_RebasedTargets_Volume'!M633</f>
        <v>0</v>
      </c>
      <c r="K96" s="535">
        <f>'[2]2.1_RebasedTargets_Volume'!N633</f>
        <v>0</v>
      </c>
      <c r="M96" s="512">
        <f>'[2]2.1_RebasedTargets_Volume'!S633</f>
        <v>0</v>
      </c>
      <c r="N96" s="512">
        <f>'[2]2.1_RebasedTargets_Volume'!T633</f>
        <v>0</v>
      </c>
      <c r="O96" s="512">
        <f>'[2]2.1_RebasedTargets_Volume'!U633</f>
        <v>0</v>
      </c>
      <c r="P96" s="512">
        <f>'[2]2.1_RebasedTargets_Volume'!V633</f>
        <v>0</v>
      </c>
      <c r="Q96" s="512">
        <f>'[2]2.1_RebasedTargets_Volume'!W633</f>
        <v>0</v>
      </c>
      <c r="R96" s="513">
        <f>'[2]2.1_RebasedTargets_Volume'!X633</f>
        <v>0</v>
      </c>
      <c r="T96" s="512">
        <f>'[2]2.1_RebasedTargets_Volume'!AC633</f>
        <v>0</v>
      </c>
      <c r="U96" s="512">
        <f>'[2]2.1_RebasedTargets_Volume'!AD633</f>
        <v>0</v>
      </c>
      <c r="V96" s="512">
        <f>'[2]2.1_RebasedTargets_Volume'!AE633</f>
        <v>0</v>
      </c>
      <c r="W96" s="512">
        <f>'[2]2.1_RebasedTargets_Volume'!AF633</f>
        <v>0</v>
      </c>
      <c r="X96" s="512">
        <f>'[2]2.1_RebasedTargets_Volume'!AG633</f>
        <v>0</v>
      </c>
      <c r="Y96" s="513">
        <f>'[2]2.1_RebasedTargets_Volume'!AH633</f>
        <v>0</v>
      </c>
      <c r="AA96" s="514">
        <f>'[2]2.1_RebasedTargets_Volume'!AK633</f>
        <v>0</v>
      </c>
      <c r="AB96" s="514">
        <f>'[2]2.1_RebasedTargets_Volume'!AL633</f>
        <v>0</v>
      </c>
      <c r="AC96" s="514">
        <f>'[2]2.1_RebasedTargets_Volume'!AM633</f>
        <v>0</v>
      </c>
      <c r="AD96" s="514">
        <f>'[2]2.1_RebasedTargets_Volume'!AN633</f>
        <v>0</v>
      </c>
      <c r="AE96" s="514">
        <f>'[2]2.1_RebasedTargets_Volume'!AO633</f>
        <v>0</v>
      </c>
      <c r="AF96" s="515">
        <f>'[2]2.1_RebasedTargets_Volume'!AP633</f>
        <v>0</v>
      </c>
      <c r="AG96" s="503"/>
      <c r="AH96" s="514">
        <f>'[2]2.1_RebasedTargets_Volume'!AR633</f>
        <v>0</v>
      </c>
      <c r="AI96" s="514">
        <f>'[2]2.1_RebasedTargets_Volume'!AS633</f>
        <v>0</v>
      </c>
      <c r="AJ96" s="514">
        <f>'[2]2.1_RebasedTargets_Volume'!AT633</f>
        <v>0</v>
      </c>
      <c r="AK96" s="514">
        <f>'[2]2.1_RebasedTargets_Volume'!AU633</f>
        <v>0</v>
      </c>
      <c r="AL96" s="514">
        <f>'[2]2.1_RebasedTargets_Volume'!AV633</f>
        <v>0</v>
      </c>
      <c r="AM96" s="515">
        <f>'[2]2.1_RebasedTargets_Volume'!AW633</f>
        <v>0</v>
      </c>
      <c r="AN96" s="503"/>
      <c r="AO96" s="514">
        <f>'[2]2.1_RebasedTargets_Volume'!AY633</f>
        <v>0</v>
      </c>
      <c r="AP96" s="514">
        <f>'[2]2.1_RebasedTargets_Volume'!AZ633</f>
        <v>0</v>
      </c>
      <c r="AQ96" s="514">
        <f>'[2]2.1_RebasedTargets_Volume'!BA633</f>
        <v>0</v>
      </c>
      <c r="AR96" s="514">
        <f>'[2]2.1_RebasedTargets_Volume'!BB633</f>
        <v>0</v>
      </c>
      <c r="AS96" s="514">
        <f>'[2]2.1_RebasedTargets_Volume'!BC633</f>
        <v>0</v>
      </c>
      <c r="AT96" s="515">
        <f>'[2]2.1_RebasedTargets_Volume'!BD633</f>
        <v>0</v>
      </c>
      <c r="AU96" s="503"/>
      <c r="AV96" s="512">
        <f>'[2]2.1_RebasedTargets_Volume'!BF633</f>
        <v>0</v>
      </c>
      <c r="AW96" s="512">
        <f>'[2]2.1_RebasedTargets_Volume'!BG633</f>
        <v>0</v>
      </c>
      <c r="AX96" s="512">
        <f>'[2]2.1_RebasedTargets_Volume'!BH633</f>
        <v>0</v>
      </c>
      <c r="AY96" s="512">
        <f>'[2]2.1_RebasedTargets_Volume'!BI633</f>
        <v>0</v>
      </c>
      <c r="AZ96" s="512">
        <f>'[2]2.1_RebasedTargets_Volume'!BJ633</f>
        <v>0</v>
      </c>
      <c r="BA96" s="513">
        <f>'[2]2.1_RebasedTargets_Volume'!BK633</f>
        <v>0</v>
      </c>
      <c r="BB96" s="503"/>
      <c r="BC96" s="512">
        <f>'[2]2.1_RebasedTargets_Volume'!BM633</f>
        <v>0</v>
      </c>
      <c r="BD96" s="512">
        <f>'[2]2.1_RebasedTargets_Volume'!BN633</f>
        <v>0</v>
      </c>
      <c r="BE96" s="512">
        <f>'[2]2.1_RebasedTargets_Volume'!BO633</f>
        <v>0</v>
      </c>
      <c r="BF96" s="512">
        <f>'[2]2.1_RebasedTargets_Volume'!BP633</f>
        <v>0</v>
      </c>
      <c r="BG96" s="512">
        <f>'[2]2.1_RebasedTargets_Volume'!BQ633</f>
        <v>0</v>
      </c>
      <c r="BH96" s="513">
        <f>'[2]2.1_RebasedTargets_Volume'!BR633</f>
        <v>0</v>
      </c>
    </row>
    <row r="97" spans="1:60" ht="13.5" thickBot="1" x14ac:dyDescent="0.4">
      <c r="A97" s="506"/>
      <c r="B97" s="516"/>
      <c r="C97" s="517"/>
      <c r="D97" s="527"/>
      <c r="E97" s="518" t="s">
        <v>27</v>
      </c>
      <c r="F97" s="540">
        <f>'[2]2.1_RebasedTargets_Volume'!I634</f>
        <v>0</v>
      </c>
      <c r="G97" s="540">
        <f>'[2]2.1_RebasedTargets_Volume'!J634</f>
        <v>0</v>
      </c>
      <c r="H97" s="540">
        <f>'[2]2.1_RebasedTargets_Volume'!K634</f>
        <v>0</v>
      </c>
      <c r="I97" s="540">
        <f>'[2]2.1_RebasedTargets_Volume'!L634</f>
        <v>0</v>
      </c>
      <c r="J97" s="540">
        <f>'[2]2.1_RebasedTargets_Volume'!M634</f>
        <v>0</v>
      </c>
      <c r="K97" s="541">
        <f>'[2]2.1_RebasedTargets_Volume'!N634</f>
        <v>0</v>
      </c>
      <c r="M97" s="521">
        <f>'[2]2.1_RebasedTargets_Volume'!S634</f>
        <v>0</v>
      </c>
      <c r="N97" s="521">
        <f>'[2]2.1_RebasedTargets_Volume'!T634</f>
        <v>0</v>
      </c>
      <c r="O97" s="521">
        <f>'[2]2.1_RebasedTargets_Volume'!U634</f>
        <v>0</v>
      </c>
      <c r="P97" s="521">
        <f>'[2]2.1_RebasedTargets_Volume'!V634</f>
        <v>0</v>
      </c>
      <c r="Q97" s="521">
        <f>'[2]2.1_RebasedTargets_Volume'!W634</f>
        <v>0</v>
      </c>
      <c r="R97" s="522">
        <f>'[2]2.1_RebasedTargets_Volume'!X634</f>
        <v>0</v>
      </c>
      <c r="T97" s="521">
        <f>'[2]2.1_RebasedTargets_Volume'!AC634</f>
        <v>0</v>
      </c>
      <c r="U97" s="521">
        <f>'[2]2.1_RebasedTargets_Volume'!AD634</f>
        <v>0</v>
      </c>
      <c r="V97" s="521">
        <f>'[2]2.1_RebasedTargets_Volume'!AE634</f>
        <v>0</v>
      </c>
      <c r="W97" s="521">
        <f>'[2]2.1_RebasedTargets_Volume'!AF634</f>
        <v>0</v>
      </c>
      <c r="X97" s="521">
        <f>'[2]2.1_RebasedTargets_Volume'!AG634</f>
        <v>0</v>
      </c>
      <c r="Y97" s="522">
        <f>'[2]2.1_RebasedTargets_Volume'!AH634</f>
        <v>0</v>
      </c>
      <c r="AA97" s="523">
        <f>'[2]2.1_RebasedTargets_Volume'!AK634</f>
        <v>0</v>
      </c>
      <c r="AB97" s="523">
        <f>'[2]2.1_RebasedTargets_Volume'!AL634</f>
        <v>0</v>
      </c>
      <c r="AC97" s="523">
        <f>'[2]2.1_RebasedTargets_Volume'!AM634</f>
        <v>0</v>
      </c>
      <c r="AD97" s="523">
        <f>'[2]2.1_RebasedTargets_Volume'!AN634</f>
        <v>0</v>
      </c>
      <c r="AE97" s="523">
        <f>'[2]2.1_RebasedTargets_Volume'!AO634</f>
        <v>0</v>
      </c>
      <c r="AF97" s="524">
        <f>'[2]2.1_RebasedTargets_Volume'!AP634</f>
        <v>0</v>
      </c>
      <c r="AG97" s="503"/>
      <c r="AH97" s="523">
        <f>'[2]2.1_RebasedTargets_Volume'!AR634</f>
        <v>0</v>
      </c>
      <c r="AI97" s="523">
        <f>'[2]2.1_RebasedTargets_Volume'!AS634</f>
        <v>0</v>
      </c>
      <c r="AJ97" s="523">
        <f>'[2]2.1_RebasedTargets_Volume'!AT634</f>
        <v>0</v>
      </c>
      <c r="AK97" s="523">
        <f>'[2]2.1_RebasedTargets_Volume'!AU634</f>
        <v>0</v>
      </c>
      <c r="AL97" s="523">
        <f>'[2]2.1_RebasedTargets_Volume'!AV634</f>
        <v>0</v>
      </c>
      <c r="AM97" s="524">
        <f>'[2]2.1_RebasedTargets_Volume'!AW634</f>
        <v>0</v>
      </c>
      <c r="AN97" s="503"/>
      <c r="AO97" s="523">
        <f>'[2]2.1_RebasedTargets_Volume'!AY634</f>
        <v>0</v>
      </c>
      <c r="AP97" s="523">
        <f>'[2]2.1_RebasedTargets_Volume'!AZ634</f>
        <v>0</v>
      </c>
      <c r="AQ97" s="523">
        <f>'[2]2.1_RebasedTargets_Volume'!BA634</f>
        <v>0</v>
      </c>
      <c r="AR97" s="523">
        <f>'[2]2.1_RebasedTargets_Volume'!BB634</f>
        <v>0</v>
      </c>
      <c r="AS97" s="523">
        <f>'[2]2.1_RebasedTargets_Volume'!BC634</f>
        <v>0</v>
      </c>
      <c r="AT97" s="524">
        <f>'[2]2.1_RebasedTargets_Volume'!BD634</f>
        <v>0</v>
      </c>
      <c r="AU97" s="503"/>
      <c r="AV97" s="521">
        <f>'[2]2.1_RebasedTargets_Volume'!BF634</f>
        <v>0</v>
      </c>
      <c r="AW97" s="521">
        <f>'[2]2.1_RebasedTargets_Volume'!BG634</f>
        <v>0</v>
      </c>
      <c r="AX97" s="521">
        <f>'[2]2.1_RebasedTargets_Volume'!BH634</f>
        <v>0</v>
      </c>
      <c r="AY97" s="521">
        <f>'[2]2.1_RebasedTargets_Volume'!BI634</f>
        <v>0</v>
      </c>
      <c r="AZ97" s="521">
        <f>'[2]2.1_RebasedTargets_Volume'!BJ634</f>
        <v>0</v>
      </c>
      <c r="BA97" s="522">
        <f>'[2]2.1_RebasedTargets_Volume'!BK634</f>
        <v>0</v>
      </c>
      <c r="BB97" s="503"/>
      <c r="BC97" s="521">
        <f>'[2]2.1_RebasedTargets_Volume'!BM634</f>
        <v>0</v>
      </c>
      <c r="BD97" s="521">
        <f>'[2]2.1_RebasedTargets_Volume'!BN634</f>
        <v>0</v>
      </c>
      <c r="BE97" s="521">
        <f>'[2]2.1_RebasedTargets_Volume'!BO634</f>
        <v>0</v>
      </c>
      <c r="BF97" s="521">
        <f>'[2]2.1_RebasedTargets_Volume'!BP634</f>
        <v>0</v>
      </c>
      <c r="BG97" s="521">
        <f>'[2]2.1_RebasedTargets_Volume'!BQ634</f>
        <v>0</v>
      </c>
      <c r="BH97" s="522">
        <f>'[2]2.1_RebasedTargets_Volume'!BR634</f>
        <v>0</v>
      </c>
    </row>
    <row r="98" spans="1:60" ht="25.5" x14ac:dyDescent="0.35">
      <c r="A98" s="525" t="s">
        <v>55</v>
      </c>
      <c r="B98" s="495">
        <v>10</v>
      </c>
      <c r="C98" s="496" t="s">
        <v>47</v>
      </c>
      <c r="D98" s="497" t="s">
        <v>30</v>
      </c>
      <c r="E98" s="526" t="s">
        <v>24</v>
      </c>
      <c r="F98" s="538">
        <f>'[2]2.1_RebasedTargets_Volume'!I635</f>
        <v>0</v>
      </c>
      <c r="G98" s="538">
        <f>'[2]2.1_RebasedTargets_Volume'!J635</f>
        <v>0</v>
      </c>
      <c r="H98" s="538">
        <f>'[2]2.1_RebasedTargets_Volume'!K635</f>
        <v>0</v>
      </c>
      <c r="I98" s="538">
        <f>'[2]2.1_RebasedTargets_Volume'!L635</f>
        <v>0</v>
      </c>
      <c r="J98" s="538">
        <f>'[2]2.1_RebasedTargets_Volume'!M635</f>
        <v>0</v>
      </c>
      <c r="K98" s="539">
        <f>'[2]2.1_RebasedTargets_Volume'!N635</f>
        <v>0</v>
      </c>
      <c r="M98" s="501">
        <f>'[2]2.1_RebasedTargets_Volume'!S635</f>
        <v>0</v>
      </c>
      <c r="N98" s="501">
        <f>'[2]2.1_RebasedTargets_Volume'!T635</f>
        <v>0</v>
      </c>
      <c r="O98" s="501">
        <f>'[2]2.1_RebasedTargets_Volume'!U635</f>
        <v>0</v>
      </c>
      <c r="P98" s="501">
        <f>'[2]2.1_RebasedTargets_Volume'!V635</f>
        <v>0</v>
      </c>
      <c r="Q98" s="501">
        <f>'[2]2.1_RebasedTargets_Volume'!W635</f>
        <v>0</v>
      </c>
      <c r="R98" s="502">
        <f>'[2]2.1_RebasedTargets_Volume'!X635</f>
        <v>0</v>
      </c>
      <c r="T98" s="501">
        <f>'[2]2.1_RebasedTargets_Volume'!AC635</f>
        <v>0</v>
      </c>
      <c r="U98" s="501">
        <f>'[2]2.1_RebasedTargets_Volume'!AD635</f>
        <v>0</v>
      </c>
      <c r="V98" s="501">
        <f>'[2]2.1_RebasedTargets_Volume'!AE635</f>
        <v>0</v>
      </c>
      <c r="W98" s="501">
        <f>'[2]2.1_RebasedTargets_Volume'!AF635</f>
        <v>0</v>
      </c>
      <c r="X98" s="501">
        <f>'[2]2.1_RebasedTargets_Volume'!AG635</f>
        <v>0</v>
      </c>
      <c r="Y98" s="502">
        <f>'[2]2.1_RebasedTargets_Volume'!AH635</f>
        <v>0</v>
      </c>
      <c r="AA98" s="504">
        <f>'[2]2.1_RebasedTargets_Volume'!AK635</f>
        <v>0</v>
      </c>
      <c r="AB98" s="504">
        <f>'[2]2.1_RebasedTargets_Volume'!AL635</f>
        <v>0</v>
      </c>
      <c r="AC98" s="504">
        <f>'[2]2.1_RebasedTargets_Volume'!AM635</f>
        <v>0</v>
      </c>
      <c r="AD98" s="504">
        <f>'[2]2.1_RebasedTargets_Volume'!AN635</f>
        <v>0</v>
      </c>
      <c r="AE98" s="504">
        <f>'[2]2.1_RebasedTargets_Volume'!AO635</f>
        <v>0</v>
      </c>
      <c r="AF98" s="505">
        <f>'[2]2.1_RebasedTargets_Volume'!AP635</f>
        <v>0</v>
      </c>
      <c r="AG98" s="503"/>
      <c r="AH98" s="504">
        <f>'[2]2.1_RebasedTargets_Volume'!AR635</f>
        <v>0</v>
      </c>
      <c r="AI98" s="504">
        <f>'[2]2.1_RebasedTargets_Volume'!AS635</f>
        <v>0</v>
      </c>
      <c r="AJ98" s="504">
        <f>'[2]2.1_RebasedTargets_Volume'!AT635</f>
        <v>0</v>
      </c>
      <c r="AK98" s="504">
        <f>'[2]2.1_RebasedTargets_Volume'!AU635</f>
        <v>0</v>
      </c>
      <c r="AL98" s="504">
        <f>'[2]2.1_RebasedTargets_Volume'!AV635</f>
        <v>0</v>
      </c>
      <c r="AM98" s="505">
        <f>'[2]2.1_RebasedTargets_Volume'!AW635</f>
        <v>0</v>
      </c>
      <c r="AN98" s="503"/>
      <c r="AO98" s="504">
        <f>'[2]2.1_RebasedTargets_Volume'!AY635</f>
        <v>0</v>
      </c>
      <c r="AP98" s="504">
        <f>'[2]2.1_RebasedTargets_Volume'!AZ635</f>
        <v>0</v>
      </c>
      <c r="AQ98" s="504">
        <f>'[2]2.1_RebasedTargets_Volume'!BA635</f>
        <v>0</v>
      </c>
      <c r="AR98" s="504">
        <f>'[2]2.1_RebasedTargets_Volume'!BB635</f>
        <v>0</v>
      </c>
      <c r="AS98" s="504">
        <f>'[2]2.1_RebasedTargets_Volume'!BC635</f>
        <v>0</v>
      </c>
      <c r="AT98" s="505">
        <f>'[2]2.1_RebasedTargets_Volume'!BD635</f>
        <v>0</v>
      </c>
      <c r="AU98" s="503"/>
      <c r="AV98" s="501">
        <f>'[2]2.1_RebasedTargets_Volume'!BF635</f>
        <v>0</v>
      </c>
      <c r="AW98" s="501">
        <f>'[2]2.1_RebasedTargets_Volume'!BG635</f>
        <v>0</v>
      </c>
      <c r="AX98" s="501">
        <f>'[2]2.1_RebasedTargets_Volume'!BH635</f>
        <v>0</v>
      </c>
      <c r="AY98" s="501">
        <f>'[2]2.1_RebasedTargets_Volume'!BI635</f>
        <v>0</v>
      </c>
      <c r="AZ98" s="501">
        <f>'[2]2.1_RebasedTargets_Volume'!BJ635</f>
        <v>0</v>
      </c>
      <c r="BA98" s="502">
        <f>'[2]2.1_RebasedTargets_Volume'!BK635</f>
        <v>0</v>
      </c>
      <c r="BB98" s="503"/>
      <c r="BC98" s="501">
        <f>'[2]2.1_RebasedTargets_Volume'!BM635</f>
        <v>0</v>
      </c>
      <c r="BD98" s="501">
        <f>'[2]2.1_RebasedTargets_Volume'!BN635</f>
        <v>0</v>
      </c>
      <c r="BE98" s="501">
        <f>'[2]2.1_RebasedTargets_Volume'!BO635</f>
        <v>0</v>
      </c>
      <c r="BF98" s="501">
        <f>'[2]2.1_RebasedTargets_Volume'!BP635</f>
        <v>0</v>
      </c>
      <c r="BG98" s="501">
        <f>'[2]2.1_RebasedTargets_Volume'!BQ635</f>
        <v>0</v>
      </c>
      <c r="BH98" s="502">
        <f>'[2]2.1_RebasedTargets_Volume'!BR635</f>
        <v>0</v>
      </c>
    </row>
    <row r="99" spans="1:60" ht="13.15" x14ac:dyDescent="0.35">
      <c r="A99" s="506"/>
      <c r="B99" s="507"/>
      <c r="C99" s="508"/>
      <c r="D99" s="509"/>
      <c r="E99" s="498" t="s">
        <v>25</v>
      </c>
      <c r="F99" s="534">
        <f>'[2]2.1_RebasedTargets_Volume'!I636</f>
        <v>0</v>
      </c>
      <c r="G99" s="534">
        <f>'[2]2.1_RebasedTargets_Volume'!J636</f>
        <v>0</v>
      </c>
      <c r="H99" s="534">
        <f>'[2]2.1_RebasedTargets_Volume'!K636</f>
        <v>0</v>
      </c>
      <c r="I99" s="534">
        <f>'[2]2.1_RebasedTargets_Volume'!L636</f>
        <v>0</v>
      </c>
      <c r="J99" s="534">
        <f>'[2]2.1_RebasedTargets_Volume'!M636</f>
        <v>0</v>
      </c>
      <c r="K99" s="535">
        <f>'[2]2.1_RebasedTargets_Volume'!N636</f>
        <v>0</v>
      </c>
      <c r="M99" s="512">
        <f>'[2]2.1_RebasedTargets_Volume'!S636</f>
        <v>0</v>
      </c>
      <c r="N99" s="512">
        <f>'[2]2.1_RebasedTargets_Volume'!T636</f>
        <v>0</v>
      </c>
      <c r="O99" s="512">
        <f>'[2]2.1_RebasedTargets_Volume'!U636</f>
        <v>0</v>
      </c>
      <c r="P99" s="512">
        <f>'[2]2.1_RebasedTargets_Volume'!V636</f>
        <v>0</v>
      </c>
      <c r="Q99" s="512">
        <f>'[2]2.1_RebasedTargets_Volume'!W636</f>
        <v>0</v>
      </c>
      <c r="R99" s="513">
        <f>'[2]2.1_RebasedTargets_Volume'!X636</f>
        <v>0</v>
      </c>
      <c r="T99" s="512">
        <f>'[2]2.1_RebasedTargets_Volume'!AC636</f>
        <v>0</v>
      </c>
      <c r="U99" s="512">
        <f>'[2]2.1_RebasedTargets_Volume'!AD636</f>
        <v>0</v>
      </c>
      <c r="V99" s="512">
        <f>'[2]2.1_RebasedTargets_Volume'!AE636</f>
        <v>0</v>
      </c>
      <c r="W99" s="512">
        <f>'[2]2.1_RebasedTargets_Volume'!AF636</f>
        <v>0</v>
      </c>
      <c r="X99" s="512">
        <f>'[2]2.1_RebasedTargets_Volume'!AG636</f>
        <v>0</v>
      </c>
      <c r="Y99" s="513">
        <f>'[2]2.1_RebasedTargets_Volume'!AH636</f>
        <v>0</v>
      </c>
      <c r="AA99" s="514">
        <f>'[2]2.1_RebasedTargets_Volume'!AK636</f>
        <v>0</v>
      </c>
      <c r="AB99" s="514">
        <f>'[2]2.1_RebasedTargets_Volume'!AL636</f>
        <v>0</v>
      </c>
      <c r="AC99" s="514">
        <f>'[2]2.1_RebasedTargets_Volume'!AM636</f>
        <v>0</v>
      </c>
      <c r="AD99" s="514">
        <f>'[2]2.1_RebasedTargets_Volume'!AN636</f>
        <v>0</v>
      </c>
      <c r="AE99" s="514">
        <f>'[2]2.1_RebasedTargets_Volume'!AO636</f>
        <v>0</v>
      </c>
      <c r="AF99" s="515">
        <f>'[2]2.1_RebasedTargets_Volume'!AP636</f>
        <v>0</v>
      </c>
      <c r="AG99" s="503"/>
      <c r="AH99" s="514">
        <f>'[2]2.1_RebasedTargets_Volume'!AR636</f>
        <v>0</v>
      </c>
      <c r="AI99" s="514">
        <f>'[2]2.1_RebasedTargets_Volume'!AS636</f>
        <v>0</v>
      </c>
      <c r="AJ99" s="514">
        <f>'[2]2.1_RebasedTargets_Volume'!AT636</f>
        <v>0</v>
      </c>
      <c r="AK99" s="514">
        <f>'[2]2.1_RebasedTargets_Volume'!AU636</f>
        <v>0</v>
      </c>
      <c r="AL99" s="514">
        <f>'[2]2.1_RebasedTargets_Volume'!AV636</f>
        <v>0</v>
      </c>
      <c r="AM99" s="515">
        <f>'[2]2.1_RebasedTargets_Volume'!AW636</f>
        <v>0</v>
      </c>
      <c r="AN99" s="503"/>
      <c r="AO99" s="514">
        <f>'[2]2.1_RebasedTargets_Volume'!AY636</f>
        <v>0</v>
      </c>
      <c r="AP99" s="514">
        <f>'[2]2.1_RebasedTargets_Volume'!AZ636</f>
        <v>0</v>
      </c>
      <c r="AQ99" s="514">
        <f>'[2]2.1_RebasedTargets_Volume'!BA636</f>
        <v>0</v>
      </c>
      <c r="AR99" s="514">
        <f>'[2]2.1_RebasedTargets_Volume'!BB636</f>
        <v>0</v>
      </c>
      <c r="AS99" s="514">
        <f>'[2]2.1_RebasedTargets_Volume'!BC636</f>
        <v>0</v>
      </c>
      <c r="AT99" s="515">
        <f>'[2]2.1_RebasedTargets_Volume'!BD636</f>
        <v>0</v>
      </c>
      <c r="AU99" s="503"/>
      <c r="AV99" s="512">
        <f>'[2]2.1_RebasedTargets_Volume'!BF636</f>
        <v>0</v>
      </c>
      <c r="AW99" s="512">
        <f>'[2]2.1_RebasedTargets_Volume'!BG636</f>
        <v>0</v>
      </c>
      <c r="AX99" s="512">
        <f>'[2]2.1_RebasedTargets_Volume'!BH636</f>
        <v>0</v>
      </c>
      <c r="AY99" s="512">
        <f>'[2]2.1_RebasedTargets_Volume'!BI636</f>
        <v>0</v>
      </c>
      <c r="AZ99" s="512">
        <f>'[2]2.1_RebasedTargets_Volume'!BJ636</f>
        <v>0</v>
      </c>
      <c r="BA99" s="513">
        <f>'[2]2.1_RebasedTargets_Volume'!BK636</f>
        <v>0</v>
      </c>
      <c r="BB99" s="503"/>
      <c r="BC99" s="512">
        <f>'[2]2.1_RebasedTargets_Volume'!BM636</f>
        <v>0</v>
      </c>
      <c r="BD99" s="512">
        <f>'[2]2.1_RebasedTargets_Volume'!BN636</f>
        <v>0</v>
      </c>
      <c r="BE99" s="512">
        <f>'[2]2.1_RebasedTargets_Volume'!BO636</f>
        <v>0</v>
      </c>
      <c r="BF99" s="512">
        <f>'[2]2.1_RebasedTargets_Volume'!BP636</f>
        <v>0</v>
      </c>
      <c r="BG99" s="512">
        <f>'[2]2.1_RebasedTargets_Volume'!BQ636</f>
        <v>0</v>
      </c>
      <c r="BH99" s="513">
        <f>'[2]2.1_RebasedTargets_Volume'!BR636</f>
        <v>0</v>
      </c>
    </row>
    <row r="100" spans="1:60" ht="13.15" x14ac:dyDescent="0.35">
      <c r="A100" s="506"/>
      <c r="B100" s="507"/>
      <c r="C100" s="508"/>
      <c r="D100" s="509"/>
      <c r="E100" s="498" t="s">
        <v>26</v>
      </c>
      <c r="F100" s="534">
        <f>'[2]2.1_RebasedTargets_Volume'!I637</f>
        <v>0</v>
      </c>
      <c r="G100" s="534">
        <f>'[2]2.1_RebasedTargets_Volume'!J637</f>
        <v>0</v>
      </c>
      <c r="H100" s="534">
        <f>'[2]2.1_RebasedTargets_Volume'!K637</f>
        <v>0</v>
      </c>
      <c r="I100" s="534">
        <f>'[2]2.1_RebasedTargets_Volume'!L637</f>
        <v>0</v>
      </c>
      <c r="J100" s="534">
        <f>'[2]2.1_RebasedTargets_Volume'!M637</f>
        <v>0</v>
      </c>
      <c r="K100" s="535">
        <f>'[2]2.1_RebasedTargets_Volume'!N637</f>
        <v>0</v>
      </c>
      <c r="M100" s="512">
        <f>'[2]2.1_RebasedTargets_Volume'!S637</f>
        <v>0</v>
      </c>
      <c r="N100" s="512">
        <f>'[2]2.1_RebasedTargets_Volume'!T637</f>
        <v>0</v>
      </c>
      <c r="O100" s="512">
        <f>'[2]2.1_RebasedTargets_Volume'!U637</f>
        <v>0</v>
      </c>
      <c r="P100" s="512">
        <f>'[2]2.1_RebasedTargets_Volume'!V637</f>
        <v>0</v>
      </c>
      <c r="Q100" s="512">
        <f>'[2]2.1_RebasedTargets_Volume'!W637</f>
        <v>0</v>
      </c>
      <c r="R100" s="513">
        <f>'[2]2.1_RebasedTargets_Volume'!X637</f>
        <v>0</v>
      </c>
      <c r="T100" s="512">
        <f>'[2]2.1_RebasedTargets_Volume'!AC637</f>
        <v>0</v>
      </c>
      <c r="U100" s="512">
        <f>'[2]2.1_RebasedTargets_Volume'!AD637</f>
        <v>0</v>
      </c>
      <c r="V100" s="512">
        <f>'[2]2.1_RebasedTargets_Volume'!AE637</f>
        <v>0</v>
      </c>
      <c r="W100" s="512">
        <f>'[2]2.1_RebasedTargets_Volume'!AF637</f>
        <v>0</v>
      </c>
      <c r="X100" s="512">
        <f>'[2]2.1_RebasedTargets_Volume'!AG637</f>
        <v>0</v>
      </c>
      <c r="Y100" s="513">
        <f>'[2]2.1_RebasedTargets_Volume'!AH637</f>
        <v>0</v>
      </c>
      <c r="AA100" s="514">
        <f>'[2]2.1_RebasedTargets_Volume'!AK637</f>
        <v>0</v>
      </c>
      <c r="AB100" s="514">
        <f>'[2]2.1_RebasedTargets_Volume'!AL637</f>
        <v>0</v>
      </c>
      <c r="AC100" s="514">
        <f>'[2]2.1_RebasedTargets_Volume'!AM637</f>
        <v>0</v>
      </c>
      <c r="AD100" s="514">
        <f>'[2]2.1_RebasedTargets_Volume'!AN637</f>
        <v>0</v>
      </c>
      <c r="AE100" s="514">
        <f>'[2]2.1_RebasedTargets_Volume'!AO637</f>
        <v>0</v>
      </c>
      <c r="AF100" s="515">
        <f>'[2]2.1_RebasedTargets_Volume'!AP637</f>
        <v>0</v>
      </c>
      <c r="AG100" s="503"/>
      <c r="AH100" s="514">
        <f>'[2]2.1_RebasedTargets_Volume'!AR637</f>
        <v>0</v>
      </c>
      <c r="AI100" s="514">
        <f>'[2]2.1_RebasedTargets_Volume'!AS637</f>
        <v>0</v>
      </c>
      <c r="AJ100" s="514">
        <f>'[2]2.1_RebasedTargets_Volume'!AT637</f>
        <v>0</v>
      </c>
      <c r="AK100" s="514">
        <f>'[2]2.1_RebasedTargets_Volume'!AU637</f>
        <v>0</v>
      </c>
      <c r="AL100" s="514">
        <f>'[2]2.1_RebasedTargets_Volume'!AV637</f>
        <v>0</v>
      </c>
      <c r="AM100" s="515">
        <f>'[2]2.1_RebasedTargets_Volume'!AW637</f>
        <v>0</v>
      </c>
      <c r="AN100" s="503"/>
      <c r="AO100" s="514">
        <f>'[2]2.1_RebasedTargets_Volume'!AY637</f>
        <v>0</v>
      </c>
      <c r="AP100" s="514">
        <f>'[2]2.1_RebasedTargets_Volume'!AZ637</f>
        <v>0</v>
      </c>
      <c r="AQ100" s="514">
        <f>'[2]2.1_RebasedTargets_Volume'!BA637</f>
        <v>0</v>
      </c>
      <c r="AR100" s="514">
        <f>'[2]2.1_RebasedTargets_Volume'!BB637</f>
        <v>0</v>
      </c>
      <c r="AS100" s="514">
        <f>'[2]2.1_RebasedTargets_Volume'!BC637</f>
        <v>0</v>
      </c>
      <c r="AT100" s="515">
        <f>'[2]2.1_RebasedTargets_Volume'!BD637</f>
        <v>0</v>
      </c>
      <c r="AU100" s="503"/>
      <c r="AV100" s="512">
        <f>'[2]2.1_RebasedTargets_Volume'!BF637</f>
        <v>0</v>
      </c>
      <c r="AW100" s="512">
        <f>'[2]2.1_RebasedTargets_Volume'!BG637</f>
        <v>0</v>
      </c>
      <c r="AX100" s="512">
        <f>'[2]2.1_RebasedTargets_Volume'!BH637</f>
        <v>0</v>
      </c>
      <c r="AY100" s="512">
        <f>'[2]2.1_RebasedTargets_Volume'!BI637</f>
        <v>0</v>
      </c>
      <c r="AZ100" s="512">
        <f>'[2]2.1_RebasedTargets_Volume'!BJ637</f>
        <v>0</v>
      </c>
      <c r="BA100" s="513">
        <f>'[2]2.1_RebasedTargets_Volume'!BK637</f>
        <v>0</v>
      </c>
      <c r="BB100" s="503"/>
      <c r="BC100" s="512">
        <f>'[2]2.1_RebasedTargets_Volume'!BM637</f>
        <v>0</v>
      </c>
      <c r="BD100" s="512">
        <f>'[2]2.1_RebasedTargets_Volume'!BN637</f>
        <v>0</v>
      </c>
      <c r="BE100" s="512">
        <f>'[2]2.1_RebasedTargets_Volume'!BO637</f>
        <v>0</v>
      </c>
      <c r="BF100" s="512">
        <f>'[2]2.1_RebasedTargets_Volume'!BP637</f>
        <v>0</v>
      </c>
      <c r="BG100" s="512">
        <f>'[2]2.1_RebasedTargets_Volume'!BQ637</f>
        <v>0</v>
      </c>
      <c r="BH100" s="513">
        <f>'[2]2.1_RebasedTargets_Volume'!BR637</f>
        <v>0</v>
      </c>
    </row>
    <row r="101" spans="1:60" ht="13.5" thickBot="1" x14ac:dyDescent="0.4">
      <c r="A101" s="506"/>
      <c r="B101" s="516"/>
      <c r="C101" s="517"/>
      <c r="D101" s="527"/>
      <c r="E101" s="518" t="s">
        <v>27</v>
      </c>
      <c r="F101" s="540">
        <f>'[2]2.1_RebasedTargets_Volume'!I638</f>
        <v>0</v>
      </c>
      <c r="G101" s="540">
        <f>'[2]2.1_RebasedTargets_Volume'!J638</f>
        <v>0</v>
      </c>
      <c r="H101" s="540">
        <f>'[2]2.1_RebasedTargets_Volume'!K638</f>
        <v>0</v>
      </c>
      <c r="I101" s="540">
        <f>'[2]2.1_RebasedTargets_Volume'!L638</f>
        <v>0</v>
      </c>
      <c r="J101" s="540">
        <f>'[2]2.1_RebasedTargets_Volume'!M638</f>
        <v>0</v>
      </c>
      <c r="K101" s="541">
        <f>'[2]2.1_RebasedTargets_Volume'!N638</f>
        <v>0</v>
      </c>
      <c r="M101" s="521">
        <f>'[2]2.1_RebasedTargets_Volume'!S638</f>
        <v>0</v>
      </c>
      <c r="N101" s="521">
        <f>'[2]2.1_RebasedTargets_Volume'!T638</f>
        <v>0</v>
      </c>
      <c r="O101" s="521">
        <f>'[2]2.1_RebasedTargets_Volume'!U638</f>
        <v>0</v>
      </c>
      <c r="P101" s="521">
        <f>'[2]2.1_RebasedTargets_Volume'!V638</f>
        <v>0</v>
      </c>
      <c r="Q101" s="521">
        <f>'[2]2.1_RebasedTargets_Volume'!W638</f>
        <v>0</v>
      </c>
      <c r="R101" s="522">
        <f>'[2]2.1_RebasedTargets_Volume'!X638</f>
        <v>0</v>
      </c>
      <c r="T101" s="521">
        <f>'[2]2.1_RebasedTargets_Volume'!AC638</f>
        <v>0</v>
      </c>
      <c r="U101" s="521">
        <f>'[2]2.1_RebasedTargets_Volume'!AD638</f>
        <v>0</v>
      </c>
      <c r="V101" s="521">
        <f>'[2]2.1_RebasedTargets_Volume'!AE638</f>
        <v>0</v>
      </c>
      <c r="W101" s="521">
        <f>'[2]2.1_RebasedTargets_Volume'!AF638</f>
        <v>0</v>
      </c>
      <c r="X101" s="521">
        <f>'[2]2.1_RebasedTargets_Volume'!AG638</f>
        <v>0</v>
      </c>
      <c r="Y101" s="522">
        <f>'[2]2.1_RebasedTargets_Volume'!AH638</f>
        <v>0</v>
      </c>
      <c r="AA101" s="523">
        <f>'[2]2.1_RebasedTargets_Volume'!AK638</f>
        <v>0</v>
      </c>
      <c r="AB101" s="523">
        <f>'[2]2.1_RebasedTargets_Volume'!AL638</f>
        <v>0</v>
      </c>
      <c r="AC101" s="523">
        <f>'[2]2.1_RebasedTargets_Volume'!AM638</f>
        <v>0</v>
      </c>
      <c r="AD101" s="523">
        <f>'[2]2.1_RebasedTargets_Volume'!AN638</f>
        <v>0</v>
      </c>
      <c r="AE101" s="523">
        <f>'[2]2.1_RebasedTargets_Volume'!AO638</f>
        <v>0</v>
      </c>
      <c r="AF101" s="524">
        <f>'[2]2.1_RebasedTargets_Volume'!AP638</f>
        <v>0</v>
      </c>
      <c r="AG101" s="503"/>
      <c r="AH101" s="523">
        <f>'[2]2.1_RebasedTargets_Volume'!AR638</f>
        <v>0</v>
      </c>
      <c r="AI101" s="523">
        <f>'[2]2.1_RebasedTargets_Volume'!AS638</f>
        <v>0</v>
      </c>
      <c r="AJ101" s="523">
        <f>'[2]2.1_RebasedTargets_Volume'!AT638</f>
        <v>0</v>
      </c>
      <c r="AK101" s="523">
        <f>'[2]2.1_RebasedTargets_Volume'!AU638</f>
        <v>0</v>
      </c>
      <c r="AL101" s="523">
        <f>'[2]2.1_RebasedTargets_Volume'!AV638</f>
        <v>0</v>
      </c>
      <c r="AM101" s="524">
        <f>'[2]2.1_RebasedTargets_Volume'!AW638</f>
        <v>0</v>
      </c>
      <c r="AN101" s="503"/>
      <c r="AO101" s="523">
        <f>'[2]2.1_RebasedTargets_Volume'!AY638</f>
        <v>0</v>
      </c>
      <c r="AP101" s="523">
        <f>'[2]2.1_RebasedTargets_Volume'!AZ638</f>
        <v>0</v>
      </c>
      <c r="AQ101" s="523">
        <f>'[2]2.1_RebasedTargets_Volume'!BA638</f>
        <v>0</v>
      </c>
      <c r="AR101" s="523">
        <f>'[2]2.1_RebasedTargets_Volume'!BB638</f>
        <v>0</v>
      </c>
      <c r="AS101" s="523">
        <f>'[2]2.1_RebasedTargets_Volume'!BC638</f>
        <v>0</v>
      </c>
      <c r="AT101" s="524">
        <f>'[2]2.1_RebasedTargets_Volume'!BD638</f>
        <v>0</v>
      </c>
      <c r="AU101" s="503"/>
      <c r="AV101" s="521">
        <f>'[2]2.1_RebasedTargets_Volume'!BF638</f>
        <v>0</v>
      </c>
      <c r="AW101" s="521">
        <f>'[2]2.1_RebasedTargets_Volume'!BG638</f>
        <v>0</v>
      </c>
      <c r="AX101" s="521">
        <f>'[2]2.1_RebasedTargets_Volume'!BH638</f>
        <v>0</v>
      </c>
      <c r="AY101" s="521">
        <f>'[2]2.1_RebasedTargets_Volume'!BI638</f>
        <v>0</v>
      </c>
      <c r="AZ101" s="521">
        <f>'[2]2.1_RebasedTargets_Volume'!BJ638</f>
        <v>0</v>
      </c>
      <c r="BA101" s="522">
        <f>'[2]2.1_RebasedTargets_Volume'!BK638</f>
        <v>0</v>
      </c>
      <c r="BB101" s="503"/>
      <c r="BC101" s="521">
        <f>'[2]2.1_RebasedTargets_Volume'!BM638</f>
        <v>0</v>
      </c>
      <c r="BD101" s="521">
        <f>'[2]2.1_RebasedTargets_Volume'!BN638</f>
        <v>0</v>
      </c>
      <c r="BE101" s="521">
        <f>'[2]2.1_RebasedTargets_Volume'!BO638</f>
        <v>0</v>
      </c>
      <c r="BF101" s="521">
        <f>'[2]2.1_RebasedTargets_Volume'!BP638</f>
        <v>0</v>
      </c>
      <c r="BG101" s="521">
        <f>'[2]2.1_RebasedTargets_Volume'!BQ638</f>
        <v>0</v>
      </c>
      <c r="BH101" s="522">
        <f>'[2]2.1_RebasedTargets_Volume'!BR638</f>
        <v>0</v>
      </c>
    </row>
    <row r="102" spans="1:60" ht="25.5" x14ac:dyDescent="0.35">
      <c r="A102" s="525" t="s">
        <v>55</v>
      </c>
      <c r="B102" s="495">
        <v>9</v>
      </c>
      <c r="C102" s="496" t="s">
        <v>54</v>
      </c>
      <c r="D102" s="497" t="s">
        <v>30</v>
      </c>
      <c r="E102" s="526" t="s">
        <v>24</v>
      </c>
      <c r="F102" s="538">
        <f>'[2]2.1_RebasedTargets_Volume'!I639</f>
        <v>0</v>
      </c>
      <c r="G102" s="538">
        <f>'[2]2.1_RebasedTargets_Volume'!J639</f>
        <v>0</v>
      </c>
      <c r="H102" s="538">
        <f>'[2]2.1_RebasedTargets_Volume'!K639</f>
        <v>0</v>
      </c>
      <c r="I102" s="538">
        <f>'[2]2.1_RebasedTargets_Volume'!L639</f>
        <v>0</v>
      </c>
      <c r="J102" s="538">
        <f>'[2]2.1_RebasedTargets_Volume'!M639</f>
        <v>0</v>
      </c>
      <c r="K102" s="539">
        <f>'[2]2.1_RebasedTargets_Volume'!N639</f>
        <v>0</v>
      </c>
      <c r="M102" s="501">
        <f>'[2]2.1_RebasedTargets_Volume'!S639</f>
        <v>0</v>
      </c>
      <c r="N102" s="501">
        <f>'[2]2.1_RebasedTargets_Volume'!T639</f>
        <v>0</v>
      </c>
      <c r="O102" s="501">
        <f>'[2]2.1_RebasedTargets_Volume'!U639</f>
        <v>0</v>
      </c>
      <c r="P102" s="501">
        <f>'[2]2.1_RebasedTargets_Volume'!V639</f>
        <v>0</v>
      </c>
      <c r="Q102" s="501">
        <f>'[2]2.1_RebasedTargets_Volume'!W639</f>
        <v>0</v>
      </c>
      <c r="R102" s="502">
        <f>'[2]2.1_RebasedTargets_Volume'!X639</f>
        <v>0</v>
      </c>
      <c r="T102" s="501">
        <f>'[2]2.1_RebasedTargets_Volume'!AC639</f>
        <v>0</v>
      </c>
      <c r="U102" s="501">
        <f>'[2]2.1_RebasedTargets_Volume'!AD639</f>
        <v>0</v>
      </c>
      <c r="V102" s="501">
        <f>'[2]2.1_RebasedTargets_Volume'!AE639</f>
        <v>0</v>
      </c>
      <c r="W102" s="501">
        <f>'[2]2.1_RebasedTargets_Volume'!AF639</f>
        <v>0</v>
      </c>
      <c r="X102" s="501">
        <f>'[2]2.1_RebasedTargets_Volume'!AG639</f>
        <v>0</v>
      </c>
      <c r="Y102" s="502">
        <f>'[2]2.1_RebasedTargets_Volume'!AH639</f>
        <v>0</v>
      </c>
      <c r="AA102" s="504">
        <f>'[2]2.1_RebasedTargets_Volume'!AK639</f>
        <v>0</v>
      </c>
      <c r="AB102" s="504">
        <f>'[2]2.1_RebasedTargets_Volume'!AL639</f>
        <v>0</v>
      </c>
      <c r="AC102" s="504">
        <f>'[2]2.1_RebasedTargets_Volume'!AM639</f>
        <v>0</v>
      </c>
      <c r="AD102" s="504">
        <f>'[2]2.1_RebasedTargets_Volume'!AN639</f>
        <v>0</v>
      </c>
      <c r="AE102" s="504">
        <f>'[2]2.1_RebasedTargets_Volume'!AO639</f>
        <v>0</v>
      </c>
      <c r="AF102" s="505">
        <f>'[2]2.1_RebasedTargets_Volume'!AP639</f>
        <v>0</v>
      </c>
      <c r="AG102" s="503"/>
      <c r="AH102" s="504">
        <f>'[2]2.1_RebasedTargets_Volume'!AR639</f>
        <v>0</v>
      </c>
      <c r="AI102" s="504">
        <f>'[2]2.1_RebasedTargets_Volume'!AS639</f>
        <v>0</v>
      </c>
      <c r="AJ102" s="504">
        <f>'[2]2.1_RebasedTargets_Volume'!AT639</f>
        <v>0</v>
      </c>
      <c r="AK102" s="504">
        <f>'[2]2.1_RebasedTargets_Volume'!AU639</f>
        <v>0</v>
      </c>
      <c r="AL102" s="504">
        <f>'[2]2.1_RebasedTargets_Volume'!AV639</f>
        <v>0</v>
      </c>
      <c r="AM102" s="505">
        <f>'[2]2.1_RebasedTargets_Volume'!AW639</f>
        <v>0</v>
      </c>
      <c r="AN102" s="503"/>
      <c r="AO102" s="504">
        <f>'[2]2.1_RebasedTargets_Volume'!AY639</f>
        <v>0</v>
      </c>
      <c r="AP102" s="504">
        <f>'[2]2.1_RebasedTargets_Volume'!AZ639</f>
        <v>0</v>
      </c>
      <c r="AQ102" s="504">
        <f>'[2]2.1_RebasedTargets_Volume'!BA639</f>
        <v>0</v>
      </c>
      <c r="AR102" s="504">
        <f>'[2]2.1_RebasedTargets_Volume'!BB639</f>
        <v>0</v>
      </c>
      <c r="AS102" s="504">
        <f>'[2]2.1_RebasedTargets_Volume'!BC639</f>
        <v>0</v>
      </c>
      <c r="AT102" s="505">
        <f>'[2]2.1_RebasedTargets_Volume'!BD639</f>
        <v>0</v>
      </c>
      <c r="AU102" s="503"/>
      <c r="AV102" s="501">
        <f>'[2]2.1_RebasedTargets_Volume'!BF639</f>
        <v>0</v>
      </c>
      <c r="AW102" s="501">
        <f>'[2]2.1_RebasedTargets_Volume'!BG639</f>
        <v>0</v>
      </c>
      <c r="AX102" s="501">
        <f>'[2]2.1_RebasedTargets_Volume'!BH639</f>
        <v>0</v>
      </c>
      <c r="AY102" s="501">
        <f>'[2]2.1_RebasedTargets_Volume'!BI639</f>
        <v>0</v>
      </c>
      <c r="AZ102" s="501">
        <f>'[2]2.1_RebasedTargets_Volume'!BJ639</f>
        <v>0</v>
      </c>
      <c r="BA102" s="502">
        <f>'[2]2.1_RebasedTargets_Volume'!BK639</f>
        <v>0</v>
      </c>
      <c r="BB102" s="503"/>
      <c r="BC102" s="501">
        <f>'[2]2.1_RebasedTargets_Volume'!BM639</f>
        <v>0</v>
      </c>
      <c r="BD102" s="501">
        <f>'[2]2.1_RebasedTargets_Volume'!BN639</f>
        <v>0</v>
      </c>
      <c r="BE102" s="501">
        <f>'[2]2.1_RebasedTargets_Volume'!BO639</f>
        <v>0</v>
      </c>
      <c r="BF102" s="501">
        <f>'[2]2.1_RebasedTargets_Volume'!BP639</f>
        <v>0</v>
      </c>
      <c r="BG102" s="501">
        <f>'[2]2.1_RebasedTargets_Volume'!BQ639</f>
        <v>0</v>
      </c>
      <c r="BH102" s="502">
        <f>'[2]2.1_RebasedTargets_Volume'!BR639</f>
        <v>0</v>
      </c>
    </row>
    <row r="103" spans="1:60" ht="13.15" x14ac:dyDescent="0.35">
      <c r="A103" s="506"/>
      <c r="B103" s="507"/>
      <c r="C103" s="508"/>
      <c r="D103" s="509"/>
      <c r="E103" s="498" t="s">
        <v>25</v>
      </c>
      <c r="F103" s="534">
        <f>'[2]2.1_RebasedTargets_Volume'!I640</f>
        <v>0</v>
      </c>
      <c r="G103" s="534">
        <f>'[2]2.1_RebasedTargets_Volume'!J640</f>
        <v>0</v>
      </c>
      <c r="H103" s="534">
        <f>'[2]2.1_RebasedTargets_Volume'!K640</f>
        <v>0</v>
      </c>
      <c r="I103" s="534">
        <f>'[2]2.1_RebasedTargets_Volume'!L640</f>
        <v>0</v>
      </c>
      <c r="J103" s="534">
        <f>'[2]2.1_RebasedTargets_Volume'!M640</f>
        <v>0</v>
      </c>
      <c r="K103" s="535">
        <f>'[2]2.1_RebasedTargets_Volume'!N640</f>
        <v>0</v>
      </c>
      <c r="M103" s="512">
        <f>'[2]2.1_RebasedTargets_Volume'!S640</f>
        <v>0</v>
      </c>
      <c r="N103" s="512">
        <f>'[2]2.1_RebasedTargets_Volume'!T640</f>
        <v>0</v>
      </c>
      <c r="O103" s="512">
        <f>'[2]2.1_RebasedTargets_Volume'!U640</f>
        <v>0</v>
      </c>
      <c r="P103" s="512">
        <f>'[2]2.1_RebasedTargets_Volume'!V640</f>
        <v>0</v>
      </c>
      <c r="Q103" s="512">
        <f>'[2]2.1_RebasedTargets_Volume'!W640</f>
        <v>0</v>
      </c>
      <c r="R103" s="513">
        <f>'[2]2.1_RebasedTargets_Volume'!X640</f>
        <v>0</v>
      </c>
      <c r="T103" s="512">
        <f>'[2]2.1_RebasedTargets_Volume'!AC640</f>
        <v>0</v>
      </c>
      <c r="U103" s="512">
        <f>'[2]2.1_RebasedTargets_Volume'!AD640</f>
        <v>0</v>
      </c>
      <c r="V103" s="512">
        <f>'[2]2.1_RebasedTargets_Volume'!AE640</f>
        <v>0</v>
      </c>
      <c r="W103" s="512">
        <f>'[2]2.1_RebasedTargets_Volume'!AF640</f>
        <v>0</v>
      </c>
      <c r="X103" s="512">
        <f>'[2]2.1_RebasedTargets_Volume'!AG640</f>
        <v>0</v>
      </c>
      <c r="Y103" s="513">
        <f>'[2]2.1_RebasedTargets_Volume'!AH640</f>
        <v>0</v>
      </c>
      <c r="AA103" s="514">
        <f>'[2]2.1_RebasedTargets_Volume'!AK640</f>
        <v>0</v>
      </c>
      <c r="AB103" s="514">
        <f>'[2]2.1_RebasedTargets_Volume'!AL640</f>
        <v>0</v>
      </c>
      <c r="AC103" s="514">
        <f>'[2]2.1_RebasedTargets_Volume'!AM640</f>
        <v>0</v>
      </c>
      <c r="AD103" s="514">
        <f>'[2]2.1_RebasedTargets_Volume'!AN640</f>
        <v>0</v>
      </c>
      <c r="AE103" s="514">
        <f>'[2]2.1_RebasedTargets_Volume'!AO640</f>
        <v>0</v>
      </c>
      <c r="AF103" s="515">
        <f>'[2]2.1_RebasedTargets_Volume'!AP640</f>
        <v>0</v>
      </c>
      <c r="AG103" s="503"/>
      <c r="AH103" s="514">
        <f>'[2]2.1_RebasedTargets_Volume'!AR640</f>
        <v>0</v>
      </c>
      <c r="AI103" s="514">
        <f>'[2]2.1_RebasedTargets_Volume'!AS640</f>
        <v>0</v>
      </c>
      <c r="AJ103" s="514">
        <f>'[2]2.1_RebasedTargets_Volume'!AT640</f>
        <v>0</v>
      </c>
      <c r="AK103" s="514">
        <f>'[2]2.1_RebasedTargets_Volume'!AU640</f>
        <v>0</v>
      </c>
      <c r="AL103" s="514">
        <f>'[2]2.1_RebasedTargets_Volume'!AV640</f>
        <v>0</v>
      </c>
      <c r="AM103" s="515">
        <f>'[2]2.1_RebasedTargets_Volume'!AW640</f>
        <v>0</v>
      </c>
      <c r="AN103" s="503"/>
      <c r="AO103" s="514">
        <f>'[2]2.1_RebasedTargets_Volume'!AY640</f>
        <v>0</v>
      </c>
      <c r="AP103" s="514">
        <f>'[2]2.1_RebasedTargets_Volume'!AZ640</f>
        <v>0</v>
      </c>
      <c r="AQ103" s="514">
        <f>'[2]2.1_RebasedTargets_Volume'!BA640</f>
        <v>0</v>
      </c>
      <c r="AR103" s="514">
        <f>'[2]2.1_RebasedTargets_Volume'!BB640</f>
        <v>0</v>
      </c>
      <c r="AS103" s="514">
        <f>'[2]2.1_RebasedTargets_Volume'!BC640</f>
        <v>0</v>
      </c>
      <c r="AT103" s="515">
        <f>'[2]2.1_RebasedTargets_Volume'!BD640</f>
        <v>0</v>
      </c>
      <c r="AU103" s="503"/>
      <c r="AV103" s="512">
        <f>'[2]2.1_RebasedTargets_Volume'!BF640</f>
        <v>0</v>
      </c>
      <c r="AW103" s="512">
        <f>'[2]2.1_RebasedTargets_Volume'!BG640</f>
        <v>0</v>
      </c>
      <c r="AX103" s="512">
        <f>'[2]2.1_RebasedTargets_Volume'!BH640</f>
        <v>0</v>
      </c>
      <c r="AY103" s="512">
        <f>'[2]2.1_RebasedTargets_Volume'!BI640</f>
        <v>0</v>
      </c>
      <c r="AZ103" s="512">
        <f>'[2]2.1_RebasedTargets_Volume'!BJ640</f>
        <v>0</v>
      </c>
      <c r="BA103" s="513">
        <f>'[2]2.1_RebasedTargets_Volume'!BK640</f>
        <v>0</v>
      </c>
      <c r="BB103" s="503"/>
      <c r="BC103" s="512">
        <f>'[2]2.1_RebasedTargets_Volume'!BM640</f>
        <v>0</v>
      </c>
      <c r="BD103" s="512">
        <f>'[2]2.1_RebasedTargets_Volume'!BN640</f>
        <v>0</v>
      </c>
      <c r="BE103" s="512">
        <f>'[2]2.1_RebasedTargets_Volume'!BO640</f>
        <v>0</v>
      </c>
      <c r="BF103" s="512">
        <f>'[2]2.1_RebasedTargets_Volume'!BP640</f>
        <v>0</v>
      </c>
      <c r="BG103" s="512">
        <f>'[2]2.1_RebasedTargets_Volume'!BQ640</f>
        <v>0</v>
      </c>
      <c r="BH103" s="513">
        <f>'[2]2.1_RebasedTargets_Volume'!BR640</f>
        <v>0</v>
      </c>
    </row>
    <row r="104" spans="1:60" ht="13.15" x14ac:dyDescent="0.35">
      <c r="A104" s="506"/>
      <c r="B104" s="507"/>
      <c r="C104" s="508"/>
      <c r="D104" s="509"/>
      <c r="E104" s="498" t="s">
        <v>26</v>
      </c>
      <c r="F104" s="534">
        <f>'[2]2.1_RebasedTargets_Volume'!I641</f>
        <v>0</v>
      </c>
      <c r="G104" s="534">
        <f>'[2]2.1_RebasedTargets_Volume'!J641</f>
        <v>0</v>
      </c>
      <c r="H104" s="534">
        <f>'[2]2.1_RebasedTargets_Volume'!K641</f>
        <v>0</v>
      </c>
      <c r="I104" s="534">
        <f>'[2]2.1_RebasedTargets_Volume'!L641</f>
        <v>0</v>
      </c>
      <c r="J104" s="534">
        <f>'[2]2.1_RebasedTargets_Volume'!M641</f>
        <v>0</v>
      </c>
      <c r="K104" s="535">
        <f>'[2]2.1_RebasedTargets_Volume'!N641</f>
        <v>0</v>
      </c>
      <c r="M104" s="512">
        <f>'[2]2.1_RebasedTargets_Volume'!S641</f>
        <v>0</v>
      </c>
      <c r="N104" s="512">
        <f>'[2]2.1_RebasedTargets_Volume'!T641</f>
        <v>0</v>
      </c>
      <c r="O104" s="512">
        <f>'[2]2.1_RebasedTargets_Volume'!U641</f>
        <v>0</v>
      </c>
      <c r="P104" s="512">
        <f>'[2]2.1_RebasedTargets_Volume'!V641</f>
        <v>0</v>
      </c>
      <c r="Q104" s="512">
        <f>'[2]2.1_RebasedTargets_Volume'!W641</f>
        <v>0</v>
      </c>
      <c r="R104" s="513">
        <f>'[2]2.1_RebasedTargets_Volume'!X641</f>
        <v>0</v>
      </c>
      <c r="T104" s="512">
        <f>'[2]2.1_RebasedTargets_Volume'!AC641</f>
        <v>0</v>
      </c>
      <c r="U104" s="512">
        <f>'[2]2.1_RebasedTargets_Volume'!AD641</f>
        <v>0</v>
      </c>
      <c r="V104" s="512">
        <f>'[2]2.1_RebasedTargets_Volume'!AE641</f>
        <v>0</v>
      </c>
      <c r="W104" s="512">
        <f>'[2]2.1_RebasedTargets_Volume'!AF641</f>
        <v>0</v>
      </c>
      <c r="X104" s="512">
        <f>'[2]2.1_RebasedTargets_Volume'!AG641</f>
        <v>0</v>
      </c>
      <c r="Y104" s="513">
        <f>'[2]2.1_RebasedTargets_Volume'!AH641</f>
        <v>0</v>
      </c>
      <c r="AA104" s="514">
        <f>'[2]2.1_RebasedTargets_Volume'!AK641</f>
        <v>0</v>
      </c>
      <c r="AB104" s="514">
        <f>'[2]2.1_RebasedTargets_Volume'!AL641</f>
        <v>0</v>
      </c>
      <c r="AC104" s="514">
        <f>'[2]2.1_RebasedTargets_Volume'!AM641</f>
        <v>0</v>
      </c>
      <c r="AD104" s="514">
        <f>'[2]2.1_RebasedTargets_Volume'!AN641</f>
        <v>0</v>
      </c>
      <c r="AE104" s="514">
        <f>'[2]2.1_RebasedTargets_Volume'!AO641</f>
        <v>0</v>
      </c>
      <c r="AF104" s="515">
        <f>'[2]2.1_RebasedTargets_Volume'!AP641</f>
        <v>0</v>
      </c>
      <c r="AG104" s="503"/>
      <c r="AH104" s="514">
        <f>'[2]2.1_RebasedTargets_Volume'!AR641</f>
        <v>0</v>
      </c>
      <c r="AI104" s="514">
        <f>'[2]2.1_RebasedTargets_Volume'!AS641</f>
        <v>0</v>
      </c>
      <c r="AJ104" s="514">
        <f>'[2]2.1_RebasedTargets_Volume'!AT641</f>
        <v>0</v>
      </c>
      <c r="AK104" s="514">
        <f>'[2]2.1_RebasedTargets_Volume'!AU641</f>
        <v>0</v>
      </c>
      <c r="AL104" s="514">
        <f>'[2]2.1_RebasedTargets_Volume'!AV641</f>
        <v>0</v>
      </c>
      <c r="AM104" s="515">
        <f>'[2]2.1_RebasedTargets_Volume'!AW641</f>
        <v>0</v>
      </c>
      <c r="AN104" s="503"/>
      <c r="AO104" s="514">
        <f>'[2]2.1_RebasedTargets_Volume'!AY641</f>
        <v>0</v>
      </c>
      <c r="AP104" s="514">
        <f>'[2]2.1_RebasedTargets_Volume'!AZ641</f>
        <v>0</v>
      </c>
      <c r="AQ104" s="514">
        <f>'[2]2.1_RebasedTargets_Volume'!BA641</f>
        <v>0</v>
      </c>
      <c r="AR104" s="514">
        <f>'[2]2.1_RebasedTargets_Volume'!BB641</f>
        <v>0</v>
      </c>
      <c r="AS104" s="514">
        <f>'[2]2.1_RebasedTargets_Volume'!BC641</f>
        <v>0</v>
      </c>
      <c r="AT104" s="515">
        <f>'[2]2.1_RebasedTargets_Volume'!BD641</f>
        <v>0</v>
      </c>
      <c r="AU104" s="503"/>
      <c r="AV104" s="512">
        <f>'[2]2.1_RebasedTargets_Volume'!BF641</f>
        <v>0</v>
      </c>
      <c r="AW104" s="512">
        <f>'[2]2.1_RebasedTargets_Volume'!BG641</f>
        <v>0</v>
      </c>
      <c r="AX104" s="512">
        <f>'[2]2.1_RebasedTargets_Volume'!BH641</f>
        <v>0</v>
      </c>
      <c r="AY104" s="512">
        <f>'[2]2.1_RebasedTargets_Volume'!BI641</f>
        <v>0</v>
      </c>
      <c r="AZ104" s="512">
        <f>'[2]2.1_RebasedTargets_Volume'!BJ641</f>
        <v>0</v>
      </c>
      <c r="BA104" s="513">
        <f>'[2]2.1_RebasedTargets_Volume'!BK641</f>
        <v>0</v>
      </c>
      <c r="BB104" s="503"/>
      <c r="BC104" s="512">
        <f>'[2]2.1_RebasedTargets_Volume'!BM641</f>
        <v>0</v>
      </c>
      <c r="BD104" s="512">
        <f>'[2]2.1_RebasedTargets_Volume'!BN641</f>
        <v>0</v>
      </c>
      <c r="BE104" s="512">
        <f>'[2]2.1_RebasedTargets_Volume'!BO641</f>
        <v>0</v>
      </c>
      <c r="BF104" s="512">
        <f>'[2]2.1_RebasedTargets_Volume'!BP641</f>
        <v>0</v>
      </c>
      <c r="BG104" s="512">
        <f>'[2]2.1_RebasedTargets_Volume'!BQ641</f>
        <v>0</v>
      </c>
      <c r="BH104" s="513">
        <f>'[2]2.1_RebasedTargets_Volume'!BR641</f>
        <v>0</v>
      </c>
    </row>
    <row r="105" spans="1:60" ht="13.5" thickBot="1" x14ac:dyDescent="0.4">
      <c r="A105" s="506"/>
      <c r="B105" s="516"/>
      <c r="C105" s="517"/>
      <c r="D105" s="527"/>
      <c r="E105" s="518" t="s">
        <v>27</v>
      </c>
      <c r="F105" s="540">
        <f>'[2]2.1_RebasedTargets_Volume'!I642</f>
        <v>0</v>
      </c>
      <c r="G105" s="540">
        <f>'[2]2.1_RebasedTargets_Volume'!J642</f>
        <v>0</v>
      </c>
      <c r="H105" s="540">
        <f>'[2]2.1_RebasedTargets_Volume'!K642</f>
        <v>0</v>
      </c>
      <c r="I105" s="540">
        <f>'[2]2.1_RebasedTargets_Volume'!L642</f>
        <v>0</v>
      </c>
      <c r="J105" s="540">
        <f>'[2]2.1_RebasedTargets_Volume'!M642</f>
        <v>0</v>
      </c>
      <c r="K105" s="541">
        <f>'[2]2.1_RebasedTargets_Volume'!N642</f>
        <v>0</v>
      </c>
      <c r="M105" s="521">
        <f>'[2]2.1_RebasedTargets_Volume'!S642</f>
        <v>0</v>
      </c>
      <c r="N105" s="521">
        <f>'[2]2.1_RebasedTargets_Volume'!T642</f>
        <v>0</v>
      </c>
      <c r="O105" s="521">
        <f>'[2]2.1_RebasedTargets_Volume'!U642</f>
        <v>0</v>
      </c>
      <c r="P105" s="521">
        <f>'[2]2.1_RebasedTargets_Volume'!V642</f>
        <v>0</v>
      </c>
      <c r="Q105" s="521">
        <f>'[2]2.1_RebasedTargets_Volume'!W642</f>
        <v>0</v>
      </c>
      <c r="R105" s="522">
        <f>'[2]2.1_RebasedTargets_Volume'!X642</f>
        <v>0</v>
      </c>
      <c r="T105" s="521">
        <f>'[2]2.1_RebasedTargets_Volume'!AC642</f>
        <v>0</v>
      </c>
      <c r="U105" s="521">
        <f>'[2]2.1_RebasedTargets_Volume'!AD642</f>
        <v>0</v>
      </c>
      <c r="V105" s="521">
        <f>'[2]2.1_RebasedTargets_Volume'!AE642</f>
        <v>0</v>
      </c>
      <c r="W105" s="521">
        <f>'[2]2.1_RebasedTargets_Volume'!AF642</f>
        <v>0</v>
      </c>
      <c r="X105" s="521">
        <f>'[2]2.1_RebasedTargets_Volume'!AG642</f>
        <v>0</v>
      </c>
      <c r="Y105" s="522">
        <f>'[2]2.1_RebasedTargets_Volume'!AH642</f>
        <v>0</v>
      </c>
      <c r="AA105" s="523">
        <f>'[2]2.1_RebasedTargets_Volume'!AK642</f>
        <v>0</v>
      </c>
      <c r="AB105" s="523">
        <f>'[2]2.1_RebasedTargets_Volume'!AL642</f>
        <v>0</v>
      </c>
      <c r="AC105" s="523">
        <f>'[2]2.1_RebasedTargets_Volume'!AM642</f>
        <v>0</v>
      </c>
      <c r="AD105" s="523">
        <f>'[2]2.1_RebasedTargets_Volume'!AN642</f>
        <v>0</v>
      </c>
      <c r="AE105" s="523">
        <f>'[2]2.1_RebasedTargets_Volume'!AO642</f>
        <v>0</v>
      </c>
      <c r="AF105" s="524">
        <f>'[2]2.1_RebasedTargets_Volume'!AP642</f>
        <v>0</v>
      </c>
      <c r="AG105" s="503"/>
      <c r="AH105" s="523">
        <f>'[2]2.1_RebasedTargets_Volume'!AR642</f>
        <v>0</v>
      </c>
      <c r="AI105" s="523">
        <f>'[2]2.1_RebasedTargets_Volume'!AS642</f>
        <v>0</v>
      </c>
      <c r="AJ105" s="523">
        <f>'[2]2.1_RebasedTargets_Volume'!AT642</f>
        <v>0</v>
      </c>
      <c r="AK105" s="523">
        <f>'[2]2.1_RebasedTargets_Volume'!AU642</f>
        <v>0</v>
      </c>
      <c r="AL105" s="523">
        <f>'[2]2.1_RebasedTargets_Volume'!AV642</f>
        <v>0</v>
      </c>
      <c r="AM105" s="524">
        <f>'[2]2.1_RebasedTargets_Volume'!AW642</f>
        <v>0</v>
      </c>
      <c r="AN105" s="503"/>
      <c r="AO105" s="523">
        <f>'[2]2.1_RebasedTargets_Volume'!AY642</f>
        <v>0</v>
      </c>
      <c r="AP105" s="523">
        <f>'[2]2.1_RebasedTargets_Volume'!AZ642</f>
        <v>0</v>
      </c>
      <c r="AQ105" s="523">
        <f>'[2]2.1_RebasedTargets_Volume'!BA642</f>
        <v>0</v>
      </c>
      <c r="AR105" s="523">
        <f>'[2]2.1_RebasedTargets_Volume'!BB642</f>
        <v>0</v>
      </c>
      <c r="AS105" s="523">
        <f>'[2]2.1_RebasedTargets_Volume'!BC642</f>
        <v>0</v>
      </c>
      <c r="AT105" s="524">
        <f>'[2]2.1_RebasedTargets_Volume'!BD642</f>
        <v>0</v>
      </c>
      <c r="AU105" s="503"/>
      <c r="AV105" s="521">
        <f>'[2]2.1_RebasedTargets_Volume'!BF642</f>
        <v>0</v>
      </c>
      <c r="AW105" s="521">
        <f>'[2]2.1_RebasedTargets_Volume'!BG642</f>
        <v>0</v>
      </c>
      <c r="AX105" s="521">
        <f>'[2]2.1_RebasedTargets_Volume'!BH642</f>
        <v>0</v>
      </c>
      <c r="AY105" s="521">
        <f>'[2]2.1_RebasedTargets_Volume'!BI642</f>
        <v>0</v>
      </c>
      <c r="AZ105" s="521">
        <f>'[2]2.1_RebasedTargets_Volume'!BJ642</f>
        <v>0</v>
      </c>
      <c r="BA105" s="522">
        <f>'[2]2.1_RebasedTargets_Volume'!BK642</f>
        <v>0</v>
      </c>
      <c r="BB105" s="503"/>
      <c r="BC105" s="521">
        <f>'[2]2.1_RebasedTargets_Volume'!BM642</f>
        <v>0</v>
      </c>
      <c r="BD105" s="521">
        <f>'[2]2.1_RebasedTargets_Volume'!BN642</f>
        <v>0</v>
      </c>
      <c r="BE105" s="521">
        <f>'[2]2.1_RebasedTargets_Volume'!BO642</f>
        <v>0</v>
      </c>
      <c r="BF105" s="521">
        <f>'[2]2.1_RebasedTargets_Volume'!BP642</f>
        <v>0</v>
      </c>
      <c r="BG105" s="521">
        <f>'[2]2.1_RebasedTargets_Volume'!BQ642</f>
        <v>0</v>
      </c>
      <c r="BH105" s="522">
        <f>'[2]2.1_RebasedTargets_Volume'!BR642</f>
        <v>0</v>
      </c>
    </row>
    <row r="106" spans="1:60" ht="25.5" x14ac:dyDescent="0.35">
      <c r="A106" s="525" t="s">
        <v>55</v>
      </c>
      <c r="B106" s="495">
        <v>20</v>
      </c>
      <c r="C106" s="496" t="s">
        <v>51</v>
      </c>
      <c r="D106" s="497" t="s">
        <v>31</v>
      </c>
      <c r="E106" s="526" t="s">
        <v>24</v>
      </c>
      <c r="F106" s="538">
        <f>'[2]2.1_RebasedTargets_Volume'!I643</f>
        <v>1</v>
      </c>
      <c r="G106" s="538">
        <f>'[2]2.1_RebasedTargets_Volume'!J643</f>
        <v>0</v>
      </c>
      <c r="H106" s="538">
        <f>'[2]2.1_RebasedTargets_Volume'!K643</f>
        <v>0</v>
      </c>
      <c r="I106" s="538">
        <f>'[2]2.1_RebasedTargets_Volume'!L643</f>
        <v>0</v>
      </c>
      <c r="J106" s="538">
        <f>'[2]2.1_RebasedTargets_Volume'!M643</f>
        <v>0</v>
      </c>
      <c r="K106" s="539">
        <f>'[2]2.1_RebasedTargets_Volume'!N643</f>
        <v>1</v>
      </c>
      <c r="M106" s="501">
        <f>'[2]2.1_RebasedTargets_Volume'!S643</f>
        <v>1</v>
      </c>
      <c r="N106" s="501">
        <f>'[2]2.1_RebasedTargets_Volume'!T643</f>
        <v>0</v>
      </c>
      <c r="O106" s="501">
        <f>'[2]2.1_RebasedTargets_Volume'!U643</f>
        <v>0</v>
      </c>
      <c r="P106" s="501">
        <f>'[2]2.1_RebasedTargets_Volume'!V643</f>
        <v>0</v>
      </c>
      <c r="Q106" s="501">
        <f>'[2]2.1_RebasedTargets_Volume'!W643</f>
        <v>0</v>
      </c>
      <c r="R106" s="502">
        <f>'[2]2.1_RebasedTargets_Volume'!X643</f>
        <v>1</v>
      </c>
      <c r="T106" s="501">
        <f>'[2]2.1_RebasedTargets_Volume'!AC643</f>
        <v>1</v>
      </c>
      <c r="U106" s="501">
        <f>'[2]2.1_RebasedTargets_Volume'!AD643</f>
        <v>0</v>
      </c>
      <c r="V106" s="501">
        <f>'[2]2.1_RebasedTargets_Volume'!AE643</f>
        <v>0</v>
      </c>
      <c r="W106" s="501">
        <f>'[2]2.1_RebasedTargets_Volume'!AF643</f>
        <v>0</v>
      </c>
      <c r="X106" s="501">
        <f>'[2]2.1_RebasedTargets_Volume'!AG643</f>
        <v>0</v>
      </c>
      <c r="Y106" s="502">
        <f>'[2]2.1_RebasedTargets_Volume'!AH643</f>
        <v>1</v>
      </c>
      <c r="AA106" s="504">
        <f>'[2]2.1_RebasedTargets_Volume'!AK643</f>
        <v>0</v>
      </c>
      <c r="AB106" s="504">
        <f>'[2]2.1_RebasedTargets_Volume'!AL643</f>
        <v>0</v>
      </c>
      <c r="AC106" s="504">
        <f>'[2]2.1_RebasedTargets_Volume'!AM643</f>
        <v>0</v>
      </c>
      <c r="AD106" s="504">
        <f>'[2]2.1_RebasedTargets_Volume'!AN643</f>
        <v>0</v>
      </c>
      <c r="AE106" s="504">
        <f>'[2]2.1_RebasedTargets_Volume'!AO643</f>
        <v>0</v>
      </c>
      <c r="AF106" s="505">
        <f>'[2]2.1_RebasedTargets_Volume'!AP643</f>
        <v>0</v>
      </c>
      <c r="AG106" s="503"/>
      <c r="AH106" s="504">
        <f>'[2]2.1_RebasedTargets_Volume'!AR643</f>
        <v>0</v>
      </c>
      <c r="AI106" s="504">
        <f>'[2]2.1_RebasedTargets_Volume'!AS643</f>
        <v>0</v>
      </c>
      <c r="AJ106" s="504">
        <f>'[2]2.1_RebasedTargets_Volume'!AT643</f>
        <v>0</v>
      </c>
      <c r="AK106" s="504">
        <f>'[2]2.1_RebasedTargets_Volume'!AU643</f>
        <v>0</v>
      </c>
      <c r="AL106" s="504">
        <f>'[2]2.1_RebasedTargets_Volume'!AV643</f>
        <v>0</v>
      </c>
      <c r="AM106" s="505">
        <f>'[2]2.1_RebasedTargets_Volume'!AW643</f>
        <v>0</v>
      </c>
      <c r="AN106" s="503"/>
      <c r="AO106" s="504">
        <f>'[2]2.1_RebasedTargets_Volume'!AY643</f>
        <v>0</v>
      </c>
      <c r="AP106" s="504">
        <f>'[2]2.1_RebasedTargets_Volume'!AZ643</f>
        <v>0</v>
      </c>
      <c r="AQ106" s="504">
        <f>'[2]2.1_RebasedTargets_Volume'!BA643</f>
        <v>0</v>
      </c>
      <c r="AR106" s="504">
        <f>'[2]2.1_RebasedTargets_Volume'!BB643</f>
        <v>0</v>
      </c>
      <c r="AS106" s="504">
        <f>'[2]2.1_RebasedTargets_Volume'!BC643</f>
        <v>0</v>
      </c>
      <c r="AT106" s="505">
        <f>'[2]2.1_RebasedTargets_Volume'!BD643</f>
        <v>0</v>
      </c>
      <c r="AU106" s="503"/>
      <c r="AV106" s="501">
        <f>'[2]2.1_RebasedTargets_Volume'!BF643</f>
        <v>0</v>
      </c>
      <c r="AW106" s="501">
        <f>'[2]2.1_RebasedTargets_Volume'!BG643</f>
        <v>0</v>
      </c>
      <c r="AX106" s="501">
        <f>'[2]2.1_RebasedTargets_Volume'!BH643</f>
        <v>0</v>
      </c>
      <c r="AY106" s="501">
        <f>'[2]2.1_RebasedTargets_Volume'!BI643</f>
        <v>0</v>
      </c>
      <c r="AZ106" s="501">
        <f>'[2]2.1_RebasedTargets_Volume'!BJ643</f>
        <v>0</v>
      </c>
      <c r="BA106" s="502">
        <f>'[2]2.1_RebasedTargets_Volume'!BK643</f>
        <v>0</v>
      </c>
      <c r="BB106" s="503"/>
      <c r="BC106" s="501">
        <f>'[2]2.1_RebasedTargets_Volume'!BM643</f>
        <v>0</v>
      </c>
      <c r="BD106" s="501">
        <f>'[2]2.1_RebasedTargets_Volume'!BN643</f>
        <v>0</v>
      </c>
      <c r="BE106" s="501">
        <f>'[2]2.1_RebasedTargets_Volume'!BO643</f>
        <v>0</v>
      </c>
      <c r="BF106" s="501">
        <f>'[2]2.1_RebasedTargets_Volume'!BP643</f>
        <v>0</v>
      </c>
      <c r="BG106" s="501">
        <f>'[2]2.1_RebasedTargets_Volume'!BQ643</f>
        <v>0</v>
      </c>
      <c r="BH106" s="502">
        <f>'[2]2.1_RebasedTargets_Volume'!BR643</f>
        <v>0</v>
      </c>
    </row>
    <row r="107" spans="1:60" ht="13.15" x14ac:dyDescent="0.35">
      <c r="A107" s="506"/>
      <c r="B107" s="507"/>
      <c r="C107" s="508"/>
      <c r="D107" s="509"/>
      <c r="E107" s="498" t="s">
        <v>25</v>
      </c>
      <c r="F107" s="534">
        <f>'[2]2.1_RebasedTargets_Volume'!I644</f>
        <v>0</v>
      </c>
      <c r="G107" s="534">
        <f>'[2]2.1_RebasedTargets_Volume'!J644</f>
        <v>0</v>
      </c>
      <c r="H107" s="534">
        <f>'[2]2.1_RebasedTargets_Volume'!K644</f>
        <v>0</v>
      </c>
      <c r="I107" s="534">
        <f>'[2]2.1_RebasedTargets_Volume'!L644</f>
        <v>0</v>
      </c>
      <c r="J107" s="534">
        <f>'[2]2.1_RebasedTargets_Volume'!M644</f>
        <v>0</v>
      </c>
      <c r="K107" s="535">
        <f>'[2]2.1_RebasedTargets_Volume'!N644</f>
        <v>0</v>
      </c>
      <c r="M107" s="512">
        <f>'[2]2.1_RebasedTargets_Volume'!S644</f>
        <v>0</v>
      </c>
      <c r="N107" s="512">
        <f>'[2]2.1_RebasedTargets_Volume'!T644</f>
        <v>0</v>
      </c>
      <c r="O107" s="512">
        <f>'[2]2.1_RebasedTargets_Volume'!U644</f>
        <v>0</v>
      </c>
      <c r="P107" s="512">
        <f>'[2]2.1_RebasedTargets_Volume'!V644</f>
        <v>0</v>
      </c>
      <c r="Q107" s="512">
        <f>'[2]2.1_RebasedTargets_Volume'!W644</f>
        <v>0</v>
      </c>
      <c r="R107" s="513">
        <f>'[2]2.1_RebasedTargets_Volume'!X644</f>
        <v>0</v>
      </c>
      <c r="T107" s="512">
        <f>'[2]2.1_RebasedTargets_Volume'!AC644</f>
        <v>0</v>
      </c>
      <c r="U107" s="512">
        <f>'[2]2.1_RebasedTargets_Volume'!AD644</f>
        <v>0</v>
      </c>
      <c r="V107" s="512">
        <f>'[2]2.1_RebasedTargets_Volume'!AE644</f>
        <v>0</v>
      </c>
      <c r="W107" s="512">
        <f>'[2]2.1_RebasedTargets_Volume'!AF644</f>
        <v>0</v>
      </c>
      <c r="X107" s="512">
        <f>'[2]2.1_RebasedTargets_Volume'!AG644</f>
        <v>0</v>
      </c>
      <c r="Y107" s="513">
        <f>'[2]2.1_RebasedTargets_Volume'!AH644</f>
        <v>0</v>
      </c>
      <c r="AA107" s="514">
        <f>'[2]2.1_RebasedTargets_Volume'!AK644</f>
        <v>0</v>
      </c>
      <c r="AB107" s="514">
        <f>'[2]2.1_RebasedTargets_Volume'!AL644</f>
        <v>0</v>
      </c>
      <c r="AC107" s="514">
        <f>'[2]2.1_RebasedTargets_Volume'!AM644</f>
        <v>0</v>
      </c>
      <c r="AD107" s="514">
        <f>'[2]2.1_RebasedTargets_Volume'!AN644</f>
        <v>0</v>
      </c>
      <c r="AE107" s="514">
        <f>'[2]2.1_RebasedTargets_Volume'!AO644</f>
        <v>0</v>
      </c>
      <c r="AF107" s="515">
        <f>'[2]2.1_RebasedTargets_Volume'!AP644</f>
        <v>0</v>
      </c>
      <c r="AG107" s="503"/>
      <c r="AH107" s="514">
        <f>'[2]2.1_RebasedTargets_Volume'!AR644</f>
        <v>0</v>
      </c>
      <c r="AI107" s="514">
        <f>'[2]2.1_RebasedTargets_Volume'!AS644</f>
        <v>0</v>
      </c>
      <c r="AJ107" s="514">
        <f>'[2]2.1_RebasedTargets_Volume'!AT644</f>
        <v>0</v>
      </c>
      <c r="AK107" s="514">
        <f>'[2]2.1_RebasedTargets_Volume'!AU644</f>
        <v>0</v>
      </c>
      <c r="AL107" s="514">
        <f>'[2]2.1_RebasedTargets_Volume'!AV644</f>
        <v>0</v>
      </c>
      <c r="AM107" s="515">
        <f>'[2]2.1_RebasedTargets_Volume'!AW644</f>
        <v>0</v>
      </c>
      <c r="AN107" s="503"/>
      <c r="AO107" s="514">
        <f>'[2]2.1_RebasedTargets_Volume'!AY644</f>
        <v>0</v>
      </c>
      <c r="AP107" s="514">
        <f>'[2]2.1_RebasedTargets_Volume'!AZ644</f>
        <v>0</v>
      </c>
      <c r="AQ107" s="514">
        <f>'[2]2.1_RebasedTargets_Volume'!BA644</f>
        <v>0</v>
      </c>
      <c r="AR107" s="514">
        <f>'[2]2.1_RebasedTargets_Volume'!BB644</f>
        <v>0</v>
      </c>
      <c r="AS107" s="514">
        <f>'[2]2.1_RebasedTargets_Volume'!BC644</f>
        <v>0</v>
      </c>
      <c r="AT107" s="515">
        <f>'[2]2.1_RebasedTargets_Volume'!BD644</f>
        <v>0</v>
      </c>
      <c r="AU107" s="503"/>
      <c r="AV107" s="512">
        <f>'[2]2.1_RebasedTargets_Volume'!BF644</f>
        <v>0</v>
      </c>
      <c r="AW107" s="512">
        <f>'[2]2.1_RebasedTargets_Volume'!BG644</f>
        <v>0</v>
      </c>
      <c r="AX107" s="512">
        <f>'[2]2.1_RebasedTargets_Volume'!BH644</f>
        <v>0</v>
      </c>
      <c r="AY107" s="512">
        <f>'[2]2.1_RebasedTargets_Volume'!BI644</f>
        <v>0</v>
      </c>
      <c r="AZ107" s="512">
        <f>'[2]2.1_RebasedTargets_Volume'!BJ644</f>
        <v>0</v>
      </c>
      <c r="BA107" s="513">
        <f>'[2]2.1_RebasedTargets_Volume'!BK644</f>
        <v>0</v>
      </c>
      <c r="BB107" s="503"/>
      <c r="BC107" s="512">
        <f>'[2]2.1_RebasedTargets_Volume'!BM644</f>
        <v>0</v>
      </c>
      <c r="BD107" s="512">
        <f>'[2]2.1_RebasedTargets_Volume'!BN644</f>
        <v>0</v>
      </c>
      <c r="BE107" s="512">
        <f>'[2]2.1_RebasedTargets_Volume'!BO644</f>
        <v>0</v>
      </c>
      <c r="BF107" s="512">
        <f>'[2]2.1_RebasedTargets_Volume'!BP644</f>
        <v>0</v>
      </c>
      <c r="BG107" s="512">
        <f>'[2]2.1_RebasedTargets_Volume'!BQ644</f>
        <v>0</v>
      </c>
      <c r="BH107" s="513">
        <f>'[2]2.1_RebasedTargets_Volume'!BR644</f>
        <v>0</v>
      </c>
    </row>
    <row r="108" spans="1:60" ht="13.15" x14ac:dyDescent="0.35">
      <c r="A108" s="506"/>
      <c r="B108" s="507"/>
      <c r="C108" s="508"/>
      <c r="D108" s="509"/>
      <c r="E108" s="498" t="s">
        <v>26</v>
      </c>
      <c r="F108" s="534">
        <f>'[2]2.1_RebasedTargets_Volume'!I645</f>
        <v>0</v>
      </c>
      <c r="G108" s="534">
        <f>'[2]2.1_RebasedTargets_Volume'!J645</f>
        <v>0</v>
      </c>
      <c r="H108" s="534">
        <f>'[2]2.1_RebasedTargets_Volume'!K645</f>
        <v>0</v>
      </c>
      <c r="I108" s="534">
        <f>'[2]2.1_RebasedTargets_Volume'!L645</f>
        <v>0</v>
      </c>
      <c r="J108" s="534">
        <f>'[2]2.1_RebasedTargets_Volume'!M645</f>
        <v>0</v>
      </c>
      <c r="K108" s="535">
        <f>'[2]2.1_RebasedTargets_Volume'!N645</f>
        <v>0</v>
      </c>
      <c r="M108" s="512">
        <f>'[2]2.1_RebasedTargets_Volume'!S645</f>
        <v>0</v>
      </c>
      <c r="N108" s="512">
        <f>'[2]2.1_RebasedTargets_Volume'!T645</f>
        <v>0</v>
      </c>
      <c r="O108" s="512">
        <f>'[2]2.1_RebasedTargets_Volume'!U645</f>
        <v>0</v>
      </c>
      <c r="P108" s="512">
        <f>'[2]2.1_RebasedTargets_Volume'!V645</f>
        <v>0</v>
      </c>
      <c r="Q108" s="512">
        <f>'[2]2.1_RebasedTargets_Volume'!W645</f>
        <v>0</v>
      </c>
      <c r="R108" s="513">
        <f>'[2]2.1_RebasedTargets_Volume'!X645</f>
        <v>0</v>
      </c>
      <c r="T108" s="512">
        <f>'[2]2.1_RebasedTargets_Volume'!AC645</f>
        <v>0</v>
      </c>
      <c r="U108" s="512">
        <f>'[2]2.1_RebasedTargets_Volume'!AD645</f>
        <v>0</v>
      </c>
      <c r="V108" s="512">
        <f>'[2]2.1_RebasedTargets_Volume'!AE645</f>
        <v>0</v>
      </c>
      <c r="W108" s="512">
        <f>'[2]2.1_RebasedTargets_Volume'!AF645</f>
        <v>0</v>
      </c>
      <c r="X108" s="512">
        <f>'[2]2.1_RebasedTargets_Volume'!AG645</f>
        <v>0</v>
      </c>
      <c r="Y108" s="513">
        <f>'[2]2.1_RebasedTargets_Volume'!AH645</f>
        <v>0</v>
      </c>
      <c r="AA108" s="514">
        <f>'[2]2.1_RebasedTargets_Volume'!AK645</f>
        <v>0</v>
      </c>
      <c r="AB108" s="514">
        <f>'[2]2.1_RebasedTargets_Volume'!AL645</f>
        <v>0</v>
      </c>
      <c r="AC108" s="514">
        <f>'[2]2.1_RebasedTargets_Volume'!AM645</f>
        <v>0</v>
      </c>
      <c r="AD108" s="514">
        <f>'[2]2.1_RebasedTargets_Volume'!AN645</f>
        <v>0</v>
      </c>
      <c r="AE108" s="514">
        <f>'[2]2.1_RebasedTargets_Volume'!AO645</f>
        <v>0</v>
      </c>
      <c r="AF108" s="515">
        <f>'[2]2.1_RebasedTargets_Volume'!AP645</f>
        <v>0</v>
      </c>
      <c r="AG108" s="503"/>
      <c r="AH108" s="514">
        <f>'[2]2.1_RebasedTargets_Volume'!AR645</f>
        <v>0</v>
      </c>
      <c r="AI108" s="514">
        <f>'[2]2.1_RebasedTargets_Volume'!AS645</f>
        <v>0</v>
      </c>
      <c r="AJ108" s="514">
        <f>'[2]2.1_RebasedTargets_Volume'!AT645</f>
        <v>0</v>
      </c>
      <c r="AK108" s="514">
        <f>'[2]2.1_RebasedTargets_Volume'!AU645</f>
        <v>0</v>
      </c>
      <c r="AL108" s="514">
        <f>'[2]2.1_RebasedTargets_Volume'!AV645</f>
        <v>0</v>
      </c>
      <c r="AM108" s="515">
        <f>'[2]2.1_RebasedTargets_Volume'!AW645</f>
        <v>0</v>
      </c>
      <c r="AN108" s="503"/>
      <c r="AO108" s="514">
        <f>'[2]2.1_RebasedTargets_Volume'!AY645</f>
        <v>0</v>
      </c>
      <c r="AP108" s="514">
        <f>'[2]2.1_RebasedTargets_Volume'!AZ645</f>
        <v>0</v>
      </c>
      <c r="AQ108" s="514">
        <f>'[2]2.1_RebasedTargets_Volume'!BA645</f>
        <v>0</v>
      </c>
      <c r="AR108" s="514">
        <f>'[2]2.1_RebasedTargets_Volume'!BB645</f>
        <v>0</v>
      </c>
      <c r="AS108" s="514">
        <f>'[2]2.1_RebasedTargets_Volume'!BC645</f>
        <v>0</v>
      </c>
      <c r="AT108" s="515">
        <f>'[2]2.1_RebasedTargets_Volume'!BD645</f>
        <v>0</v>
      </c>
      <c r="AU108" s="503"/>
      <c r="AV108" s="512">
        <f>'[2]2.1_RebasedTargets_Volume'!BF645</f>
        <v>0</v>
      </c>
      <c r="AW108" s="512">
        <f>'[2]2.1_RebasedTargets_Volume'!BG645</f>
        <v>0</v>
      </c>
      <c r="AX108" s="512">
        <f>'[2]2.1_RebasedTargets_Volume'!BH645</f>
        <v>0</v>
      </c>
      <c r="AY108" s="512">
        <f>'[2]2.1_RebasedTargets_Volume'!BI645</f>
        <v>0</v>
      </c>
      <c r="AZ108" s="512">
        <f>'[2]2.1_RebasedTargets_Volume'!BJ645</f>
        <v>0</v>
      </c>
      <c r="BA108" s="513">
        <f>'[2]2.1_RebasedTargets_Volume'!BK645</f>
        <v>0</v>
      </c>
      <c r="BB108" s="503"/>
      <c r="BC108" s="512">
        <f>'[2]2.1_RebasedTargets_Volume'!BM645</f>
        <v>0</v>
      </c>
      <c r="BD108" s="512">
        <f>'[2]2.1_RebasedTargets_Volume'!BN645</f>
        <v>0</v>
      </c>
      <c r="BE108" s="512">
        <f>'[2]2.1_RebasedTargets_Volume'!BO645</f>
        <v>0</v>
      </c>
      <c r="BF108" s="512">
        <f>'[2]2.1_RebasedTargets_Volume'!BP645</f>
        <v>0</v>
      </c>
      <c r="BG108" s="512">
        <f>'[2]2.1_RebasedTargets_Volume'!BQ645</f>
        <v>0</v>
      </c>
      <c r="BH108" s="513">
        <f>'[2]2.1_RebasedTargets_Volume'!BR645</f>
        <v>0</v>
      </c>
    </row>
    <row r="109" spans="1:60" ht="13.5" thickBot="1" x14ac:dyDescent="0.4">
      <c r="A109" s="506"/>
      <c r="B109" s="516"/>
      <c r="C109" s="517"/>
      <c r="D109" s="527"/>
      <c r="E109" s="518" t="s">
        <v>27</v>
      </c>
      <c r="F109" s="540">
        <f>'[2]2.1_RebasedTargets_Volume'!I646</f>
        <v>0</v>
      </c>
      <c r="G109" s="540">
        <f>'[2]2.1_RebasedTargets_Volume'!J646</f>
        <v>0</v>
      </c>
      <c r="H109" s="540">
        <f>'[2]2.1_RebasedTargets_Volume'!K646</f>
        <v>0</v>
      </c>
      <c r="I109" s="540">
        <f>'[2]2.1_RebasedTargets_Volume'!L646</f>
        <v>0</v>
      </c>
      <c r="J109" s="540">
        <f>'[2]2.1_RebasedTargets_Volume'!M646</f>
        <v>0</v>
      </c>
      <c r="K109" s="541">
        <f>'[2]2.1_RebasedTargets_Volume'!N646</f>
        <v>0</v>
      </c>
      <c r="M109" s="521">
        <f>'[2]2.1_RebasedTargets_Volume'!S646</f>
        <v>0</v>
      </c>
      <c r="N109" s="521">
        <f>'[2]2.1_RebasedTargets_Volume'!T646</f>
        <v>0</v>
      </c>
      <c r="O109" s="521">
        <f>'[2]2.1_RebasedTargets_Volume'!U646</f>
        <v>0</v>
      </c>
      <c r="P109" s="521">
        <f>'[2]2.1_RebasedTargets_Volume'!V646</f>
        <v>0</v>
      </c>
      <c r="Q109" s="521">
        <f>'[2]2.1_RebasedTargets_Volume'!W646</f>
        <v>0</v>
      </c>
      <c r="R109" s="522">
        <f>'[2]2.1_RebasedTargets_Volume'!X646</f>
        <v>0</v>
      </c>
      <c r="T109" s="521">
        <f>'[2]2.1_RebasedTargets_Volume'!AC646</f>
        <v>0</v>
      </c>
      <c r="U109" s="521">
        <f>'[2]2.1_RebasedTargets_Volume'!AD646</f>
        <v>0</v>
      </c>
      <c r="V109" s="521">
        <f>'[2]2.1_RebasedTargets_Volume'!AE646</f>
        <v>0</v>
      </c>
      <c r="W109" s="521">
        <f>'[2]2.1_RebasedTargets_Volume'!AF646</f>
        <v>0</v>
      </c>
      <c r="X109" s="521">
        <f>'[2]2.1_RebasedTargets_Volume'!AG646</f>
        <v>0</v>
      </c>
      <c r="Y109" s="522">
        <f>'[2]2.1_RebasedTargets_Volume'!AH646</f>
        <v>0</v>
      </c>
      <c r="AA109" s="523">
        <f>'[2]2.1_RebasedTargets_Volume'!AK646</f>
        <v>0</v>
      </c>
      <c r="AB109" s="523">
        <f>'[2]2.1_RebasedTargets_Volume'!AL646</f>
        <v>0</v>
      </c>
      <c r="AC109" s="523">
        <f>'[2]2.1_RebasedTargets_Volume'!AM646</f>
        <v>0</v>
      </c>
      <c r="AD109" s="523">
        <f>'[2]2.1_RebasedTargets_Volume'!AN646</f>
        <v>0</v>
      </c>
      <c r="AE109" s="523">
        <f>'[2]2.1_RebasedTargets_Volume'!AO646</f>
        <v>0</v>
      </c>
      <c r="AF109" s="524">
        <f>'[2]2.1_RebasedTargets_Volume'!AP646</f>
        <v>0</v>
      </c>
      <c r="AG109" s="503"/>
      <c r="AH109" s="523">
        <f>'[2]2.1_RebasedTargets_Volume'!AR646</f>
        <v>0</v>
      </c>
      <c r="AI109" s="523">
        <f>'[2]2.1_RebasedTargets_Volume'!AS646</f>
        <v>0</v>
      </c>
      <c r="AJ109" s="523">
        <f>'[2]2.1_RebasedTargets_Volume'!AT646</f>
        <v>0</v>
      </c>
      <c r="AK109" s="523">
        <f>'[2]2.1_RebasedTargets_Volume'!AU646</f>
        <v>0</v>
      </c>
      <c r="AL109" s="523">
        <f>'[2]2.1_RebasedTargets_Volume'!AV646</f>
        <v>0</v>
      </c>
      <c r="AM109" s="524">
        <f>'[2]2.1_RebasedTargets_Volume'!AW646</f>
        <v>0</v>
      </c>
      <c r="AN109" s="503"/>
      <c r="AO109" s="523">
        <f>'[2]2.1_RebasedTargets_Volume'!AY646</f>
        <v>0</v>
      </c>
      <c r="AP109" s="523">
        <f>'[2]2.1_RebasedTargets_Volume'!AZ646</f>
        <v>0</v>
      </c>
      <c r="AQ109" s="523">
        <f>'[2]2.1_RebasedTargets_Volume'!BA646</f>
        <v>0</v>
      </c>
      <c r="AR109" s="523">
        <f>'[2]2.1_RebasedTargets_Volume'!BB646</f>
        <v>0</v>
      </c>
      <c r="AS109" s="523">
        <f>'[2]2.1_RebasedTargets_Volume'!BC646</f>
        <v>0</v>
      </c>
      <c r="AT109" s="524">
        <f>'[2]2.1_RebasedTargets_Volume'!BD646</f>
        <v>0</v>
      </c>
      <c r="AU109" s="503"/>
      <c r="AV109" s="521">
        <f>'[2]2.1_RebasedTargets_Volume'!BF646</f>
        <v>0</v>
      </c>
      <c r="AW109" s="521">
        <f>'[2]2.1_RebasedTargets_Volume'!BG646</f>
        <v>0</v>
      </c>
      <c r="AX109" s="521">
        <f>'[2]2.1_RebasedTargets_Volume'!BH646</f>
        <v>0</v>
      </c>
      <c r="AY109" s="521">
        <f>'[2]2.1_RebasedTargets_Volume'!BI646</f>
        <v>0</v>
      </c>
      <c r="AZ109" s="521">
        <f>'[2]2.1_RebasedTargets_Volume'!BJ646</f>
        <v>0</v>
      </c>
      <c r="BA109" s="522">
        <f>'[2]2.1_RebasedTargets_Volume'!BK646</f>
        <v>0</v>
      </c>
      <c r="BB109" s="503"/>
      <c r="BC109" s="521">
        <f>'[2]2.1_RebasedTargets_Volume'!BM646</f>
        <v>0</v>
      </c>
      <c r="BD109" s="521">
        <f>'[2]2.1_RebasedTargets_Volume'!BN646</f>
        <v>0</v>
      </c>
      <c r="BE109" s="521">
        <f>'[2]2.1_RebasedTargets_Volume'!BO646</f>
        <v>0</v>
      </c>
      <c r="BF109" s="521">
        <f>'[2]2.1_RebasedTargets_Volume'!BP646</f>
        <v>0</v>
      </c>
      <c r="BG109" s="521">
        <f>'[2]2.1_RebasedTargets_Volume'!BQ646</f>
        <v>0</v>
      </c>
      <c r="BH109" s="522">
        <f>'[2]2.1_RebasedTargets_Volume'!BR646</f>
        <v>0</v>
      </c>
    </row>
    <row r="110" spans="1:60" ht="25.5" x14ac:dyDescent="0.35">
      <c r="A110" s="525" t="s">
        <v>55</v>
      </c>
      <c r="B110" s="495">
        <v>31</v>
      </c>
      <c r="C110" s="496" t="s">
        <v>23</v>
      </c>
      <c r="D110" s="497" t="s">
        <v>30</v>
      </c>
      <c r="E110" s="526" t="s">
        <v>24</v>
      </c>
      <c r="F110" s="538">
        <f>'[2]2.1_RebasedTargets_Volume'!I647</f>
        <v>93</v>
      </c>
      <c r="G110" s="538">
        <f>'[2]2.1_RebasedTargets_Volume'!J647</f>
        <v>8</v>
      </c>
      <c r="H110" s="538">
        <f>'[2]2.1_RebasedTargets_Volume'!K647</f>
        <v>79</v>
      </c>
      <c r="I110" s="538">
        <f>'[2]2.1_RebasedTargets_Volume'!L647</f>
        <v>0</v>
      </c>
      <c r="J110" s="538">
        <f>'[2]2.1_RebasedTargets_Volume'!M647</f>
        <v>4</v>
      </c>
      <c r="K110" s="539">
        <f>'[2]2.1_RebasedTargets_Volume'!N647</f>
        <v>2</v>
      </c>
      <c r="M110" s="501">
        <f>'[2]2.1_RebasedTargets_Volume'!S647</f>
        <v>93</v>
      </c>
      <c r="N110" s="501">
        <f>'[2]2.1_RebasedTargets_Volume'!T647</f>
        <v>75</v>
      </c>
      <c r="O110" s="501">
        <f>'[2]2.1_RebasedTargets_Volume'!U647</f>
        <v>18</v>
      </c>
      <c r="P110" s="501">
        <f>'[2]2.1_RebasedTargets_Volume'!V647</f>
        <v>0</v>
      </c>
      <c r="Q110" s="501">
        <f>'[2]2.1_RebasedTargets_Volume'!W647</f>
        <v>0</v>
      </c>
      <c r="R110" s="502">
        <f>'[2]2.1_RebasedTargets_Volume'!X647</f>
        <v>0</v>
      </c>
      <c r="T110" s="501">
        <f>'[2]2.1_RebasedTargets_Volume'!AC647</f>
        <v>93</v>
      </c>
      <c r="U110" s="501">
        <f>'[2]2.1_RebasedTargets_Volume'!AD647</f>
        <v>8</v>
      </c>
      <c r="V110" s="501">
        <f>'[2]2.1_RebasedTargets_Volume'!AE647</f>
        <v>79</v>
      </c>
      <c r="W110" s="501">
        <f>'[2]2.1_RebasedTargets_Volume'!AF647</f>
        <v>0</v>
      </c>
      <c r="X110" s="501">
        <f>'[2]2.1_RebasedTargets_Volume'!AG647</f>
        <v>4</v>
      </c>
      <c r="Y110" s="502">
        <f>'[2]2.1_RebasedTargets_Volume'!AH647</f>
        <v>2</v>
      </c>
      <c r="AA110" s="504">
        <f>'[2]2.1_RebasedTargets_Volume'!AK647</f>
        <v>67</v>
      </c>
      <c r="AB110" s="504">
        <f>'[2]2.1_RebasedTargets_Volume'!AL647</f>
        <v>0</v>
      </c>
      <c r="AC110" s="504">
        <f>'[2]2.1_RebasedTargets_Volume'!AM647</f>
        <v>-61</v>
      </c>
      <c r="AD110" s="504">
        <f>'[2]2.1_RebasedTargets_Volume'!AN647</f>
        <v>0</v>
      </c>
      <c r="AE110" s="504">
        <f>'[2]2.1_RebasedTargets_Volume'!AO647</f>
        <v>-4</v>
      </c>
      <c r="AF110" s="505">
        <f>'[2]2.1_RebasedTargets_Volume'!AP647</f>
        <v>-2</v>
      </c>
      <c r="AG110" s="503"/>
      <c r="AH110" s="504">
        <f>'[2]2.1_RebasedTargets_Volume'!AR647</f>
        <v>67</v>
      </c>
      <c r="AI110" s="504">
        <f>'[2]2.1_RebasedTargets_Volume'!AS647</f>
        <v>0</v>
      </c>
      <c r="AJ110" s="504">
        <f>'[2]2.1_RebasedTargets_Volume'!AT647</f>
        <v>-61</v>
      </c>
      <c r="AK110" s="504">
        <f>'[2]2.1_RebasedTargets_Volume'!AU647</f>
        <v>0</v>
      </c>
      <c r="AL110" s="504">
        <f>'[2]2.1_RebasedTargets_Volume'!AV647</f>
        <v>-4</v>
      </c>
      <c r="AM110" s="505">
        <f>'[2]2.1_RebasedTargets_Volume'!AW647</f>
        <v>-2</v>
      </c>
      <c r="AN110" s="503"/>
      <c r="AO110" s="504">
        <f>'[2]2.1_RebasedTargets_Volume'!AY647</f>
        <v>0</v>
      </c>
      <c r="AP110" s="504">
        <f>'[2]2.1_RebasedTargets_Volume'!AZ647</f>
        <v>0</v>
      </c>
      <c r="AQ110" s="504">
        <f>'[2]2.1_RebasedTargets_Volume'!BA647</f>
        <v>0</v>
      </c>
      <c r="AR110" s="504">
        <f>'[2]2.1_RebasedTargets_Volume'!BB647</f>
        <v>0</v>
      </c>
      <c r="AS110" s="504">
        <f>'[2]2.1_RebasedTargets_Volume'!BC647</f>
        <v>0</v>
      </c>
      <c r="AT110" s="505">
        <f>'[2]2.1_RebasedTargets_Volume'!BD647</f>
        <v>0</v>
      </c>
      <c r="AU110" s="503"/>
      <c r="AV110" s="501">
        <f>'[2]2.1_RebasedTargets_Volume'!BF647</f>
        <v>0</v>
      </c>
      <c r="AW110" s="501">
        <f>'[2]2.1_RebasedTargets_Volume'!BG647</f>
        <v>0</v>
      </c>
      <c r="AX110" s="501">
        <f>'[2]2.1_RebasedTargets_Volume'!BH647</f>
        <v>0</v>
      </c>
      <c r="AY110" s="501">
        <f>'[2]2.1_RebasedTargets_Volume'!BI647</f>
        <v>0</v>
      </c>
      <c r="AZ110" s="501">
        <f>'[2]2.1_RebasedTargets_Volume'!BJ647</f>
        <v>0</v>
      </c>
      <c r="BA110" s="502">
        <f>'[2]2.1_RebasedTargets_Volume'!BK647</f>
        <v>0</v>
      </c>
      <c r="BB110" s="503"/>
      <c r="BC110" s="501">
        <f>'[2]2.1_RebasedTargets_Volume'!BM647</f>
        <v>0</v>
      </c>
      <c r="BD110" s="501">
        <f>'[2]2.1_RebasedTargets_Volume'!BN647</f>
        <v>0</v>
      </c>
      <c r="BE110" s="501">
        <f>'[2]2.1_RebasedTargets_Volume'!BO647</f>
        <v>0</v>
      </c>
      <c r="BF110" s="501">
        <f>'[2]2.1_RebasedTargets_Volume'!BP647</f>
        <v>0</v>
      </c>
      <c r="BG110" s="501">
        <f>'[2]2.1_RebasedTargets_Volume'!BQ647</f>
        <v>0</v>
      </c>
      <c r="BH110" s="502">
        <f>'[2]2.1_RebasedTargets_Volume'!BR647</f>
        <v>0</v>
      </c>
    </row>
    <row r="111" spans="1:60" ht="13.15" x14ac:dyDescent="0.35">
      <c r="A111" s="506"/>
      <c r="B111" s="507"/>
      <c r="C111" s="508"/>
      <c r="D111" s="509"/>
      <c r="E111" s="498" t="s">
        <v>25</v>
      </c>
      <c r="F111" s="534">
        <f>'[2]2.1_RebasedTargets_Volume'!I648</f>
        <v>0</v>
      </c>
      <c r="G111" s="534">
        <f>'[2]2.1_RebasedTargets_Volume'!J648</f>
        <v>0</v>
      </c>
      <c r="H111" s="534">
        <f>'[2]2.1_RebasedTargets_Volume'!K648</f>
        <v>0</v>
      </c>
      <c r="I111" s="534">
        <f>'[2]2.1_RebasedTargets_Volume'!L648</f>
        <v>0</v>
      </c>
      <c r="J111" s="534">
        <f>'[2]2.1_RebasedTargets_Volume'!M648</f>
        <v>0</v>
      </c>
      <c r="K111" s="535">
        <f>'[2]2.1_RebasedTargets_Volume'!N648</f>
        <v>0</v>
      </c>
      <c r="M111" s="512">
        <f>'[2]2.1_RebasedTargets_Volume'!S648</f>
        <v>0</v>
      </c>
      <c r="N111" s="512">
        <f>'[2]2.1_RebasedTargets_Volume'!T648</f>
        <v>0</v>
      </c>
      <c r="O111" s="512">
        <f>'[2]2.1_RebasedTargets_Volume'!U648</f>
        <v>0</v>
      </c>
      <c r="P111" s="512">
        <f>'[2]2.1_RebasedTargets_Volume'!V648</f>
        <v>0</v>
      </c>
      <c r="Q111" s="512">
        <f>'[2]2.1_RebasedTargets_Volume'!W648</f>
        <v>0</v>
      </c>
      <c r="R111" s="513">
        <f>'[2]2.1_RebasedTargets_Volume'!X648</f>
        <v>0</v>
      </c>
      <c r="T111" s="512">
        <f>'[2]2.1_RebasedTargets_Volume'!AC648</f>
        <v>0</v>
      </c>
      <c r="U111" s="512">
        <f>'[2]2.1_RebasedTargets_Volume'!AD648</f>
        <v>0</v>
      </c>
      <c r="V111" s="512">
        <f>'[2]2.1_RebasedTargets_Volume'!AE648</f>
        <v>0</v>
      </c>
      <c r="W111" s="512">
        <f>'[2]2.1_RebasedTargets_Volume'!AF648</f>
        <v>0</v>
      </c>
      <c r="X111" s="512">
        <f>'[2]2.1_RebasedTargets_Volume'!AG648</f>
        <v>0</v>
      </c>
      <c r="Y111" s="513">
        <f>'[2]2.1_RebasedTargets_Volume'!AH648</f>
        <v>0</v>
      </c>
      <c r="AA111" s="514">
        <f>'[2]2.1_RebasedTargets_Volume'!AK648</f>
        <v>0</v>
      </c>
      <c r="AB111" s="514">
        <f>'[2]2.1_RebasedTargets_Volume'!AL648</f>
        <v>0</v>
      </c>
      <c r="AC111" s="514">
        <f>'[2]2.1_RebasedTargets_Volume'!AM648</f>
        <v>0</v>
      </c>
      <c r="AD111" s="514">
        <f>'[2]2.1_RebasedTargets_Volume'!AN648</f>
        <v>0</v>
      </c>
      <c r="AE111" s="514">
        <f>'[2]2.1_RebasedTargets_Volume'!AO648</f>
        <v>0</v>
      </c>
      <c r="AF111" s="515">
        <f>'[2]2.1_RebasedTargets_Volume'!AP648</f>
        <v>0</v>
      </c>
      <c r="AG111" s="503"/>
      <c r="AH111" s="514">
        <f>'[2]2.1_RebasedTargets_Volume'!AR648</f>
        <v>0</v>
      </c>
      <c r="AI111" s="514">
        <f>'[2]2.1_RebasedTargets_Volume'!AS648</f>
        <v>0</v>
      </c>
      <c r="AJ111" s="514">
        <f>'[2]2.1_RebasedTargets_Volume'!AT648</f>
        <v>0</v>
      </c>
      <c r="AK111" s="514">
        <f>'[2]2.1_RebasedTargets_Volume'!AU648</f>
        <v>0</v>
      </c>
      <c r="AL111" s="514">
        <f>'[2]2.1_RebasedTargets_Volume'!AV648</f>
        <v>0</v>
      </c>
      <c r="AM111" s="515">
        <f>'[2]2.1_RebasedTargets_Volume'!AW648</f>
        <v>0</v>
      </c>
      <c r="AN111" s="503"/>
      <c r="AO111" s="514">
        <f>'[2]2.1_RebasedTargets_Volume'!AY648</f>
        <v>0</v>
      </c>
      <c r="AP111" s="514">
        <f>'[2]2.1_RebasedTargets_Volume'!AZ648</f>
        <v>0</v>
      </c>
      <c r="AQ111" s="514">
        <f>'[2]2.1_RebasedTargets_Volume'!BA648</f>
        <v>0</v>
      </c>
      <c r="AR111" s="514">
        <f>'[2]2.1_RebasedTargets_Volume'!BB648</f>
        <v>0</v>
      </c>
      <c r="AS111" s="514">
        <f>'[2]2.1_RebasedTargets_Volume'!BC648</f>
        <v>0</v>
      </c>
      <c r="AT111" s="515">
        <f>'[2]2.1_RebasedTargets_Volume'!BD648</f>
        <v>0</v>
      </c>
      <c r="AU111" s="503"/>
      <c r="AV111" s="512">
        <f>'[2]2.1_RebasedTargets_Volume'!BF648</f>
        <v>0</v>
      </c>
      <c r="AW111" s="512">
        <f>'[2]2.1_RebasedTargets_Volume'!BG648</f>
        <v>0</v>
      </c>
      <c r="AX111" s="512">
        <f>'[2]2.1_RebasedTargets_Volume'!BH648</f>
        <v>0</v>
      </c>
      <c r="AY111" s="512">
        <f>'[2]2.1_RebasedTargets_Volume'!BI648</f>
        <v>0</v>
      </c>
      <c r="AZ111" s="512">
        <f>'[2]2.1_RebasedTargets_Volume'!BJ648</f>
        <v>0</v>
      </c>
      <c r="BA111" s="513">
        <f>'[2]2.1_RebasedTargets_Volume'!BK648</f>
        <v>0</v>
      </c>
      <c r="BB111" s="503"/>
      <c r="BC111" s="512">
        <f>'[2]2.1_RebasedTargets_Volume'!BM648</f>
        <v>0</v>
      </c>
      <c r="BD111" s="512">
        <f>'[2]2.1_RebasedTargets_Volume'!BN648</f>
        <v>0</v>
      </c>
      <c r="BE111" s="512">
        <f>'[2]2.1_RebasedTargets_Volume'!BO648</f>
        <v>0</v>
      </c>
      <c r="BF111" s="512">
        <f>'[2]2.1_RebasedTargets_Volume'!BP648</f>
        <v>0</v>
      </c>
      <c r="BG111" s="512">
        <f>'[2]2.1_RebasedTargets_Volume'!BQ648</f>
        <v>0</v>
      </c>
      <c r="BH111" s="513">
        <f>'[2]2.1_RebasedTargets_Volume'!BR648</f>
        <v>0</v>
      </c>
    </row>
    <row r="112" spans="1:60" ht="13.15" x14ac:dyDescent="0.35">
      <c r="A112" s="506"/>
      <c r="B112" s="507"/>
      <c r="C112" s="508"/>
      <c r="D112" s="509"/>
      <c r="E112" s="498" t="s">
        <v>26</v>
      </c>
      <c r="F112" s="534">
        <f>'[2]2.1_RebasedTargets_Volume'!I649</f>
        <v>0</v>
      </c>
      <c r="G112" s="534">
        <f>'[2]2.1_RebasedTargets_Volume'!J649</f>
        <v>0</v>
      </c>
      <c r="H112" s="534">
        <f>'[2]2.1_RebasedTargets_Volume'!K649</f>
        <v>0</v>
      </c>
      <c r="I112" s="534">
        <f>'[2]2.1_RebasedTargets_Volume'!L649</f>
        <v>0</v>
      </c>
      <c r="J112" s="534">
        <f>'[2]2.1_RebasedTargets_Volume'!M649</f>
        <v>0</v>
      </c>
      <c r="K112" s="535">
        <f>'[2]2.1_RebasedTargets_Volume'!N649</f>
        <v>0</v>
      </c>
      <c r="M112" s="512">
        <f>'[2]2.1_RebasedTargets_Volume'!S649</f>
        <v>0</v>
      </c>
      <c r="N112" s="512">
        <f>'[2]2.1_RebasedTargets_Volume'!T649</f>
        <v>0</v>
      </c>
      <c r="O112" s="512">
        <f>'[2]2.1_RebasedTargets_Volume'!U649</f>
        <v>0</v>
      </c>
      <c r="P112" s="512">
        <f>'[2]2.1_RebasedTargets_Volume'!V649</f>
        <v>0</v>
      </c>
      <c r="Q112" s="512">
        <f>'[2]2.1_RebasedTargets_Volume'!W649</f>
        <v>0</v>
      </c>
      <c r="R112" s="513">
        <f>'[2]2.1_RebasedTargets_Volume'!X649</f>
        <v>0</v>
      </c>
      <c r="T112" s="512">
        <f>'[2]2.1_RebasedTargets_Volume'!AC649</f>
        <v>0</v>
      </c>
      <c r="U112" s="512">
        <f>'[2]2.1_RebasedTargets_Volume'!AD649</f>
        <v>0</v>
      </c>
      <c r="V112" s="512">
        <f>'[2]2.1_RebasedTargets_Volume'!AE649</f>
        <v>0</v>
      </c>
      <c r="W112" s="512">
        <f>'[2]2.1_RebasedTargets_Volume'!AF649</f>
        <v>0</v>
      </c>
      <c r="X112" s="512">
        <f>'[2]2.1_RebasedTargets_Volume'!AG649</f>
        <v>0</v>
      </c>
      <c r="Y112" s="513">
        <f>'[2]2.1_RebasedTargets_Volume'!AH649</f>
        <v>0</v>
      </c>
      <c r="AA112" s="514">
        <f>'[2]2.1_RebasedTargets_Volume'!AK649</f>
        <v>0</v>
      </c>
      <c r="AB112" s="514">
        <f>'[2]2.1_RebasedTargets_Volume'!AL649</f>
        <v>0</v>
      </c>
      <c r="AC112" s="514">
        <f>'[2]2.1_RebasedTargets_Volume'!AM649</f>
        <v>0</v>
      </c>
      <c r="AD112" s="514">
        <f>'[2]2.1_RebasedTargets_Volume'!AN649</f>
        <v>0</v>
      </c>
      <c r="AE112" s="514">
        <f>'[2]2.1_RebasedTargets_Volume'!AO649</f>
        <v>0</v>
      </c>
      <c r="AF112" s="515">
        <f>'[2]2.1_RebasedTargets_Volume'!AP649</f>
        <v>0</v>
      </c>
      <c r="AG112" s="503"/>
      <c r="AH112" s="514">
        <f>'[2]2.1_RebasedTargets_Volume'!AR649</f>
        <v>0</v>
      </c>
      <c r="AI112" s="514">
        <f>'[2]2.1_RebasedTargets_Volume'!AS649</f>
        <v>0</v>
      </c>
      <c r="AJ112" s="514">
        <f>'[2]2.1_RebasedTargets_Volume'!AT649</f>
        <v>0</v>
      </c>
      <c r="AK112" s="514">
        <f>'[2]2.1_RebasedTargets_Volume'!AU649</f>
        <v>0</v>
      </c>
      <c r="AL112" s="514">
        <f>'[2]2.1_RebasedTargets_Volume'!AV649</f>
        <v>0</v>
      </c>
      <c r="AM112" s="515">
        <f>'[2]2.1_RebasedTargets_Volume'!AW649</f>
        <v>0</v>
      </c>
      <c r="AN112" s="503"/>
      <c r="AO112" s="514">
        <f>'[2]2.1_RebasedTargets_Volume'!AY649</f>
        <v>0</v>
      </c>
      <c r="AP112" s="514">
        <f>'[2]2.1_RebasedTargets_Volume'!AZ649</f>
        <v>0</v>
      </c>
      <c r="AQ112" s="514">
        <f>'[2]2.1_RebasedTargets_Volume'!BA649</f>
        <v>0</v>
      </c>
      <c r="AR112" s="514">
        <f>'[2]2.1_RebasedTargets_Volume'!BB649</f>
        <v>0</v>
      </c>
      <c r="AS112" s="514">
        <f>'[2]2.1_RebasedTargets_Volume'!BC649</f>
        <v>0</v>
      </c>
      <c r="AT112" s="515">
        <f>'[2]2.1_RebasedTargets_Volume'!BD649</f>
        <v>0</v>
      </c>
      <c r="AU112" s="503"/>
      <c r="AV112" s="512">
        <f>'[2]2.1_RebasedTargets_Volume'!BF649</f>
        <v>0</v>
      </c>
      <c r="AW112" s="512">
        <f>'[2]2.1_RebasedTargets_Volume'!BG649</f>
        <v>0</v>
      </c>
      <c r="AX112" s="512">
        <f>'[2]2.1_RebasedTargets_Volume'!BH649</f>
        <v>0</v>
      </c>
      <c r="AY112" s="512">
        <f>'[2]2.1_RebasedTargets_Volume'!BI649</f>
        <v>0</v>
      </c>
      <c r="AZ112" s="512">
        <f>'[2]2.1_RebasedTargets_Volume'!BJ649</f>
        <v>0</v>
      </c>
      <c r="BA112" s="513">
        <f>'[2]2.1_RebasedTargets_Volume'!BK649</f>
        <v>0</v>
      </c>
      <c r="BB112" s="503"/>
      <c r="BC112" s="512">
        <f>'[2]2.1_RebasedTargets_Volume'!BM649</f>
        <v>0</v>
      </c>
      <c r="BD112" s="512">
        <f>'[2]2.1_RebasedTargets_Volume'!BN649</f>
        <v>0</v>
      </c>
      <c r="BE112" s="512">
        <f>'[2]2.1_RebasedTargets_Volume'!BO649</f>
        <v>0</v>
      </c>
      <c r="BF112" s="512">
        <f>'[2]2.1_RebasedTargets_Volume'!BP649</f>
        <v>0</v>
      </c>
      <c r="BG112" s="512">
        <f>'[2]2.1_RebasedTargets_Volume'!BQ649</f>
        <v>0</v>
      </c>
      <c r="BH112" s="513">
        <f>'[2]2.1_RebasedTargets_Volume'!BR649</f>
        <v>0</v>
      </c>
    </row>
    <row r="113" spans="1:60" ht="13.5" thickBot="1" x14ac:dyDescent="0.4">
      <c r="A113" s="506"/>
      <c r="B113" s="516"/>
      <c r="C113" s="517"/>
      <c r="D113" s="527"/>
      <c r="E113" s="518" t="s">
        <v>27</v>
      </c>
      <c r="F113" s="540">
        <f>'[2]2.1_RebasedTargets_Volume'!I650</f>
        <v>0</v>
      </c>
      <c r="G113" s="540">
        <f>'[2]2.1_RebasedTargets_Volume'!J650</f>
        <v>0</v>
      </c>
      <c r="H113" s="540">
        <f>'[2]2.1_RebasedTargets_Volume'!K650</f>
        <v>0</v>
      </c>
      <c r="I113" s="540">
        <f>'[2]2.1_RebasedTargets_Volume'!L650</f>
        <v>0</v>
      </c>
      <c r="J113" s="540">
        <f>'[2]2.1_RebasedTargets_Volume'!M650</f>
        <v>0</v>
      </c>
      <c r="K113" s="541">
        <f>'[2]2.1_RebasedTargets_Volume'!N650</f>
        <v>0</v>
      </c>
      <c r="M113" s="521">
        <f>'[2]2.1_RebasedTargets_Volume'!S650</f>
        <v>0</v>
      </c>
      <c r="N113" s="521">
        <f>'[2]2.1_RebasedTargets_Volume'!T650</f>
        <v>0</v>
      </c>
      <c r="O113" s="521">
        <f>'[2]2.1_RebasedTargets_Volume'!U650</f>
        <v>0</v>
      </c>
      <c r="P113" s="521">
        <f>'[2]2.1_RebasedTargets_Volume'!V650</f>
        <v>0</v>
      </c>
      <c r="Q113" s="521">
        <f>'[2]2.1_RebasedTargets_Volume'!W650</f>
        <v>0</v>
      </c>
      <c r="R113" s="522">
        <f>'[2]2.1_RebasedTargets_Volume'!X650</f>
        <v>0</v>
      </c>
      <c r="T113" s="521">
        <f>'[2]2.1_RebasedTargets_Volume'!AC650</f>
        <v>0</v>
      </c>
      <c r="U113" s="521">
        <f>'[2]2.1_RebasedTargets_Volume'!AD650</f>
        <v>0</v>
      </c>
      <c r="V113" s="521">
        <f>'[2]2.1_RebasedTargets_Volume'!AE650</f>
        <v>0</v>
      </c>
      <c r="W113" s="521">
        <f>'[2]2.1_RebasedTargets_Volume'!AF650</f>
        <v>0</v>
      </c>
      <c r="X113" s="521">
        <f>'[2]2.1_RebasedTargets_Volume'!AG650</f>
        <v>0</v>
      </c>
      <c r="Y113" s="522">
        <f>'[2]2.1_RebasedTargets_Volume'!AH650</f>
        <v>0</v>
      </c>
      <c r="AA113" s="523">
        <f>'[2]2.1_RebasedTargets_Volume'!AK650</f>
        <v>0</v>
      </c>
      <c r="AB113" s="523">
        <f>'[2]2.1_RebasedTargets_Volume'!AL650</f>
        <v>0</v>
      </c>
      <c r="AC113" s="523">
        <f>'[2]2.1_RebasedTargets_Volume'!AM650</f>
        <v>0</v>
      </c>
      <c r="AD113" s="523">
        <f>'[2]2.1_RebasedTargets_Volume'!AN650</f>
        <v>0</v>
      </c>
      <c r="AE113" s="523">
        <f>'[2]2.1_RebasedTargets_Volume'!AO650</f>
        <v>0</v>
      </c>
      <c r="AF113" s="524">
        <f>'[2]2.1_RebasedTargets_Volume'!AP650</f>
        <v>0</v>
      </c>
      <c r="AG113" s="503"/>
      <c r="AH113" s="523">
        <f>'[2]2.1_RebasedTargets_Volume'!AR650</f>
        <v>0</v>
      </c>
      <c r="AI113" s="523">
        <f>'[2]2.1_RebasedTargets_Volume'!AS650</f>
        <v>0</v>
      </c>
      <c r="AJ113" s="523">
        <f>'[2]2.1_RebasedTargets_Volume'!AT650</f>
        <v>0</v>
      </c>
      <c r="AK113" s="523">
        <f>'[2]2.1_RebasedTargets_Volume'!AU650</f>
        <v>0</v>
      </c>
      <c r="AL113" s="523">
        <f>'[2]2.1_RebasedTargets_Volume'!AV650</f>
        <v>0</v>
      </c>
      <c r="AM113" s="524">
        <f>'[2]2.1_RebasedTargets_Volume'!AW650</f>
        <v>0</v>
      </c>
      <c r="AN113" s="503"/>
      <c r="AO113" s="523">
        <f>'[2]2.1_RebasedTargets_Volume'!AY650</f>
        <v>0</v>
      </c>
      <c r="AP113" s="523">
        <f>'[2]2.1_RebasedTargets_Volume'!AZ650</f>
        <v>0</v>
      </c>
      <c r="AQ113" s="523">
        <f>'[2]2.1_RebasedTargets_Volume'!BA650</f>
        <v>0</v>
      </c>
      <c r="AR113" s="523">
        <f>'[2]2.1_RebasedTargets_Volume'!BB650</f>
        <v>0</v>
      </c>
      <c r="AS113" s="523">
        <f>'[2]2.1_RebasedTargets_Volume'!BC650</f>
        <v>0</v>
      </c>
      <c r="AT113" s="524">
        <f>'[2]2.1_RebasedTargets_Volume'!BD650</f>
        <v>0</v>
      </c>
      <c r="AU113" s="503"/>
      <c r="AV113" s="521">
        <f>'[2]2.1_RebasedTargets_Volume'!BF650</f>
        <v>0</v>
      </c>
      <c r="AW113" s="521">
        <f>'[2]2.1_RebasedTargets_Volume'!BG650</f>
        <v>0</v>
      </c>
      <c r="AX113" s="521">
        <f>'[2]2.1_RebasedTargets_Volume'!BH650</f>
        <v>0</v>
      </c>
      <c r="AY113" s="521">
        <f>'[2]2.1_RebasedTargets_Volume'!BI650</f>
        <v>0</v>
      </c>
      <c r="AZ113" s="521">
        <f>'[2]2.1_RebasedTargets_Volume'!BJ650</f>
        <v>0</v>
      </c>
      <c r="BA113" s="522">
        <f>'[2]2.1_RebasedTargets_Volume'!BK650</f>
        <v>0</v>
      </c>
      <c r="BB113" s="503"/>
      <c r="BC113" s="521">
        <f>'[2]2.1_RebasedTargets_Volume'!BM650</f>
        <v>0</v>
      </c>
      <c r="BD113" s="521">
        <f>'[2]2.1_RebasedTargets_Volume'!BN650</f>
        <v>0</v>
      </c>
      <c r="BE113" s="521">
        <f>'[2]2.1_RebasedTargets_Volume'!BO650</f>
        <v>0</v>
      </c>
      <c r="BF113" s="521">
        <f>'[2]2.1_RebasedTargets_Volume'!BP650</f>
        <v>0</v>
      </c>
      <c r="BG113" s="521">
        <f>'[2]2.1_RebasedTargets_Volume'!BQ650</f>
        <v>0</v>
      </c>
      <c r="BH113" s="522">
        <f>'[2]2.1_RebasedTargets_Volume'!BR650</f>
        <v>0</v>
      </c>
    </row>
    <row r="114" spans="1:60" ht="25.5" x14ac:dyDescent="0.35">
      <c r="A114" s="525" t="s">
        <v>55</v>
      </c>
      <c r="B114" s="495">
        <v>43</v>
      </c>
      <c r="C114" s="496" t="s">
        <v>49</v>
      </c>
      <c r="D114" s="497" t="s">
        <v>30</v>
      </c>
      <c r="E114" s="526" t="s">
        <v>24</v>
      </c>
      <c r="F114" s="538">
        <f>'[2]2.1_RebasedTargets_Volume'!I651</f>
        <v>172</v>
      </c>
      <c r="G114" s="538">
        <f>'[2]2.1_RebasedTargets_Volume'!J651</f>
        <v>59</v>
      </c>
      <c r="H114" s="538">
        <f>'[2]2.1_RebasedTargets_Volume'!K651</f>
        <v>1</v>
      </c>
      <c r="I114" s="538">
        <f>'[2]2.1_RebasedTargets_Volume'!L651</f>
        <v>2</v>
      </c>
      <c r="J114" s="538">
        <f>'[2]2.1_RebasedTargets_Volume'!M651</f>
        <v>7</v>
      </c>
      <c r="K114" s="539">
        <f>'[2]2.1_RebasedTargets_Volume'!N651</f>
        <v>103</v>
      </c>
      <c r="M114" s="501">
        <f>'[2]2.1_RebasedTargets_Volume'!S651</f>
        <v>736</v>
      </c>
      <c r="N114" s="501">
        <f>'[2]2.1_RebasedTargets_Volume'!T651</f>
        <v>437</v>
      </c>
      <c r="O114" s="501">
        <f>'[2]2.1_RebasedTargets_Volume'!U651</f>
        <v>55</v>
      </c>
      <c r="P114" s="501">
        <f>'[2]2.1_RebasedTargets_Volume'!V651</f>
        <v>22</v>
      </c>
      <c r="Q114" s="501">
        <f>'[2]2.1_RebasedTargets_Volume'!W651</f>
        <v>35</v>
      </c>
      <c r="R114" s="502">
        <f>'[2]2.1_RebasedTargets_Volume'!X651</f>
        <v>187</v>
      </c>
      <c r="T114" s="501">
        <f>'[2]2.1_RebasedTargets_Volume'!AC651</f>
        <v>736</v>
      </c>
      <c r="U114" s="501">
        <f>'[2]2.1_RebasedTargets_Volume'!AD651</f>
        <v>437</v>
      </c>
      <c r="V114" s="501">
        <f>'[2]2.1_RebasedTargets_Volume'!AE651</f>
        <v>38</v>
      </c>
      <c r="W114" s="501">
        <f>'[2]2.1_RebasedTargets_Volume'!AF651</f>
        <v>17</v>
      </c>
      <c r="X114" s="501">
        <f>'[2]2.1_RebasedTargets_Volume'!AG651</f>
        <v>35</v>
      </c>
      <c r="Y114" s="502">
        <f>'[2]2.1_RebasedTargets_Volume'!AH651</f>
        <v>209</v>
      </c>
      <c r="AA114" s="504">
        <f>'[2]2.1_RebasedTargets_Volume'!AK651</f>
        <v>22</v>
      </c>
      <c r="AB114" s="504">
        <f>'[2]2.1_RebasedTargets_Volume'!AL651</f>
        <v>0</v>
      </c>
      <c r="AC114" s="504">
        <f>'[2]2.1_RebasedTargets_Volume'!AM651</f>
        <v>0</v>
      </c>
      <c r="AD114" s="504">
        <f>'[2]2.1_RebasedTargets_Volume'!AN651</f>
        <v>0</v>
      </c>
      <c r="AE114" s="504">
        <f>'[2]2.1_RebasedTargets_Volume'!AO651</f>
        <v>0</v>
      </c>
      <c r="AF114" s="505">
        <f>'[2]2.1_RebasedTargets_Volume'!AP651</f>
        <v>-22</v>
      </c>
      <c r="AG114" s="503"/>
      <c r="AH114" s="504">
        <f>'[2]2.1_RebasedTargets_Volume'!AR651</f>
        <v>22</v>
      </c>
      <c r="AI114" s="504">
        <f>'[2]2.1_RebasedTargets_Volume'!AS651</f>
        <v>0</v>
      </c>
      <c r="AJ114" s="504">
        <f>'[2]2.1_RebasedTargets_Volume'!AT651</f>
        <v>0</v>
      </c>
      <c r="AK114" s="504">
        <f>'[2]2.1_RebasedTargets_Volume'!AU651</f>
        <v>0</v>
      </c>
      <c r="AL114" s="504">
        <f>'[2]2.1_RebasedTargets_Volume'!AV651</f>
        <v>0</v>
      </c>
      <c r="AM114" s="505">
        <f>'[2]2.1_RebasedTargets_Volume'!AW651</f>
        <v>-22</v>
      </c>
      <c r="AN114" s="503"/>
      <c r="AO114" s="504">
        <f>'[2]2.1_RebasedTargets_Volume'!AY651</f>
        <v>0</v>
      </c>
      <c r="AP114" s="504">
        <f>'[2]2.1_RebasedTargets_Volume'!AZ651</f>
        <v>0</v>
      </c>
      <c r="AQ114" s="504">
        <f>'[2]2.1_RebasedTargets_Volume'!BA651</f>
        <v>0</v>
      </c>
      <c r="AR114" s="504">
        <f>'[2]2.1_RebasedTargets_Volume'!BB651</f>
        <v>0</v>
      </c>
      <c r="AS114" s="504">
        <f>'[2]2.1_RebasedTargets_Volume'!BC651</f>
        <v>0</v>
      </c>
      <c r="AT114" s="505">
        <f>'[2]2.1_RebasedTargets_Volume'!BD651</f>
        <v>0</v>
      </c>
      <c r="AU114" s="503"/>
      <c r="AV114" s="501">
        <f>'[2]2.1_RebasedTargets_Volume'!BF651</f>
        <v>0</v>
      </c>
      <c r="AW114" s="501">
        <f>'[2]2.1_RebasedTargets_Volume'!BG651</f>
        <v>0</v>
      </c>
      <c r="AX114" s="501">
        <f>'[2]2.1_RebasedTargets_Volume'!BH651</f>
        <v>0</v>
      </c>
      <c r="AY114" s="501">
        <f>'[2]2.1_RebasedTargets_Volume'!BI651</f>
        <v>0</v>
      </c>
      <c r="AZ114" s="501">
        <f>'[2]2.1_RebasedTargets_Volume'!BJ651</f>
        <v>0</v>
      </c>
      <c r="BA114" s="502">
        <f>'[2]2.1_RebasedTargets_Volume'!BK651</f>
        <v>0</v>
      </c>
      <c r="BB114" s="503"/>
      <c r="BC114" s="501">
        <f>'[2]2.1_RebasedTargets_Volume'!BM651</f>
        <v>0</v>
      </c>
      <c r="BD114" s="501">
        <f>'[2]2.1_RebasedTargets_Volume'!BN651</f>
        <v>0</v>
      </c>
      <c r="BE114" s="501">
        <f>'[2]2.1_RebasedTargets_Volume'!BO651</f>
        <v>0</v>
      </c>
      <c r="BF114" s="501">
        <f>'[2]2.1_RebasedTargets_Volume'!BP651</f>
        <v>0</v>
      </c>
      <c r="BG114" s="501">
        <f>'[2]2.1_RebasedTargets_Volume'!BQ651</f>
        <v>0</v>
      </c>
      <c r="BH114" s="502">
        <f>'[2]2.1_RebasedTargets_Volume'!BR651</f>
        <v>0</v>
      </c>
    </row>
    <row r="115" spans="1:60" ht="13.15" x14ac:dyDescent="0.35">
      <c r="A115" s="506"/>
      <c r="B115" s="507"/>
      <c r="C115" s="508"/>
      <c r="D115" s="509"/>
      <c r="E115" s="498" t="s">
        <v>25</v>
      </c>
      <c r="F115" s="534">
        <f>'[2]2.1_RebasedTargets_Volume'!I652</f>
        <v>21</v>
      </c>
      <c r="G115" s="534">
        <f>'[2]2.1_RebasedTargets_Volume'!J652</f>
        <v>11</v>
      </c>
      <c r="H115" s="534">
        <f>'[2]2.1_RebasedTargets_Volume'!K652</f>
        <v>3</v>
      </c>
      <c r="I115" s="534">
        <f>'[2]2.1_RebasedTargets_Volume'!L652</f>
        <v>1</v>
      </c>
      <c r="J115" s="534">
        <f>'[2]2.1_RebasedTargets_Volume'!M652</f>
        <v>2</v>
      </c>
      <c r="K115" s="535">
        <f>'[2]2.1_RebasedTargets_Volume'!N652</f>
        <v>4</v>
      </c>
      <c r="M115" s="512">
        <f>'[2]2.1_RebasedTargets_Volume'!S652</f>
        <v>203</v>
      </c>
      <c r="N115" s="512">
        <f>'[2]2.1_RebasedTargets_Volume'!T652</f>
        <v>202</v>
      </c>
      <c r="O115" s="512">
        <f>'[2]2.1_RebasedTargets_Volume'!U652</f>
        <v>1</v>
      </c>
      <c r="P115" s="512">
        <f>'[2]2.1_RebasedTargets_Volume'!V652</f>
        <v>0</v>
      </c>
      <c r="Q115" s="512">
        <f>'[2]2.1_RebasedTargets_Volume'!W652</f>
        <v>0</v>
      </c>
      <c r="R115" s="513">
        <f>'[2]2.1_RebasedTargets_Volume'!X652</f>
        <v>0</v>
      </c>
      <c r="T115" s="512">
        <f>'[2]2.1_RebasedTargets_Volume'!AC652</f>
        <v>203</v>
      </c>
      <c r="U115" s="512">
        <f>'[2]2.1_RebasedTargets_Volume'!AD652</f>
        <v>202</v>
      </c>
      <c r="V115" s="512">
        <f>'[2]2.1_RebasedTargets_Volume'!AE652</f>
        <v>1</v>
      </c>
      <c r="W115" s="512">
        <f>'[2]2.1_RebasedTargets_Volume'!AF652</f>
        <v>0</v>
      </c>
      <c r="X115" s="512">
        <f>'[2]2.1_RebasedTargets_Volume'!AG652</f>
        <v>0</v>
      </c>
      <c r="Y115" s="513">
        <f>'[2]2.1_RebasedTargets_Volume'!AH652</f>
        <v>0</v>
      </c>
      <c r="AA115" s="514">
        <f>'[2]2.1_RebasedTargets_Volume'!AK652</f>
        <v>0</v>
      </c>
      <c r="AB115" s="514">
        <f>'[2]2.1_RebasedTargets_Volume'!AL652</f>
        <v>0</v>
      </c>
      <c r="AC115" s="514">
        <f>'[2]2.1_RebasedTargets_Volume'!AM652</f>
        <v>0</v>
      </c>
      <c r="AD115" s="514">
        <f>'[2]2.1_RebasedTargets_Volume'!AN652</f>
        <v>0</v>
      </c>
      <c r="AE115" s="514">
        <f>'[2]2.1_RebasedTargets_Volume'!AO652</f>
        <v>0</v>
      </c>
      <c r="AF115" s="515">
        <f>'[2]2.1_RebasedTargets_Volume'!AP652</f>
        <v>0</v>
      </c>
      <c r="AG115" s="503"/>
      <c r="AH115" s="514">
        <f>'[2]2.1_RebasedTargets_Volume'!AR652</f>
        <v>0</v>
      </c>
      <c r="AI115" s="514">
        <f>'[2]2.1_RebasedTargets_Volume'!AS652</f>
        <v>0</v>
      </c>
      <c r="AJ115" s="514">
        <f>'[2]2.1_RebasedTargets_Volume'!AT652</f>
        <v>0</v>
      </c>
      <c r="AK115" s="514">
        <f>'[2]2.1_RebasedTargets_Volume'!AU652</f>
        <v>0</v>
      </c>
      <c r="AL115" s="514">
        <f>'[2]2.1_RebasedTargets_Volume'!AV652</f>
        <v>0</v>
      </c>
      <c r="AM115" s="515">
        <f>'[2]2.1_RebasedTargets_Volume'!AW652</f>
        <v>0</v>
      </c>
      <c r="AN115" s="503"/>
      <c r="AO115" s="514">
        <f>'[2]2.1_RebasedTargets_Volume'!AY652</f>
        <v>0</v>
      </c>
      <c r="AP115" s="514">
        <f>'[2]2.1_RebasedTargets_Volume'!AZ652</f>
        <v>0</v>
      </c>
      <c r="AQ115" s="514">
        <f>'[2]2.1_RebasedTargets_Volume'!BA652</f>
        <v>0</v>
      </c>
      <c r="AR115" s="514">
        <f>'[2]2.1_RebasedTargets_Volume'!BB652</f>
        <v>0</v>
      </c>
      <c r="AS115" s="514">
        <f>'[2]2.1_RebasedTargets_Volume'!BC652</f>
        <v>0</v>
      </c>
      <c r="AT115" s="515">
        <f>'[2]2.1_RebasedTargets_Volume'!BD652</f>
        <v>0</v>
      </c>
      <c r="AU115" s="503"/>
      <c r="AV115" s="512">
        <f>'[2]2.1_RebasedTargets_Volume'!BF652</f>
        <v>0</v>
      </c>
      <c r="AW115" s="512">
        <f>'[2]2.1_RebasedTargets_Volume'!BG652</f>
        <v>0</v>
      </c>
      <c r="AX115" s="512">
        <f>'[2]2.1_RebasedTargets_Volume'!BH652</f>
        <v>0</v>
      </c>
      <c r="AY115" s="512">
        <f>'[2]2.1_RebasedTargets_Volume'!BI652</f>
        <v>0</v>
      </c>
      <c r="AZ115" s="512">
        <f>'[2]2.1_RebasedTargets_Volume'!BJ652</f>
        <v>0</v>
      </c>
      <c r="BA115" s="513">
        <f>'[2]2.1_RebasedTargets_Volume'!BK652</f>
        <v>0</v>
      </c>
      <c r="BB115" s="503"/>
      <c r="BC115" s="512">
        <f>'[2]2.1_RebasedTargets_Volume'!BM652</f>
        <v>0</v>
      </c>
      <c r="BD115" s="512">
        <f>'[2]2.1_RebasedTargets_Volume'!BN652</f>
        <v>0</v>
      </c>
      <c r="BE115" s="512">
        <f>'[2]2.1_RebasedTargets_Volume'!BO652</f>
        <v>0</v>
      </c>
      <c r="BF115" s="512">
        <f>'[2]2.1_RebasedTargets_Volume'!BP652</f>
        <v>0</v>
      </c>
      <c r="BG115" s="512">
        <f>'[2]2.1_RebasedTargets_Volume'!BQ652</f>
        <v>0</v>
      </c>
      <c r="BH115" s="513">
        <f>'[2]2.1_RebasedTargets_Volume'!BR652</f>
        <v>0</v>
      </c>
    </row>
    <row r="116" spans="1:60" ht="13.15" x14ac:dyDescent="0.35">
      <c r="A116" s="506"/>
      <c r="B116" s="507"/>
      <c r="C116" s="508"/>
      <c r="D116" s="509"/>
      <c r="E116" s="498" t="s">
        <v>26</v>
      </c>
      <c r="F116" s="534">
        <f>'[2]2.1_RebasedTargets_Volume'!I653</f>
        <v>73</v>
      </c>
      <c r="G116" s="534">
        <f>'[2]2.1_RebasedTargets_Volume'!J653</f>
        <v>41</v>
      </c>
      <c r="H116" s="534">
        <f>'[2]2.1_RebasedTargets_Volume'!K653</f>
        <v>3</v>
      </c>
      <c r="I116" s="534">
        <f>'[2]2.1_RebasedTargets_Volume'!L653</f>
        <v>12</v>
      </c>
      <c r="J116" s="534">
        <f>'[2]2.1_RebasedTargets_Volume'!M653</f>
        <v>8</v>
      </c>
      <c r="K116" s="535">
        <f>'[2]2.1_RebasedTargets_Volume'!N653</f>
        <v>9</v>
      </c>
      <c r="M116" s="512">
        <f>'[2]2.1_RebasedTargets_Volume'!S653</f>
        <v>307</v>
      </c>
      <c r="N116" s="512">
        <f>'[2]2.1_RebasedTargets_Volume'!T653</f>
        <v>307</v>
      </c>
      <c r="O116" s="512">
        <f>'[2]2.1_RebasedTargets_Volume'!U653</f>
        <v>0</v>
      </c>
      <c r="P116" s="512">
        <f>'[2]2.1_RebasedTargets_Volume'!V653</f>
        <v>0</v>
      </c>
      <c r="Q116" s="512">
        <f>'[2]2.1_RebasedTargets_Volume'!W653</f>
        <v>0</v>
      </c>
      <c r="R116" s="513">
        <f>'[2]2.1_RebasedTargets_Volume'!X653</f>
        <v>0</v>
      </c>
      <c r="T116" s="512">
        <f>'[2]2.1_RebasedTargets_Volume'!AC653</f>
        <v>307</v>
      </c>
      <c r="U116" s="512">
        <f>'[2]2.1_RebasedTargets_Volume'!AD653</f>
        <v>307</v>
      </c>
      <c r="V116" s="512">
        <f>'[2]2.1_RebasedTargets_Volume'!AE653</f>
        <v>0</v>
      </c>
      <c r="W116" s="512">
        <f>'[2]2.1_RebasedTargets_Volume'!AF653</f>
        <v>0</v>
      </c>
      <c r="X116" s="512">
        <f>'[2]2.1_RebasedTargets_Volume'!AG653</f>
        <v>0</v>
      </c>
      <c r="Y116" s="513">
        <f>'[2]2.1_RebasedTargets_Volume'!AH653</f>
        <v>0</v>
      </c>
      <c r="AA116" s="514">
        <f>'[2]2.1_RebasedTargets_Volume'!AK653</f>
        <v>0</v>
      </c>
      <c r="AB116" s="514">
        <f>'[2]2.1_RebasedTargets_Volume'!AL653</f>
        <v>0</v>
      </c>
      <c r="AC116" s="514">
        <f>'[2]2.1_RebasedTargets_Volume'!AM653</f>
        <v>0</v>
      </c>
      <c r="AD116" s="514">
        <f>'[2]2.1_RebasedTargets_Volume'!AN653</f>
        <v>0</v>
      </c>
      <c r="AE116" s="514">
        <f>'[2]2.1_RebasedTargets_Volume'!AO653</f>
        <v>0</v>
      </c>
      <c r="AF116" s="515">
        <f>'[2]2.1_RebasedTargets_Volume'!AP653</f>
        <v>0</v>
      </c>
      <c r="AG116" s="503"/>
      <c r="AH116" s="514">
        <f>'[2]2.1_RebasedTargets_Volume'!AR653</f>
        <v>0</v>
      </c>
      <c r="AI116" s="514">
        <f>'[2]2.1_RebasedTargets_Volume'!AS653</f>
        <v>0</v>
      </c>
      <c r="AJ116" s="514">
        <f>'[2]2.1_RebasedTargets_Volume'!AT653</f>
        <v>0</v>
      </c>
      <c r="AK116" s="514">
        <f>'[2]2.1_RebasedTargets_Volume'!AU653</f>
        <v>0</v>
      </c>
      <c r="AL116" s="514">
        <f>'[2]2.1_RebasedTargets_Volume'!AV653</f>
        <v>0</v>
      </c>
      <c r="AM116" s="515">
        <f>'[2]2.1_RebasedTargets_Volume'!AW653</f>
        <v>0</v>
      </c>
      <c r="AN116" s="503"/>
      <c r="AO116" s="514">
        <f>'[2]2.1_RebasedTargets_Volume'!AY653</f>
        <v>0</v>
      </c>
      <c r="AP116" s="514">
        <f>'[2]2.1_RebasedTargets_Volume'!AZ653</f>
        <v>0</v>
      </c>
      <c r="AQ116" s="514">
        <f>'[2]2.1_RebasedTargets_Volume'!BA653</f>
        <v>0</v>
      </c>
      <c r="AR116" s="514">
        <f>'[2]2.1_RebasedTargets_Volume'!BB653</f>
        <v>0</v>
      </c>
      <c r="AS116" s="514">
        <f>'[2]2.1_RebasedTargets_Volume'!BC653</f>
        <v>0</v>
      </c>
      <c r="AT116" s="515">
        <f>'[2]2.1_RebasedTargets_Volume'!BD653</f>
        <v>0</v>
      </c>
      <c r="AU116" s="503"/>
      <c r="AV116" s="512">
        <f>'[2]2.1_RebasedTargets_Volume'!BF653</f>
        <v>0</v>
      </c>
      <c r="AW116" s="512">
        <f>'[2]2.1_RebasedTargets_Volume'!BG653</f>
        <v>0</v>
      </c>
      <c r="AX116" s="512">
        <f>'[2]2.1_RebasedTargets_Volume'!BH653</f>
        <v>0</v>
      </c>
      <c r="AY116" s="512">
        <f>'[2]2.1_RebasedTargets_Volume'!BI653</f>
        <v>0</v>
      </c>
      <c r="AZ116" s="512">
        <f>'[2]2.1_RebasedTargets_Volume'!BJ653</f>
        <v>0</v>
      </c>
      <c r="BA116" s="513">
        <f>'[2]2.1_RebasedTargets_Volume'!BK653</f>
        <v>0</v>
      </c>
      <c r="BB116" s="503"/>
      <c r="BC116" s="512">
        <f>'[2]2.1_RebasedTargets_Volume'!BM653</f>
        <v>0</v>
      </c>
      <c r="BD116" s="512">
        <f>'[2]2.1_RebasedTargets_Volume'!BN653</f>
        <v>0</v>
      </c>
      <c r="BE116" s="512">
        <f>'[2]2.1_RebasedTargets_Volume'!BO653</f>
        <v>0</v>
      </c>
      <c r="BF116" s="512">
        <f>'[2]2.1_RebasedTargets_Volume'!BP653</f>
        <v>0</v>
      </c>
      <c r="BG116" s="512">
        <f>'[2]2.1_RebasedTargets_Volume'!BQ653</f>
        <v>0</v>
      </c>
      <c r="BH116" s="513">
        <f>'[2]2.1_RebasedTargets_Volume'!BR653</f>
        <v>0</v>
      </c>
    </row>
    <row r="117" spans="1:60" ht="13.5" thickBot="1" x14ac:dyDescent="0.4">
      <c r="A117" s="506"/>
      <c r="B117" s="516"/>
      <c r="C117" s="517"/>
      <c r="D117" s="527"/>
      <c r="E117" s="518" t="s">
        <v>27</v>
      </c>
      <c r="F117" s="540">
        <f>'[2]2.1_RebasedTargets_Volume'!I654</f>
        <v>1090</v>
      </c>
      <c r="G117" s="540">
        <f>'[2]2.1_RebasedTargets_Volume'!J654</f>
        <v>991</v>
      </c>
      <c r="H117" s="540">
        <f>'[2]2.1_RebasedTargets_Volume'!K654</f>
        <v>13</v>
      </c>
      <c r="I117" s="540">
        <f>'[2]2.1_RebasedTargets_Volume'!L654</f>
        <v>26</v>
      </c>
      <c r="J117" s="540">
        <f>'[2]2.1_RebasedTargets_Volume'!M654</f>
        <v>14</v>
      </c>
      <c r="K117" s="541">
        <f>'[2]2.1_RebasedTargets_Volume'!N654</f>
        <v>46</v>
      </c>
      <c r="M117" s="521">
        <f>'[2]2.1_RebasedTargets_Volume'!S654</f>
        <v>110</v>
      </c>
      <c r="N117" s="521">
        <f>'[2]2.1_RebasedTargets_Volume'!T654</f>
        <v>110</v>
      </c>
      <c r="O117" s="521">
        <f>'[2]2.1_RebasedTargets_Volume'!U654</f>
        <v>0</v>
      </c>
      <c r="P117" s="521">
        <f>'[2]2.1_RebasedTargets_Volume'!V654</f>
        <v>0</v>
      </c>
      <c r="Q117" s="521">
        <f>'[2]2.1_RebasedTargets_Volume'!W654</f>
        <v>0</v>
      </c>
      <c r="R117" s="522">
        <f>'[2]2.1_RebasedTargets_Volume'!X654</f>
        <v>0</v>
      </c>
      <c r="T117" s="521">
        <f>'[2]2.1_RebasedTargets_Volume'!AC654</f>
        <v>110</v>
      </c>
      <c r="U117" s="521">
        <f>'[2]2.1_RebasedTargets_Volume'!AD654</f>
        <v>110</v>
      </c>
      <c r="V117" s="521">
        <f>'[2]2.1_RebasedTargets_Volume'!AE654</f>
        <v>0</v>
      </c>
      <c r="W117" s="521">
        <f>'[2]2.1_RebasedTargets_Volume'!AF654</f>
        <v>0</v>
      </c>
      <c r="X117" s="521">
        <f>'[2]2.1_RebasedTargets_Volume'!AG654</f>
        <v>0</v>
      </c>
      <c r="Y117" s="522">
        <f>'[2]2.1_RebasedTargets_Volume'!AH654</f>
        <v>0</v>
      </c>
      <c r="AA117" s="523">
        <f>'[2]2.1_RebasedTargets_Volume'!AK654</f>
        <v>0</v>
      </c>
      <c r="AB117" s="523">
        <f>'[2]2.1_RebasedTargets_Volume'!AL654</f>
        <v>0</v>
      </c>
      <c r="AC117" s="523">
        <f>'[2]2.1_RebasedTargets_Volume'!AM654</f>
        <v>0</v>
      </c>
      <c r="AD117" s="523">
        <f>'[2]2.1_RebasedTargets_Volume'!AN654</f>
        <v>0</v>
      </c>
      <c r="AE117" s="523">
        <f>'[2]2.1_RebasedTargets_Volume'!AO654</f>
        <v>0</v>
      </c>
      <c r="AF117" s="524">
        <f>'[2]2.1_RebasedTargets_Volume'!AP654</f>
        <v>0</v>
      </c>
      <c r="AG117" s="503"/>
      <c r="AH117" s="523">
        <f>'[2]2.1_RebasedTargets_Volume'!AR654</f>
        <v>0</v>
      </c>
      <c r="AI117" s="523">
        <f>'[2]2.1_RebasedTargets_Volume'!AS654</f>
        <v>0</v>
      </c>
      <c r="AJ117" s="523">
        <f>'[2]2.1_RebasedTargets_Volume'!AT654</f>
        <v>0</v>
      </c>
      <c r="AK117" s="523">
        <f>'[2]2.1_RebasedTargets_Volume'!AU654</f>
        <v>0</v>
      </c>
      <c r="AL117" s="523">
        <f>'[2]2.1_RebasedTargets_Volume'!AV654</f>
        <v>0</v>
      </c>
      <c r="AM117" s="524">
        <f>'[2]2.1_RebasedTargets_Volume'!AW654</f>
        <v>0</v>
      </c>
      <c r="AN117" s="503"/>
      <c r="AO117" s="523">
        <f>'[2]2.1_RebasedTargets_Volume'!AY654</f>
        <v>0</v>
      </c>
      <c r="AP117" s="523">
        <f>'[2]2.1_RebasedTargets_Volume'!AZ654</f>
        <v>0</v>
      </c>
      <c r="AQ117" s="523">
        <f>'[2]2.1_RebasedTargets_Volume'!BA654</f>
        <v>0</v>
      </c>
      <c r="AR117" s="523">
        <f>'[2]2.1_RebasedTargets_Volume'!BB654</f>
        <v>0</v>
      </c>
      <c r="AS117" s="523">
        <f>'[2]2.1_RebasedTargets_Volume'!BC654</f>
        <v>0</v>
      </c>
      <c r="AT117" s="524">
        <f>'[2]2.1_RebasedTargets_Volume'!BD654</f>
        <v>0</v>
      </c>
      <c r="AU117" s="503"/>
      <c r="AV117" s="521">
        <f>'[2]2.1_RebasedTargets_Volume'!BF654</f>
        <v>0</v>
      </c>
      <c r="AW117" s="521">
        <f>'[2]2.1_RebasedTargets_Volume'!BG654</f>
        <v>0</v>
      </c>
      <c r="AX117" s="521">
        <f>'[2]2.1_RebasedTargets_Volume'!BH654</f>
        <v>0</v>
      </c>
      <c r="AY117" s="521">
        <f>'[2]2.1_RebasedTargets_Volume'!BI654</f>
        <v>0</v>
      </c>
      <c r="AZ117" s="521">
        <f>'[2]2.1_RebasedTargets_Volume'!BJ654</f>
        <v>0</v>
      </c>
      <c r="BA117" s="522">
        <f>'[2]2.1_RebasedTargets_Volume'!BK654</f>
        <v>0</v>
      </c>
      <c r="BB117" s="503"/>
      <c r="BC117" s="521">
        <f>'[2]2.1_RebasedTargets_Volume'!BM654</f>
        <v>0</v>
      </c>
      <c r="BD117" s="521">
        <f>'[2]2.1_RebasedTargets_Volume'!BN654</f>
        <v>0</v>
      </c>
      <c r="BE117" s="521">
        <f>'[2]2.1_RebasedTargets_Volume'!BO654</f>
        <v>0</v>
      </c>
      <c r="BF117" s="521">
        <f>'[2]2.1_RebasedTargets_Volume'!BP654</f>
        <v>0</v>
      </c>
      <c r="BG117" s="521">
        <f>'[2]2.1_RebasedTargets_Volume'!BQ654</f>
        <v>0</v>
      </c>
      <c r="BH117" s="522">
        <f>'[2]2.1_RebasedTargets_Volume'!BR654</f>
        <v>0</v>
      </c>
    </row>
    <row r="118" spans="1:60" ht="25.5" x14ac:dyDescent="0.35">
      <c r="A118" s="525" t="s">
        <v>55</v>
      </c>
      <c r="B118" s="495">
        <v>35</v>
      </c>
      <c r="C118" s="496" t="s">
        <v>21</v>
      </c>
      <c r="D118" s="497" t="s">
        <v>29</v>
      </c>
      <c r="E118" s="526" t="s">
        <v>24</v>
      </c>
      <c r="F118" s="538">
        <f>'[2]2.1_RebasedTargets_Volume'!I655</f>
        <v>2</v>
      </c>
      <c r="G118" s="538">
        <f>'[2]2.1_RebasedTargets_Volume'!J655</f>
        <v>1</v>
      </c>
      <c r="H118" s="538">
        <f>'[2]2.1_RebasedTargets_Volume'!K655</f>
        <v>0</v>
      </c>
      <c r="I118" s="538">
        <f>'[2]2.1_RebasedTargets_Volume'!L655</f>
        <v>0</v>
      </c>
      <c r="J118" s="538">
        <f>'[2]2.1_RebasedTargets_Volume'!M655</f>
        <v>0</v>
      </c>
      <c r="K118" s="539">
        <f>'[2]2.1_RebasedTargets_Volume'!N655</f>
        <v>1</v>
      </c>
      <c r="M118" s="501">
        <f>'[2]2.1_RebasedTargets_Volume'!S655</f>
        <v>2</v>
      </c>
      <c r="N118" s="501">
        <f>'[2]2.1_RebasedTargets_Volume'!T655</f>
        <v>2</v>
      </c>
      <c r="O118" s="501">
        <f>'[2]2.1_RebasedTargets_Volume'!U655</f>
        <v>0</v>
      </c>
      <c r="P118" s="501">
        <f>'[2]2.1_RebasedTargets_Volume'!V655</f>
        <v>0</v>
      </c>
      <c r="Q118" s="501">
        <f>'[2]2.1_RebasedTargets_Volume'!W655</f>
        <v>0</v>
      </c>
      <c r="R118" s="502">
        <f>'[2]2.1_RebasedTargets_Volume'!X655</f>
        <v>0</v>
      </c>
      <c r="T118" s="501">
        <f>'[2]2.1_RebasedTargets_Volume'!AC655</f>
        <v>2</v>
      </c>
      <c r="U118" s="501">
        <f>'[2]2.1_RebasedTargets_Volume'!AD655</f>
        <v>0</v>
      </c>
      <c r="V118" s="501">
        <f>'[2]2.1_RebasedTargets_Volume'!AE655</f>
        <v>0</v>
      </c>
      <c r="W118" s="501">
        <f>'[2]2.1_RebasedTargets_Volume'!AF655</f>
        <v>0</v>
      </c>
      <c r="X118" s="501">
        <f>'[2]2.1_RebasedTargets_Volume'!AG655</f>
        <v>0</v>
      </c>
      <c r="Y118" s="502">
        <f>'[2]2.1_RebasedTargets_Volume'!AH655</f>
        <v>2</v>
      </c>
      <c r="AA118" s="504">
        <f>'[2]2.1_RebasedTargets_Volume'!AK655</f>
        <v>2</v>
      </c>
      <c r="AB118" s="504">
        <f>'[2]2.1_RebasedTargets_Volume'!AL655</f>
        <v>0</v>
      </c>
      <c r="AC118" s="504">
        <f>'[2]2.1_RebasedTargets_Volume'!AM655</f>
        <v>0</v>
      </c>
      <c r="AD118" s="504">
        <f>'[2]2.1_RebasedTargets_Volume'!AN655</f>
        <v>0</v>
      </c>
      <c r="AE118" s="504">
        <f>'[2]2.1_RebasedTargets_Volume'!AO655</f>
        <v>0</v>
      </c>
      <c r="AF118" s="505">
        <f>'[2]2.1_RebasedTargets_Volume'!AP655</f>
        <v>-2</v>
      </c>
      <c r="AG118" s="503"/>
      <c r="AH118" s="504">
        <f>'[2]2.1_RebasedTargets_Volume'!AR655</f>
        <v>0</v>
      </c>
      <c r="AI118" s="504">
        <f>'[2]2.1_RebasedTargets_Volume'!AS655</f>
        <v>0</v>
      </c>
      <c r="AJ118" s="504">
        <f>'[2]2.1_RebasedTargets_Volume'!AT655</f>
        <v>0</v>
      </c>
      <c r="AK118" s="504">
        <f>'[2]2.1_RebasedTargets_Volume'!AU655</f>
        <v>0</v>
      </c>
      <c r="AL118" s="504">
        <f>'[2]2.1_RebasedTargets_Volume'!AV655</f>
        <v>0</v>
      </c>
      <c r="AM118" s="505">
        <f>'[2]2.1_RebasedTargets_Volume'!AW655</f>
        <v>0</v>
      </c>
      <c r="AN118" s="503"/>
      <c r="AO118" s="504">
        <f>'[2]2.1_RebasedTargets_Volume'!AY655</f>
        <v>2</v>
      </c>
      <c r="AP118" s="504">
        <f>'[2]2.1_RebasedTargets_Volume'!AZ655</f>
        <v>0</v>
      </c>
      <c r="AQ118" s="504">
        <f>'[2]2.1_RebasedTargets_Volume'!BA655</f>
        <v>0</v>
      </c>
      <c r="AR118" s="504">
        <f>'[2]2.1_RebasedTargets_Volume'!BB655</f>
        <v>0</v>
      </c>
      <c r="AS118" s="504">
        <f>'[2]2.1_RebasedTargets_Volume'!BC655</f>
        <v>0</v>
      </c>
      <c r="AT118" s="505">
        <f>'[2]2.1_RebasedTargets_Volume'!BD655</f>
        <v>-2</v>
      </c>
      <c r="AU118" s="503"/>
      <c r="AV118" s="501">
        <f>'[2]2.1_RebasedTargets_Volume'!BF655</f>
        <v>0</v>
      </c>
      <c r="AW118" s="501">
        <f>'[2]2.1_RebasedTargets_Volume'!BG655</f>
        <v>0</v>
      </c>
      <c r="AX118" s="501">
        <f>'[2]2.1_RebasedTargets_Volume'!BH655</f>
        <v>0</v>
      </c>
      <c r="AY118" s="501">
        <f>'[2]2.1_RebasedTargets_Volume'!BI655</f>
        <v>0</v>
      </c>
      <c r="AZ118" s="501">
        <f>'[2]2.1_RebasedTargets_Volume'!BJ655</f>
        <v>0</v>
      </c>
      <c r="BA118" s="502">
        <f>'[2]2.1_RebasedTargets_Volume'!BK655</f>
        <v>0</v>
      </c>
      <c r="BB118" s="503"/>
      <c r="BC118" s="501">
        <f>'[2]2.1_RebasedTargets_Volume'!BM655</f>
        <v>0</v>
      </c>
      <c r="BD118" s="501">
        <f>'[2]2.1_RebasedTargets_Volume'!BN655</f>
        <v>0</v>
      </c>
      <c r="BE118" s="501">
        <f>'[2]2.1_RebasedTargets_Volume'!BO655</f>
        <v>0</v>
      </c>
      <c r="BF118" s="501">
        <f>'[2]2.1_RebasedTargets_Volume'!BP655</f>
        <v>0</v>
      </c>
      <c r="BG118" s="501">
        <f>'[2]2.1_RebasedTargets_Volume'!BQ655</f>
        <v>0</v>
      </c>
      <c r="BH118" s="502">
        <f>'[2]2.1_RebasedTargets_Volume'!BR655</f>
        <v>0</v>
      </c>
    </row>
    <row r="119" spans="1:60" ht="13.15" x14ac:dyDescent="0.35">
      <c r="A119" s="506"/>
      <c r="B119" s="507"/>
      <c r="C119" s="508"/>
      <c r="D119" s="509"/>
      <c r="E119" s="498" t="s">
        <v>25</v>
      </c>
      <c r="F119" s="534">
        <f>'[2]2.1_RebasedTargets_Volume'!I656</f>
        <v>0</v>
      </c>
      <c r="G119" s="534">
        <f>'[2]2.1_RebasedTargets_Volume'!J656</f>
        <v>0</v>
      </c>
      <c r="H119" s="534">
        <f>'[2]2.1_RebasedTargets_Volume'!K656</f>
        <v>0</v>
      </c>
      <c r="I119" s="534">
        <f>'[2]2.1_RebasedTargets_Volume'!L656</f>
        <v>0</v>
      </c>
      <c r="J119" s="534">
        <f>'[2]2.1_RebasedTargets_Volume'!M656</f>
        <v>0</v>
      </c>
      <c r="K119" s="535">
        <f>'[2]2.1_RebasedTargets_Volume'!N656</f>
        <v>0</v>
      </c>
      <c r="M119" s="512">
        <f>'[2]2.1_RebasedTargets_Volume'!S656</f>
        <v>0</v>
      </c>
      <c r="N119" s="512">
        <f>'[2]2.1_RebasedTargets_Volume'!T656</f>
        <v>0</v>
      </c>
      <c r="O119" s="512">
        <f>'[2]2.1_RebasedTargets_Volume'!U656</f>
        <v>0</v>
      </c>
      <c r="P119" s="512">
        <f>'[2]2.1_RebasedTargets_Volume'!V656</f>
        <v>0</v>
      </c>
      <c r="Q119" s="512">
        <f>'[2]2.1_RebasedTargets_Volume'!W656</f>
        <v>0</v>
      </c>
      <c r="R119" s="513">
        <f>'[2]2.1_RebasedTargets_Volume'!X656</f>
        <v>0</v>
      </c>
      <c r="T119" s="512">
        <f>'[2]2.1_RebasedTargets_Volume'!AC656</f>
        <v>0</v>
      </c>
      <c r="U119" s="512">
        <f>'[2]2.1_RebasedTargets_Volume'!AD656</f>
        <v>0</v>
      </c>
      <c r="V119" s="512">
        <f>'[2]2.1_RebasedTargets_Volume'!AE656</f>
        <v>0</v>
      </c>
      <c r="W119" s="512">
        <f>'[2]2.1_RebasedTargets_Volume'!AF656</f>
        <v>0</v>
      </c>
      <c r="X119" s="512">
        <f>'[2]2.1_RebasedTargets_Volume'!AG656</f>
        <v>0</v>
      </c>
      <c r="Y119" s="513">
        <f>'[2]2.1_RebasedTargets_Volume'!AH656</f>
        <v>0</v>
      </c>
      <c r="AA119" s="514">
        <f>'[2]2.1_RebasedTargets_Volume'!AK656</f>
        <v>0</v>
      </c>
      <c r="AB119" s="514">
        <f>'[2]2.1_RebasedTargets_Volume'!AL656</f>
        <v>0</v>
      </c>
      <c r="AC119" s="514">
        <f>'[2]2.1_RebasedTargets_Volume'!AM656</f>
        <v>0</v>
      </c>
      <c r="AD119" s="514">
        <f>'[2]2.1_RebasedTargets_Volume'!AN656</f>
        <v>0</v>
      </c>
      <c r="AE119" s="514">
        <f>'[2]2.1_RebasedTargets_Volume'!AO656</f>
        <v>0</v>
      </c>
      <c r="AF119" s="515">
        <f>'[2]2.1_RebasedTargets_Volume'!AP656</f>
        <v>0</v>
      </c>
      <c r="AG119" s="503"/>
      <c r="AH119" s="514">
        <f>'[2]2.1_RebasedTargets_Volume'!AR656</f>
        <v>0</v>
      </c>
      <c r="AI119" s="514">
        <f>'[2]2.1_RebasedTargets_Volume'!AS656</f>
        <v>0</v>
      </c>
      <c r="AJ119" s="514">
        <f>'[2]2.1_RebasedTargets_Volume'!AT656</f>
        <v>0</v>
      </c>
      <c r="AK119" s="514">
        <f>'[2]2.1_RebasedTargets_Volume'!AU656</f>
        <v>0</v>
      </c>
      <c r="AL119" s="514">
        <f>'[2]2.1_RebasedTargets_Volume'!AV656</f>
        <v>0</v>
      </c>
      <c r="AM119" s="515">
        <f>'[2]2.1_RebasedTargets_Volume'!AW656</f>
        <v>0</v>
      </c>
      <c r="AN119" s="503"/>
      <c r="AO119" s="514">
        <f>'[2]2.1_RebasedTargets_Volume'!AY656</f>
        <v>0</v>
      </c>
      <c r="AP119" s="514">
        <f>'[2]2.1_RebasedTargets_Volume'!AZ656</f>
        <v>0</v>
      </c>
      <c r="AQ119" s="514">
        <f>'[2]2.1_RebasedTargets_Volume'!BA656</f>
        <v>0</v>
      </c>
      <c r="AR119" s="514">
        <f>'[2]2.1_RebasedTargets_Volume'!BB656</f>
        <v>0</v>
      </c>
      <c r="AS119" s="514">
        <f>'[2]2.1_RebasedTargets_Volume'!BC656</f>
        <v>0</v>
      </c>
      <c r="AT119" s="515">
        <f>'[2]2.1_RebasedTargets_Volume'!BD656</f>
        <v>0</v>
      </c>
      <c r="AU119" s="503"/>
      <c r="AV119" s="512">
        <f>'[2]2.1_RebasedTargets_Volume'!BF656</f>
        <v>0</v>
      </c>
      <c r="AW119" s="512">
        <f>'[2]2.1_RebasedTargets_Volume'!BG656</f>
        <v>0</v>
      </c>
      <c r="AX119" s="512">
        <f>'[2]2.1_RebasedTargets_Volume'!BH656</f>
        <v>0</v>
      </c>
      <c r="AY119" s="512">
        <f>'[2]2.1_RebasedTargets_Volume'!BI656</f>
        <v>0</v>
      </c>
      <c r="AZ119" s="512">
        <f>'[2]2.1_RebasedTargets_Volume'!BJ656</f>
        <v>0</v>
      </c>
      <c r="BA119" s="513">
        <f>'[2]2.1_RebasedTargets_Volume'!BK656</f>
        <v>0</v>
      </c>
      <c r="BB119" s="503"/>
      <c r="BC119" s="512">
        <f>'[2]2.1_RebasedTargets_Volume'!BM656</f>
        <v>0</v>
      </c>
      <c r="BD119" s="512">
        <f>'[2]2.1_RebasedTargets_Volume'!BN656</f>
        <v>0</v>
      </c>
      <c r="BE119" s="512">
        <f>'[2]2.1_RebasedTargets_Volume'!BO656</f>
        <v>0</v>
      </c>
      <c r="BF119" s="512">
        <f>'[2]2.1_RebasedTargets_Volume'!BP656</f>
        <v>0</v>
      </c>
      <c r="BG119" s="512">
        <f>'[2]2.1_RebasedTargets_Volume'!BQ656</f>
        <v>0</v>
      </c>
      <c r="BH119" s="513">
        <f>'[2]2.1_RebasedTargets_Volume'!BR656</f>
        <v>0</v>
      </c>
    </row>
    <row r="120" spans="1:60" ht="13.15" x14ac:dyDescent="0.35">
      <c r="A120" s="506"/>
      <c r="B120" s="507"/>
      <c r="C120" s="508"/>
      <c r="D120" s="509"/>
      <c r="E120" s="498" t="s">
        <v>26</v>
      </c>
      <c r="F120" s="534">
        <f>'[2]2.1_RebasedTargets_Volume'!I657</f>
        <v>0</v>
      </c>
      <c r="G120" s="534">
        <f>'[2]2.1_RebasedTargets_Volume'!J657</f>
        <v>0</v>
      </c>
      <c r="H120" s="534">
        <f>'[2]2.1_RebasedTargets_Volume'!K657</f>
        <v>0</v>
      </c>
      <c r="I120" s="534">
        <f>'[2]2.1_RebasedTargets_Volume'!L657</f>
        <v>0</v>
      </c>
      <c r="J120" s="534">
        <f>'[2]2.1_RebasedTargets_Volume'!M657</f>
        <v>0</v>
      </c>
      <c r="K120" s="535">
        <f>'[2]2.1_RebasedTargets_Volume'!N657</f>
        <v>0</v>
      </c>
      <c r="M120" s="512">
        <f>'[2]2.1_RebasedTargets_Volume'!S657</f>
        <v>0</v>
      </c>
      <c r="N120" s="512">
        <f>'[2]2.1_RebasedTargets_Volume'!T657</f>
        <v>0</v>
      </c>
      <c r="O120" s="512">
        <f>'[2]2.1_RebasedTargets_Volume'!U657</f>
        <v>0</v>
      </c>
      <c r="P120" s="512">
        <f>'[2]2.1_RebasedTargets_Volume'!V657</f>
        <v>0</v>
      </c>
      <c r="Q120" s="512">
        <f>'[2]2.1_RebasedTargets_Volume'!W657</f>
        <v>0</v>
      </c>
      <c r="R120" s="513">
        <f>'[2]2.1_RebasedTargets_Volume'!X657</f>
        <v>0</v>
      </c>
      <c r="T120" s="512">
        <f>'[2]2.1_RebasedTargets_Volume'!AC657</f>
        <v>0</v>
      </c>
      <c r="U120" s="512">
        <f>'[2]2.1_RebasedTargets_Volume'!AD657</f>
        <v>0</v>
      </c>
      <c r="V120" s="512">
        <f>'[2]2.1_RebasedTargets_Volume'!AE657</f>
        <v>0</v>
      </c>
      <c r="W120" s="512">
        <f>'[2]2.1_RebasedTargets_Volume'!AF657</f>
        <v>0</v>
      </c>
      <c r="X120" s="512">
        <f>'[2]2.1_RebasedTargets_Volume'!AG657</f>
        <v>0</v>
      </c>
      <c r="Y120" s="513">
        <f>'[2]2.1_RebasedTargets_Volume'!AH657</f>
        <v>0</v>
      </c>
      <c r="AA120" s="514">
        <f>'[2]2.1_RebasedTargets_Volume'!AK657</f>
        <v>0</v>
      </c>
      <c r="AB120" s="514">
        <f>'[2]2.1_RebasedTargets_Volume'!AL657</f>
        <v>0</v>
      </c>
      <c r="AC120" s="514">
        <f>'[2]2.1_RebasedTargets_Volume'!AM657</f>
        <v>0</v>
      </c>
      <c r="AD120" s="514">
        <f>'[2]2.1_RebasedTargets_Volume'!AN657</f>
        <v>0</v>
      </c>
      <c r="AE120" s="514">
        <f>'[2]2.1_RebasedTargets_Volume'!AO657</f>
        <v>0</v>
      </c>
      <c r="AF120" s="515">
        <f>'[2]2.1_RebasedTargets_Volume'!AP657</f>
        <v>0</v>
      </c>
      <c r="AG120" s="503"/>
      <c r="AH120" s="514">
        <f>'[2]2.1_RebasedTargets_Volume'!AR657</f>
        <v>0</v>
      </c>
      <c r="AI120" s="514">
        <f>'[2]2.1_RebasedTargets_Volume'!AS657</f>
        <v>0</v>
      </c>
      <c r="AJ120" s="514">
        <f>'[2]2.1_RebasedTargets_Volume'!AT657</f>
        <v>0</v>
      </c>
      <c r="AK120" s="514">
        <f>'[2]2.1_RebasedTargets_Volume'!AU657</f>
        <v>0</v>
      </c>
      <c r="AL120" s="514">
        <f>'[2]2.1_RebasedTargets_Volume'!AV657</f>
        <v>0</v>
      </c>
      <c r="AM120" s="515">
        <f>'[2]2.1_RebasedTargets_Volume'!AW657</f>
        <v>0</v>
      </c>
      <c r="AN120" s="503"/>
      <c r="AO120" s="514">
        <f>'[2]2.1_RebasedTargets_Volume'!AY657</f>
        <v>0</v>
      </c>
      <c r="AP120" s="514">
        <f>'[2]2.1_RebasedTargets_Volume'!AZ657</f>
        <v>0</v>
      </c>
      <c r="AQ120" s="514">
        <f>'[2]2.1_RebasedTargets_Volume'!BA657</f>
        <v>0</v>
      </c>
      <c r="AR120" s="514">
        <f>'[2]2.1_RebasedTargets_Volume'!BB657</f>
        <v>0</v>
      </c>
      <c r="AS120" s="514">
        <f>'[2]2.1_RebasedTargets_Volume'!BC657</f>
        <v>0</v>
      </c>
      <c r="AT120" s="515">
        <f>'[2]2.1_RebasedTargets_Volume'!BD657</f>
        <v>0</v>
      </c>
      <c r="AU120" s="503"/>
      <c r="AV120" s="512">
        <f>'[2]2.1_RebasedTargets_Volume'!BF657</f>
        <v>0</v>
      </c>
      <c r="AW120" s="512">
        <f>'[2]2.1_RebasedTargets_Volume'!BG657</f>
        <v>0</v>
      </c>
      <c r="AX120" s="512">
        <f>'[2]2.1_RebasedTargets_Volume'!BH657</f>
        <v>0</v>
      </c>
      <c r="AY120" s="512">
        <f>'[2]2.1_RebasedTargets_Volume'!BI657</f>
        <v>0</v>
      </c>
      <c r="AZ120" s="512">
        <f>'[2]2.1_RebasedTargets_Volume'!BJ657</f>
        <v>0</v>
      </c>
      <c r="BA120" s="513">
        <f>'[2]2.1_RebasedTargets_Volume'!BK657</f>
        <v>0</v>
      </c>
      <c r="BB120" s="503"/>
      <c r="BC120" s="512">
        <f>'[2]2.1_RebasedTargets_Volume'!BM657</f>
        <v>0</v>
      </c>
      <c r="BD120" s="512">
        <f>'[2]2.1_RebasedTargets_Volume'!BN657</f>
        <v>0</v>
      </c>
      <c r="BE120" s="512">
        <f>'[2]2.1_RebasedTargets_Volume'!BO657</f>
        <v>0</v>
      </c>
      <c r="BF120" s="512">
        <f>'[2]2.1_RebasedTargets_Volume'!BP657</f>
        <v>0</v>
      </c>
      <c r="BG120" s="512">
        <f>'[2]2.1_RebasedTargets_Volume'!BQ657</f>
        <v>0</v>
      </c>
      <c r="BH120" s="513">
        <f>'[2]2.1_RebasedTargets_Volume'!BR657</f>
        <v>0</v>
      </c>
    </row>
    <row r="121" spans="1:60" ht="13.5" thickBot="1" x14ac:dyDescent="0.4">
      <c r="A121" s="528"/>
      <c r="B121" s="529"/>
      <c r="C121" s="530"/>
      <c r="D121" s="527"/>
      <c r="E121" s="518" t="s">
        <v>27</v>
      </c>
      <c r="F121" s="542">
        <f>'[2]2.1_RebasedTargets_Volume'!I658</f>
        <v>4</v>
      </c>
      <c r="G121" s="542">
        <f>'[2]2.1_RebasedTargets_Volume'!J658</f>
        <v>2</v>
      </c>
      <c r="H121" s="542">
        <f>'[2]2.1_RebasedTargets_Volume'!K658</f>
        <v>0</v>
      </c>
      <c r="I121" s="542">
        <f>'[2]2.1_RebasedTargets_Volume'!L658</f>
        <v>0</v>
      </c>
      <c r="J121" s="542">
        <f>'[2]2.1_RebasedTargets_Volume'!M658</f>
        <v>0</v>
      </c>
      <c r="K121" s="543">
        <f>'[2]2.1_RebasedTargets_Volume'!N658</f>
        <v>2</v>
      </c>
      <c r="M121" s="521">
        <f>'[2]2.1_RebasedTargets_Volume'!S658</f>
        <v>4</v>
      </c>
      <c r="N121" s="521">
        <f>'[2]2.1_RebasedTargets_Volume'!T658</f>
        <v>2</v>
      </c>
      <c r="O121" s="521">
        <f>'[2]2.1_RebasedTargets_Volume'!U658</f>
        <v>0</v>
      </c>
      <c r="P121" s="521">
        <f>'[2]2.1_RebasedTargets_Volume'!V658</f>
        <v>0</v>
      </c>
      <c r="Q121" s="521">
        <f>'[2]2.1_RebasedTargets_Volume'!W658</f>
        <v>0</v>
      </c>
      <c r="R121" s="522">
        <f>'[2]2.1_RebasedTargets_Volume'!X658</f>
        <v>2</v>
      </c>
      <c r="T121" s="521">
        <f>'[2]2.1_RebasedTargets_Volume'!AC658</f>
        <v>4</v>
      </c>
      <c r="U121" s="521">
        <f>'[2]2.1_RebasedTargets_Volume'!AD658</f>
        <v>0</v>
      </c>
      <c r="V121" s="521">
        <f>'[2]2.1_RebasedTargets_Volume'!AE658</f>
        <v>0</v>
      </c>
      <c r="W121" s="521">
        <f>'[2]2.1_RebasedTargets_Volume'!AF658</f>
        <v>0</v>
      </c>
      <c r="X121" s="521">
        <f>'[2]2.1_RebasedTargets_Volume'!AG658</f>
        <v>0</v>
      </c>
      <c r="Y121" s="522">
        <f>'[2]2.1_RebasedTargets_Volume'!AH658</f>
        <v>4</v>
      </c>
      <c r="AA121" s="523">
        <f>'[2]2.1_RebasedTargets_Volume'!AK658</f>
        <v>2</v>
      </c>
      <c r="AB121" s="523">
        <f>'[2]2.1_RebasedTargets_Volume'!AL658</f>
        <v>0</v>
      </c>
      <c r="AC121" s="523">
        <f>'[2]2.1_RebasedTargets_Volume'!AM658</f>
        <v>0</v>
      </c>
      <c r="AD121" s="523">
        <f>'[2]2.1_RebasedTargets_Volume'!AN658</f>
        <v>0</v>
      </c>
      <c r="AE121" s="523">
        <f>'[2]2.1_RebasedTargets_Volume'!AO658</f>
        <v>0</v>
      </c>
      <c r="AF121" s="524">
        <f>'[2]2.1_RebasedTargets_Volume'!AP658</f>
        <v>-2</v>
      </c>
      <c r="AG121" s="503"/>
      <c r="AH121" s="523">
        <f>'[2]2.1_RebasedTargets_Volume'!AR658</f>
        <v>0</v>
      </c>
      <c r="AI121" s="523">
        <f>'[2]2.1_RebasedTargets_Volume'!AS658</f>
        <v>0</v>
      </c>
      <c r="AJ121" s="523">
        <f>'[2]2.1_RebasedTargets_Volume'!AT658</f>
        <v>0</v>
      </c>
      <c r="AK121" s="523">
        <f>'[2]2.1_RebasedTargets_Volume'!AU658</f>
        <v>0</v>
      </c>
      <c r="AL121" s="523">
        <f>'[2]2.1_RebasedTargets_Volume'!AV658</f>
        <v>0</v>
      </c>
      <c r="AM121" s="524">
        <f>'[2]2.1_RebasedTargets_Volume'!AW658</f>
        <v>0</v>
      </c>
      <c r="AN121" s="503"/>
      <c r="AO121" s="523">
        <f>'[2]2.1_RebasedTargets_Volume'!AY658</f>
        <v>2</v>
      </c>
      <c r="AP121" s="523">
        <f>'[2]2.1_RebasedTargets_Volume'!AZ658</f>
        <v>0</v>
      </c>
      <c r="AQ121" s="523">
        <f>'[2]2.1_RebasedTargets_Volume'!BA658</f>
        <v>0</v>
      </c>
      <c r="AR121" s="523">
        <f>'[2]2.1_RebasedTargets_Volume'!BB658</f>
        <v>0</v>
      </c>
      <c r="AS121" s="523">
        <f>'[2]2.1_RebasedTargets_Volume'!BC658</f>
        <v>0</v>
      </c>
      <c r="AT121" s="524">
        <f>'[2]2.1_RebasedTargets_Volume'!BD658</f>
        <v>-2</v>
      </c>
      <c r="AU121" s="503"/>
      <c r="AV121" s="521">
        <f>'[2]2.1_RebasedTargets_Volume'!BF658</f>
        <v>0</v>
      </c>
      <c r="AW121" s="521">
        <f>'[2]2.1_RebasedTargets_Volume'!BG658</f>
        <v>0</v>
      </c>
      <c r="AX121" s="521">
        <f>'[2]2.1_RebasedTargets_Volume'!BH658</f>
        <v>0</v>
      </c>
      <c r="AY121" s="521">
        <f>'[2]2.1_RebasedTargets_Volume'!BI658</f>
        <v>0</v>
      </c>
      <c r="AZ121" s="521">
        <f>'[2]2.1_RebasedTargets_Volume'!BJ658</f>
        <v>0</v>
      </c>
      <c r="BA121" s="522">
        <f>'[2]2.1_RebasedTargets_Volume'!BK658</f>
        <v>0</v>
      </c>
      <c r="BB121" s="503"/>
      <c r="BC121" s="521">
        <f>'[2]2.1_RebasedTargets_Volume'!BM658</f>
        <v>0</v>
      </c>
      <c r="BD121" s="521">
        <f>'[2]2.1_RebasedTargets_Volume'!BN658</f>
        <v>0</v>
      </c>
      <c r="BE121" s="521">
        <f>'[2]2.1_RebasedTargets_Volume'!BO658</f>
        <v>0</v>
      </c>
      <c r="BF121" s="521">
        <f>'[2]2.1_RebasedTargets_Volume'!BP658</f>
        <v>0</v>
      </c>
      <c r="BG121" s="521">
        <f>'[2]2.1_RebasedTargets_Volume'!BQ658</f>
        <v>0</v>
      </c>
      <c r="BH121" s="522">
        <f>'[2]2.1_RebasedTargets_Volume'!BR658</f>
        <v>0</v>
      </c>
    </row>
    <row r="124" spans="1:60" x14ac:dyDescent="0.35">
      <c r="F124" s="531"/>
      <c r="G124" s="531"/>
      <c r="M124" s="531"/>
      <c r="N124" s="531"/>
      <c r="T124" s="531"/>
      <c r="U124" s="531"/>
      <c r="AA124" s="531"/>
      <c r="AB124" s="531"/>
      <c r="AH124" s="531"/>
      <c r="AI124" s="531"/>
      <c r="AO124" s="531"/>
      <c r="AP124" s="531"/>
      <c r="AV124" s="531"/>
      <c r="AW124" s="531"/>
      <c r="BC124" s="531"/>
      <c r="BD124" s="531"/>
    </row>
    <row r="125" spans="1:60" x14ac:dyDescent="0.35">
      <c r="F125" s="531"/>
      <c r="G125" s="531"/>
      <c r="M125" s="531"/>
      <c r="N125" s="531"/>
      <c r="T125" s="531"/>
      <c r="U125" s="531"/>
      <c r="AA125" s="531"/>
      <c r="AB125" s="531"/>
      <c r="AH125" s="531"/>
      <c r="AI125" s="531"/>
      <c r="AO125" s="531"/>
      <c r="AP125" s="531"/>
      <c r="AV125" s="531"/>
      <c r="AW125" s="531"/>
      <c r="BC125" s="531"/>
      <c r="BD125" s="531"/>
    </row>
    <row r="126" spans="1:60" x14ac:dyDescent="0.35">
      <c r="F126" s="531"/>
      <c r="G126" s="531"/>
      <c r="M126" s="531"/>
      <c r="N126" s="531"/>
      <c r="T126" s="531"/>
      <c r="U126" s="531"/>
      <c r="AA126" s="531"/>
      <c r="AB126" s="531"/>
      <c r="AH126" s="531"/>
      <c r="AI126" s="531"/>
      <c r="AO126" s="531"/>
      <c r="AP126" s="531"/>
      <c r="AV126" s="531"/>
      <c r="AW126" s="531"/>
      <c r="BC126" s="531"/>
      <c r="BD126" s="531"/>
    </row>
  </sheetData>
  <mergeCells count="16">
    <mergeCell ref="F8:K8"/>
    <mergeCell ref="M8:R8"/>
    <mergeCell ref="T8:Y8"/>
    <mergeCell ref="AA8:AF8"/>
    <mergeCell ref="AH8:AM8"/>
    <mergeCell ref="F7:K7"/>
    <mergeCell ref="M7:R7"/>
    <mergeCell ref="T7:Y7"/>
    <mergeCell ref="AA7:AF7"/>
    <mergeCell ref="AH7:AM7"/>
    <mergeCell ref="BC7:BH7"/>
    <mergeCell ref="BC8:BH8"/>
    <mergeCell ref="AV7:BA7"/>
    <mergeCell ref="AV8:BA8"/>
    <mergeCell ref="AO8:AT8"/>
    <mergeCell ref="AO7:AT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26"/>
  <sheetViews>
    <sheetView workbookViewId="0">
      <pane xSplit="5" ySplit="9" topLeftCell="F10" activePane="bottomRight" state="frozen"/>
      <selection activeCell="E129" sqref="E129"/>
      <selection pane="topRight" activeCell="E129" sqref="E129"/>
      <selection pane="bottomLeft" activeCell="E129" sqref="E129"/>
      <selection pane="bottomRight" activeCell="E129" sqref="E129"/>
    </sheetView>
  </sheetViews>
  <sheetFormatPr defaultRowHeight="12.75" x14ac:dyDescent="0.35"/>
  <cols>
    <col min="1" max="1" width="13.3515625" style="475" customWidth="1"/>
    <col min="2" max="2" width="10.1171875" style="475" customWidth="1"/>
    <col min="3" max="3" width="28.64453125" style="475" bestFit="1" customWidth="1"/>
    <col min="4" max="4" width="11.52734375" style="475" bestFit="1" customWidth="1"/>
    <col min="5" max="5" width="9.29296875" style="475" bestFit="1" customWidth="1"/>
    <col min="6" max="6" width="15.3515625" style="475" bestFit="1" customWidth="1"/>
    <col min="7" max="11" width="4.9375" style="475" customWidth="1"/>
    <col min="12" max="12" width="2.234375" style="475" customWidth="1"/>
    <col min="13" max="13" width="15.3515625" style="475" bestFit="1" customWidth="1"/>
    <col min="14" max="18" width="4.9375" style="475" customWidth="1"/>
    <col min="19" max="19" width="2.234375" style="475" customWidth="1"/>
    <col min="20" max="20" width="15.3515625" style="475" bestFit="1" customWidth="1"/>
    <col min="21" max="25" width="4.9375" style="475" customWidth="1"/>
    <col min="26" max="26" width="8.9375" style="475" customWidth="1"/>
    <col min="27" max="27" width="15.3515625" style="475" bestFit="1" customWidth="1"/>
    <col min="28" max="32" width="4.9375" style="475" customWidth="1"/>
    <col min="33" max="33" width="2.234375" style="475" customWidth="1"/>
    <col min="34" max="34" width="15.3515625" style="475" bestFit="1" customWidth="1"/>
    <col min="35" max="39" width="4.9375" style="475" customWidth="1"/>
    <col min="40" max="40" width="2.234375" style="475" customWidth="1"/>
    <col min="41" max="41" width="15.3515625" style="475" bestFit="1" customWidth="1"/>
    <col min="42" max="46" width="4.9375" style="475" customWidth="1"/>
    <col min="47" max="47" width="2.234375" style="475" customWidth="1"/>
    <col min="48" max="48" width="15.3515625" style="475" bestFit="1" customWidth="1"/>
    <col min="49" max="53" width="4.9375" style="475" customWidth="1"/>
    <col min="54" max="16384" width="8.9375" style="475"/>
  </cols>
  <sheetData>
    <row r="1" spans="1:53" s="469" customFormat="1" x14ac:dyDescent="0.35">
      <c r="U1" s="532"/>
    </row>
    <row r="2" spans="1:53" s="469" customFormat="1" ht="13.15" x14ac:dyDescent="0.4">
      <c r="E2" s="471" t="s">
        <v>61</v>
      </c>
      <c r="J2" s="471"/>
      <c r="O2" s="471"/>
      <c r="S2" s="471"/>
      <c r="U2" s="532"/>
      <c r="W2" s="471"/>
      <c r="AA2" s="471"/>
      <c r="AE2" s="471"/>
      <c r="AF2" s="471"/>
      <c r="AG2" s="471"/>
      <c r="AZ2" s="471"/>
    </row>
    <row r="3" spans="1:53" s="469" customFormat="1" ht="13.15" x14ac:dyDescent="0.4">
      <c r="E3" s="473" t="s">
        <v>62</v>
      </c>
      <c r="J3" s="473"/>
      <c r="O3" s="473"/>
      <c r="S3" s="473"/>
      <c r="U3" s="532"/>
      <c r="W3" s="473"/>
      <c r="AA3" s="473"/>
      <c r="AE3" s="473"/>
      <c r="AF3" s="473"/>
      <c r="AG3" s="473"/>
      <c r="AZ3" s="473"/>
    </row>
    <row r="4" spans="1:53" s="469" customFormat="1" x14ac:dyDescent="0.35">
      <c r="U4" s="532"/>
    </row>
    <row r="5" spans="1:53" ht="18" customHeight="1" x14ac:dyDescent="0.35"/>
    <row r="6" spans="1:53" ht="18" customHeight="1" thickBot="1" x14ac:dyDescent="0.4">
      <c r="A6" s="477" t="s">
        <v>60</v>
      </c>
      <c r="B6" s="477"/>
      <c r="C6" s="477" t="s">
        <v>73</v>
      </c>
    </row>
    <row r="7" spans="1:53" ht="12.4" customHeight="1" x14ac:dyDescent="0.4">
      <c r="A7" s="478"/>
      <c r="F7" s="638" t="s">
        <v>38</v>
      </c>
      <c r="G7" s="636"/>
      <c r="H7" s="636"/>
      <c r="I7" s="636"/>
      <c r="J7" s="636"/>
      <c r="K7" s="639"/>
      <c r="M7" s="638" t="s">
        <v>39</v>
      </c>
      <c r="N7" s="636"/>
      <c r="O7" s="636"/>
      <c r="P7" s="636"/>
      <c r="Q7" s="636"/>
      <c r="R7" s="639"/>
      <c r="T7" s="638" t="s">
        <v>40</v>
      </c>
      <c r="U7" s="636"/>
      <c r="V7" s="636"/>
      <c r="W7" s="636"/>
      <c r="X7" s="636"/>
      <c r="Y7" s="639"/>
      <c r="AA7" s="638" t="s">
        <v>43</v>
      </c>
      <c r="AB7" s="636"/>
      <c r="AC7" s="636"/>
      <c r="AD7" s="636"/>
      <c r="AE7" s="636"/>
      <c r="AF7" s="639"/>
      <c r="AH7" s="638" t="s">
        <v>43</v>
      </c>
      <c r="AI7" s="636"/>
      <c r="AJ7" s="636"/>
      <c r="AK7" s="636"/>
      <c r="AL7" s="636"/>
      <c r="AM7" s="639"/>
      <c r="AO7" s="638" t="s">
        <v>43</v>
      </c>
      <c r="AP7" s="636"/>
      <c r="AQ7" s="636"/>
      <c r="AR7" s="636"/>
      <c r="AS7" s="636"/>
      <c r="AT7" s="639"/>
      <c r="AV7" s="632" t="s">
        <v>43</v>
      </c>
      <c r="AW7" s="633"/>
      <c r="AX7" s="633"/>
      <c r="AY7" s="633"/>
      <c r="AZ7" s="633"/>
      <c r="BA7" s="634"/>
    </row>
    <row r="8" spans="1:53" ht="12.75" customHeight="1" thickBot="1" x14ac:dyDescent="0.4">
      <c r="F8" s="635" t="s">
        <v>37</v>
      </c>
      <c r="G8" s="636"/>
      <c r="H8" s="636"/>
      <c r="I8" s="636"/>
      <c r="J8" s="636"/>
      <c r="K8" s="637"/>
      <c r="M8" s="635" t="s">
        <v>68</v>
      </c>
      <c r="N8" s="636"/>
      <c r="O8" s="636"/>
      <c r="P8" s="636"/>
      <c r="Q8" s="636"/>
      <c r="R8" s="637"/>
      <c r="T8" s="635" t="s">
        <v>68</v>
      </c>
      <c r="U8" s="636"/>
      <c r="V8" s="636"/>
      <c r="W8" s="636"/>
      <c r="X8" s="636"/>
      <c r="Y8" s="637"/>
      <c r="AA8" s="635" t="s">
        <v>42</v>
      </c>
      <c r="AB8" s="636"/>
      <c r="AC8" s="636"/>
      <c r="AD8" s="636"/>
      <c r="AE8" s="636"/>
      <c r="AF8" s="637"/>
      <c r="AH8" s="635" t="s">
        <v>44</v>
      </c>
      <c r="AI8" s="636"/>
      <c r="AJ8" s="636"/>
      <c r="AK8" s="636"/>
      <c r="AL8" s="636"/>
      <c r="AM8" s="637"/>
      <c r="AO8" s="635" t="s">
        <v>69</v>
      </c>
      <c r="AP8" s="636"/>
      <c r="AQ8" s="636"/>
      <c r="AR8" s="636"/>
      <c r="AS8" s="636"/>
      <c r="AT8" s="637"/>
      <c r="AV8" s="635" t="s">
        <v>244</v>
      </c>
      <c r="AW8" s="636"/>
      <c r="AX8" s="636"/>
      <c r="AY8" s="636"/>
      <c r="AZ8" s="636"/>
      <c r="BA8" s="637"/>
    </row>
    <row r="9" spans="1:53" ht="24.75" customHeight="1" thickBot="1" x14ac:dyDescent="0.4">
      <c r="A9" s="479" t="s">
        <v>33</v>
      </c>
      <c r="B9" s="480" t="s">
        <v>0</v>
      </c>
      <c r="C9" s="481" t="s">
        <v>1</v>
      </c>
      <c r="D9" s="482" t="s">
        <v>2</v>
      </c>
      <c r="E9" s="483" t="s">
        <v>3</v>
      </c>
      <c r="F9" s="489" t="s">
        <v>32</v>
      </c>
      <c r="G9" s="490" t="s">
        <v>4</v>
      </c>
      <c r="H9" s="491" t="s">
        <v>5</v>
      </c>
      <c r="I9" s="491" t="s">
        <v>6</v>
      </c>
      <c r="J9" s="492" t="s">
        <v>7</v>
      </c>
      <c r="K9" s="493" t="s">
        <v>8</v>
      </c>
      <c r="M9" s="489" t="s">
        <v>32</v>
      </c>
      <c r="N9" s="490" t="s">
        <v>4</v>
      </c>
      <c r="O9" s="491" t="s">
        <v>5</v>
      </c>
      <c r="P9" s="491" t="s">
        <v>6</v>
      </c>
      <c r="Q9" s="492" t="s">
        <v>7</v>
      </c>
      <c r="R9" s="493" t="s">
        <v>8</v>
      </c>
      <c r="T9" s="489" t="s">
        <v>32</v>
      </c>
      <c r="U9" s="490" t="s">
        <v>4</v>
      </c>
      <c r="V9" s="491" t="s">
        <v>5</v>
      </c>
      <c r="W9" s="491" t="s">
        <v>6</v>
      </c>
      <c r="X9" s="492" t="s">
        <v>7</v>
      </c>
      <c r="Y9" s="493" t="s">
        <v>8</v>
      </c>
      <c r="AA9" s="489" t="s">
        <v>41</v>
      </c>
      <c r="AB9" s="490" t="s">
        <v>4</v>
      </c>
      <c r="AC9" s="491" t="s">
        <v>5</v>
      </c>
      <c r="AD9" s="491" t="s">
        <v>6</v>
      </c>
      <c r="AE9" s="492" t="s">
        <v>7</v>
      </c>
      <c r="AF9" s="493" t="s">
        <v>8</v>
      </c>
      <c r="AH9" s="489" t="s">
        <v>70</v>
      </c>
      <c r="AI9" s="490" t="s">
        <v>4</v>
      </c>
      <c r="AJ9" s="491" t="s">
        <v>5</v>
      </c>
      <c r="AK9" s="491" t="s">
        <v>6</v>
      </c>
      <c r="AL9" s="492" t="s">
        <v>7</v>
      </c>
      <c r="AM9" s="493" t="s">
        <v>8</v>
      </c>
      <c r="AO9" s="489" t="s">
        <v>71</v>
      </c>
      <c r="AP9" s="490" t="s">
        <v>4</v>
      </c>
      <c r="AQ9" s="491" t="s">
        <v>5</v>
      </c>
      <c r="AR9" s="491" t="s">
        <v>6</v>
      </c>
      <c r="AS9" s="492" t="s">
        <v>7</v>
      </c>
      <c r="AT9" s="493" t="s">
        <v>8</v>
      </c>
      <c r="AV9" s="533" t="s">
        <v>245</v>
      </c>
      <c r="AW9" s="490" t="s">
        <v>4</v>
      </c>
      <c r="AX9" s="491" t="s">
        <v>5</v>
      </c>
      <c r="AY9" s="491" t="s">
        <v>6</v>
      </c>
      <c r="AZ9" s="492" t="s">
        <v>7</v>
      </c>
      <c r="BA9" s="493" t="s">
        <v>8</v>
      </c>
    </row>
    <row r="10" spans="1:53" ht="25.5" x14ac:dyDescent="0.35">
      <c r="A10" s="494" t="s">
        <v>55</v>
      </c>
      <c r="B10" s="495">
        <v>45</v>
      </c>
      <c r="C10" s="496" t="s">
        <v>9</v>
      </c>
      <c r="D10" s="497" t="s">
        <v>28</v>
      </c>
      <c r="E10" s="498" t="s">
        <v>24</v>
      </c>
      <c r="F10" s="534">
        <f>'[2]2.2_RebasedTargets_Monetised'!I547</f>
        <v>32432.647286026317</v>
      </c>
      <c r="G10" s="534">
        <f>'[2]2.2_RebasedTargets_Monetised'!J547</f>
        <v>3844.5518626611729</v>
      </c>
      <c r="H10" s="534">
        <f>'[2]2.2_RebasedTargets_Monetised'!K547</f>
        <v>0</v>
      </c>
      <c r="I10" s="534">
        <f>'[2]2.2_RebasedTargets_Monetised'!L547</f>
        <v>6603.9613040009071</v>
      </c>
      <c r="J10" s="534">
        <f>'[2]2.2_RebasedTargets_Monetised'!M547</f>
        <v>2131.0916700777534</v>
      </c>
      <c r="K10" s="535">
        <f>'[2]2.2_RebasedTargets_Monetised'!N547</f>
        <v>19853.042449286484</v>
      </c>
      <c r="M10" s="501">
        <f>'[2]2.2_RebasedTargets_Monetised'!S547</f>
        <v>96635.332475479256</v>
      </c>
      <c r="N10" s="501">
        <f>'[2]2.2_RebasedTargets_Monetised'!T547</f>
        <v>6938.6095631351527</v>
      </c>
      <c r="O10" s="501">
        <f>'[2]2.2_RebasedTargets_Monetised'!U547</f>
        <v>33240.673236438</v>
      </c>
      <c r="P10" s="501">
        <f>'[2]2.2_RebasedTargets_Monetised'!V547</f>
        <v>0</v>
      </c>
      <c r="Q10" s="501">
        <f>'[2]2.2_RebasedTargets_Monetised'!W547</f>
        <v>15540.457377970119</v>
      </c>
      <c r="R10" s="502">
        <f>'[2]2.2_RebasedTargets_Monetised'!X547</f>
        <v>40915.592297935997</v>
      </c>
      <c r="T10" s="501">
        <f>'[2]2.2_RebasedTargets_Monetised'!AC547</f>
        <v>196950.08441585445</v>
      </c>
      <c r="U10" s="501">
        <f>'[2]2.2_RebasedTargets_Monetised'!AD547</f>
        <v>4142.8986617359096</v>
      </c>
      <c r="V10" s="501">
        <f>'[2]2.2_RebasedTargets_Monetised'!AE547</f>
        <v>33240.673236438</v>
      </c>
      <c r="W10" s="501">
        <f>'[2]2.2_RebasedTargets_Monetised'!AF547</f>
        <v>0</v>
      </c>
      <c r="X10" s="501">
        <f>'[2]2.2_RebasedTargets_Monetised'!AG547</f>
        <v>15540.457377970119</v>
      </c>
      <c r="Y10" s="502">
        <f>'[2]2.2_RebasedTargets_Monetised'!AH547</f>
        <v>144026.05513971043</v>
      </c>
      <c r="AA10" s="504">
        <f>'[2]2.2_RebasedTargets_Monetised'!AK547</f>
        <v>-100314.75194037518</v>
      </c>
      <c r="AB10" s="504">
        <f>'[2]2.2_RebasedTargets_Monetised'!AL547</f>
        <v>2795.7109013992431</v>
      </c>
      <c r="AC10" s="504">
        <f>'[2]2.2_RebasedTargets_Monetised'!AM547</f>
        <v>0</v>
      </c>
      <c r="AD10" s="504">
        <f>'[2]2.2_RebasedTargets_Monetised'!AN547</f>
        <v>0</v>
      </c>
      <c r="AE10" s="504">
        <f>'[2]2.2_RebasedTargets_Monetised'!AO547</f>
        <v>0</v>
      </c>
      <c r="AF10" s="505">
        <f>'[2]2.2_RebasedTargets_Monetised'!AP547</f>
        <v>-103110.46284177442</v>
      </c>
      <c r="AG10" s="503"/>
      <c r="AH10" s="504">
        <f>'[2]2.2_RebasedTargets_Monetised'!AR547</f>
        <v>-100314.75194037518</v>
      </c>
      <c r="AI10" s="504">
        <f>'[2]2.2_RebasedTargets_Monetised'!AS547</f>
        <v>2795.7109013992431</v>
      </c>
      <c r="AJ10" s="504">
        <f>'[2]2.2_RebasedTargets_Monetised'!AT547</f>
        <v>0</v>
      </c>
      <c r="AK10" s="504">
        <f>'[2]2.2_RebasedTargets_Monetised'!AU547</f>
        <v>0</v>
      </c>
      <c r="AL10" s="504">
        <f>'[2]2.2_RebasedTargets_Monetised'!AV547</f>
        <v>0</v>
      </c>
      <c r="AM10" s="505">
        <f>'[2]2.2_RebasedTargets_Monetised'!AW547</f>
        <v>-103110.46284177442</v>
      </c>
      <c r="AN10" s="503"/>
      <c r="AO10" s="504">
        <f>'[2]2.2_RebasedTargets_Monetised'!AY547</f>
        <v>0</v>
      </c>
      <c r="AP10" s="504">
        <f>'[2]2.2_RebasedTargets_Monetised'!AZ547</f>
        <v>0</v>
      </c>
      <c r="AQ10" s="504">
        <f>'[2]2.2_RebasedTargets_Monetised'!BA547</f>
        <v>0</v>
      </c>
      <c r="AR10" s="504">
        <f>'[2]2.2_RebasedTargets_Monetised'!BB547</f>
        <v>0</v>
      </c>
      <c r="AS10" s="504">
        <f>'[2]2.2_RebasedTargets_Monetised'!BC547</f>
        <v>0</v>
      </c>
      <c r="AT10" s="505">
        <f>'[2]2.2_RebasedTargets_Monetised'!BD547</f>
        <v>0</v>
      </c>
      <c r="AU10" s="503"/>
      <c r="AV10" s="501">
        <f>'[2]2.2_RebasedTargets_Monetised'!BF547</f>
        <v>0</v>
      </c>
      <c r="AW10" s="501">
        <f>'[2]2.2_RebasedTargets_Monetised'!BG547</f>
        <v>0</v>
      </c>
      <c r="AX10" s="501">
        <f>'[2]2.2_RebasedTargets_Monetised'!BH547</f>
        <v>0</v>
      </c>
      <c r="AY10" s="501">
        <f>'[2]2.2_RebasedTargets_Monetised'!BI547</f>
        <v>0</v>
      </c>
      <c r="AZ10" s="501">
        <f>'[2]2.2_RebasedTargets_Monetised'!BJ547</f>
        <v>0</v>
      </c>
      <c r="BA10" s="502">
        <f>'[2]2.2_RebasedTargets_Monetised'!BK547</f>
        <v>0</v>
      </c>
    </row>
    <row r="11" spans="1:53" ht="13.15" x14ac:dyDescent="0.35">
      <c r="A11" s="506"/>
      <c r="B11" s="507"/>
      <c r="C11" s="508"/>
      <c r="D11" s="509"/>
      <c r="E11" s="498" t="s">
        <v>25</v>
      </c>
      <c r="F11" s="534">
        <f>'[2]2.2_RebasedTargets_Monetised'!I548</f>
        <v>5837.0723104908739</v>
      </c>
      <c r="G11" s="534">
        <f>'[2]2.2_RebasedTargets_Monetised'!J548</f>
        <v>0</v>
      </c>
      <c r="H11" s="534">
        <f>'[2]2.2_RebasedTargets_Monetised'!K548</f>
        <v>0</v>
      </c>
      <c r="I11" s="534">
        <f>'[2]2.2_RebasedTargets_Monetised'!L548</f>
        <v>493.20854699575409</v>
      </c>
      <c r="J11" s="534">
        <f>'[2]2.2_RebasedTargets_Monetised'!M548</f>
        <v>0</v>
      </c>
      <c r="K11" s="535">
        <f>'[2]2.2_RebasedTargets_Monetised'!N548</f>
        <v>5343.8637634951201</v>
      </c>
      <c r="M11" s="512">
        <f>'[2]2.2_RebasedTargets_Monetised'!S548</f>
        <v>19.35717179518932</v>
      </c>
      <c r="N11" s="512">
        <f>'[2]2.2_RebasedTargets_Monetised'!T548</f>
        <v>0</v>
      </c>
      <c r="O11" s="512">
        <f>'[2]2.2_RebasedTargets_Monetised'!U548</f>
        <v>19.35717179518932</v>
      </c>
      <c r="P11" s="512">
        <f>'[2]2.2_RebasedTargets_Monetised'!V548</f>
        <v>0</v>
      </c>
      <c r="Q11" s="512">
        <f>'[2]2.2_RebasedTargets_Monetised'!W548</f>
        <v>0</v>
      </c>
      <c r="R11" s="513">
        <f>'[2]2.2_RebasedTargets_Monetised'!X548</f>
        <v>0</v>
      </c>
      <c r="T11" s="512">
        <f>'[2]2.2_RebasedTargets_Monetised'!AC548</f>
        <v>236.29023468927801</v>
      </c>
      <c r="U11" s="512">
        <f>'[2]2.2_RebasedTargets_Monetised'!AD548</f>
        <v>0</v>
      </c>
      <c r="V11" s="512">
        <f>'[2]2.2_RebasedTargets_Monetised'!AE548</f>
        <v>0</v>
      </c>
      <c r="W11" s="512">
        <f>'[2]2.2_RebasedTargets_Monetised'!AF548</f>
        <v>0</v>
      </c>
      <c r="X11" s="512">
        <f>'[2]2.2_RebasedTargets_Monetised'!AG548</f>
        <v>0</v>
      </c>
      <c r="Y11" s="513">
        <f>'[2]2.2_RebasedTargets_Monetised'!AH548</f>
        <v>236.29023468927801</v>
      </c>
      <c r="AA11" s="514">
        <f>'[2]2.2_RebasedTargets_Monetised'!AK548</f>
        <v>-216.93306289408869</v>
      </c>
      <c r="AB11" s="514">
        <f>'[2]2.2_RebasedTargets_Monetised'!AL548</f>
        <v>0</v>
      </c>
      <c r="AC11" s="514">
        <f>'[2]2.2_RebasedTargets_Monetised'!AM548</f>
        <v>19.35717179518932</v>
      </c>
      <c r="AD11" s="514">
        <f>'[2]2.2_RebasedTargets_Monetised'!AN548</f>
        <v>0</v>
      </c>
      <c r="AE11" s="514">
        <f>'[2]2.2_RebasedTargets_Monetised'!AO548</f>
        <v>0</v>
      </c>
      <c r="AF11" s="515">
        <f>'[2]2.2_RebasedTargets_Monetised'!AP548</f>
        <v>-236.29023468927801</v>
      </c>
      <c r="AG11" s="503"/>
      <c r="AH11" s="514">
        <f>'[2]2.2_RebasedTargets_Monetised'!AR548</f>
        <v>-216.93306289408869</v>
      </c>
      <c r="AI11" s="514">
        <f>'[2]2.2_RebasedTargets_Monetised'!AS548</f>
        <v>0</v>
      </c>
      <c r="AJ11" s="514">
        <f>'[2]2.2_RebasedTargets_Monetised'!AT548</f>
        <v>19.35717179518932</v>
      </c>
      <c r="AK11" s="514">
        <f>'[2]2.2_RebasedTargets_Monetised'!AU548</f>
        <v>0</v>
      </c>
      <c r="AL11" s="514">
        <f>'[2]2.2_RebasedTargets_Monetised'!AV548</f>
        <v>0</v>
      </c>
      <c r="AM11" s="515">
        <f>'[2]2.2_RebasedTargets_Monetised'!AW548</f>
        <v>-236.29023468927801</v>
      </c>
      <c r="AN11" s="503"/>
      <c r="AO11" s="514">
        <f>'[2]2.2_RebasedTargets_Monetised'!AY548</f>
        <v>0</v>
      </c>
      <c r="AP11" s="514">
        <f>'[2]2.2_RebasedTargets_Monetised'!AZ548</f>
        <v>0</v>
      </c>
      <c r="AQ11" s="514">
        <f>'[2]2.2_RebasedTargets_Monetised'!BA548</f>
        <v>0</v>
      </c>
      <c r="AR11" s="514">
        <f>'[2]2.2_RebasedTargets_Monetised'!BB548</f>
        <v>0</v>
      </c>
      <c r="AS11" s="514">
        <f>'[2]2.2_RebasedTargets_Monetised'!BC548</f>
        <v>0</v>
      </c>
      <c r="AT11" s="515">
        <f>'[2]2.2_RebasedTargets_Monetised'!BD548</f>
        <v>0</v>
      </c>
      <c r="AU11" s="503"/>
      <c r="AV11" s="512">
        <f>'[2]2.2_RebasedTargets_Monetised'!BF548</f>
        <v>0</v>
      </c>
      <c r="AW11" s="512">
        <f>'[2]2.2_RebasedTargets_Monetised'!BG548</f>
        <v>0</v>
      </c>
      <c r="AX11" s="512">
        <f>'[2]2.2_RebasedTargets_Monetised'!BH548</f>
        <v>0</v>
      </c>
      <c r="AY11" s="512">
        <f>'[2]2.2_RebasedTargets_Monetised'!BI548</f>
        <v>0</v>
      </c>
      <c r="AZ11" s="512">
        <f>'[2]2.2_RebasedTargets_Monetised'!BJ548</f>
        <v>0</v>
      </c>
      <c r="BA11" s="513">
        <f>'[2]2.2_RebasedTargets_Monetised'!BK548</f>
        <v>0</v>
      </c>
    </row>
    <row r="12" spans="1:53" ht="13.15" x14ac:dyDescent="0.35">
      <c r="A12" s="506"/>
      <c r="B12" s="507"/>
      <c r="C12" s="508"/>
      <c r="D12" s="509"/>
      <c r="E12" s="498" t="s">
        <v>26</v>
      </c>
      <c r="F12" s="534">
        <f>'[2]2.2_RebasedTargets_Monetised'!I549</f>
        <v>3141.3467791886569</v>
      </c>
      <c r="G12" s="534">
        <f>'[2]2.2_RebasedTargets_Monetised'!J549</f>
        <v>0</v>
      </c>
      <c r="H12" s="534">
        <f>'[2]2.2_RebasedTargets_Monetised'!K549</f>
        <v>0</v>
      </c>
      <c r="I12" s="534">
        <f>'[2]2.2_RebasedTargets_Monetised'!L549</f>
        <v>679.91773181714598</v>
      </c>
      <c r="J12" s="534">
        <f>'[2]2.2_RebasedTargets_Monetised'!M549</f>
        <v>194.05703398884881</v>
      </c>
      <c r="K12" s="535">
        <f>'[2]2.2_RebasedTargets_Monetised'!N549</f>
        <v>2267.3720133826619</v>
      </c>
      <c r="M12" s="512">
        <f>'[2]2.2_RebasedTargets_Monetised'!S549</f>
        <v>144.22295864842275</v>
      </c>
      <c r="N12" s="512">
        <f>'[2]2.2_RebasedTargets_Monetised'!T549</f>
        <v>4.0930135275059518</v>
      </c>
      <c r="O12" s="512">
        <f>'[2]2.2_RebasedTargets_Monetised'!U549</f>
        <v>0</v>
      </c>
      <c r="P12" s="512">
        <f>'[2]2.2_RebasedTargets_Monetised'!V549</f>
        <v>0</v>
      </c>
      <c r="Q12" s="512">
        <f>'[2]2.2_RebasedTargets_Monetised'!W549</f>
        <v>124.33180336577</v>
      </c>
      <c r="R12" s="513">
        <f>'[2]2.2_RebasedTargets_Monetised'!X549</f>
        <v>15.7981417551468</v>
      </c>
      <c r="T12" s="512">
        <f>'[2]2.2_RebasedTargets_Monetised'!AC549</f>
        <v>187.61248256883641</v>
      </c>
      <c r="U12" s="512">
        <f>'[2]2.2_RebasedTargets_Monetised'!AD549</f>
        <v>0</v>
      </c>
      <c r="V12" s="512">
        <f>'[2]2.2_RebasedTargets_Monetised'!AE549</f>
        <v>0</v>
      </c>
      <c r="W12" s="512">
        <f>'[2]2.2_RebasedTargets_Monetised'!AF549</f>
        <v>0</v>
      </c>
      <c r="X12" s="512">
        <f>'[2]2.2_RebasedTargets_Monetised'!AG549</f>
        <v>124.33180336577</v>
      </c>
      <c r="Y12" s="513">
        <f>'[2]2.2_RebasedTargets_Monetised'!AH549</f>
        <v>63.280679203066398</v>
      </c>
      <c r="AA12" s="514">
        <f>'[2]2.2_RebasedTargets_Monetised'!AK549</f>
        <v>-43.389523920413644</v>
      </c>
      <c r="AB12" s="514">
        <f>'[2]2.2_RebasedTargets_Monetised'!AL549</f>
        <v>4.0930135275059518</v>
      </c>
      <c r="AC12" s="514">
        <f>'[2]2.2_RebasedTargets_Monetised'!AM549</f>
        <v>0</v>
      </c>
      <c r="AD12" s="514">
        <f>'[2]2.2_RebasedTargets_Monetised'!AN549</f>
        <v>0</v>
      </c>
      <c r="AE12" s="514">
        <f>'[2]2.2_RebasedTargets_Monetised'!AO549</f>
        <v>0</v>
      </c>
      <c r="AF12" s="515">
        <f>'[2]2.2_RebasedTargets_Monetised'!AP549</f>
        <v>-47.482537447919597</v>
      </c>
      <c r="AG12" s="503"/>
      <c r="AH12" s="514">
        <f>'[2]2.2_RebasedTargets_Monetised'!AR549</f>
        <v>-43.389523920413644</v>
      </c>
      <c r="AI12" s="514">
        <f>'[2]2.2_RebasedTargets_Monetised'!AS549</f>
        <v>4.0930135275059518</v>
      </c>
      <c r="AJ12" s="514">
        <f>'[2]2.2_RebasedTargets_Monetised'!AT549</f>
        <v>0</v>
      </c>
      <c r="AK12" s="514">
        <f>'[2]2.2_RebasedTargets_Monetised'!AU549</f>
        <v>0</v>
      </c>
      <c r="AL12" s="514">
        <f>'[2]2.2_RebasedTargets_Monetised'!AV549</f>
        <v>0</v>
      </c>
      <c r="AM12" s="515">
        <f>'[2]2.2_RebasedTargets_Monetised'!AW549</f>
        <v>-47.482537447919597</v>
      </c>
      <c r="AN12" s="503"/>
      <c r="AO12" s="514">
        <f>'[2]2.2_RebasedTargets_Monetised'!AY549</f>
        <v>0</v>
      </c>
      <c r="AP12" s="514">
        <f>'[2]2.2_RebasedTargets_Monetised'!AZ549</f>
        <v>0</v>
      </c>
      <c r="AQ12" s="514">
        <f>'[2]2.2_RebasedTargets_Monetised'!BA549</f>
        <v>0</v>
      </c>
      <c r="AR12" s="514">
        <f>'[2]2.2_RebasedTargets_Monetised'!BB549</f>
        <v>0</v>
      </c>
      <c r="AS12" s="514">
        <f>'[2]2.2_RebasedTargets_Monetised'!BC549</f>
        <v>0</v>
      </c>
      <c r="AT12" s="515">
        <f>'[2]2.2_RebasedTargets_Monetised'!BD549</f>
        <v>0</v>
      </c>
      <c r="AU12" s="503"/>
      <c r="AV12" s="512">
        <f>'[2]2.2_RebasedTargets_Monetised'!BF549</f>
        <v>0</v>
      </c>
      <c r="AW12" s="512">
        <f>'[2]2.2_RebasedTargets_Monetised'!BG549</f>
        <v>0</v>
      </c>
      <c r="AX12" s="512">
        <f>'[2]2.2_RebasedTargets_Monetised'!BH549</f>
        <v>0</v>
      </c>
      <c r="AY12" s="512">
        <f>'[2]2.2_RebasedTargets_Monetised'!BI549</f>
        <v>0</v>
      </c>
      <c r="AZ12" s="512">
        <f>'[2]2.2_RebasedTargets_Monetised'!BJ549</f>
        <v>0</v>
      </c>
      <c r="BA12" s="513">
        <f>'[2]2.2_RebasedTargets_Monetised'!BK549</f>
        <v>0</v>
      </c>
    </row>
    <row r="13" spans="1:53" ht="13.5" thickBot="1" x14ac:dyDescent="0.4">
      <c r="A13" s="506"/>
      <c r="B13" s="516"/>
      <c r="C13" s="517"/>
      <c r="D13" s="509"/>
      <c r="E13" s="518" t="s">
        <v>27</v>
      </c>
      <c r="F13" s="536">
        <f>'[2]2.2_RebasedTargets_Monetised'!I550</f>
        <v>2561.100593361657</v>
      </c>
      <c r="G13" s="536">
        <f>'[2]2.2_RebasedTargets_Monetised'!J550</f>
        <v>31.948830024716464</v>
      </c>
      <c r="H13" s="536">
        <f>'[2]2.2_RebasedTargets_Monetised'!K550</f>
        <v>18.796905328868288</v>
      </c>
      <c r="I13" s="536">
        <f>'[2]2.2_RebasedTargets_Monetised'!L550</f>
        <v>638.11159567187019</v>
      </c>
      <c r="J13" s="536">
        <f>'[2]2.2_RebasedTargets_Monetised'!M550</f>
        <v>1094.2442370288888</v>
      </c>
      <c r="K13" s="537">
        <f>'[2]2.2_RebasedTargets_Monetised'!N550</f>
        <v>777.9990253073131</v>
      </c>
      <c r="M13" s="521">
        <f>'[2]2.2_RebasedTargets_Monetised'!S550</f>
        <v>9137.973653363224</v>
      </c>
      <c r="N13" s="521">
        <f>'[2]2.2_RebasedTargets_Monetised'!T550</f>
        <v>182.8769241161956</v>
      </c>
      <c r="O13" s="521">
        <f>'[2]2.2_RebasedTargets_Monetised'!U550</f>
        <v>0</v>
      </c>
      <c r="P13" s="521">
        <f>'[2]2.2_RebasedTargets_Monetised'!V550</f>
        <v>174.42720515952018</v>
      </c>
      <c r="Q13" s="521">
        <f>'[2]2.2_RebasedTargets_Monetised'!W550</f>
        <v>4478.2901796660617</v>
      </c>
      <c r="R13" s="522">
        <f>'[2]2.2_RebasedTargets_Monetised'!X550</f>
        <v>4302.3793444214471</v>
      </c>
      <c r="T13" s="521">
        <f>'[2]2.2_RebasedTargets_Monetised'!AC550</f>
        <v>11221.975978807197</v>
      </c>
      <c r="U13" s="521">
        <f>'[2]2.2_RebasedTargets_Monetised'!AD550</f>
        <v>158.94759075608218</v>
      </c>
      <c r="V13" s="521">
        <f>'[2]2.2_RebasedTargets_Monetised'!AE550</f>
        <v>0</v>
      </c>
      <c r="W13" s="521">
        <f>'[2]2.2_RebasedTargets_Monetised'!AF550</f>
        <v>174.42720515952018</v>
      </c>
      <c r="X13" s="521">
        <f>'[2]2.2_RebasedTargets_Monetised'!AG550</f>
        <v>4478.2901796660617</v>
      </c>
      <c r="Y13" s="522">
        <f>'[2]2.2_RebasedTargets_Monetised'!AH550</f>
        <v>6410.3110032255317</v>
      </c>
      <c r="AA13" s="523">
        <f>'[2]2.2_RebasedTargets_Monetised'!AK550</f>
        <v>-2084.0023254439711</v>
      </c>
      <c r="AB13" s="523">
        <f>'[2]2.2_RebasedTargets_Monetised'!AL550</f>
        <v>23.929333360113418</v>
      </c>
      <c r="AC13" s="523">
        <f>'[2]2.2_RebasedTargets_Monetised'!AM550</f>
        <v>0</v>
      </c>
      <c r="AD13" s="523">
        <f>'[2]2.2_RebasedTargets_Monetised'!AN550</f>
        <v>0</v>
      </c>
      <c r="AE13" s="523">
        <f>'[2]2.2_RebasedTargets_Monetised'!AO550</f>
        <v>0</v>
      </c>
      <c r="AF13" s="524">
        <f>'[2]2.2_RebasedTargets_Monetised'!AP550</f>
        <v>-2107.9316588040847</v>
      </c>
      <c r="AG13" s="503"/>
      <c r="AH13" s="523">
        <f>'[2]2.2_RebasedTargets_Monetised'!AR550</f>
        <v>-2084.0023254439711</v>
      </c>
      <c r="AI13" s="523">
        <f>'[2]2.2_RebasedTargets_Monetised'!AS550</f>
        <v>23.929333360113418</v>
      </c>
      <c r="AJ13" s="523">
        <f>'[2]2.2_RebasedTargets_Monetised'!AT550</f>
        <v>0</v>
      </c>
      <c r="AK13" s="523">
        <f>'[2]2.2_RebasedTargets_Monetised'!AU550</f>
        <v>0</v>
      </c>
      <c r="AL13" s="523">
        <f>'[2]2.2_RebasedTargets_Monetised'!AV550</f>
        <v>0</v>
      </c>
      <c r="AM13" s="524">
        <f>'[2]2.2_RebasedTargets_Monetised'!AW550</f>
        <v>-2107.9316588040847</v>
      </c>
      <c r="AN13" s="503"/>
      <c r="AO13" s="523">
        <f>'[2]2.2_RebasedTargets_Monetised'!AY550</f>
        <v>0</v>
      </c>
      <c r="AP13" s="523">
        <f>'[2]2.2_RebasedTargets_Monetised'!AZ550</f>
        <v>0</v>
      </c>
      <c r="AQ13" s="523">
        <f>'[2]2.2_RebasedTargets_Monetised'!BA550</f>
        <v>0</v>
      </c>
      <c r="AR13" s="523">
        <f>'[2]2.2_RebasedTargets_Monetised'!BB550</f>
        <v>0</v>
      </c>
      <c r="AS13" s="523">
        <f>'[2]2.2_RebasedTargets_Monetised'!BC550</f>
        <v>0</v>
      </c>
      <c r="AT13" s="524">
        <f>'[2]2.2_RebasedTargets_Monetised'!BD550</f>
        <v>0</v>
      </c>
      <c r="AU13" s="503"/>
      <c r="AV13" s="521">
        <f>'[2]2.2_RebasedTargets_Monetised'!BF550</f>
        <v>0</v>
      </c>
      <c r="AW13" s="521">
        <f>'[2]2.2_RebasedTargets_Monetised'!BG550</f>
        <v>0</v>
      </c>
      <c r="AX13" s="521">
        <f>'[2]2.2_RebasedTargets_Monetised'!BH550</f>
        <v>0</v>
      </c>
      <c r="AY13" s="521">
        <f>'[2]2.2_RebasedTargets_Monetised'!BI550</f>
        <v>0</v>
      </c>
      <c r="AZ13" s="521">
        <f>'[2]2.2_RebasedTargets_Monetised'!BJ550</f>
        <v>0</v>
      </c>
      <c r="BA13" s="522">
        <f>'[2]2.2_RebasedTargets_Monetised'!BK550</f>
        <v>0</v>
      </c>
    </row>
    <row r="14" spans="1:53" ht="25.5" x14ac:dyDescent="0.35">
      <c r="A14" s="525" t="s">
        <v>55</v>
      </c>
      <c r="B14" s="495">
        <v>29</v>
      </c>
      <c r="C14" s="496" t="s">
        <v>50</v>
      </c>
      <c r="D14" s="497" t="s">
        <v>29</v>
      </c>
      <c r="E14" s="526" t="s">
        <v>24</v>
      </c>
      <c r="F14" s="538">
        <f>'[2]2.2_RebasedTargets_Monetised'!I551</f>
        <v>502.34018122426158</v>
      </c>
      <c r="G14" s="538">
        <f>'[2]2.2_RebasedTargets_Monetised'!J551</f>
        <v>155.40332319258599</v>
      </c>
      <c r="H14" s="538">
        <f>'[2]2.2_RebasedTargets_Monetised'!K551</f>
        <v>33.445981566948099</v>
      </c>
      <c r="I14" s="538">
        <f>'[2]2.2_RebasedTargets_Monetised'!L551</f>
        <v>68.575046659545507</v>
      </c>
      <c r="J14" s="538">
        <f>'[2]2.2_RebasedTargets_Monetised'!M551</f>
        <v>0</v>
      </c>
      <c r="K14" s="539">
        <f>'[2]2.2_RebasedTargets_Monetised'!N551</f>
        <v>244.915829805182</v>
      </c>
      <c r="M14" s="501">
        <f>'[2]2.2_RebasedTargets_Monetised'!S551</f>
        <v>179.26599017213306</v>
      </c>
      <c r="N14" s="501">
        <f>'[2]2.2_RebasedTargets_Monetised'!T551</f>
        <v>147.64096921619893</v>
      </c>
      <c r="O14" s="501">
        <f>'[2]2.2_RebasedTargets_Monetised'!U551</f>
        <v>31.625020955934126</v>
      </c>
      <c r="P14" s="501">
        <f>'[2]2.2_RebasedTargets_Monetised'!V551</f>
        <v>0</v>
      </c>
      <c r="Q14" s="501">
        <f>'[2]2.2_RebasedTargets_Monetised'!W551</f>
        <v>0</v>
      </c>
      <c r="R14" s="502">
        <f>'[2]2.2_RebasedTargets_Monetised'!X551</f>
        <v>0</v>
      </c>
      <c r="T14" s="501">
        <f>'[2]2.2_RebasedTargets_Monetised'!AC551</f>
        <v>4836.6631079607787</v>
      </c>
      <c r="U14" s="501">
        <f>'[2]2.2_RebasedTargets_Monetised'!AD551</f>
        <v>0</v>
      </c>
      <c r="V14" s="501">
        <f>'[2]2.2_RebasedTargets_Monetised'!AE551</f>
        <v>0</v>
      </c>
      <c r="W14" s="501">
        <f>'[2]2.2_RebasedTargets_Monetised'!AF551</f>
        <v>0</v>
      </c>
      <c r="X14" s="501">
        <f>'[2]2.2_RebasedTargets_Monetised'!AG551</f>
        <v>0</v>
      </c>
      <c r="Y14" s="502">
        <f>'[2]2.2_RebasedTargets_Monetised'!AH551</f>
        <v>4836.6631079607787</v>
      </c>
      <c r="AA14" s="504">
        <f>'[2]2.2_RebasedTargets_Monetised'!AK551</f>
        <v>-4657.397117788646</v>
      </c>
      <c r="AB14" s="504">
        <f>'[2]2.2_RebasedTargets_Monetised'!AL551</f>
        <v>147.64096921619893</v>
      </c>
      <c r="AC14" s="504">
        <f>'[2]2.2_RebasedTargets_Monetised'!AM551</f>
        <v>31.625020955934126</v>
      </c>
      <c r="AD14" s="504">
        <f>'[2]2.2_RebasedTargets_Monetised'!AN551</f>
        <v>0</v>
      </c>
      <c r="AE14" s="504">
        <f>'[2]2.2_RebasedTargets_Monetised'!AO551</f>
        <v>0</v>
      </c>
      <c r="AF14" s="505">
        <f>'[2]2.2_RebasedTargets_Monetised'!AP551</f>
        <v>-4836.6631079607787</v>
      </c>
      <c r="AG14" s="503"/>
      <c r="AH14" s="504">
        <f>'[2]2.2_RebasedTargets_Monetised'!AR551</f>
        <v>-4657.397117788646</v>
      </c>
      <c r="AI14" s="504">
        <f>'[2]2.2_RebasedTargets_Monetised'!AS551</f>
        <v>147.64096921619893</v>
      </c>
      <c r="AJ14" s="504">
        <f>'[2]2.2_RebasedTargets_Monetised'!AT551</f>
        <v>31.625020955934126</v>
      </c>
      <c r="AK14" s="504">
        <f>'[2]2.2_RebasedTargets_Monetised'!AU551</f>
        <v>0</v>
      </c>
      <c r="AL14" s="504">
        <f>'[2]2.2_RebasedTargets_Monetised'!AV551</f>
        <v>0</v>
      </c>
      <c r="AM14" s="505">
        <f>'[2]2.2_RebasedTargets_Monetised'!AW551</f>
        <v>-4836.6631079607787</v>
      </c>
      <c r="AN14" s="503"/>
      <c r="AO14" s="504">
        <f>'[2]2.2_RebasedTargets_Monetised'!AY551</f>
        <v>0</v>
      </c>
      <c r="AP14" s="504">
        <f>'[2]2.2_RebasedTargets_Monetised'!AZ551</f>
        <v>0</v>
      </c>
      <c r="AQ14" s="504">
        <f>'[2]2.2_RebasedTargets_Monetised'!BA551</f>
        <v>0</v>
      </c>
      <c r="AR14" s="504">
        <f>'[2]2.2_RebasedTargets_Monetised'!BB551</f>
        <v>0</v>
      </c>
      <c r="AS14" s="504">
        <f>'[2]2.2_RebasedTargets_Monetised'!BC551</f>
        <v>0</v>
      </c>
      <c r="AT14" s="505">
        <f>'[2]2.2_RebasedTargets_Monetised'!BD551</f>
        <v>0</v>
      </c>
      <c r="AU14" s="503"/>
      <c r="AV14" s="501">
        <f>'[2]2.2_RebasedTargets_Monetised'!BF551</f>
        <v>0</v>
      </c>
      <c r="AW14" s="501">
        <f>'[2]2.2_RebasedTargets_Monetised'!BG551</f>
        <v>0</v>
      </c>
      <c r="AX14" s="501">
        <f>'[2]2.2_RebasedTargets_Monetised'!BH551</f>
        <v>0</v>
      </c>
      <c r="AY14" s="501">
        <f>'[2]2.2_RebasedTargets_Monetised'!BI551</f>
        <v>0</v>
      </c>
      <c r="AZ14" s="501">
        <f>'[2]2.2_RebasedTargets_Monetised'!BJ551</f>
        <v>0</v>
      </c>
      <c r="BA14" s="502">
        <f>'[2]2.2_RebasedTargets_Monetised'!BK551</f>
        <v>0</v>
      </c>
    </row>
    <row r="15" spans="1:53" ht="13.15" x14ac:dyDescent="0.35">
      <c r="A15" s="506"/>
      <c r="B15" s="507"/>
      <c r="C15" s="508"/>
      <c r="D15" s="509"/>
      <c r="E15" s="498" t="s">
        <v>25</v>
      </c>
      <c r="F15" s="534">
        <f>'[2]2.2_RebasedTargets_Monetised'!I552</f>
        <v>178.6488558762826</v>
      </c>
      <c r="G15" s="534">
        <f>'[2]2.2_RebasedTargets_Monetised'!J552</f>
        <v>0</v>
      </c>
      <c r="H15" s="534">
        <f>'[2]2.2_RebasedTargets_Monetised'!K552</f>
        <v>0</v>
      </c>
      <c r="I15" s="534">
        <f>'[2]2.2_RebasedTargets_Monetised'!L552</f>
        <v>0</v>
      </c>
      <c r="J15" s="534">
        <f>'[2]2.2_RebasedTargets_Monetised'!M552</f>
        <v>32.725994371295897</v>
      </c>
      <c r="K15" s="535">
        <f>'[2]2.2_RebasedTargets_Monetised'!N552</f>
        <v>145.92286150498671</v>
      </c>
      <c r="M15" s="512">
        <f>'[2]2.2_RebasedTargets_Monetised'!S552</f>
        <v>0</v>
      </c>
      <c r="N15" s="512">
        <f>'[2]2.2_RebasedTargets_Monetised'!T552</f>
        <v>0</v>
      </c>
      <c r="O15" s="512">
        <f>'[2]2.2_RebasedTargets_Monetised'!U552</f>
        <v>0</v>
      </c>
      <c r="P15" s="512">
        <f>'[2]2.2_RebasedTargets_Monetised'!V552</f>
        <v>0</v>
      </c>
      <c r="Q15" s="512">
        <f>'[2]2.2_RebasedTargets_Monetised'!W552</f>
        <v>0</v>
      </c>
      <c r="R15" s="513">
        <f>'[2]2.2_RebasedTargets_Monetised'!X552</f>
        <v>0</v>
      </c>
      <c r="T15" s="512">
        <f>'[2]2.2_RebasedTargets_Monetised'!AC552</f>
        <v>0</v>
      </c>
      <c r="U15" s="512">
        <f>'[2]2.2_RebasedTargets_Monetised'!AD552</f>
        <v>0</v>
      </c>
      <c r="V15" s="512">
        <f>'[2]2.2_RebasedTargets_Monetised'!AE552</f>
        <v>0</v>
      </c>
      <c r="W15" s="512">
        <f>'[2]2.2_RebasedTargets_Monetised'!AF552</f>
        <v>0</v>
      </c>
      <c r="X15" s="512">
        <f>'[2]2.2_RebasedTargets_Monetised'!AG552</f>
        <v>0</v>
      </c>
      <c r="Y15" s="513">
        <f>'[2]2.2_RebasedTargets_Monetised'!AH552</f>
        <v>0</v>
      </c>
      <c r="AA15" s="514">
        <f>'[2]2.2_RebasedTargets_Monetised'!AK552</f>
        <v>0</v>
      </c>
      <c r="AB15" s="514">
        <f>'[2]2.2_RebasedTargets_Monetised'!AL552</f>
        <v>0</v>
      </c>
      <c r="AC15" s="514">
        <f>'[2]2.2_RebasedTargets_Monetised'!AM552</f>
        <v>0</v>
      </c>
      <c r="AD15" s="514">
        <f>'[2]2.2_RebasedTargets_Monetised'!AN552</f>
        <v>0</v>
      </c>
      <c r="AE15" s="514">
        <f>'[2]2.2_RebasedTargets_Monetised'!AO552</f>
        <v>0</v>
      </c>
      <c r="AF15" s="515">
        <f>'[2]2.2_RebasedTargets_Monetised'!AP552</f>
        <v>0</v>
      </c>
      <c r="AG15" s="503"/>
      <c r="AH15" s="514">
        <f>'[2]2.2_RebasedTargets_Monetised'!AR552</f>
        <v>0</v>
      </c>
      <c r="AI15" s="514">
        <f>'[2]2.2_RebasedTargets_Monetised'!AS552</f>
        <v>0</v>
      </c>
      <c r="AJ15" s="514">
        <f>'[2]2.2_RebasedTargets_Monetised'!AT552</f>
        <v>0</v>
      </c>
      <c r="AK15" s="514">
        <f>'[2]2.2_RebasedTargets_Monetised'!AU552</f>
        <v>0</v>
      </c>
      <c r="AL15" s="514">
        <f>'[2]2.2_RebasedTargets_Monetised'!AV552</f>
        <v>0</v>
      </c>
      <c r="AM15" s="515">
        <f>'[2]2.2_RebasedTargets_Monetised'!AW552</f>
        <v>0</v>
      </c>
      <c r="AN15" s="503"/>
      <c r="AO15" s="514">
        <f>'[2]2.2_RebasedTargets_Monetised'!AY552</f>
        <v>0</v>
      </c>
      <c r="AP15" s="514">
        <f>'[2]2.2_RebasedTargets_Monetised'!AZ552</f>
        <v>0</v>
      </c>
      <c r="AQ15" s="514">
        <f>'[2]2.2_RebasedTargets_Monetised'!BA552</f>
        <v>0</v>
      </c>
      <c r="AR15" s="514">
        <f>'[2]2.2_RebasedTargets_Monetised'!BB552</f>
        <v>0</v>
      </c>
      <c r="AS15" s="514">
        <f>'[2]2.2_RebasedTargets_Monetised'!BC552</f>
        <v>0</v>
      </c>
      <c r="AT15" s="515">
        <f>'[2]2.2_RebasedTargets_Monetised'!BD552</f>
        <v>0</v>
      </c>
      <c r="AU15" s="503"/>
      <c r="AV15" s="512">
        <f>'[2]2.2_RebasedTargets_Monetised'!BF552</f>
        <v>0</v>
      </c>
      <c r="AW15" s="512">
        <f>'[2]2.2_RebasedTargets_Monetised'!BG552</f>
        <v>0</v>
      </c>
      <c r="AX15" s="512">
        <f>'[2]2.2_RebasedTargets_Monetised'!BH552</f>
        <v>0</v>
      </c>
      <c r="AY15" s="512">
        <f>'[2]2.2_RebasedTargets_Monetised'!BI552</f>
        <v>0</v>
      </c>
      <c r="AZ15" s="512">
        <f>'[2]2.2_RebasedTargets_Monetised'!BJ552</f>
        <v>0</v>
      </c>
      <c r="BA15" s="513">
        <f>'[2]2.2_RebasedTargets_Monetised'!BK552</f>
        <v>0</v>
      </c>
    </row>
    <row r="16" spans="1:53" ht="13.15" x14ac:dyDescent="0.35">
      <c r="A16" s="506"/>
      <c r="B16" s="507"/>
      <c r="C16" s="508"/>
      <c r="D16" s="509"/>
      <c r="E16" s="498" t="s">
        <v>26</v>
      </c>
      <c r="F16" s="534">
        <f>'[2]2.2_RebasedTargets_Monetised'!I553</f>
        <v>37.551666199920703</v>
      </c>
      <c r="G16" s="534">
        <f>'[2]2.2_RebasedTargets_Monetised'!J553</f>
        <v>0</v>
      </c>
      <c r="H16" s="534">
        <f>'[2]2.2_RebasedTargets_Monetised'!K553</f>
        <v>0</v>
      </c>
      <c r="I16" s="534">
        <f>'[2]2.2_RebasedTargets_Monetised'!L553</f>
        <v>0</v>
      </c>
      <c r="J16" s="534">
        <f>'[2]2.2_RebasedTargets_Monetised'!M553</f>
        <v>0</v>
      </c>
      <c r="K16" s="535">
        <f>'[2]2.2_RebasedTargets_Monetised'!N553</f>
        <v>37.551666199920703</v>
      </c>
      <c r="M16" s="512">
        <f>'[2]2.2_RebasedTargets_Monetised'!S553</f>
        <v>16.39624392486412</v>
      </c>
      <c r="N16" s="512">
        <f>'[2]2.2_RebasedTargets_Monetised'!T553</f>
        <v>3.6708244619494228</v>
      </c>
      <c r="O16" s="512">
        <f>'[2]2.2_RebasedTargets_Monetised'!U553</f>
        <v>12.725419462914696</v>
      </c>
      <c r="P16" s="512">
        <f>'[2]2.2_RebasedTargets_Monetised'!V553</f>
        <v>0</v>
      </c>
      <c r="Q16" s="512">
        <f>'[2]2.2_RebasedTargets_Monetised'!W553</f>
        <v>0</v>
      </c>
      <c r="R16" s="513">
        <f>'[2]2.2_RebasedTargets_Monetised'!X553</f>
        <v>0</v>
      </c>
      <c r="T16" s="512">
        <f>'[2]2.2_RebasedTargets_Monetised'!AC553</f>
        <v>547.45879780893063</v>
      </c>
      <c r="U16" s="512">
        <f>'[2]2.2_RebasedTargets_Monetised'!AD553</f>
        <v>0</v>
      </c>
      <c r="V16" s="512">
        <f>'[2]2.2_RebasedTargets_Monetised'!AE553</f>
        <v>0</v>
      </c>
      <c r="W16" s="512">
        <f>'[2]2.2_RebasedTargets_Monetised'!AF553</f>
        <v>0</v>
      </c>
      <c r="X16" s="512">
        <f>'[2]2.2_RebasedTargets_Monetised'!AG553</f>
        <v>0</v>
      </c>
      <c r="Y16" s="513">
        <f>'[2]2.2_RebasedTargets_Monetised'!AH553</f>
        <v>547.45879780893063</v>
      </c>
      <c r="AA16" s="514">
        <f>'[2]2.2_RebasedTargets_Monetised'!AK553</f>
        <v>-531.06255388406646</v>
      </c>
      <c r="AB16" s="514">
        <f>'[2]2.2_RebasedTargets_Monetised'!AL553</f>
        <v>3.6708244619494228</v>
      </c>
      <c r="AC16" s="514">
        <f>'[2]2.2_RebasedTargets_Monetised'!AM553</f>
        <v>12.725419462914696</v>
      </c>
      <c r="AD16" s="514">
        <f>'[2]2.2_RebasedTargets_Monetised'!AN553</f>
        <v>0</v>
      </c>
      <c r="AE16" s="514">
        <f>'[2]2.2_RebasedTargets_Monetised'!AO553</f>
        <v>0</v>
      </c>
      <c r="AF16" s="515">
        <f>'[2]2.2_RebasedTargets_Monetised'!AP553</f>
        <v>-547.45879780893063</v>
      </c>
      <c r="AG16" s="503"/>
      <c r="AH16" s="514">
        <f>'[2]2.2_RebasedTargets_Monetised'!AR553</f>
        <v>-531.06255388406646</v>
      </c>
      <c r="AI16" s="514">
        <f>'[2]2.2_RebasedTargets_Monetised'!AS553</f>
        <v>3.6708244619494228</v>
      </c>
      <c r="AJ16" s="514">
        <f>'[2]2.2_RebasedTargets_Monetised'!AT553</f>
        <v>12.725419462914696</v>
      </c>
      <c r="AK16" s="514">
        <f>'[2]2.2_RebasedTargets_Monetised'!AU553</f>
        <v>0</v>
      </c>
      <c r="AL16" s="514">
        <f>'[2]2.2_RebasedTargets_Monetised'!AV553</f>
        <v>0</v>
      </c>
      <c r="AM16" s="515">
        <f>'[2]2.2_RebasedTargets_Monetised'!AW553</f>
        <v>-547.45879780893063</v>
      </c>
      <c r="AN16" s="503"/>
      <c r="AO16" s="514">
        <f>'[2]2.2_RebasedTargets_Monetised'!AY553</f>
        <v>0</v>
      </c>
      <c r="AP16" s="514">
        <f>'[2]2.2_RebasedTargets_Monetised'!AZ553</f>
        <v>0</v>
      </c>
      <c r="AQ16" s="514">
        <f>'[2]2.2_RebasedTargets_Monetised'!BA553</f>
        <v>0</v>
      </c>
      <c r="AR16" s="514">
        <f>'[2]2.2_RebasedTargets_Monetised'!BB553</f>
        <v>0</v>
      </c>
      <c r="AS16" s="514">
        <f>'[2]2.2_RebasedTargets_Monetised'!BC553</f>
        <v>0</v>
      </c>
      <c r="AT16" s="515">
        <f>'[2]2.2_RebasedTargets_Monetised'!BD553</f>
        <v>0</v>
      </c>
      <c r="AU16" s="503"/>
      <c r="AV16" s="512">
        <f>'[2]2.2_RebasedTargets_Monetised'!BF553</f>
        <v>0</v>
      </c>
      <c r="AW16" s="512">
        <f>'[2]2.2_RebasedTargets_Monetised'!BG553</f>
        <v>0</v>
      </c>
      <c r="AX16" s="512">
        <f>'[2]2.2_RebasedTargets_Monetised'!BH553</f>
        <v>0</v>
      </c>
      <c r="AY16" s="512">
        <f>'[2]2.2_RebasedTargets_Monetised'!BI553</f>
        <v>0</v>
      </c>
      <c r="AZ16" s="512">
        <f>'[2]2.2_RebasedTargets_Monetised'!BJ553</f>
        <v>0</v>
      </c>
      <c r="BA16" s="513">
        <f>'[2]2.2_RebasedTargets_Monetised'!BK553</f>
        <v>0</v>
      </c>
    </row>
    <row r="17" spans="1:53" ht="13.5" thickBot="1" x14ac:dyDescent="0.4">
      <c r="A17" s="506"/>
      <c r="B17" s="516"/>
      <c r="C17" s="517"/>
      <c r="D17" s="527"/>
      <c r="E17" s="518" t="s">
        <v>27</v>
      </c>
      <c r="F17" s="540">
        <f>'[2]2.2_RebasedTargets_Monetised'!I554</f>
        <v>136.34113117011904</v>
      </c>
      <c r="G17" s="540">
        <f>'[2]2.2_RebasedTargets_Monetised'!J554</f>
        <v>56.440035793252626</v>
      </c>
      <c r="H17" s="540">
        <f>'[2]2.2_RebasedTargets_Monetised'!K554</f>
        <v>22.594587326566828</v>
      </c>
      <c r="I17" s="540">
        <f>'[2]2.2_RebasedTargets_Monetised'!L554</f>
        <v>18.826883862596063</v>
      </c>
      <c r="J17" s="540">
        <f>'[2]2.2_RebasedTargets_Monetised'!M554</f>
        <v>4.9876391160888396</v>
      </c>
      <c r="K17" s="541">
        <f>'[2]2.2_RebasedTargets_Monetised'!N554</f>
        <v>33.491985071614671</v>
      </c>
      <c r="M17" s="521">
        <f>'[2]2.2_RebasedTargets_Monetised'!S554</f>
        <v>80.326441461750704</v>
      </c>
      <c r="N17" s="521">
        <f>'[2]2.2_RebasedTargets_Monetised'!T554</f>
        <v>29.876613547670015</v>
      </c>
      <c r="O17" s="521">
        <f>'[2]2.2_RebasedTargets_Monetised'!U554</f>
        <v>2.8507640593634398</v>
      </c>
      <c r="P17" s="521">
        <f>'[2]2.2_RebasedTargets_Monetised'!V554</f>
        <v>9.6579648504133377</v>
      </c>
      <c r="Q17" s="521">
        <f>'[2]2.2_RebasedTargets_Monetised'!W554</f>
        <v>37.941099004303915</v>
      </c>
      <c r="R17" s="522">
        <f>'[2]2.2_RebasedTargets_Monetised'!X554</f>
        <v>0</v>
      </c>
      <c r="T17" s="521">
        <f>'[2]2.2_RebasedTargets_Monetised'!AC554</f>
        <v>1089.0054495564937</v>
      </c>
      <c r="U17" s="521">
        <f>'[2]2.2_RebasedTargets_Monetised'!AD554</f>
        <v>0</v>
      </c>
      <c r="V17" s="521">
        <f>'[2]2.2_RebasedTargets_Monetised'!AE554</f>
        <v>2.8507640593634398</v>
      </c>
      <c r="W17" s="521">
        <f>'[2]2.2_RebasedTargets_Monetised'!AF554</f>
        <v>3.6735528293225301</v>
      </c>
      <c r="X17" s="521">
        <f>'[2]2.2_RebasedTargets_Monetised'!AG554</f>
        <v>118.5659343884498</v>
      </c>
      <c r="Y17" s="522">
        <f>'[2]2.2_RebasedTargets_Monetised'!AH554</f>
        <v>963.91519827935792</v>
      </c>
      <c r="AA17" s="523">
        <f>'[2]2.2_RebasedTargets_Monetised'!AK554</f>
        <v>-1008.679008094743</v>
      </c>
      <c r="AB17" s="523">
        <f>'[2]2.2_RebasedTargets_Monetised'!AL554</f>
        <v>29.876613547670015</v>
      </c>
      <c r="AC17" s="523">
        <f>'[2]2.2_RebasedTargets_Monetised'!AM554</f>
        <v>0</v>
      </c>
      <c r="AD17" s="523">
        <f>'[2]2.2_RebasedTargets_Monetised'!AN554</f>
        <v>5.9844120210908081</v>
      </c>
      <c r="AE17" s="523">
        <f>'[2]2.2_RebasedTargets_Monetised'!AO554</f>
        <v>-80.624835384145882</v>
      </c>
      <c r="AF17" s="524">
        <f>'[2]2.2_RebasedTargets_Monetised'!AP554</f>
        <v>-963.91519827935792</v>
      </c>
      <c r="AG17" s="503"/>
      <c r="AH17" s="523">
        <f>'[2]2.2_RebasedTargets_Monetised'!AR554</f>
        <v>-1008.679008094743</v>
      </c>
      <c r="AI17" s="523">
        <f>'[2]2.2_RebasedTargets_Monetised'!AS554</f>
        <v>29.876613547670015</v>
      </c>
      <c r="AJ17" s="523">
        <f>'[2]2.2_RebasedTargets_Monetised'!AT554</f>
        <v>0</v>
      </c>
      <c r="AK17" s="523">
        <f>'[2]2.2_RebasedTargets_Monetised'!AU554</f>
        <v>5.9844120210908081</v>
      </c>
      <c r="AL17" s="523">
        <f>'[2]2.2_RebasedTargets_Monetised'!AV554</f>
        <v>-80.624835384145882</v>
      </c>
      <c r="AM17" s="524">
        <f>'[2]2.2_RebasedTargets_Monetised'!AW554</f>
        <v>-963.91519827935792</v>
      </c>
      <c r="AN17" s="503"/>
      <c r="AO17" s="523">
        <f>'[2]2.2_RebasedTargets_Monetised'!AY554</f>
        <v>0</v>
      </c>
      <c r="AP17" s="523">
        <f>'[2]2.2_RebasedTargets_Monetised'!AZ554</f>
        <v>0</v>
      </c>
      <c r="AQ17" s="523">
        <f>'[2]2.2_RebasedTargets_Monetised'!BA554</f>
        <v>0</v>
      </c>
      <c r="AR17" s="523">
        <f>'[2]2.2_RebasedTargets_Monetised'!BB554</f>
        <v>0</v>
      </c>
      <c r="AS17" s="523">
        <f>'[2]2.2_RebasedTargets_Monetised'!BC554</f>
        <v>0</v>
      </c>
      <c r="AT17" s="524">
        <f>'[2]2.2_RebasedTargets_Monetised'!BD554</f>
        <v>0</v>
      </c>
      <c r="AU17" s="503"/>
      <c r="AV17" s="521">
        <f>'[2]2.2_RebasedTargets_Monetised'!BF554</f>
        <v>0</v>
      </c>
      <c r="AW17" s="521">
        <f>'[2]2.2_RebasedTargets_Monetised'!BG554</f>
        <v>0</v>
      </c>
      <c r="AX17" s="521">
        <f>'[2]2.2_RebasedTargets_Monetised'!BH554</f>
        <v>0</v>
      </c>
      <c r="AY17" s="521">
        <f>'[2]2.2_RebasedTargets_Monetised'!BI554</f>
        <v>0</v>
      </c>
      <c r="AZ17" s="521">
        <f>'[2]2.2_RebasedTargets_Monetised'!BJ554</f>
        <v>0</v>
      </c>
      <c r="BA17" s="522">
        <f>'[2]2.2_RebasedTargets_Monetised'!BK554</f>
        <v>0</v>
      </c>
    </row>
    <row r="18" spans="1:53" ht="25.5" x14ac:dyDescent="0.35">
      <c r="A18" s="525" t="s">
        <v>55</v>
      </c>
      <c r="B18" s="495">
        <v>17</v>
      </c>
      <c r="C18" s="496" t="s">
        <v>13</v>
      </c>
      <c r="D18" s="497" t="s">
        <v>29</v>
      </c>
      <c r="E18" s="526" t="s">
        <v>24</v>
      </c>
      <c r="F18" s="538">
        <f>'[2]2.2_RebasedTargets_Monetised'!I555</f>
        <v>55.603751352196312</v>
      </c>
      <c r="G18" s="538">
        <f>'[2]2.2_RebasedTargets_Monetised'!J555</f>
        <v>6.7986348448687792</v>
      </c>
      <c r="H18" s="538">
        <f>'[2]2.2_RebasedTargets_Monetised'!K555</f>
        <v>0</v>
      </c>
      <c r="I18" s="538">
        <f>'[2]2.2_RebasedTargets_Monetised'!L555</f>
        <v>8.2463959101383697</v>
      </c>
      <c r="J18" s="538">
        <f>'[2]2.2_RebasedTargets_Monetised'!M555</f>
        <v>0</v>
      </c>
      <c r="K18" s="539">
        <f>'[2]2.2_RebasedTargets_Monetised'!N555</f>
        <v>40.558720597189165</v>
      </c>
      <c r="M18" s="501">
        <f>'[2]2.2_RebasedTargets_Monetised'!S555</f>
        <v>60.215020720995554</v>
      </c>
      <c r="N18" s="501">
        <f>'[2]2.2_RebasedTargets_Monetised'!T555</f>
        <v>1.2269041368337297</v>
      </c>
      <c r="O18" s="501">
        <f>'[2]2.2_RebasedTargets_Monetised'!U555</f>
        <v>43.605675638891</v>
      </c>
      <c r="P18" s="501">
        <f>'[2]2.2_RebasedTargets_Monetised'!V555</f>
        <v>0</v>
      </c>
      <c r="Q18" s="501">
        <f>'[2]2.2_RebasedTargets_Monetised'!W555</f>
        <v>0</v>
      </c>
      <c r="R18" s="502">
        <f>'[2]2.2_RebasedTargets_Monetised'!X555</f>
        <v>15.382440945270819</v>
      </c>
      <c r="T18" s="501">
        <f>'[2]2.2_RebasedTargets_Monetised'!AC555</f>
        <v>632.48254878385092</v>
      </c>
      <c r="U18" s="501">
        <f>'[2]2.2_RebasedTargets_Monetised'!AD555</f>
        <v>0</v>
      </c>
      <c r="V18" s="501">
        <f>'[2]2.2_RebasedTargets_Monetised'!AE555</f>
        <v>130.817026916673</v>
      </c>
      <c r="W18" s="501">
        <f>'[2]2.2_RebasedTargets_Monetised'!AF555</f>
        <v>0</v>
      </c>
      <c r="X18" s="501">
        <f>'[2]2.2_RebasedTargets_Monetised'!AG555</f>
        <v>0</v>
      </c>
      <c r="Y18" s="502">
        <f>'[2]2.2_RebasedTargets_Monetised'!AH555</f>
        <v>501.66552186717797</v>
      </c>
      <c r="AA18" s="504">
        <f>'[2]2.2_RebasedTargets_Monetised'!AK555</f>
        <v>-572.26752806285538</v>
      </c>
      <c r="AB18" s="504">
        <f>'[2]2.2_RebasedTargets_Monetised'!AL555</f>
        <v>1.2269041368337297</v>
      </c>
      <c r="AC18" s="504">
        <f>'[2]2.2_RebasedTargets_Monetised'!AM555</f>
        <v>-87.211351277782001</v>
      </c>
      <c r="AD18" s="504">
        <f>'[2]2.2_RebasedTargets_Monetised'!AN555</f>
        <v>0</v>
      </c>
      <c r="AE18" s="504">
        <f>'[2]2.2_RebasedTargets_Monetised'!AO555</f>
        <v>0</v>
      </c>
      <c r="AF18" s="505">
        <f>'[2]2.2_RebasedTargets_Monetised'!AP555</f>
        <v>-486.28308092190713</v>
      </c>
      <c r="AG18" s="503"/>
      <c r="AH18" s="504">
        <f>'[2]2.2_RebasedTargets_Monetised'!AR555</f>
        <v>0</v>
      </c>
      <c r="AI18" s="504">
        <f>'[2]2.2_RebasedTargets_Monetised'!AS555</f>
        <v>0</v>
      </c>
      <c r="AJ18" s="504">
        <f>'[2]2.2_RebasedTargets_Monetised'!AT555</f>
        <v>0</v>
      </c>
      <c r="AK18" s="504">
        <f>'[2]2.2_RebasedTargets_Monetised'!AU555</f>
        <v>0</v>
      </c>
      <c r="AL18" s="504">
        <f>'[2]2.2_RebasedTargets_Monetised'!AV555</f>
        <v>0</v>
      </c>
      <c r="AM18" s="505">
        <f>'[2]2.2_RebasedTargets_Monetised'!AW555</f>
        <v>0</v>
      </c>
      <c r="AN18" s="503"/>
      <c r="AO18" s="504">
        <f>'[2]2.2_RebasedTargets_Monetised'!AY555</f>
        <v>-572.26752806285538</v>
      </c>
      <c r="AP18" s="504">
        <f>'[2]2.2_RebasedTargets_Monetised'!AZ555</f>
        <v>1.2269041368337297</v>
      </c>
      <c r="AQ18" s="504">
        <f>'[2]2.2_RebasedTargets_Monetised'!BA555</f>
        <v>-87.211351277782001</v>
      </c>
      <c r="AR18" s="504">
        <f>'[2]2.2_RebasedTargets_Monetised'!BB555</f>
        <v>0</v>
      </c>
      <c r="AS18" s="504">
        <f>'[2]2.2_RebasedTargets_Monetised'!BC555</f>
        <v>0</v>
      </c>
      <c r="AT18" s="505">
        <f>'[2]2.2_RebasedTargets_Monetised'!BD555</f>
        <v>-486.28308092190713</v>
      </c>
      <c r="AU18" s="503"/>
      <c r="AV18" s="501">
        <f>'[2]2.2_RebasedTargets_Monetised'!BF555</f>
        <v>0</v>
      </c>
      <c r="AW18" s="501">
        <f>'[2]2.2_RebasedTargets_Monetised'!BG555</f>
        <v>0</v>
      </c>
      <c r="AX18" s="501">
        <f>'[2]2.2_RebasedTargets_Monetised'!BH555</f>
        <v>0</v>
      </c>
      <c r="AY18" s="501">
        <f>'[2]2.2_RebasedTargets_Monetised'!BI555</f>
        <v>0</v>
      </c>
      <c r="AZ18" s="501">
        <f>'[2]2.2_RebasedTargets_Monetised'!BJ555</f>
        <v>0</v>
      </c>
      <c r="BA18" s="502">
        <f>'[2]2.2_RebasedTargets_Monetised'!BK555</f>
        <v>0</v>
      </c>
    </row>
    <row r="19" spans="1:53" ht="13.15" x14ac:dyDescent="0.35">
      <c r="A19" s="506"/>
      <c r="B19" s="507"/>
      <c r="C19" s="508"/>
      <c r="D19" s="509"/>
      <c r="E19" s="498" t="s">
        <v>25</v>
      </c>
      <c r="F19" s="534">
        <f>'[2]2.2_RebasedTargets_Monetised'!I556</f>
        <v>1.07698607698636</v>
      </c>
      <c r="G19" s="534">
        <f>'[2]2.2_RebasedTargets_Monetised'!J556</f>
        <v>1.07698607698636</v>
      </c>
      <c r="H19" s="534">
        <f>'[2]2.2_RebasedTargets_Monetised'!K556</f>
        <v>0</v>
      </c>
      <c r="I19" s="534">
        <f>'[2]2.2_RebasedTargets_Monetised'!L556</f>
        <v>0</v>
      </c>
      <c r="J19" s="534">
        <f>'[2]2.2_RebasedTargets_Monetised'!M556</f>
        <v>0</v>
      </c>
      <c r="K19" s="535">
        <f>'[2]2.2_RebasedTargets_Monetised'!N556</f>
        <v>0</v>
      </c>
      <c r="M19" s="512">
        <f>'[2]2.2_RebasedTargets_Monetised'!S556</f>
        <v>17.108263731408911</v>
      </c>
      <c r="N19" s="512">
        <f>'[2]2.2_RebasedTargets_Monetised'!T556</f>
        <v>0</v>
      </c>
      <c r="O19" s="512">
        <f>'[2]2.2_RebasedTargets_Monetised'!U556</f>
        <v>1.8349796979817941</v>
      </c>
      <c r="P19" s="512">
        <f>'[2]2.2_RebasedTargets_Monetised'!V556</f>
        <v>2.540575259362118</v>
      </c>
      <c r="Q19" s="512">
        <f>'[2]2.2_RebasedTargets_Monetised'!W556</f>
        <v>0</v>
      </c>
      <c r="R19" s="513">
        <f>'[2]2.2_RebasedTargets_Monetised'!X556</f>
        <v>12.732708774064999</v>
      </c>
      <c r="T19" s="512">
        <f>'[2]2.2_RebasedTargets_Monetised'!AC556</f>
        <v>62.247182221137898</v>
      </c>
      <c r="U19" s="512">
        <f>'[2]2.2_RebasedTargets_Monetised'!AD556</f>
        <v>0</v>
      </c>
      <c r="V19" s="512">
        <f>'[2]2.2_RebasedTargets_Monetised'!AE556</f>
        <v>0</v>
      </c>
      <c r="W19" s="512">
        <f>'[2]2.2_RebasedTargets_Monetised'!AF556</f>
        <v>0</v>
      </c>
      <c r="X19" s="512">
        <f>'[2]2.2_RebasedTargets_Monetised'!AG556</f>
        <v>0</v>
      </c>
      <c r="Y19" s="513">
        <f>'[2]2.2_RebasedTargets_Monetised'!AH556</f>
        <v>62.247182221137898</v>
      </c>
      <c r="AA19" s="514">
        <f>'[2]2.2_RebasedTargets_Monetised'!AK556</f>
        <v>-45.138918489728994</v>
      </c>
      <c r="AB19" s="514">
        <f>'[2]2.2_RebasedTargets_Monetised'!AL556</f>
        <v>0</v>
      </c>
      <c r="AC19" s="514">
        <f>'[2]2.2_RebasedTargets_Monetised'!AM556</f>
        <v>1.8349796979817941</v>
      </c>
      <c r="AD19" s="514">
        <f>'[2]2.2_RebasedTargets_Monetised'!AN556</f>
        <v>2.540575259362118</v>
      </c>
      <c r="AE19" s="514">
        <f>'[2]2.2_RebasedTargets_Monetised'!AO556</f>
        <v>0</v>
      </c>
      <c r="AF19" s="515">
        <f>'[2]2.2_RebasedTargets_Monetised'!AP556</f>
        <v>-49.514473447072902</v>
      </c>
      <c r="AG19" s="503"/>
      <c r="AH19" s="514">
        <f>'[2]2.2_RebasedTargets_Monetised'!AR556</f>
        <v>0</v>
      </c>
      <c r="AI19" s="514">
        <f>'[2]2.2_RebasedTargets_Monetised'!AS556</f>
        <v>0</v>
      </c>
      <c r="AJ19" s="514">
        <f>'[2]2.2_RebasedTargets_Monetised'!AT556</f>
        <v>0</v>
      </c>
      <c r="AK19" s="514">
        <f>'[2]2.2_RebasedTargets_Monetised'!AU556</f>
        <v>0</v>
      </c>
      <c r="AL19" s="514">
        <f>'[2]2.2_RebasedTargets_Monetised'!AV556</f>
        <v>0</v>
      </c>
      <c r="AM19" s="515">
        <f>'[2]2.2_RebasedTargets_Monetised'!AW556</f>
        <v>0</v>
      </c>
      <c r="AN19" s="503"/>
      <c r="AO19" s="514">
        <f>'[2]2.2_RebasedTargets_Monetised'!AY556</f>
        <v>-45.138918489728994</v>
      </c>
      <c r="AP19" s="514">
        <f>'[2]2.2_RebasedTargets_Monetised'!AZ556</f>
        <v>0</v>
      </c>
      <c r="AQ19" s="514">
        <f>'[2]2.2_RebasedTargets_Monetised'!BA556</f>
        <v>1.8349796979817941</v>
      </c>
      <c r="AR19" s="514">
        <f>'[2]2.2_RebasedTargets_Monetised'!BB556</f>
        <v>2.540575259362118</v>
      </c>
      <c r="AS19" s="514">
        <f>'[2]2.2_RebasedTargets_Monetised'!BC556</f>
        <v>0</v>
      </c>
      <c r="AT19" s="515">
        <f>'[2]2.2_RebasedTargets_Monetised'!BD556</f>
        <v>-49.514473447072902</v>
      </c>
      <c r="AU19" s="503"/>
      <c r="AV19" s="512">
        <f>'[2]2.2_RebasedTargets_Monetised'!BF556</f>
        <v>0</v>
      </c>
      <c r="AW19" s="512">
        <f>'[2]2.2_RebasedTargets_Monetised'!BG556</f>
        <v>0</v>
      </c>
      <c r="AX19" s="512">
        <f>'[2]2.2_RebasedTargets_Monetised'!BH556</f>
        <v>0</v>
      </c>
      <c r="AY19" s="512">
        <f>'[2]2.2_RebasedTargets_Monetised'!BI556</f>
        <v>0</v>
      </c>
      <c r="AZ19" s="512">
        <f>'[2]2.2_RebasedTargets_Monetised'!BJ556</f>
        <v>0</v>
      </c>
      <c r="BA19" s="513">
        <f>'[2]2.2_RebasedTargets_Monetised'!BK556</f>
        <v>0</v>
      </c>
    </row>
    <row r="20" spans="1:53" ht="13.15" x14ac:dyDescent="0.35">
      <c r="A20" s="506"/>
      <c r="B20" s="507"/>
      <c r="C20" s="508"/>
      <c r="D20" s="509"/>
      <c r="E20" s="498" t="s">
        <v>26</v>
      </c>
      <c r="F20" s="534">
        <f>'[2]2.2_RebasedTargets_Monetised'!I557</f>
        <v>381.01821915547202</v>
      </c>
      <c r="G20" s="534">
        <f>'[2]2.2_RebasedTargets_Monetised'!J557</f>
        <v>0</v>
      </c>
      <c r="H20" s="534">
        <f>'[2]2.2_RebasedTargets_Monetised'!K557</f>
        <v>0</v>
      </c>
      <c r="I20" s="534">
        <f>'[2]2.2_RebasedTargets_Monetised'!L557</f>
        <v>0</v>
      </c>
      <c r="J20" s="534">
        <f>'[2]2.2_RebasedTargets_Monetised'!M557</f>
        <v>0</v>
      </c>
      <c r="K20" s="535">
        <f>'[2]2.2_RebasedTargets_Monetised'!N557</f>
        <v>381.01821915547202</v>
      </c>
      <c r="M20" s="512">
        <f>'[2]2.2_RebasedTargets_Monetised'!S557</f>
        <v>367.99467438506588</v>
      </c>
      <c r="N20" s="512">
        <f>'[2]2.2_RebasedTargets_Monetised'!T557</f>
        <v>1.4352272406103839</v>
      </c>
      <c r="O20" s="512">
        <f>'[2]2.2_RebasedTargets_Monetised'!U557</f>
        <v>0</v>
      </c>
      <c r="P20" s="512">
        <f>'[2]2.2_RebasedTargets_Monetised'!V557</f>
        <v>0</v>
      </c>
      <c r="Q20" s="512">
        <f>'[2]2.2_RebasedTargets_Monetised'!W557</f>
        <v>0</v>
      </c>
      <c r="R20" s="513">
        <f>'[2]2.2_RebasedTargets_Monetised'!X557</f>
        <v>366.55944714445548</v>
      </c>
      <c r="T20" s="512">
        <f>'[2]2.2_RebasedTargets_Monetised'!AC557</f>
        <v>5202.9322249504612</v>
      </c>
      <c r="U20" s="512">
        <f>'[2]2.2_RebasedTargets_Monetised'!AD557</f>
        <v>0</v>
      </c>
      <c r="V20" s="512">
        <f>'[2]2.2_RebasedTargets_Monetised'!AE557</f>
        <v>0</v>
      </c>
      <c r="W20" s="512">
        <f>'[2]2.2_RebasedTargets_Monetised'!AF557</f>
        <v>0</v>
      </c>
      <c r="X20" s="512">
        <f>'[2]2.2_RebasedTargets_Monetised'!AG557</f>
        <v>0</v>
      </c>
      <c r="Y20" s="513">
        <f>'[2]2.2_RebasedTargets_Monetised'!AH557</f>
        <v>5202.9322249504612</v>
      </c>
      <c r="AA20" s="514">
        <f>'[2]2.2_RebasedTargets_Monetised'!AK557</f>
        <v>-4834.9375505653952</v>
      </c>
      <c r="AB20" s="514">
        <f>'[2]2.2_RebasedTargets_Monetised'!AL557</f>
        <v>1.4352272406103839</v>
      </c>
      <c r="AC20" s="514">
        <f>'[2]2.2_RebasedTargets_Monetised'!AM557</f>
        <v>0</v>
      </c>
      <c r="AD20" s="514">
        <f>'[2]2.2_RebasedTargets_Monetised'!AN557</f>
        <v>0</v>
      </c>
      <c r="AE20" s="514">
        <f>'[2]2.2_RebasedTargets_Monetised'!AO557</f>
        <v>0</v>
      </c>
      <c r="AF20" s="515">
        <f>'[2]2.2_RebasedTargets_Monetised'!AP557</f>
        <v>-4836.3727778060056</v>
      </c>
      <c r="AG20" s="503"/>
      <c r="AH20" s="514">
        <f>'[2]2.2_RebasedTargets_Monetised'!AR557</f>
        <v>0</v>
      </c>
      <c r="AI20" s="514">
        <f>'[2]2.2_RebasedTargets_Monetised'!AS557</f>
        <v>0</v>
      </c>
      <c r="AJ20" s="514">
        <f>'[2]2.2_RebasedTargets_Monetised'!AT557</f>
        <v>0</v>
      </c>
      <c r="AK20" s="514">
        <f>'[2]2.2_RebasedTargets_Monetised'!AU557</f>
        <v>0</v>
      </c>
      <c r="AL20" s="514">
        <f>'[2]2.2_RebasedTargets_Monetised'!AV557</f>
        <v>0</v>
      </c>
      <c r="AM20" s="515">
        <f>'[2]2.2_RebasedTargets_Monetised'!AW557</f>
        <v>0</v>
      </c>
      <c r="AN20" s="503"/>
      <c r="AO20" s="514">
        <f>'[2]2.2_RebasedTargets_Monetised'!AY557</f>
        <v>-4834.9375505653952</v>
      </c>
      <c r="AP20" s="514">
        <f>'[2]2.2_RebasedTargets_Monetised'!AZ557</f>
        <v>1.4352272406103839</v>
      </c>
      <c r="AQ20" s="514">
        <f>'[2]2.2_RebasedTargets_Monetised'!BA557</f>
        <v>0</v>
      </c>
      <c r="AR20" s="514">
        <f>'[2]2.2_RebasedTargets_Monetised'!BB557</f>
        <v>0</v>
      </c>
      <c r="AS20" s="514">
        <f>'[2]2.2_RebasedTargets_Monetised'!BC557</f>
        <v>0</v>
      </c>
      <c r="AT20" s="515">
        <f>'[2]2.2_RebasedTargets_Monetised'!BD557</f>
        <v>-4836.3727778060056</v>
      </c>
      <c r="AU20" s="503"/>
      <c r="AV20" s="512">
        <f>'[2]2.2_RebasedTargets_Monetised'!BF557</f>
        <v>0</v>
      </c>
      <c r="AW20" s="512">
        <f>'[2]2.2_RebasedTargets_Monetised'!BG557</f>
        <v>0</v>
      </c>
      <c r="AX20" s="512">
        <f>'[2]2.2_RebasedTargets_Monetised'!BH557</f>
        <v>0</v>
      </c>
      <c r="AY20" s="512">
        <f>'[2]2.2_RebasedTargets_Monetised'!BI557</f>
        <v>0</v>
      </c>
      <c r="AZ20" s="512">
        <f>'[2]2.2_RebasedTargets_Monetised'!BJ557</f>
        <v>0</v>
      </c>
      <c r="BA20" s="513">
        <f>'[2]2.2_RebasedTargets_Monetised'!BK557</f>
        <v>0</v>
      </c>
    </row>
    <row r="21" spans="1:53" ht="13.5" thickBot="1" x14ac:dyDescent="0.4">
      <c r="A21" s="506"/>
      <c r="B21" s="516"/>
      <c r="C21" s="517"/>
      <c r="D21" s="527"/>
      <c r="E21" s="518" t="s">
        <v>27</v>
      </c>
      <c r="F21" s="540">
        <f>'[2]2.2_RebasedTargets_Monetised'!I558</f>
        <v>61.757386571877262</v>
      </c>
      <c r="G21" s="540">
        <f>'[2]2.2_RebasedTargets_Monetised'!J558</f>
        <v>56.879214811373181</v>
      </c>
      <c r="H21" s="540">
        <f>'[2]2.2_RebasedTargets_Monetised'!K558</f>
        <v>2.8142844399071203</v>
      </c>
      <c r="I21" s="540">
        <f>'[2]2.2_RebasedTargets_Monetised'!L558</f>
        <v>0</v>
      </c>
      <c r="J21" s="540">
        <f>'[2]2.2_RebasedTargets_Monetised'!M558</f>
        <v>2.0638873205969599</v>
      </c>
      <c r="K21" s="541">
        <f>'[2]2.2_RebasedTargets_Monetised'!N558</f>
        <v>0</v>
      </c>
      <c r="M21" s="521">
        <f>'[2]2.2_RebasedTargets_Monetised'!S558</f>
        <v>512.24284660380249</v>
      </c>
      <c r="N21" s="521">
        <f>'[2]2.2_RebasedTargets_Monetised'!T558</f>
        <v>11.576924991120803</v>
      </c>
      <c r="O21" s="521">
        <f>'[2]2.2_RebasedTargets_Monetised'!U558</f>
        <v>2.5835776756013336</v>
      </c>
      <c r="P21" s="521">
        <f>'[2]2.2_RebasedTargets_Monetised'!V558</f>
        <v>0</v>
      </c>
      <c r="Q21" s="521">
        <f>'[2]2.2_RebasedTargets_Monetised'!W558</f>
        <v>2.0638873205969612</v>
      </c>
      <c r="R21" s="522">
        <f>'[2]2.2_RebasedTargets_Monetised'!X558</f>
        <v>496.01845661648343</v>
      </c>
      <c r="T21" s="521">
        <f>'[2]2.2_RebasedTargets_Monetised'!AC558</f>
        <v>767.45014268540615</v>
      </c>
      <c r="U21" s="521">
        <f>'[2]2.2_RebasedTargets_Monetised'!AD558</f>
        <v>0</v>
      </c>
      <c r="V21" s="521">
        <f>'[2]2.2_RebasedTargets_Monetised'!AE558</f>
        <v>0</v>
      </c>
      <c r="W21" s="521">
        <f>'[2]2.2_RebasedTargets_Monetised'!AF558</f>
        <v>0</v>
      </c>
      <c r="X21" s="521">
        <f>'[2]2.2_RebasedTargets_Monetised'!AG558</f>
        <v>0</v>
      </c>
      <c r="Y21" s="522">
        <f>'[2]2.2_RebasedTargets_Monetised'!AH558</f>
        <v>767.45014268540615</v>
      </c>
      <c r="AA21" s="523">
        <f>'[2]2.2_RebasedTargets_Monetised'!AK558</f>
        <v>-255.20729608160363</v>
      </c>
      <c r="AB21" s="523">
        <f>'[2]2.2_RebasedTargets_Monetised'!AL558</f>
        <v>11.576924991120803</v>
      </c>
      <c r="AC21" s="523">
        <f>'[2]2.2_RebasedTargets_Monetised'!AM558</f>
        <v>2.5835776756013336</v>
      </c>
      <c r="AD21" s="523">
        <f>'[2]2.2_RebasedTargets_Monetised'!AN558</f>
        <v>0</v>
      </c>
      <c r="AE21" s="523">
        <f>'[2]2.2_RebasedTargets_Monetised'!AO558</f>
        <v>2.0638873205969612</v>
      </c>
      <c r="AF21" s="524">
        <f>'[2]2.2_RebasedTargets_Monetised'!AP558</f>
        <v>-271.43168606892272</v>
      </c>
      <c r="AG21" s="503"/>
      <c r="AH21" s="523">
        <f>'[2]2.2_RebasedTargets_Monetised'!AR558</f>
        <v>0</v>
      </c>
      <c r="AI21" s="523">
        <f>'[2]2.2_RebasedTargets_Monetised'!AS558</f>
        <v>0</v>
      </c>
      <c r="AJ21" s="523">
        <f>'[2]2.2_RebasedTargets_Monetised'!AT558</f>
        <v>0</v>
      </c>
      <c r="AK21" s="523">
        <f>'[2]2.2_RebasedTargets_Monetised'!AU558</f>
        <v>0</v>
      </c>
      <c r="AL21" s="523">
        <f>'[2]2.2_RebasedTargets_Monetised'!AV558</f>
        <v>0</v>
      </c>
      <c r="AM21" s="524">
        <f>'[2]2.2_RebasedTargets_Monetised'!AW558</f>
        <v>0</v>
      </c>
      <c r="AN21" s="503"/>
      <c r="AO21" s="523">
        <f>'[2]2.2_RebasedTargets_Monetised'!AY558</f>
        <v>-255.20729608160363</v>
      </c>
      <c r="AP21" s="523">
        <f>'[2]2.2_RebasedTargets_Monetised'!AZ558</f>
        <v>11.576924991120803</v>
      </c>
      <c r="AQ21" s="523">
        <f>'[2]2.2_RebasedTargets_Monetised'!BA558</f>
        <v>2.5835776756013336</v>
      </c>
      <c r="AR21" s="523">
        <f>'[2]2.2_RebasedTargets_Monetised'!BB558</f>
        <v>0</v>
      </c>
      <c r="AS21" s="523">
        <f>'[2]2.2_RebasedTargets_Monetised'!BC558</f>
        <v>2.0638873205969612</v>
      </c>
      <c r="AT21" s="524">
        <f>'[2]2.2_RebasedTargets_Monetised'!BD558</f>
        <v>-271.43168606892272</v>
      </c>
      <c r="AU21" s="503"/>
      <c r="AV21" s="521">
        <f>'[2]2.2_RebasedTargets_Monetised'!BF558</f>
        <v>0</v>
      </c>
      <c r="AW21" s="521">
        <f>'[2]2.2_RebasedTargets_Monetised'!BG558</f>
        <v>0</v>
      </c>
      <c r="AX21" s="521">
        <f>'[2]2.2_RebasedTargets_Monetised'!BH558</f>
        <v>0</v>
      </c>
      <c r="AY21" s="521">
        <f>'[2]2.2_RebasedTargets_Monetised'!BI558</f>
        <v>0</v>
      </c>
      <c r="AZ21" s="521">
        <f>'[2]2.2_RebasedTargets_Monetised'!BJ558</f>
        <v>0</v>
      </c>
      <c r="BA21" s="522">
        <f>'[2]2.2_RebasedTargets_Monetised'!BK558</f>
        <v>0</v>
      </c>
    </row>
    <row r="22" spans="1:53" ht="25.5" x14ac:dyDescent="0.35">
      <c r="A22" s="525" t="s">
        <v>55</v>
      </c>
      <c r="B22" s="495">
        <v>16</v>
      </c>
      <c r="C22" s="496" t="s">
        <v>52</v>
      </c>
      <c r="D22" s="497" t="s">
        <v>29</v>
      </c>
      <c r="E22" s="526" t="s">
        <v>24</v>
      </c>
      <c r="F22" s="538">
        <f>'[2]2.2_RebasedTargets_Monetised'!I559</f>
        <v>783.96388017721631</v>
      </c>
      <c r="G22" s="538">
        <f>'[2]2.2_RebasedTargets_Monetised'!J559</f>
        <v>133.13879672365431</v>
      </c>
      <c r="H22" s="538">
        <f>'[2]2.2_RebasedTargets_Monetised'!K559</f>
        <v>650.825083453562</v>
      </c>
      <c r="I22" s="538">
        <f>'[2]2.2_RebasedTargets_Monetised'!L559</f>
        <v>0</v>
      </c>
      <c r="J22" s="538">
        <f>'[2]2.2_RebasedTargets_Monetised'!M559</f>
        <v>0</v>
      </c>
      <c r="K22" s="539">
        <f>'[2]2.2_RebasedTargets_Monetised'!N559</f>
        <v>0</v>
      </c>
      <c r="M22" s="501">
        <f>'[2]2.2_RebasedTargets_Monetised'!S559</f>
        <v>978.30851549924489</v>
      </c>
      <c r="N22" s="501">
        <f>'[2]2.2_RebasedTargets_Monetised'!T559</f>
        <v>115.1950542556045</v>
      </c>
      <c r="O22" s="501">
        <f>'[2]2.2_RebasedTargets_Monetised'!U559</f>
        <v>863.11346124364036</v>
      </c>
      <c r="P22" s="501">
        <f>'[2]2.2_RebasedTargets_Monetised'!V559</f>
        <v>0</v>
      </c>
      <c r="Q22" s="501">
        <f>'[2]2.2_RebasedTargets_Monetised'!W559</f>
        <v>0</v>
      </c>
      <c r="R22" s="502">
        <f>'[2]2.2_RebasedTargets_Monetised'!X559</f>
        <v>0</v>
      </c>
      <c r="T22" s="501">
        <f>'[2]2.2_RebasedTargets_Monetised'!AC559</f>
        <v>8673.9428712320696</v>
      </c>
      <c r="U22" s="501">
        <f>'[2]2.2_RebasedTargets_Monetised'!AD559</f>
        <v>0</v>
      </c>
      <c r="V22" s="501">
        <f>'[2]2.2_RebasedTargets_Monetised'!AE559</f>
        <v>0</v>
      </c>
      <c r="W22" s="501">
        <f>'[2]2.2_RebasedTargets_Monetised'!AF559</f>
        <v>1034.65365242697</v>
      </c>
      <c r="X22" s="501">
        <f>'[2]2.2_RebasedTargets_Monetised'!AG559</f>
        <v>0</v>
      </c>
      <c r="Y22" s="502">
        <f>'[2]2.2_RebasedTargets_Monetised'!AH559</f>
        <v>7639.2892188050992</v>
      </c>
      <c r="AA22" s="504">
        <f>'[2]2.2_RebasedTargets_Monetised'!AK559</f>
        <v>-7695.6343557328246</v>
      </c>
      <c r="AB22" s="504">
        <f>'[2]2.2_RebasedTargets_Monetised'!AL559</f>
        <v>115.1950542556045</v>
      </c>
      <c r="AC22" s="504">
        <f>'[2]2.2_RebasedTargets_Monetised'!AM559</f>
        <v>863.11346124364036</v>
      </c>
      <c r="AD22" s="504">
        <f>'[2]2.2_RebasedTargets_Monetised'!AN559</f>
        <v>-1034.65365242697</v>
      </c>
      <c r="AE22" s="504">
        <f>'[2]2.2_RebasedTargets_Monetised'!AO559</f>
        <v>0</v>
      </c>
      <c r="AF22" s="505">
        <f>'[2]2.2_RebasedTargets_Monetised'!AP559</f>
        <v>-7639.2892188050992</v>
      </c>
      <c r="AG22" s="503"/>
      <c r="AH22" s="504">
        <f>'[2]2.2_RebasedTargets_Monetised'!AR559</f>
        <v>0</v>
      </c>
      <c r="AI22" s="504">
        <f>'[2]2.2_RebasedTargets_Monetised'!AS559</f>
        <v>0</v>
      </c>
      <c r="AJ22" s="504">
        <f>'[2]2.2_RebasedTargets_Monetised'!AT559</f>
        <v>0</v>
      </c>
      <c r="AK22" s="504">
        <f>'[2]2.2_RebasedTargets_Monetised'!AU559</f>
        <v>0</v>
      </c>
      <c r="AL22" s="504">
        <f>'[2]2.2_RebasedTargets_Monetised'!AV559</f>
        <v>0</v>
      </c>
      <c r="AM22" s="505">
        <f>'[2]2.2_RebasedTargets_Monetised'!AW559</f>
        <v>0</v>
      </c>
      <c r="AN22" s="503"/>
      <c r="AO22" s="504">
        <f>'[2]2.2_RebasedTargets_Monetised'!AY559</f>
        <v>-7695.6343557328246</v>
      </c>
      <c r="AP22" s="504">
        <f>'[2]2.2_RebasedTargets_Monetised'!AZ559</f>
        <v>115.1950542556045</v>
      </c>
      <c r="AQ22" s="504">
        <f>'[2]2.2_RebasedTargets_Monetised'!BA559</f>
        <v>863.11346124364036</v>
      </c>
      <c r="AR22" s="504">
        <f>'[2]2.2_RebasedTargets_Monetised'!BB559</f>
        <v>-1034.65365242697</v>
      </c>
      <c r="AS22" s="504">
        <f>'[2]2.2_RebasedTargets_Monetised'!BC559</f>
        <v>0</v>
      </c>
      <c r="AT22" s="505">
        <f>'[2]2.2_RebasedTargets_Monetised'!BD559</f>
        <v>-7639.2892188050992</v>
      </c>
      <c r="AU22" s="503"/>
      <c r="AV22" s="501">
        <f>'[2]2.2_RebasedTargets_Monetised'!BF559</f>
        <v>0</v>
      </c>
      <c r="AW22" s="501">
        <f>'[2]2.2_RebasedTargets_Monetised'!BG559</f>
        <v>0</v>
      </c>
      <c r="AX22" s="501">
        <f>'[2]2.2_RebasedTargets_Monetised'!BH559</f>
        <v>0</v>
      </c>
      <c r="AY22" s="501">
        <f>'[2]2.2_RebasedTargets_Monetised'!BI559</f>
        <v>0</v>
      </c>
      <c r="AZ22" s="501">
        <f>'[2]2.2_RebasedTargets_Monetised'!BJ559</f>
        <v>0</v>
      </c>
      <c r="BA22" s="502">
        <f>'[2]2.2_RebasedTargets_Monetised'!BK559</f>
        <v>0</v>
      </c>
    </row>
    <row r="23" spans="1:53" ht="13.15" x14ac:dyDescent="0.35">
      <c r="A23" s="506"/>
      <c r="B23" s="507"/>
      <c r="C23" s="508"/>
      <c r="D23" s="509"/>
      <c r="E23" s="498" t="s">
        <v>25</v>
      </c>
      <c r="F23" s="534">
        <f>'[2]2.2_RebasedTargets_Monetised'!I560</f>
        <v>40.538014876765203</v>
      </c>
      <c r="G23" s="534">
        <f>'[2]2.2_RebasedTargets_Monetised'!J560</f>
        <v>12.8318936923748</v>
      </c>
      <c r="H23" s="534">
        <f>'[2]2.2_RebasedTargets_Monetised'!K560</f>
        <v>27.706121184390401</v>
      </c>
      <c r="I23" s="534">
        <f>'[2]2.2_RebasedTargets_Monetised'!L560</f>
        <v>0</v>
      </c>
      <c r="J23" s="534">
        <f>'[2]2.2_RebasedTargets_Monetised'!M560</f>
        <v>0</v>
      </c>
      <c r="K23" s="535">
        <f>'[2]2.2_RebasedTargets_Monetised'!N560</f>
        <v>0</v>
      </c>
      <c r="M23" s="512">
        <f>'[2]2.2_RebasedTargets_Monetised'!S560</f>
        <v>15.011063295759493</v>
      </c>
      <c r="N23" s="512">
        <f>'[2]2.2_RebasedTargets_Monetised'!T560</f>
        <v>15.011063295759493</v>
      </c>
      <c r="O23" s="512">
        <f>'[2]2.2_RebasedTargets_Monetised'!U560</f>
        <v>0</v>
      </c>
      <c r="P23" s="512">
        <f>'[2]2.2_RebasedTargets_Monetised'!V560</f>
        <v>0</v>
      </c>
      <c r="Q23" s="512">
        <f>'[2]2.2_RebasedTargets_Monetised'!W560</f>
        <v>0</v>
      </c>
      <c r="R23" s="513">
        <f>'[2]2.2_RebasedTargets_Monetised'!X560</f>
        <v>0</v>
      </c>
      <c r="T23" s="512">
        <f>'[2]2.2_RebasedTargets_Monetised'!AC560</f>
        <v>527.53629144958597</v>
      </c>
      <c r="U23" s="512">
        <f>'[2]2.2_RebasedTargets_Monetised'!AD560</f>
        <v>0</v>
      </c>
      <c r="V23" s="512">
        <f>'[2]2.2_RebasedTargets_Monetised'!AE560</f>
        <v>0</v>
      </c>
      <c r="W23" s="512">
        <f>'[2]2.2_RebasedTargets_Monetised'!AF560</f>
        <v>0</v>
      </c>
      <c r="X23" s="512">
        <f>'[2]2.2_RebasedTargets_Monetised'!AG560</f>
        <v>0</v>
      </c>
      <c r="Y23" s="513">
        <f>'[2]2.2_RebasedTargets_Monetised'!AH560</f>
        <v>527.53629144958597</v>
      </c>
      <c r="AA23" s="514">
        <f>'[2]2.2_RebasedTargets_Monetised'!AK560</f>
        <v>-512.52522815382645</v>
      </c>
      <c r="AB23" s="514">
        <f>'[2]2.2_RebasedTargets_Monetised'!AL560</f>
        <v>15.011063295759493</v>
      </c>
      <c r="AC23" s="514">
        <f>'[2]2.2_RebasedTargets_Monetised'!AM560</f>
        <v>0</v>
      </c>
      <c r="AD23" s="514">
        <f>'[2]2.2_RebasedTargets_Monetised'!AN560</f>
        <v>0</v>
      </c>
      <c r="AE23" s="514">
        <f>'[2]2.2_RebasedTargets_Monetised'!AO560</f>
        <v>0</v>
      </c>
      <c r="AF23" s="515">
        <f>'[2]2.2_RebasedTargets_Monetised'!AP560</f>
        <v>-527.53629144958597</v>
      </c>
      <c r="AG23" s="503"/>
      <c r="AH23" s="514">
        <f>'[2]2.2_RebasedTargets_Monetised'!AR560</f>
        <v>0</v>
      </c>
      <c r="AI23" s="514">
        <f>'[2]2.2_RebasedTargets_Monetised'!AS560</f>
        <v>0</v>
      </c>
      <c r="AJ23" s="514">
        <f>'[2]2.2_RebasedTargets_Monetised'!AT560</f>
        <v>0</v>
      </c>
      <c r="AK23" s="514">
        <f>'[2]2.2_RebasedTargets_Monetised'!AU560</f>
        <v>0</v>
      </c>
      <c r="AL23" s="514">
        <f>'[2]2.2_RebasedTargets_Monetised'!AV560</f>
        <v>0</v>
      </c>
      <c r="AM23" s="515">
        <f>'[2]2.2_RebasedTargets_Monetised'!AW560</f>
        <v>0</v>
      </c>
      <c r="AN23" s="503"/>
      <c r="AO23" s="514">
        <f>'[2]2.2_RebasedTargets_Monetised'!AY560</f>
        <v>-512.52522815382645</v>
      </c>
      <c r="AP23" s="514">
        <f>'[2]2.2_RebasedTargets_Monetised'!AZ560</f>
        <v>15.011063295759493</v>
      </c>
      <c r="AQ23" s="514">
        <f>'[2]2.2_RebasedTargets_Monetised'!BA560</f>
        <v>0</v>
      </c>
      <c r="AR23" s="514">
        <f>'[2]2.2_RebasedTargets_Monetised'!BB560</f>
        <v>0</v>
      </c>
      <c r="AS23" s="514">
        <f>'[2]2.2_RebasedTargets_Monetised'!BC560</f>
        <v>0</v>
      </c>
      <c r="AT23" s="515">
        <f>'[2]2.2_RebasedTargets_Monetised'!BD560</f>
        <v>-527.53629144958597</v>
      </c>
      <c r="AU23" s="503"/>
      <c r="AV23" s="512">
        <f>'[2]2.2_RebasedTargets_Monetised'!BF560</f>
        <v>0</v>
      </c>
      <c r="AW23" s="512">
        <f>'[2]2.2_RebasedTargets_Monetised'!BG560</f>
        <v>0</v>
      </c>
      <c r="AX23" s="512">
        <f>'[2]2.2_RebasedTargets_Monetised'!BH560</f>
        <v>0</v>
      </c>
      <c r="AY23" s="512">
        <f>'[2]2.2_RebasedTargets_Monetised'!BI560</f>
        <v>0</v>
      </c>
      <c r="AZ23" s="512">
        <f>'[2]2.2_RebasedTargets_Monetised'!BJ560</f>
        <v>0</v>
      </c>
      <c r="BA23" s="513">
        <f>'[2]2.2_RebasedTargets_Monetised'!BK560</f>
        <v>0</v>
      </c>
    </row>
    <row r="24" spans="1:53" ht="13.15" x14ac:dyDescent="0.35">
      <c r="A24" s="506"/>
      <c r="B24" s="507"/>
      <c r="C24" s="508"/>
      <c r="D24" s="509"/>
      <c r="E24" s="498" t="s">
        <v>26</v>
      </c>
      <c r="F24" s="534">
        <f>'[2]2.2_RebasedTargets_Monetised'!I561</f>
        <v>33.7976331946371</v>
      </c>
      <c r="G24" s="534">
        <f>'[2]2.2_RebasedTargets_Monetised'!J561</f>
        <v>0</v>
      </c>
      <c r="H24" s="534">
        <f>'[2]2.2_RebasedTargets_Monetised'!K561</f>
        <v>0</v>
      </c>
      <c r="I24" s="534">
        <f>'[2]2.2_RebasedTargets_Monetised'!L561</f>
        <v>33.7976331946371</v>
      </c>
      <c r="J24" s="534">
        <f>'[2]2.2_RebasedTargets_Monetised'!M561</f>
        <v>0</v>
      </c>
      <c r="K24" s="535">
        <f>'[2]2.2_RebasedTargets_Monetised'!N561</f>
        <v>0</v>
      </c>
      <c r="M24" s="512">
        <f>'[2]2.2_RebasedTargets_Monetised'!S561</f>
        <v>0</v>
      </c>
      <c r="N24" s="512">
        <f>'[2]2.2_RebasedTargets_Monetised'!T561</f>
        <v>0</v>
      </c>
      <c r="O24" s="512">
        <f>'[2]2.2_RebasedTargets_Monetised'!U561</f>
        <v>0</v>
      </c>
      <c r="P24" s="512">
        <f>'[2]2.2_RebasedTargets_Monetised'!V561</f>
        <v>0</v>
      </c>
      <c r="Q24" s="512">
        <f>'[2]2.2_RebasedTargets_Monetised'!W561</f>
        <v>0</v>
      </c>
      <c r="R24" s="513">
        <f>'[2]2.2_RebasedTargets_Monetised'!X561</f>
        <v>0</v>
      </c>
      <c r="T24" s="512">
        <f>'[2]2.2_RebasedTargets_Monetised'!AC561</f>
        <v>0</v>
      </c>
      <c r="U24" s="512">
        <f>'[2]2.2_RebasedTargets_Monetised'!AD561</f>
        <v>0</v>
      </c>
      <c r="V24" s="512">
        <f>'[2]2.2_RebasedTargets_Monetised'!AE561</f>
        <v>0</v>
      </c>
      <c r="W24" s="512">
        <f>'[2]2.2_RebasedTargets_Monetised'!AF561</f>
        <v>0</v>
      </c>
      <c r="X24" s="512">
        <f>'[2]2.2_RebasedTargets_Monetised'!AG561</f>
        <v>0</v>
      </c>
      <c r="Y24" s="513">
        <f>'[2]2.2_RebasedTargets_Monetised'!AH561</f>
        <v>0</v>
      </c>
      <c r="AA24" s="514">
        <f>'[2]2.2_RebasedTargets_Monetised'!AK561</f>
        <v>0</v>
      </c>
      <c r="AB24" s="514">
        <f>'[2]2.2_RebasedTargets_Monetised'!AL561</f>
        <v>0</v>
      </c>
      <c r="AC24" s="514">
        <f>'[2]2.2_RebasedTargets_Monetised'!AM561</f>
        <v>0</v>
      </c>
      <c r="AD24" s="514">
        <f>'[2]2.2_RebasedTargets_Monetised'!AN561</f>
        <v>0</v>
      </c>
      <c r="AE24" s="514">
        <f>'[2]2.2_RebasedTargets_Monetised'!AO561</f>
        <v>0</v>
      </c>
      <c r="AF24" s="515">
        <f>'[2]2.2_RebasedTargets_Monetised'!AP561</f>
        <v>0</v>
      </c>
      <c r="AG24" s="503"/>
      <c r="AH24" s="514">
        <f>'[2]2.2_RebasedTargets_Monetised'!AR561</f>
        <v>0</v>
      </c>
      <c r="AI24" s="514">
        <f>'[2]2.2_RebasedTargets_Monetised'!AS561</f>
        <v>0</v>
      </c>
      <c r="AJ24" s="514">
        <f>'[2]2.2_RebasedTargets_Monetised'!AT561</f>
        <v>0</v>
      </c>
      <c r="AK24" s="514">
        <f>'[2]2.2_RebasedTargets_Monetised'!AU561</f>
        <v>0</v>
      </c>
      <c r="AL24" s="514">
        <f>'[2]2.2_RebasedTargets_Monetised'!AV561</f>
        <v>0</v>
      </c>
      <c r="AM24" s="515">
        <f>'[2]2.2_RebasedTargets_Monetised'!AW561</f>
        <v>0</v>
      </c>
      <c r="AN24" s="503"/>
      <c r="AO24" s="514">
        <f>'[2]2.2_RebasedTargets_Monetised'!AY561</f>
        <v>0</v>
      </c>
      <c r="AP24" s="514">
        <f>'[2]2.2_RebasedTargets_Monetised'!AZ561</f>
        <v>0</v>
      </c>
      <c r="AQ24" s="514">
        <f>'[2]2.2_RebasedTargets_Monetised'!BA561</f>
        <v>0</v>
      </c>
      <c r="AR24" s="514">
        <f>'[2]2.2_RebasedTargets_Monetised'!BB561</f>
        <v>0</v>
      </c>
      <c r="AS24" s="514">
        <f>'[2]2.2_RebasedTargets_Monetised'!BC561</f>
        <v>0</v>
      </c>
      <c r="AT24" s="515">
        <f>'[2]2.2_RebasedTargets_Monetised'!BD561</f>
        <v>0</v>
      </c>
      <c r="AU24" s="503"/>
      <c r="AV24" s="512">
        <f>'[2]2.2_RebasedTargets_Monetised'!BF561</f>
        <v>0</v>
      </c>
      <c r="AW24" s="512">
        <f>'[2]2.2_RebasedTargets_Monetised'!BG561</f>
        <v>0</v>
      </c>
      <c r="AX24" s="512">
        <f>'[2]2.2_RebasedTargets_Monetised'!BH561</f>
        <v>0</v>
      </c>
      <c r="AY24" s="512">
        <f>'[2]2.2_RebasedTargets_Monetised'!BI561</f>
        <v>0</v>
      </c>
      <c r="AZ24" s="512">
        <f>'[2]2.2_RebasedTargets_Monetised'!BJ561</f>
        <v>0</v>
      </c>
      <c r="BA24" s="513">
        <f>'[2]2.2_RebasedTargets_Monetised'!BK561</f>
        <v>0</v>
      </c>
    </row>
    <row r="25" spans="1:53" ht="13.5" thickBot="1" x14ac:dyDescent="0.4">
      <c r="A25" s="506"/>
      <c r="B25" s="516"/>
      <c r="C25" s="517"/>
      <c r="D25" s="527"/>
      <c r="E25" s="518" t="s">
        <v>27</v>
      </c>
      <c r="F25" s="540">
        <f>'[2]2.2_RebasedTargets_Monetised'!I562</f>
        <v>427.07228469631872</v>
      </c>
      <c r="G25" s="540">
        <f>'[2]2.2_RebasedTargets_Monetised'!J562</f>
        <v>62.937807354925582</v>
      </c>
      <c r="H25" s="540">
        <f>'[2]2.2_RebasedTargets_Monetised'!K562</f>
        <v>11.777664494832901</v>
      </c>
      <c r="I25" s="540">
        <f>'[2]2.2_RebasedTargets_Monetised'!L562</f>
        <v>14.096648930789931</v>
      </c>
      <c r="J25" s="540">
        <f>'[2]2.2_RebasedTargets_Monetised'!M562</f>
        <v>0</v>
      </c>
      <c r="K25" s="541">
        <f>'[2]2.2_RebasedTargets_Monetised'!N562</f>
        <v>338.26016391577031</v>
      </c>
      <c r="M25" s="521">
        <f>'[2]2.2_RebasedTargets_Monetised'!S562</f>
        <v>444.5499332090485</v>
      </c>
      <c r="N25" s="521">
        <f>'[2]2.2_RebasedTargets_Monetised'!T562</f>
        <v>70.325918080803262</v>
      </c>
      <c r="O25" s="521">
        <f>'[2]2.2_RebasedTargets_Monetised'!U562</f>
        <v>17.438285493522844</v>
      </c>
      <c r="P25" s="521">
        <f>'[2]2.2_RebasedTargets_Monetised'!V562</f>
        <v>38.993178741240754</v>
      </c>
      <c r="Q25" s="521">
        <f>'[2]2.2_RebasedTargets_Monetised'!W562</f>
        <v>0</v>
      </c>
      <c r="R25" s="522">
        <f>'[2]2.2_RebasedTargets_Monetised'!X562</f>
        <v>317.79255089348163</v>
      </c>
      <c r="T25" s="521">
        <f>'[2]2.2_RebasedTargets_Monetised'!AC562</f>
        <v>4827.6428310969359</v>
      </c>
      <c r="U25" s="521">
        <f>'[2]2.2_RebasedTargets_Monetised'!AD562</f>
        <v>35.942610488374804</v>
      </c>
      <c r="V25" s="521">
        <f>'[2]2.2_RebasedTargets_Monetised'!AE562</f>
        <v>7.75007193964362</v>
      </c>
      <c r="W25" s="521">
        <f>'[2]2.2_RebasedTargets_Monetised'!AF562</f>
        <v>60.835790161125779</v>
      </c>
      <c r="X25" s="521">
        <f>'[2]2.2_RebasedTargets_Monetised'!AG562</f>
        <v>18.651742194324619</v>
      </c>
      <c r="Y25" s="522">
        <f>'[2]2.2_RebasedTargets_Monetised'!AH562</f>
        <v>4704.4626163134672</v>
      </c>
      <c r="AA25" s="523">
        <f>'[2]2.2_RebasedTargets_Monetised'!AK562</f>
        <v>-4383.0928978878874</v>
      </c>
      <c r="AB25" s="523">
        <f>'[2]2.2_RebasedTargets_Monetised'!AL562</f>
        <v>34.383307592428459</v>
      </c>
      <c r="AC25" s="523">
        <f>'[2]2.2_RebasedTargets_Monetised'!AM562</f>
        <v>9.6882135538792244</v>
      </c>
      <c r="AD25" s="523">
        <f>'[2]2.2_RebasedTargets_Monetised'!AN562</f>
        <v>-21.842611419885024</v>
      </c>
      <c r="AE25" s="523">
        <f>'[2]2.2_RebasedTargets_Monetised'!AO562</f>
        <v>-18.651742194324619</v>
      </c>
      <c r="AF25" s="524">
        <f>'[2]2.2_RebasedTargets_Monetised'!AP562</f>
        <v>-4386.6700654199858</v>
      </c>
      <c r="AG25" s="503"/>
      <c r="AH25" s="523">
        <f>'[2]2.2_RebasedTargets_Monetised'!AR562</f>
        <v>0</v>
      </c>
      <c r="AI25" s="523">
        <f>'[2]2.2_RebasedTargets_Monetised'!AS562</f>
        <v>0</v>
      </c>
      <c r="AJ25" s="523">
        <f>'[2]2.2_RebasedTargets_Monetised'!AT562</f>
        <v>0</v>
      </c>
      <c r="AK25" s="523">
        <f>'[2]2.2_RebasedTargets_Monetised'!AU562</f>
        <v>0</v>
      </c>
      <c r="AL25" s="523">
        <f>'[2]2.2_RebasedTargets_Monetised'!AV562</f>
        <v>0</v>
      </c>
      <c r="AM25" s="524">
        <f>'[2]2.2_RebasedTargets_Monetised'!AW562</f>
        <v>0</v>
      </c>
      <c r="AN25" s="503"/>
      <c r="AO25" s="523">
        <f>'[2]2.2_RebasedTargets_Monetised'!AY562</f>
        <v>-4383.0928978878874</v>
      </c>
      <c r="AP25" s="523">
        <f>'[2]2.2_RebasedTargets_Monetised'!AZ562</f>
        <v>34.383307592428459</v>
      </c>
      <c r="AQ25" s="523">
        <f>'[2]2.2_RebasedTargets_Monetised'!BA562</f>
        <v>9.6882135538792244</v>
      </c>
      <c r="AR25" s="523">
        <f>'[2]2.2_RebasedTargets_Monetised'!BB562</f>
        <v>-21.842611419885024</v>
      </c>
      <c r="AS25" s="523">
        <f>'[2]2.2_RebasedTargets_Monetised'!BC562</f>
        <v>-18.651742194324619</v>
      </c>
      <c r="AT25" s="524">
        <f>'[2]2.2_RebasedTargets_Monetised'!BD562</f>
        <v>-4386.6700654199858</v>
      </c>
      <c r="AU25" s="503"/>
      <c r="AV25" s="521">
        <f>'[2]2.2_RebasedTargets_Monetised'!BF562</f>
        <v>0</v>
      </c>
      <c r="AW25" s="521">
        <f>'[2]2.2_RebasedTargets_Monetised'!BG562</f>
        <v>0</v>
      </c>
      <c r="AX25" s="521">
        <f>'[2]2.2_RebasedTargets_Monetised'!BH562</f>
        <v>0</v>
      </c>
      <c r="AY25" s="521">
        <f>'[2]2.2_RebasedTargets_Monetised'!BI562</f>
        <v>0</v>
      </c>
      <c r="AZ25" s="521">
        <f>'[2]2.2_RebasedTargets_Monetised'!BJ562</f>
        <v>0</v>
      </c>
      <c r="BA25" s="522">
        <f>'[2]2.2_RebasedTargets_Monetised'!BK562</f>
        <v>0</v>
      </c>
    </row>
    <row r="26" spans="1:53" ht="25.5" x14ac:dyDescent="0.35">
      <c r="A26" s="525" t="s">
        <v>55</v>
      </c>
      <c r="B26" s="495">
        <v>7</v>
      </c>
      <c r="C26" s="496" t="s">
        <v>11</v>
      </c>
      <c r="D26" s="497" t="s">
        <v>30</v>
      </c>
      <c r="E26" s="526" t="s">
        <v>24</v>
      </c>
      <c r="F26" s="538">
        <f>'[2]2.2_RebasedTargets_Monetised'!I563</f>
        <v>0</v>
      </c>
      <c r="G26" s="538">
        <f>'[2]2.2_RebasedTargets_Monetised'!J563</f>
        <v>0</v>
      </c>
      <c r="H26" s="538">
        <f>'[2]2.2_RebasedTargets_Monetised'!K563</f>
        <v>0</v>
      </c>
      <c r="I26" s="538">
        <f>'[2]2.2_RebasedTargets_Monetised'!L563</f>
        <v>0</v>
      </c>
      <c r="J26" s="538">
        <f>'[2]2.2_RebasedTargets_Monetised'!M563</f>
        <v>0</v>
      </c>
      <c r="K26" s="539">
        <f>'[2]2.2_RebasedTargets_Monetised'!N563</f>
        <v>0</v>
      </c>
      <c r="M26" s="501">
        <f>'[2]2.2_RebasedTargets_Monetised'!S563</f>
        <v>0</v>
      </c>
      <c r="N26" s="501">
        <f>'[2]2.2_RebasedTargets_Monetised'!T563</f>
        <v>0</v>
      </c>
      <c r="O26" s="501">
        <f>'[2]2.2_RebasedTargets_Monetised'!U563</f>
        <v>0</v>
      </c>
      <c r="P26" s="501">
        <f>'[2]2.2_RebasedTargets_Monetised'!V563</f>
        <v>0</v>
      </c>
      <c r="Q26" s="501">
        <f>'[2]2.2_RebasedTargets_Monetised'!W563</f>
        <v>0</v>
      </c>
      <c r="R26" s="502">
        <f>'[2]2.2_RebasedTargets_Monetised'!X563</f>
        <v>0</v>
      </c>
      <c r="T26" s="501">
        <f>'[2]2.2_RebasedTargets_Monetised'!AC563</f>
        <v>0</v>
      </c>
      <c r="U26" s="501">
        <f>'[2]2.2_RebasedTargets_Monetised'!AD563</f>
        <v>0</v>
      </c>
      <c r="V26" s="501">
        <f>'[2]2.2_RebasedTargets_Monetised'!AE563</f>
        <v>0</v>
      </c>
      <c r="W26" s="501">
        <f>'[2]2.2_RebasedTargets_Monetised'!AF563</f>
        <v>0</v>
      </c>
      <c r="X26" s="501">
        <f>'[2]2.2_RebasedTargets_Monetised'!AG563</f>
        <v>0</v>
      </c>
      <c r="Y26" s="502">
        <f>'[2]2.2_RebasedTargets_Monetised'!AH563</f>
        <v>0</v>
      </c>
      <c r="AA26" s="504">
        <f>'[2]2.2_RebasedTargets_Monetised'!AK563</f>
        <v>0</v>
      </c>
      <c r="AB26" s="504">
        <f>'[2]2.2_RebasedTargets_Monetised'!AL563</f>
        <v>0</v>
      </c>
      <c r="AC26" s="504">
        <f>'[2]2.2_RebasedTargets_Monetised'!AM563</f>
        <v>0</v>
      </c>
      <c r="AD26" s="504">
        <f>'[2]2.2_RebasedTargets_Monetised'!AN563</f>
        <v>0</v>
      </c>
      <c r="AE26" s="504">
        <f>'[2]2.2_RebasedTargets_Monetised'!AO563</f>
        <v>0</v>
      </c>
      <c r="AF26" s="505">
        <f>'[2]2.2_RebasedTargets_Monetised'!AP563</f>
        <v>0</v>
      </c>
      <c r="AG26" s="503"/>
      <c r="AH26" s="504">
        <f>'[2]2.2_RebasedTargets_Monetised'!AR563</f>
        <v>0</v>
      </c>
      <c r="AI26" s="504">
        <f>'[2]2.2_RebasedTargets_Monetised'!AS563</f>
        <v>0</v>
      </c>
      <c r="AJ26" s="504">
        <f>'[2]2.2_RebasedTargets_Monetised'!AT563</f>
        <v>0</v>
      </c>
      <c r="AK26" s="504">
        <f>'[2]2.2_RebasedTargets_Monetised'!AU563</f>
        <v>0</v>
      </c>
      <c r="AL26" s="504">
        <f>'[2]2.2_RebasedTargets_Monetised'!AV563</f>
        <v>0</v>
      </c>
      <c r="AM26" s="505">
        <f>'[2]2.2_RebasedTargets_Monetised'!AW563</f>
        <v>0</v>
      </c>
      <c r="AN26" s="503"/>
      <c r="AO26" s="504">
        <f>'[2]2.2_RebasedTargets_Monetised'!AY563</f>
        <v>0</v>
      </c>
      <c r="AP26" s="504">
        <f>'[2]2.2_RebasedTargets_Monetised'!AZ563</f>
        <v>0</v>
      </c>
      <c r="AQ26" s="504">
        <f>'[2]2.2_RebasedTargets_Monetised'!BA563</f>
        <v>0</v>
      </c>
      <c r="AR26" s="504">
        <f>'[2]2.2_RebasedTargets_Monetised'!BB563</f>
        <v>0</v>
      </c>
      <c r="AS26" s="504">
        <f>'[2]2.2_RebasedTargets_Monetised'!BC563</f>
        <v>0</v>
      </c>
      <c r="AT26" s="505">
        <f>'[2]2.2_RebasedTargets_Monetised'!BD563</f>
        <v>0</v>
      </c>
      <c r="AU26" s="503"/>
      <c r="AV26" s="501">
        <f>'[2]2.2_RebasedTargets_Monetised'!BF563</f>
        <v>0</v>
      </c>
      <c r="AW26" s="501">
        <f>'[2]2.2_RebasedTargets_Monetised'!BG563</f>
        <v>0</v>
      </c>
      <c r="AX26" s="501">
        <f>'[2]2.2_RebasedTargets_Monetised'!BH563</f>
        <v>0</v>
      </c>
      <c r="AY26" s="501">
        <f>'[2]2.2_RebasedTargets_Monetised'!BI563</f>
        <v>0</v>
      </c>
      <c r="AZ26" s="501">
        <f>'[2]2.2_RebasedTargets_Monetised'!BJ563</f>
        <v>0</v>
      </c>
      <c r="BA26" s="502">
        <f>'[2]2.2_RebasedTargets_Monetised'!BK563</f>
        <v>0</v>
      </c>
    </row>
    <row r="27" spans="1:53" ht="13.15" x14ac:dyDescent="0.35">
      <c r="A27" s="506"/>
      <c r="B27" s="507"/>
      <c r="C27" s="508"/>
      <c r="D27" s="509"/>
      <c r="E27" s="498" t="s">
        <v>25</v>
      </c>
      <c r="F27" s="534">
        <f>'[2]2.2_RebasedTargets_Monetised'!I564</f>
        <v>0</v>
      </c>
      <c r="G27" s="534">
        <f>'[2]2.2_RebasedTargets_Monetised'!J564</f>
        <v>0</v>
      </c>
      <c r="H27" s="534">
        <f>'[2]2.2_RebasedTargets_Monetised'!K564</f>
        <v>0</v>
      </c>
      <c r="I27" s="534">
        <f>'[2]2.2_RebasedTargets_Monetised'!L564</f>
        <v>0</v>
      </c>
      <c r="J27" s="534">
        <f>'[2]2.2_RebasedTargets_Monetised'!M564</f>
        <v>0</v>
      </c>
      <c r="K27" s="535">
        <f>'[2]2.2_RebasedTargets_Monetised'!N564</f>
        <v>0</v>
      </c>
      <c r="M27" s="512">
        <f>'[2]2.2_RebasedTargets_Monetised'!S564</f>
        <v>0</v>
      </c>
      <c r="N27" s="512">
        <f>'[2]2.2_RebasedTargets_Monetised'!T564</f>
        <v>0</v>
      </c>
      <c r="O27" s="512">
        <f>'[2]2.2_RebasedTargets_Monetised'!U564</f>
        <v>0</v>
      </c>
      <c r="P27" s="512">
        <f>'[2]2.2_RebasedTargets_Monetised'!V564</f>
        <v>0</v>
      </c>
      <c r="Q27" s="512">
        <f>'[2]2.2_RebasedTargets_Monetised'!W564</f>
        <v>0</v>
      </c>
      <c r="R27" s="513">
        <f>'[2]2.2_RebasedTargets_Monetised'!X564</f>
        <v>0</v>
      </c>
      <c r="T27" s="512">
        <f>'[2]2.2_RebasedTargets_Monetised'!AC564</f>
        <v>0</v>
      </c>
      <c r="U27" s="512">
        <f>'[2]2.2_RebasedTargets_Monetised'!AD564</f>
        <v>0</v>
      </c>
      <c r="V27" s="512">
        <f>'[2]2.2_RebasedTargets_Monetised'!AE564</f>
        <v>0</v>
      </c>
      <c r="W27" s="512">
        <f>'[2]2.2_RebasedTargets_Monetised'!AF564</f>
        <v>0</v>
      </c>
      <c r="X27" s="512">
        <f>'[2]2.2_RebasedTargets_Monetised'!AG564</f>
        <v>0</v>
      </c>
      <c r="Y27" s="513">
        <f>'[2]2.2_RebasedTargets_Monetised'!AH564</f>
        <v>0</v>
      </c>
      <c r="AA27" s="514">
        <f>'[2]2.2_RebasedTargets_Monetised'!AK564</f>
        <v>0</v>
      </c>
      <c r="AB27" s="514">
        <f>'[2]2.2_RebasedTargets_Monetised'!AL564</f>
        <v>0</v>
      </c>
      <c r="AC27" s="514">
        <f>'[2]2.2_RebasedTargets_Monetised'!AM564</f>
        <v>0</v>
      </c>
      <c r="AD27" s="514">
        <f>'[2]2.2_RebasedTargets_Monetised'!AN564</f>
        <v>0</v>
      </c>
      <c r="AE27" s="514">
        <f>'[2]2.2_RebasedTargets_Monetised'!AO564</f>
        <v>0</v>
      </c>
      <c r="AF27" s="515">
        <f>'[2]2.2_RebasedTargets_Monetised'!AP564</f>
        <v>0</v>
      </c>
      <c r="AG27" s="503"/>
      <c r="AH27" s="514">
        <f>'[2]2.2_RebasedTargets_Monetised'!AR564</f>
        <v>0</v>
      </c>
      <c r="AI27" s="514">
        <f>'[2]2.2_RebasedTargets_Monetised'!AS564</f>
        <v>0</v>
      </c>
      <c r="AJ27" s="514">
        <f>'[2]2.2_RebasedTargets_Monetised'!AT564</f>
        <v>0</v>
      </c>
      <c r="AK27" s="514">
        <f>'[2]2.2_RebasedTargets_Monetised'!AU564</f>
        <v>0</v>
      </c>
      <c r="AL27" s="514">
        <f>'[2]2.2_RebasedTargets_Monetised'!AV564</f>
        <v>0</v>
      </c>
      <c r="AM27" s="515">
        <f>'[2]2.2_RebasedTargets_Monetised'!AW564</f>
        <v>0</v>
      </c>
      <c r="AN27" s="503"/>
      <c r="AO27" s="514">
        <f>'[2]2.2_RebasedTargets_Monetised'!AY564</f>
        <v>0</v>
      </c>
      <c r="AP27" s="514">
        <f>'[2]2.2_RebasedTargets_Monetised'!AZ564</f>
        <v>0</v>
      </c>
      <c r="AQ27" s="514">
        <f>'[2]2.2_RebasedTargets_Monetised'!BA564</f>
        <v>0</v>
      </c>
      <c r="AR27" s="514">
        <f>'[2]2.2_RebasedTargets_Monetised'!BB564</f>
        <v>0</v>
      </c>
      <c r="AS27" s="514">
        <f>'[2]2.2_RebasedTargets_Monetised'!BC564</f>
        <v>0</v>
      </c>
      <c r="AT27" s="515">
        <f>'[2]2.2_RebasedTargets_Monetised'!BD564</f>
        <v>0</v>
      </c>
      <c r="AU27" s="503"/>
      <c r="AV27" s="512">
        <f>'[2]2.2_RebasedTargets_Monetised'!BF564</f>
        <v>0</v>
      </c>
      <c r="AW27" s="512">
        <f>'[2]2.2_RebasedTargets_Monetised'!BG564</f>
        <v>0</v>
      </c>
      <c r="AX27" s="512">
        <f>'[2]2.2_RebasedTargets_Monetised'!BH564</f>
        <v>0</v>
      </c>
      <c r="AY27" s="512">
        <f>'[2]2.2_RebasedTargets_Monetised'!BI564</f>
        <v>0</v>
      </c>
      <c r="AZ27" s="512">
        <f>'[2]2.2_RebasedTargets_Monetised'!BJ564</f>
        <v>0</v>
      </c>
      <c r="BA27" s="513">
        <f>'[2]2.2_RebasedTargets_Monetised'!BK564</f>
        <v>0</v>
      </c>
    </row>
    <row r="28" spans="1:53" ht="13.15" x14ac:dyDescent="0.35">
      <c r="A28" s="506"/>
      <c r="B28" s="507"/>
      <c r="C28" s="508"/>
      <c r="D28" s="509"/>
      <c r="E28" s="498" t="s">
        <v>26</v>
      </c>
      <c r="F28" s="534">
        <f>'[2]2.2_RebasedTargets_Monetised'!I565</f>
        <v>0</v>
      </c>
      <c r="G28" s="534">
        <f>'[2]2.2_RebasedTargets_Monetised'!J565</f>
        <v>0</v>
      </c>
      <c r="H28" s="534">
        <f>'[2]2.2_RebasedTargets_Monetised'!K565</f>
        <v>0</v>
      </c>
      <c r="I28" s="534">
        <f>'[2]2.2_RebasedTargets_Monetised'!L565</f>
        <v>0</v>
      </c>
      <c r="J28" s="534">
        <f>'[2]2.2_RebasedTargets_Monetised'!M565</f>
        <v>0</v>
      </c>
      <c r="K28" s="535">
        <f>'[2]2.2_RebasedTargets_Monetised'!N565</f>
        <v>0</v>
      </c>
      <c r="M28" s="512">
        <f>'[2]2.2_RebasedTargets_Monetised'!S565</f>
        <v>0</v>
      </c>
      <c r="N28" s="512">
        <f>'[2]2.2_RebasedTargets_Monetised'!T565</f>
        <v>0</v>
      </c>
      <c r="O28" s="512">
        <f>'[2]2.2_RebasedTargets_Monetised'!U565</f>
        <v>0</v>
      </c>
      <c r="P28" s="512">
        <f>'[2]2.2_RebasedTargets_Monetised'!V565</f>
        <v>0</v>
      </c>
      <c r="Q28" s="512">
        <f>'[2]2.2_RebasedTargets_Monetised'!W565</f>
        <v>0</v>
      </c>
      <c r="R28" s="513">
        <f>'[2]2.2_RebasedTargets_Monetised'!X565</f>
        <v>0</v>
      </c>
      <c r="T28" s="512">
        <f>'[2]2.2_RebasedTargets_Monetised'!AC565</f>
        <v>0</v>
      </c>
      <c r="U28" s="512">
        <f>'[2]2.2_RebasedTargets_Monetised'!AD565</f>
        <v>0</v>
      </c>
      <c r="V28" s="512">
        <f>'[2]2.2_RebasedTargets_Monetised'!AE565</f>
        <v>0</v>
      </c>
      <c r="W28" s="512">
        <f>'[2]2.2_RebasedTargets_Monetised'!AF565</f>
        <v>0</v>
      </c>
      <c r="X28" s="512">
        <f>'[2]2.2_RebasedTargets_Monetised'!AG565</f>
        <v>0</v>
      </c>
      <c r="Y28" s="513">
        <f>'[2]2.2_RebasedTargets_Monetised'!AH565</f>
        <v>0</v>
      </c>
      <c r="AA28" s="514">
        <f>'[2]2.2_RebasedTargets_Monetised'!AK565</f>
        <v>0</v>
      </c>
      <c r="AB28" s="514">
        <f>'[2]2.2_RebasedTargets_Monetised'!AL565</f>
        <v>0</v>
      </c>
      <c r="AC28" s="514">
        <f>'[2]2.2_RebasedTargets_Monetised'!AM565</f>
        <v>0</v>
      </c>
      <c r="AD28" s="514">
        <f>'[2]2.2_RebasedTargets_Monetised'!AN565</f>
        <v>0</v>
      </c>
      <c r="AE28" s="514">
        <f>'[2]2.2_RebasedTargets_Monetised'!AO565</f>
        <v>0</v>
      </c>
      <c r="AF28" s="515">
        <f>'[2]2.2_RebasedTargets_Monetised'!AP565</f>
        <v>0</v>
      </c>
      <c r="AG28" s="503"/>
      <c r="AH28" s="514">
        <f>'[2]2.2_RebasedTargets_Monetised'!AR565</f>
        <v>0</v>
      </c>
      <c r="AI28" s="514">
        <f>'[2]2.2_RebasedTargets_Monetised'!AS565</f>
        <v>0</v>
      </c>
      <c r="AJ28" s="514">
        <f>'[2]2.2_RebasedTargets_Monetised'!AT565</f>
        <v>0</v>
      </c>
      <c r="AK28" s="514">
        <f>'[2]2.2_RebasedTargets_Monetised'!AU565</f>
        <v>0</v>
      </c>
      <c r="AL28" s="514">
        <f>'[2]2.2_RebasedTargets_Monetised'!AV565</f>
        <v>0</v>
      </c>
      <c r="AM28" s="515">
        <f>'[2]2.2_RebasedTargets_Monetised'!AW565</f>
        <v>0</v>
      </c>
      <c r="AN28" s="503"/>
      <c r="AO28" s="514">
        <f>'[2]2.2_RebasedTargets_Monetised'!AY565</f>
        <v>0</v>
      </c>
      <c r="AP28" s="514">
        <f>'[2]2.2_RebasedTargets_Monetised'!AZ565</f>
        <v>0</v>
      </c>
      <c r="AQ28" s="514">
        <f>'[2]2.2_RebasedTargets_Monetised'!BA565</f>
        <v>0</v>
      </c>
      <c r="AR28" s="514">
        <f>'[2]2.2_RebasedTargets_Monetised'!BB565</f>
        <v>0</v>
      </c>
      <c r="AS28" s="514">
        <f>'[2]2.2_RebasedTargets_Monetised'!BC565</f>
        <v>0</v>
      </c>
      <c r="AT28" s="515">
        <f>'[2]2.2_RebasedTargets_Monetised'!BD565</f>
        <v>0</v>
      </c>
      <c r="AU28" s="503"/>
      <c r="AV28" s="512">
        <f>'[2]2.2_RebasedTargets_Monetised'!BF565</f>
        <v>0</v>
      </c>
      <c r="AW28" s="512">
        <f>'[2]2.2_RebasedTargets_Monetised'!BG565</f>
        <v>0</v>
      </c>
      <c r="AX28" s="512">
        <f>'[2]2.2_RebasedTargets_Monetised'!BH565</f>
        <v>0</v>
      </c>
      <c r="AY28" s="512">
        <f>'[2]2.2_RebasedTargets_Monetised'!BI565</f>
        <v>0</v>
      </c>
      <c r="AZ28" s="512">
        <f>'[2]2.2_RebasedTargets_Monetised'!BJ565</f>
        <v>0</v>
      </c>
      <c r="BA28" s="513">
        <f>'[2]2.2_RebasedTargets_Monetised'!BK565</f>
        <v>0</v>
      </c>
    </row>
    <row r="29" spans="1:53" ht="13.5" thickBot="1" x14ac:dyDescent="0.4">
      <c r="A29" s="506"/>
      <c r="B29" s="516"/>
      <c r="C29" s="517"/>
      <c r="D29" s="527"/>
      <c r="E29" s="518" t="s">
        <v>27</v>
      </c>
      <c r="F29" s="540">
        <f>'[2]2.2_RebasedTargets_Monetised'!I566</f>
        <v>0</v>
      </c>
      <c r="G29" s="540">
        <f>'[2]2.2_RebasedTargets_Monetised'!J566</f>
        <v>0</v>
      </c>
      <c r="H29" s="540">
        <f>'[2]2.2_RebasedTargets_Monetised'!K566</f>
        <v>0</v>
      </c>
      <c r="I29" s="540">
        <f>'[2]2.2_RebasedTargets_Monetised'!L566</f>
        <v>0</v>
      </c>
      <c r="J29" s="540">
        <f>'[2]2.2_RebasedTargets_Monetised'!M566</f>
        <v>0</v>
      </c>
      <c r="K29" s="541">
        <f>'[2]2.2_RebasedTargets_Monetised'!N566</f>
        <v>0</v>
      </c>
      <c r="M29" s="521">
        <f>'[2]2.2_RebasedTargets_Monetised'!S566</f>
        <v>0</v>
      </c>
      <c r="N29" s="521">
        <f>'[2]2.2_RebasedTargets_Monetised'!T566</f>
        <v>0</v>
      </c>
      <c r="O29" s="521">
        <f>'[2]2.2_RebasedTargets_Monetised'!U566</f>
        <v>0</v>
      </c>
      <c r="P29" s="521">
        <f>'[2]2.2_RebasedTargets_Monetised'!V566</f>
        <v>0</v>
      </c>
      <c r="Q29" s="521">
        <f>'[2]2.2_RebasedTargets_Monetised'!W566</f>
        <v>0</v>
      </c>
      <c r="R29" s="522">
        <f>'[2]2.2_RebasedTargets_Monetised'!X566</f>
        <v>0</v>
      </c>
      <c r="T29" s="521">
        <f>'[2]2.2_RebasedTargets_Monetised'!AC566</f>
        <v>0</v>
      </c>
      <c r="U29" s="521">
        <f>'[2]2.2_RebasedTargets_Monetised'!AD566</f>
        <v>0</v>
      </c>
      <c r="V29" s="521">
        <f>'[2]2.2_RebasedTargets_Monetised'!AE566</f>
        <v>0</v>
      </c>
      <c r="W29" s="521">
        <f>'[2]2.2_RebasedTargets_Monetised'!AF566</f>
        <v>0</v>
      </c>
      <c r="X29" s="521">
        <f>'[2]2.2_RebasedTargets_Monetised'!AG566</f>
        <v>0</v>
      </c>
      <c r="Y29" s="522">
        <f>'[2]2.2_RebasedTargets_Monetised'!AH566</f>
        <v>0</v>
      </c>
      <c r="AA29" s="523">
        <f>'[2]2.2_RebasedTargets_Monetised'!AK566</f>
        <v>0</v>
      </c>
      <c r="AB29" s="523">
        <f>'[2]2.2_RebasedTargets_Monetised'!AL566</f>
        <v>0</v>
      </c>
      <c r="AC29" s="523">
        <f>'[2]2.2_RebasedTargets_Monetised'!AM566</f>
        <v>0</v>
      </c>
      <c r="AD29" s="523">
        <f>'[2]2.2_RebasedTargets_Monetised'!AN566</f>
        <v>0</v>
      </c>
      <c r="AE29" s="523">
        <f>'[2]2.2_RebasedTargets_Monetised'!AO566</f>
        <v>0</v>
      </c>
      <c r="AF29" s="524">
        <f>'[2]2.2_RebasedTargets_Monetised'!AP566</f>
        <v>0</v>
      </c>
      <c r="AG29" s="503"/>
      <c r="AH29" s="523">
        <f>'[2]2.2_RebasedTargets_Monetised'!AR566</f>
        <v>0</v>
      </c>
      <c r="AI29" s="523">
        <f>'[2]2.2_RebasedTargets_Monetised'!AS566</f>
        <v>0</v>
      </c>
      <c r="AJ29" s="523">
        <f>'[2]2.2_RebasedTargets_Monetised'!AT566</f>
        <v>0</v>
      </c>
      <c r="AK29" s="523">
        <f>'[2]2.2_RebasedTargets_Monetised'!AU566</f>
        <v>0</v>
      </c>
      <c r="AL29" s="523">
        <f>'[2]2.2_RebasedTargets_Monetised'!AV566</f>
        <v>0</v>
      </c>
      <c r="AM29" s="524">
        <f>'[2]2.2_RebasedTargets_Monetised'!AW566</f>
        <v>0</v>
      </c>
      <c r="AN29" s="503"/>
      <c r="AO29" s="523">
        <f>'[2]2.2_RebasedTargets_Monetised'!AY566</f>
        <v>0</v>
      </c>
      <c r="AP29" s="523">
        <f>'[2]2.2_RebasedTargets_Monetised'!AZ566</f>
        <v>0</v>
      </c>
      <c r="AQ29" s="523">
        <f>'[2]2.2_RebasedTargets_Monetised'!BA566</f>
        <v>0</v>
      </c>
      <c r="AR29" s="523">
        <f>'[2]2.2_RebasedTargets_Monetised'!BB566</f>
        <v>0</v>
      </c>
      <c r="AS29" s="523">
        <f>'[2]2.2_RebasedTargets_Monetised'!BC566</f>
        <v>0</v>
      </c>
      <c r="AT29" s="524">
        <f>'[2]2.2_RebasedTargets_Monetised'!BD566</f>
        <v>0</v>
      </c>
      <c r="AU29" s="503"/>
      <c r="AV29" s="521">
        <f>'[2]2.2_RebasedTargets_Monetised'!BF566</f>
        <v>0</v>
      </c>
      <c r="AW29" s="521">
        <f>'[2]2.2_RebasedTargets_Monetised'!BG566</f>
        <v>0</v>
      </c>
      <c r="AX29" s="521">
        <f>'[2]2.2_RebasedTargets_Monetised'!BH566</f>
        <v>0</v>
      </c>
      <c r="AY29" s="521">
        <f>'[2]2.2_RebasedTargets_Monetised'!BI566</f>
        <v>0</v>
      </c>
      <c r="AZ29" s="521">
        <f>'[2]2.2_RebasedTargets_Monetised'!BJ566</f>
        <v>0</v>
      </c>
      <c r="BA29" s="522">
        <f>'[2]2.2_RebasedTargets_Monetised'!BK566</f>
        <v>0</v>
      </c>
    </row>
    <row r="30" spans="1:53" ht="25.5" x14ac:dyDescent="0.35">
      <c r="A30" s="525" t="s">
        <v>55</v>
      </c>
      <c r="B30" s="495">
        <v>8</v>
      </c>
      <c r="C30" s="496" t="s">
        <v>12</v>
      </c>
      <c r="D30" s="497" t="s">
        <v>29</v>
      </c>
      <c r="E30" s="526" t="s">
        <v>24</v>
      </c>
      <c r="F30" s="538">
        <f>'[2]2.2_RebasedTargets_Monetised'!I567</f>
        <v>0</v>
      </c>
      <c r="G30" s="538">
        <f>'[2]2.2_RebasedTargets_Monetised'!J567</f>
        <v>0</v>
      </c>
      <c r="H30" s="538">
        <f>'[2]2.2_RebasedTargets_Monetised'!K567</f>
        <v>0</v>
      </c>
      <c r="I30" s="538">
        <f>'[2]2.2_RebasedTargets_Monetised'!L567</f>
        <v>0</v>
      </c>
      <c r="J30" s="538">
        <f>'[2]2.2_RebasedTargets_Monetised'!M567</f>
        <v>0</v>
      </c>
      <c r="K30" s="539">
        <f>'[2]2.2_RebasedTargets_Monetised'!N567</f>
        <v>0</v>
      </c>
      <c r="M30" s="501">
        <f>'[2]2.2_RebasedTargets_Monetised'!S567</f>
        <v>0</v>
      </c>
      <c r="N30" s="501">
        <f>'[2]2.2_RebasedTargets_Monetised'!T567</f>
        <v>0</v>
      </c>
      <c r="O30" s="501">
        <f>'[2]2.2_RebasedTargets_Monetised'!U567</f>
        <v>0</v>
      </c>
      <c r="P30" s="501">
        <f>'[2]2.2_RebasedTargets_Monetised'!V567</f>
        <v>0</v>
      </c>
      <c r="Q30" s="501">
        <f>'[2]2.2_RebasedTargets_Monetised'!W567</f>
        <v>0</v>
      </c>
      <c r="R30" s="502">
        <f>'[2]2.2_RebasedTargets_Monetised'!X567</f>
        <v>0</v>
      </c>
      <c r="T30" s="501">
        <f>'[2]2.2_RebasedTargets_Monetised'!AC567</f>
        <v>0</v>
      </c>
      <c r="U30" s="501">
        <f>'[2]2.2_RebasedTargets_Monetised'!AD567</f>
        <v>0</v>
      </c>
      <c r="V30" s="501">
        <f>'[2]2.2_RebasedTargets_Monetised'!AE567</f>
        <v>0</v>
      </c>
      <c r="W30" s="501">
        <f>'[2]2.2_RebasedTargets_Monetised'!AF567</f>
        <v>0</v>
      </c>
      <c r="X30" s="501">
        <f>'[2]2.2_RebasedTargets_Monetised'!AG567</f>
        <v>0</v>
      </c>
      <c r="Y30" s="502">
        <f>'[2]2.2_RebasedTargets_Monetised'!AH567</f>
        <v>0</v>
      </c>
      <c r="AA30" s="504">
        <f>'[2]2.2_RebasedTargets_Monetised'!AK567</f>
        <v>0</v>
      </c>
      <c r="AB30" s="504">
        <f>'[2]2.2_RebasedTargets_Monetised'!AL567</f>
        <v>0</v>
      </c>
      <c r="AC30" s="504">
        <f>'[2]2.2_RebasedTargets_Monetised'!AM567</f>
        <v>0</v>
      </c>
      <c r="AD30" s="504">
        <f>'[2]2.2_RebasedTargets_Monetised'!AN567</f>
        <v>0</v>
      </c>
      <c r="AE30" s="504">
        <f>'[2]2.2_RebasedTargets_Monetised'!AO567</f>
        <v>0</v>
      </c>
      <c r="AF30" s="505">
        <f>'[2]2.2_RebasedTargets_Monetised'!AP567</f>
        <v>0</v>
      </c>
      <c r="AG30" s="503"/>
      <c r="AH30" s="504">
        <f>'[2]2.2_RebasedTargets_Monetised'!AR567</f>
        <v>0</v>
      </c>
      <c r="AI30" s="504">
        <f>'[2]2.2_RebasedTargets_Monetised'!AS567</f>
        <v>0</v>
      </c>
      <c r="AJ30" s="504">
        <f>'[2]2.2_RebasedTargets_Monetised'!AT567</f>
        <v>0</v>
      </c>
      <c r="AK30" s="504">
        <f>'[2]2.2_RebasedTargets_Monetised'!AU567</f>
        <v>0</v>
      </c>
      <c r="AL30" s="504">
        <f>'[2]2.2_RebasedTargets_Monetised'!AV567</f>
        <v>0</v>
      </c>
      <c r="AM30" s="505">
        <f>'[2]2.2_RebasedTargets_Monetised'!AW567</f>
        <v>0</v>
      </c>
      <c r="AN30" s="503"/>
      <c r="AO30" s="504">
        <f>'[2]2.2_RebasedTargets_Monetised'!AY567</f>
        <v>0</v>
      </c>
      <c r="AP30" s="504">
        <f>'[2]2.2_RebasedTargets_Monetised'!AZ567</f>
        <v>0</v>
      </c>
      <c r="AQ30" s="504">
        <f>'[2]2.2_RebasedTargets_Monetised'!BA567</f>
        <v>0</v>
      </c>
      <c r="AR30" s="504">
        <f>'[2]2.2_RebasedTargets_Monetised'!BB567</f>
        <v>0</v>
      </c>
      <c r="AS30" s="504">
        <f>'[2]2.2_RebasedTargets_Monetised'!BC567</f>
        <v>0</v>
      </c>
      <c r="AT30" s="505">
        <f>'[2]2.2_RebasedTargets_Monetised'!BD567</f>
        <v>0</v>
      </c>
      <c r="AU30" s="503"/>
      <c r="AV30" s="501">
        <f>'[2]2.2_RebasedTargets_Monetised'!BF567</f>
        <v>0</v>
      </c>
      <c r="AW30" s="501">
        <f>'[2]2.2_RebasedTargets_Monetised'!BG567</f>
        <v>0</v>
      </c>
      <c r="AX30" s="501">
        <f>'[2]2.2_RebasedTargets_Monetised'!BH567</f>
        <v>0</v>
      </c>
      <c r="AY30" s="501">
        <f>'[2]2.2_RebasedTargets_Monetised'!BI567</f>
        <v>0</v>
      </c>
      <c r="AZ30" s="501">
        <f>'[2]2.2_RebasedTargets_Monetised'!BJ567</f>
        <v>0</v>
      </c>
      <c r="BA30" s="502">
        <f>'[2]2.2_RebasedTargets_Monetised'!BK567</f>
        <v>0</v>
      </c>
    </row>
    <row r="31" spans="1:53" ht="13.15" x14ac:dyDescent="0.35">
      <c r="A31" s="506"/>
      <c r="B31" s="507"/>
      <c r="C31" s="508"/>
      <c r="D31" s="509"/>
      <c r="E31" s="498" t="s">
        <v>25</v>
      </c>
      <c r="F31" s="534">
        <f>'[2]2.2_RebasedTargets_Monetised'!I568</f>
        <v>0</v>
      </c>
      <c r="G31" s="534">
        <f>'[2]2.2_RebasedTargets_Monetised'!J568</f>
        <v>0</v>
      </c>
      <c r="H31" s="534">
        <f>'[2]2.2_RebasedTargets_Monetised'!K568</f>
        <v>0</v>
      </c>
      <c r="I31" s="534">
        <f>'[2]2.2_RebasedTargets_Monetised'!L568</f>
        <v>0</v>
      </c>
      <c r="J31" s="534">
        <f>'[2]2.2_RebasedTargets_Monetised'!M568</f>
        <v>0</v>
      </c>
      <c r="K31" s="535">
        <f>'[2]2.2_RebasedTargets_Monetised'!N568</f>
        <v>0</v>
      </c>
      <c r="M31" s="512">
        <f>'[2]2.2_RebasedTargets_Monetised'!S568</f>
        <v>0</v>
      </c>
      <c r="N31" s="512">
        <f>'[2]2.2_RebasedTargets_Monetised'!T568</f>
        <v>0</v>
      </c>
      <c r="O31" s="512">
        <f>'[2]2.2_RebasedTargets_Monetised'!U568</f>
        <v>0</v>
      </c>
      <c r="P31" s="512">
        <f>'[2]2.2_RebasedTargets_Monetised'!V568</f>
        <v>0</v>
      </c>
      <c r="Q31" s="512">
        <f>'[2]2.2_RebasedTargets_Monetised'!W568</f>
        <v>0</v>
      </c>
      <c r="R31" s="513">
        <f>'[2]2.2_RebasedTargets_Monetised'!X568</f>
        <v>0</v>
      </c>
      <c r="T31" s="512">
        <f>'[2]2.2_RebasedTargets_Monetised'!AC568</f>
        <v>0</v>
      </c>
      <c r="U31" s="512">
        <f>'[2]2.2_RebasedTargets_Monetised'!AD568</f>
        <v>0</v>
      </c>
      <c r="V31" s="512">
        <f>'[2]2.2_RebasedTargets_Monetised'!AE568</f>
        <v>0</v>
      </c>
      <c r="W31" s="512">
        <f>'[2]2.2_RebasedTargets_Monetised'!AF568</f>
        <v>0</v>
      </c>
      <c r="X31" s="512">
        <f>'[2]2.2_RebasedTargets_Monetised'!AG568</f>
        <v>0</v>
      </c>
      <c r="Y31" s="513">
        <f>'[2]2.2_RebasedTargets_Monetised'!AH568</f>
        <v>0</v>
      </c>
      <c r="AA31" s="514">
        <f>'[2]2.2_RebasedTargets_Monetised'!AK568</f>
        <v>0</v>
      </c>
      <c r="AB31" s="514">
        <f>'[2]2.2_RebasedTargets_Monetised'!AL568</f>
        <v>0</v>
      </c>
      <c r="AC31" s="514">
        <f>'[2]2.2_RebasedTargets_Monetised'!AM568</f>
        <v>0</v>
      </c>
      <c r="AD31" s="514">
        <f>'[2]2.2_RebasedTargets_Monetised'!AN568</f>
        <v>0</v>
      </c>
      <c r="AE31" s="514">
        <f>'[2]2.2_RebasedTargets_Monetised'!AO568</f>
        <v>0</v>
      </c>
      <c r="AF31" s="515">
        <f>'[2]2.2_RebasedTargets_Monetised'!AP568</f>
        <v>0</v>
      </c>
      <c r="AG31" s="503"/>
      <c r="AH31" s="514">
        <f>'[2]2.2_RebasedTargets_Monetised'!AR568</f>
        <v>0</v>
      </c>
      <c r="AI31" s="514">
        <f>'[2]2.2_RebasedTargets_Monetised'!AS568</f>
        <v>0</v>
      </c>
      <c r="AJ31" s="514">
        <f>'[2]2.2_RebasedTargets_Monetised'!AT568</f>
        <v>0</v>
      </c>
      <c r="AK31" s="514">
        <f>'[2]2.2_RebasedTargets_Monetised'!AU568</f>
        <v>0</v>
      </c>
      <c r="AL31" s="514">
        <f>'[2]2.2_RebasedTargets_Monetised'!AV568</f>
        <v>0</v>
      </c>
      <c r="AM31" s="515">
        <f>'[2]2.2_RebasedTargets_Monetised'!AW568</f>
        <v>0</v>
      </c>
      <c r="AN31" s="503"/>
      <c r="AO31" s="514">
        <f>'[2]2.2_RebasedTargets_Monetised'!AY568</f>
        <v>0</v>
      </c>
      <c r="AP31" s="514">
        <f>'[2]2.2_RebasedTargets_Monetised'!AZ568</f>
        <v>0</v>
      </c>
      <c r="AQ31" s="514">
        <f>'[2]2.2_RebasedTargets_Monetised'!BA568</f>
        <v>0</v>
      </c>
      <c r="AR31" s="514">
        <f>'[2]2.2_RebasedTargets_Monetised'!BB568</f>
        <v>0</v>
      </c>
      <c r="AS31" s="514">
        <f>'[2]2.2_RebasedTargets_Monetised'!BC568</f>
        <v>0</v>
      </c>
      <c r="AT31" s="515">
        <f>'[2]2.2_RebasedTargets_Monetised'!BD568</f>
        <v>0</v>
      </c>
      <c r="AU31" s="503"/>
      <c r="AV31" s="512">
        <f>'[2]2.2_RebasedTargets_Monetised'!BF568</f>
        <v>0</v>
      </c>
      <c r="AW31" s="512">
        <f>'[2]2.2_RebasedTargets_Monetised'!BG568</f>
        <v>0</v>
      </c>
      <c r="AX31" s="512">
        <f>'[2]2.2_RebasedTargets_Monetised'!BH568</f>
        <v>0</v>
      </c>
      <c r="AY31" s="512">
        <f>'[2]2.2_RebasedTargets_Monetised'!BI568</f>
        <v>0</v>
      </c>
      <c r="AZ31" s="512">
        <f>'[2]2.2_RebasedTargets_Monetised'!BJ568</f>
        <v>0</v>
      </c>
      <c r="BA31" s="513">
        <f>'[2]2.2_RebasedTargets_Monetised'!BK568</f>
        <v>0</v>
      </c>
    </row>
    <row r="32" spans="1:53" ht="13.15" x14ac:dyDescent="0.35">
      <c r="A32" s="506"/>
      <c r="B32" s="507"/>
      <c r="C32" s="508"/>
      <c r="D32" s="509"/>
      <c r="E32" s="498" t="s">
        <v>26</v>
      </c>
      <c r="F32" s="534">
        <f>'[2]2.2_RebasedTargets_Monetised'!I569</f>
        <v>0</v>
      </c>
      <c r="G32" s="534">
        <f>'[2]2.2_RebasedTargets_Monetised'!J569</f>
        <v>0</v>
      </c>
      <c r="H32" s="534">
        <f>'[2]2.2_RebasedTargets_Monetised'!K569</f>
        <v>0</v>
      </c>
      <c r="I32" s="534">
        <f>'[2]2.2_RebasedTargets_Monetised'!L569</f>
        <v>0</v>
      </c>
      <c r="J32" s="534">
        <f>'[2]2.2_RebasedTargets_Monetised'!M569</f>
        <v>0</v>
      </c>
      <c r="K32" s="535">
        <f>'[2]2.2_RebasedTargets_Monetised'!N569</f>
        <v>0</v>
      </c>
      <c r="M32" s="512">
        <f>'[2]2.2_RebasedTargets_Monetised'!S569</f>
        <v>0</v>
      </c>
      <c r="N32" s="512">
        <f>'[2]2.2_RebasedTargets_Monetised'!T569</f>
        <v>0</v>
      </c>
      <c r="O32" s="512">
        <f>'[2]2.2_RebasedTargets_Monetised'!U569</f>
        <v>0</v>
      </c>
      <c r="P32" s="512">
        <f>'[2]2.2_RebasedTargets_Monetised'!V569</f>
        <v>0</v>
      </c>
      <c r="Q32" s="512">
        <f>'[2]2.2_RebasedTargets_Monetised'!W569</f>
        <v>0</v>
      </c>
      <c r="R32" s="513">
        <f>'[2]2.2_RebasedTargets_Monetised'!X569</f>
        <v>0</v>
      </c>
      <c r="T32" s="512">
        <f>'[2]2.2_RebasedTargets_Monetised'!AC569</f>
        <v>0</v>
      </c>
      <c r="U32" s="512">
        <f>'[2]2.2_RebasedTargets_Monetised'!AD569</f>
        <v>0</v>
      </c>
      <c r="V32" s="512">
        <f>'[2]2.2_RebasedTargets_Monetised'!AE569</f>
        <v>0</v>
      </c>
      <c r="W32" s="512">
        <f>'[2]2.2_RebasedTargets_Monetised'!AF569</f>
        <v>0</v>
      </c>
      <c r="X32" s="512">
        <f>'[2]2.2_RebasedTargets_Monetised'!AG569</f>
        <v>0</v>
      </c>
      <c r="Y32" s="513">
        <f>'[2]2.2_RebasedTargets_Monetised'!AH569</f>
        <v>0</v>
      </c>
      <c r="AA32" s="514">
        <f>'[2]2.2_RebasedTargets_Monetised'!AK569</f>
        <v>0</v>
      </c>
      <c r="AB32" s="514">
        <f>'[2]2.2_RebasedTargets_Monetised'!AL569</f>
        <v>0</v>
      </c>
      <c r="AC32" s="514">
        <f>'[2]2.2_RebasedTargets_Monetised'!AM569</f>
        <v>0</v>
      </c>
      <c r="AD32" s="514">
        <f>'[2]2.2_RebasedTargets_Monetised'!AN569</f>
        <v>0</v>
      </c>
      <c r="AE32" s="514">
        <f>'[2]2.2_RebasedTargets_Monetised'!AO569</f>
        <v>0</v>
      </c>
      <c r="AF32" s="515">
        <f>'[2]2.2_RebasedTargets_Monetised'!AP569</f>
        <v>0</v>
      </c>
      <c r="AG32" s="503"/>
      <c r="AH32" s="514">
        <f>'[2]2.2_RebasedTargets_Monetised'!AR569</f>
        <v>0</v>
      </c>
      <c r="AI32" s="514">
        <f>'[2]2.2_RebasedTargets_Monetised'!AS569</f>
        <v>0</v>
      </c>
      <c r="AJ32" s="514">
        <f>'[2]2.2_RebasedTargets_Monetised'!AT569</f>
        <v>0</v>
      </c>
      <c r="AK32" s="514">
        <f>'[2]2.2_RebasedTargets_Monetised'!AU569</f>
        <v>0</v>
      </c>
      <c r="AL32" s="514">
        <f>'[2]2.2_RebasedTargets_Monetised'!AV569</f>
        <v>0</v>
      </c>
      <c r="AM32" s="515">
        <f>'[2]2.2_RebasedTargets_Monetised'!AW569</f>
        <v>0</v>
      </c>
      <c r="AN32" s="503"/>
      <c r="AO32" s="514">
        <f>'[2]2.2_RebasedTargets_Monetised'!AY569</f>
        <v>0</v>
      </c>
      <c r="AP32" s="514">
        <f>'[2]2.2_RebasedTargets_Monetised'!AZ569</f>
        <v>0</v>
      </c>
      <c r="AQ32" s="514">
        <f>'[2]2.2_RebasedTargets_Monetised'!BA569</f>
        <v>0</v>
      </c>
      <c r="AR32" s="514">
        <f>'[2]2.2_RebasedTargets_Monetised'!BB569</f>
        <v>0</v>
      </c>
      <c r="AS32" s="514">
        <f>'[2]2.2_RebasedTargets_Monetised'!BC569</f>
        <v>0</v>
      </c>
      <c r="AT32" s="515">
        <f>'[2]2.2_RebasedTargets_Monetised'!BD569</f>
        <v>0</v>
      </c>
      <c r="AU32" s="503"/>
      <c r="AV32" s="512">
        <f>'[2]2.2_RebasedTargets_Monetised'!BF569</f>
        <v>0</v>
      </c>
      <c r="AW32" s="512">
        <f>'[2]2.2_RebasedTargets_Monetised'!BG569</f>
        <v>0</v>
      </c>
      <c r="AX32" s="512">
        <f>'[2]2.2_RebasedTargets_Monetised'!BH569</f>
        <v>0</v>
      </c>
      <c r="AY32" s="512">
        <f>'[2]2.2_RebasedTargets_Monetised'!BI569</f>
        <v>0</v>
      </c>
      <c r="AZ32" s="512">
        <f>'[2]2.2_RebasedTargets_Monetised'!BJ569</f>
        <v>0</v>
      </c>
      <c r="BA32" s="513">
        <f>'[2]2.2_RebasedTargets_Monetised'!BK569</f>
        <v>0</v>
      </c>
    </row>
    <row r="33" spans="1:53" ht="13.5" thickBot="1" x14ac:dyDescent="0.4">
      <c r="A33" s="506"/>
      <c r="B33" s="516"/>
      <c r="C33" s="517"/>
      <c r="D33" s="527"/>
      <c r="E33" s="518" t="s">
        <v>27</v>
      </c>
      <c r="F33" s="540">
        <f>'[2]2.2_RebasedTargets_Monetised'!I570</f>
        <v>0</v>
      </c>
      <c r="G33" s="540">
        <f>'[2]2.2_RebasedTargets_Monetised'!J570</f>
        <v>0</v>
      </c>
      <c r="H33" s="540">
        <f>'[2]2.2_RebasedTargets_Monetised'!K570</f>
        <v>0</v>
      </c>
      <c r="I33" s="540">
        <f>'[2]2.2_RebasedTargets_Monetised'!L570</f>
        <v>0</v>
      </c>
      <c r="J33" s="540">
        <f>'[2]2.2_RebasedTargets_Monetised'!M570</f>
        <v>0</v>
      </c>
      <c r="K33" s="541">
        <f>'[2]2.2_RebasedTargets_Monetised'!N570</f>
        <v>0</v>
      </c>
      <c r="M33" s="521">
        <f>'[2]2.2_RebasedTargets_Monetised'!S570</f>
        <v>0</v>
      </c>
      <c r="N33" s="521">
        <f>'[2]2.2_RebasedTargets_Monetised'!T570</f>
        <v>0</v>
      </c>
      <c r="O33" s="521">
        <f>'[2]2.2_RebasedTargets_Monetised'!U570</f>
        <v>0</v>
      </c>
      <c r="P33" s="521">
        <f>'[2]2.2_RebasedTargets_Monetised'!V570</f>
        <v>0</v>
      </c>
      <c r="Q33" s="521">
        <f>'[2]2.2_RebasedTargets_Monetised'!W570</f>
        <v>0</v>
      </c>
      <c r="R33" s="522">
        <f>'[2]2.2_RebasedTargets_Monetised'!X570</f>
        <v>0</v>
      </c>
      <c r="T33" s="521">
        <f>'[2]2.2_RebasedTargets_Monetised'!AC570</f>
        <v>0</v>
      </c>
      <c r="U33" s="521">
        <f>'[2]2.2_RebasedTargets_Monetised'!AD570</f>
        <v>0</v>
      </c>
      <c r="V33" s="521">
        <f>'[2]2.2_RebasedTargets_Monetised'!AE570</f>
        <v>0</v>
      </c>
      <c r="W33" s="521">
        <f>'[2]2.2_RebasedTargets_Monetised'!AF570</f>
        <v>0</v>
      </c>
      <c r="X33" s="521">
        <f>'[2]2.2_RebasedTargets_Monetised'!AG570</f>
        <v>0</v>
      </c>
      <c r="Y33" s="522">
        <f>'[2]2.2_RebasedTargets_Monetised'!AH570</f>
        <v>0</v>
      </c>
      <c r="AA33" s="523">
        <f>'[2]2.2_RebasedTargets_Monetised'!AK570</f>
        <v>0</v>
      </c>
      <c r="AB33" s="523">
        <f>'[2]2.2_RebasedTargets_Monetised'!AL570</f>
        <v>0</v>
      </c>
      <c r="AC33" s="523">
        <f>'[2]2.2_RebasedTargets_Monetised'!AM570</f>
        <v>0</v>
      </c>
      <c r="AD33" s="523">
        <f>'[2]2.2_RebasedTargets_Monetised'!AN570</f>
        <v>0</v>
      </c>
      <c r="AE33" s="523">
        <f>'[2]2.2_RebasedTargets_Monetised'!AO570</f>
        <v>0</v>
      </c>
      <c r="AF33" s="524">
        <f>'[2]2.2_RebasedTargets_Monetised'!AP570</f>
        <v>0</v>
      </c>
      <c r="AG33" s="503"/>
      <c r="AH33" s="523">
        <f>'[2]2.2_RebasedTargets_Monetised'!AR570</f>
        <v>0</v>
      </c>
      <c r="AI33" s="523">
        <f>'[2]2.2_RebasedTargets_Monetised'!AS570</f>
        <v>0</v>
      </c>
      <c r="AJ33" s="523">
        <f>'[2]2.2_RebasedTargets_Monetised'!AT570</f>
        <v>0</v>
      </c>
      <c r="AK33" s="523">
        <f>'[2]2.2_RebasedTargets_Monetised'!AU570</f>
        <v>0</v>
      </c>
      <c r="AL33" s="523">
        <f>'[2]2.2_RebasedTargets_Monetised'!AV570</f>
        <v>0</v>
      </c>
      <c r="AM33" s="524">
        <f>'[2]2.2_RebasedTargets_Monetised'!AW570</f>
        <v>0</v>
      </c>
      <c r="AN33" s="503"/>
      <c r="AO33" s="523">
        <f>'[2]2.2_RebasedTargets_Monetised'!AY570</f>
        <v>0</v>
      </c>
      <c r="AP33" s="523">
        <f>'[2]2.2_RebasedTargets_Monetised'!AZ570</f>
        <v>0</v>
      </c>
      <c r="AQ33" s="523">
        <f>'[2]2.2_RebasedTargets_Monetised'!BA570</f>
        <v>0</v>
      </c>
      <c r="AR33" s="523">
        <f>'[2]2.2_RebasedTargets_Monetised'!BB570</f>
        <v>0</v>
      </c>
      <c r="AS33" s="523">
        <f>'[2]2.2_RebasedTargets_Monetised'!BC570</f>
        <v>0</v>
      </c>
      <c r="AT33" s="524">
        <f>'[2]2.2_RebasedTargets_Monetised'!BD570</f>
        <v>0</v>
      </c>
      <c r="AU33" s="503"/>
      <c r="AV33" s="521">
        <f>'[2]2.2_RebasedTargets_Monetised'!BF570</f>
        <v>0</v>
      </c>
      <c r="AW33" s="521">
        <f>'[2]2.2_RebasedTargets_Monetised'!BG570</f>
        <v>0</v>
      </c>
      <c r="AX33" s="521">
        <f>'[2]2.2_RebasedTargets_Monetised'!BH570</f>
        <v>0</v>
      </c>
      <c r="AY33" s="521">
        <f>'[2]2.2_RebasedTargets_Monetised'!BI570</f>
        <v>0</v>
      </c>
      <c r="AZ33" s="521">
        <f>'[2]2.2_RebasedTargets_Monetised'!BJ570</f>
        <v>0</v>
      </c>
      <c r="BA33" s="522">
        <f>'[2]2.2_RebasedTargets_Monetised'!BK570</f>
        <v>0</v>
      </c>
    </row>
    <row r="34" spans="1:53" ht="25.5" x14ac:dyDescent="0.35">
      <c r="A34" s="525" t="s">
        <v>55</v>
      </c>
      <c r="B34" s="495">
        <v>30</v>
      </c>
      <c r="C34" s="496" t="s">
        <v>45</v>
      </c>
      <c r="D34" s="497" t="s">
        <v>29</v>
      </c>
      <c r="E34" s="526" t="s">
        <v>24</v>
      </c>
      <c r="F34" s="538">
        <f>'[2]2.2_RebasedTargets_Monetised'!I571</f>
        <v>20.006647130353699</v>
      </c>
      <c r="G34" s="538">
        <f>'[2]2.2_RebasedTargets_Monetised'!J571</f>
        <v>0</v>
      </c>
      <c r="H34" s="538">
        <f>'[2]2.2_RebasedTargets_Monetised'!K571</f>
        <v>0</v>
      </c>
      <c r="I34" s="538">
        <f>'[2]2.2_RebasedTargets_Monetised'!L571</f>
        <v>0</v>
      </c>
      <c r="J34" s="538">
        <f>'[2]2.2_RebasedTargets_Monetised'!M571</f>
        <v>0</v>
      </c>
      <c r="K34" s="539">
        <f>'[2]2.2_RebasedTargets_Monetised'!N571</f>
        <v>20.006647130353699</v>
      </c>
      <c r="M34" s="501">
        <f>'[2]2.2_RebasedTargets_Monetised'!S571</f>
        <v>34.808096392195203</v>
      </c>
      <c r="N34" s="501">
        <f>'[2]2.2_RebasedTargets_Monetised'!T571</f>
        <v>0</v>
      </c>
      <c r="O34" s="501">
        <f>'[2]2.2_RebasedTargets_Monetised'!U571</f>
        <v>0</v>
      </c>
      <c r="P34" s="501">
        <f>'[2]2.2_RebasedTargets_Monetised'!V571</f>
        <v>0</v>
      </c>
      <c r="Q34" s="501">
        <f>'[2]2.2_RebasedTargets_Monetised'!W571</f>
        <v>0</v>
      </c>
      <c r="R34" s="502">
        <f>'[2]2.2_RebasedTargets_Monetised'!X571</f>
        <v>34.808096392195203</v>
      </c>
      <c r="T34" s="501">
        <f>'[2]2.2_RebasedTargets_Monetised'!AC571</f>
        <v>34.808096392195203</v>
      </c>
      <c r="U34" s="501">
        <f>'[2]2.2_RebasedTargets_Monetised'!AD571</f>
        <v>0</v>
      </c>
      <c r="V34" s="501">
        <f>'[2]2.2_RebasedTargets_Monetised'!AE571</f>
        <v>0</v>
      </c>
      <c r="W34" s="501">
        <f>'[2]2.2_RebasedTargets_Monetised'!AF571</f>
        <v>0</v>
      </c>
      <c r="X34" s="501">
        <f>'[2]2.2_RebasedTargets_Monetised'!AG571</f>
        <v>0</v>
      </c>
      <c r="Y34" s="502">
        <f>'[2]2.2_RebasedTargets_Monetised'!AH571</f>
        <v>34.808096392195203</v>
      </c>
      <c r="AA34" s="504">
        <f>'[2]2.2_RebasedTargets_Monetised'!AK571</f>
        <v>0</v>
      </c>
      <c r="AB34" s="504">
        <f>'[2]2.2_RebasedTargets_Monetised'!AL571</f>
        <v>0</v>
      </c>
      <c r="AC34" s="504">
        <f>'[2]2.2_RebasedTargets_Monetised'!AM571</f>
        <v>0</v>
      </c>
      <c r="AD34" s="504">
        <f>'[2]2.2_RebasedTargets_Monetised'!AN571</f>
        <v>0</v>
      </c>
      <c r="AE34" s="504">
        <f>'[2]2.2_RebasedTargets_Monetised'!AO571</f>
        <v>0</v>
      </c>
      <c r="AF34" s="505">
        <f>'[2]2.2_RebasedTargets_Monetised'!AP571</f>
        <v>0</v>
      </c>
      <c r="AG34" s="503"/>
      <c r="AH34" s="504">
        <f>'[2]2.2_RebasedTargets_Monetised'!AR571</f>
        <v>0</v>
      </c>
      <c r="AI34" s="504">
        <f>'[2]2.2_RebasedTargets_Monetised'!AS571</f>
        <v>0</v>
      </c>
      <c r="AJ34" s="504">
        <f>'[2]2.2_RebasedTargets_Monetised'!AT571</f>
        <v>0</v>
      </c>
      <c r="AK34" s="504">
        <f>'[2]2.2_RebasedTargets_Monetised'!AU571</f>
        <v>0</v>
      </c>
      <c r="AL34" s="504">
        <f>'[2]2.2_RebasedTargets_Monetised'!AV571</f>
        <v>0</v>
      </c>
      <c r="AM34" s="505">
        <f>'[2]2.2_RebasedTargets_Monetised'!AW571</f>
        <v>0</v>
      </c>
      <c r="AN34" s="503"/>
      <c r="AO34" s="504">
        <f>'[2]2.2_RebasedTargets_Monetised'!AY571</f>
        <v>0</v>
      </c>
      <c r="AP34" s="504">
        <f>'[2]2.2_RebasedTargets_Monetised'!AZ571</f>
        <v>0</v>
      </c>
      <c r="AQ34" s="504">
        <f>'[2]2.2_RebasedTargets_Monetised'!BA571</f>
        <v>0</v>
      </c>
      <c r="AR34" s="504">
        <f>'[2]2.2_RebasedTargets_Monetised'!BB571</f>
        <v>0</v>
      </c>
      <c r="AS34" s="504">
        <f>'[2]2.2_RebasedTargets_Monetised'!BC571</f>
        <v>0</v>
      </c>
      <c r="AT34" s="505">
        <f>'[2]2.2_RebasedTargets_Monetised'!BD571</f>
        <v>0</v>
      </c>
      <c r="AU34" s="503"/>
      <c r="AV34" s="501">
        <f>'[2]2.2_RebasedTargets_Monetised'!BF571</f>
        <v>0</v>
      </c>
      <c r="AW34" s="501">
        <f>'[2]2.2_RebasedTargets_Monetised'!BG571</f>
        <v>0</v>
      </c>
      <c r="AX34" s="501">
        <f>'[2]2.2_RebasedTargets_Monetised'!BH571</f>
        <v>0</v>
      </c>
      <c r="AY34" s="501">
        <f>'[2]2.2_RebasedTargets_Monetised'!BI571</f>
        <v>0</v>
      </c>
      <c r="AZ34" s="501">
        <f>'[2]2.2_RebasedTargets_Monetised'!BJ571</f>
        <v>0</v>
      </c>
      <c r="BA34" s="502">
        <f>'[2]2.2_RebasedTargets_Monetised'!BK571</f>
        <v>0</v>
      </c>
    </row>
    <row r="35" spans="1:53" ht="13.15" x14ac:dyDescent="0.35">
      <c r="A35" s="506"/>
      <c r="B35" s="507"/>
      <c r="C35" s="508"/>
      <c r="D35" s="509"/>
      <c r="E35" s="498" t="s">
        <v>25</v>
      </c>
      <c r="F35" s="534">
        <f>'[2]2.2_RebasedTargets_Monetised'!I572</f>
        <v>0</v>
      </c>
      <c r="G35" s="534">
        <f>'[2]2.2_RebasedTargets_Monetised'!J572</f>
        <v>0</v>
      </c>
      <c r="H35" s="534">
        <f>'[2]2.2_RebasedTargets_Monetised'!K572</f>
        <v>0</v>
      </c>
      <c r="I35" s="534">
        <f>'[2]2.2_RebasedTargets_Monetised'!L572</f>
        <v>0</v>
      </c>
      <c r="J35" s="534">
        <f>'[2]2.2_RebasedTargets_Monetised'!M572</f>
        <v>0</v>
      </c>
      <c r="K35" s="535">
        <f>'[2]2.2_RebasedTargets_Monetised'!N572</f>
        <v>0</v>
      </c>
      <c r="M35" s="512">
        <f>'[2]2.2_RebasedTargets_Monetised'!S572</f>
        <v>0</v>
      </c>
      <c r="N35" s="512">
        <f>'[2]2.2_RebasedTargets_Monetised'!T572</f>
        <v>0</v>
      </c>
      <c r="O35" s="512">
        <f>'[2]2.2_RebasedTargets_Monetised'!U572</f>
        <v>0</v>
      </c>
      <c r="P35" s="512">
        <f>'[2]2.2_RebasedTargets_Monetised'!V572</f>
        <v>0</v>
      </c>
      <c r="Q35" s="512">
        <f>'[2]2.2_RebasedTargets_Monetised'!W572</f>
        <v>0</v>
      </c>
      <c r="R35" s="513">
        <f>'[2]2.2_RebasedTargets_Monetised'!X572</f>
        <v>0</v>
      </c>
      <c r="T35" s="512">
        <f>'[2]2.2_RebasedTargets_Monetised'!AC572</f>
        <v>0</v>
      </c>
      <c r="U35" s="512">
        <f>'[2]2.2_RebasedTargets_Monetised'!AD572</f>
        <v>0</v>
      </c>
      <c r="V35" s="512">
        <f>'[2]2.2_RebasedTargets_Monetised'!AE572</f>
        <v>0</v>
      </c>
      <c r="W35" s="512">
        <f>'[2]2.2_RebasedTargets_Monetised'!AF572</f>
        <v>0</v>
      </c>
      <c r="X35" s="512">
        <f>'[2]2.2_RebasedTargets_Monetised'!AG572</f>
        <v>0</v>
      </c>
      <c r="Y35" s="513">
        <f>'[2]2.2_RebasedTargets_Monetised'!AH572</f>
        <v>0</v>
      </c>
      <c r="AA35" s="514">
        <f>'[2]2.2_RebasedTargets_Monetised'!AK572</f>
        <v>0</v>
      </c>
      <c r="AB35" s="514">
        <f>'[2]2.2_RebasedTargets_Monetised'!AL572</f>
        <v>0</v>
      </c>
      <c r="AC35" s="514">
        <f>'[2]2.2_RebasedTargets_Monetised'!AM572</f>
        <v>0</v>
      </c>
      <c r="AD35" s="514">
        <f>'[2]2.2_RebasedTargets_Monetised'!AN572</f>
        <v>0</v>
      </c>
      <c r="AE35" s="514">
        <f>'[2]2.2_RebasedTargets_Monetised'!AO572</f>
        <v>0</v>
      </c>
      <c r="AF35" s="515">
        <f>'[2]2.2_RebasedTargets_Monetised'!AP572</f>
        <v>0</v>
      </c>
      <c r="AG35" s="503"/>
      <c r="AH35" s="514">
        <f>'[2]2.2_RebasedTargets_Monetised'!AR572</f>
        <v>0</v>
      </c>
      <c r="AI35" s="514">
        <f>'[2]2.2_RebasedTargets_Monetised'!AS572</f>
        <v>0</v>
      </c>
      <c r="AJ35" s="514">
        <f>'[2]2.2_RebasedTargets_Monetised'!AT572</f>
        <v>0</v>
      </c>
      <c r="AK35" s="514">
        <f>'[2]2.2_RebasedTargets_Monetised'!AU572</f>
        <v>0</v>
      </c>
      <c r="AL35" s="514">
        <f>'[2]2.2_RebasedTargets_Monetised'!AV572</f>
        <v>0</v>
      </c>
      <c r="AM35" s="515">
        <f>'[2]2.2_RebasedTargets_Monetised'!AW572</f>
        <v>0</v>
      </c>
      <c r="AN35" s="503"/>
      <c r="AO35" s="514">
        <f>'[2]2.2_RebasedTargets_Monetised'!AY572</f>
        <v>0</v>
      </c>
      <c r="AP35" s="514">
        <f>'[2]2.2_RebasedTargets_Monetised'!AZ572</f>
        <v>0</v>
      </c>
      <c r="AQ35" s="514">
        <f>'[2]2.2_RebasedTargets_Monetised'!BA572</f>
        <v>0</v>
      </c>
      <c r="AR35" s="514">
        <f>'[2]2.2_RebasedTargets_Monetised'!BB572</f>
        <v>0</v>
      </c>
      <c r="AS35" s="514">
        <f>'[2]2.2_RebasedTargets_Monetised'!BC572</f>
        <v>0</v>
      </c>
      <c r="AT35" s="515">
        <f>'[2]2.2_RebasedTargets_Monetised'!BD572</f>
        <v>0</v>
      </c>
      <c r="AU35" s="503"/>
      <c r="AV35" s="512">
        <f>'[2]2.2_RebasedTargets_Monetised'!BF572</f>
        <v>0</v>
      </c>
      <c r="AW35" s="512">
        <f>'[2]2.2_RebasedTargets_Monetised'!BG572</f>
        <v>0</v>
      </c>
      <c r="AX35" s="512">
        <f>'[2]2.2_RebasedTargets_Monetised'!BH572</f>
        <v>0</v>
      </c>
      <c r="AY35" s="512">
        <f>'[2]2.2_RebasedTargets_Monetised'!BI572</f>
        <v>0</v>
      </c>
      <c r="AZ35" s="512">
        <f>'[2]2.2_RebasedTargets_Monetised'!BJ572</f>
        <v>0</v>
      </c>
      <c r="BA35" s="513">
        <f>'[2]2.2_RebasedTargets_Monetised'!BK572</f>
        <v>0</v>
      </c>
    </row>
    <row r="36" spans="1:53" ht="13.15" x14ac:dyDescent="0.35">
      <c r="A36" s="506"/>
      <c r="B36" s="507"/>
      <c r="C36" s="508"/>
      <c r="D36" s="509"/>
      <c r="E36" s="498" t="s">
        <v>26</v>
      </c>
      <c r="F36" s="534">
        <f>'[2]2.2_RebasedTargets_Monetised'!I573</f>
        <v>0</v>
      </c>
      <c r="G36" s="534">
        <f>'[2]2.2_RebasedTargets_Monetised'!J573</f>
        <v>0</v>
      </c>
      <c r="H36" s="534">
        <f>'[2]2.2_RebasedTargets_Monetised'!K573</f>
        <v>0</v>
      </c>
      <c r="I36" s="534">
        <f>'[2]2.2_RebasedTargets_Monetised'!L573</f>
        <v>0</v>
      </c>
      <c r="J36" s="534">
        <f>'[2]2.2_RebasedTargets_Monetised'!M573</f>
        <v>0</v>
      </c>
      <c r="K36" s="535">
        <f>'[2]2.2_RebasedTargets_Monetised'!N573</f>
        <v>0</v>
      </c>
      <c r="M36" s="512">
        <f>'[2]2.2_RebasedTargets_Monetised'!S573</f>
        <v>0</v>
      </c>
      <c r="N36" s="512">
        <f>'[2]2.2_RebasedTargets_Monetised'!T573</f>
        <v>0</v>
      </c>
      <c r="O36" s="512">
        <f>'[2]2.2_RebasedTargets_Monetised'!U573</f>
        <v>0</v>
      </c>
      <c r="P36" s="512">
        <f>'[2]2.2_RebasedTargets_Monetised'!V573</f>
        <v>0</v>
      </c>
      <c r="Q36" s="512">
        <f>'[2]2.2_RebasedTargets_Monetised'!W573</f>
        <v>0</v>
      </c>
      <c r="R36" s="513">
        <f>'[2]2.2_RebasedTargets_Monetised'!X573</f>
        <v>0</v>
      </c>
      <c r="T36" s="512">
        <f>'[2]2.2_RebasedTargets_Monetised'!AC573</f>
        <v>0</v>
      </c>
      <c r="U36" s="512">
        <f>'[2]2.2_RebasedTargets_Monetised'!AD573</f>
        <v>0</v>
      </c>
      <c r="V36" s="512">
        <f>'[2]2.2_RebasedTargets_Monetised'!AE573</f>
        <v>0</v>
      </c>
      <c r="W36" s="512">
        <f>'[2]2.2_RebasedTargets_Monetised'!AF573</f>
        <v>0</v>
      </c>
      <c r="X36" s="512">
        <f>'[2]2.2_RebasedTargets_Monetised'!AG573</f>
        <v>0</v>
      </c>
      <c r="Y36" s="513">
        <f>'[2]2.2_RebasedTargets_Monetised'!AH573</f>
        <v>0</v>
      </c>
      <c r="AA36" s="514">
        <f>'[2]2.2_RebasedTargets_Monetised'!AK573</f>
        <v>0</v>
      </c>
      <c r="AB36" s="514">
        <f>'[2]2.2_RebasedTargets_Monetised'!AL573</f>
        <v>0</v>
      </c>
      <c r="AC36" s="514">
        <f>'[2]2.2_RebasedTargets_Monetised'!AM573</f>
        <v>0</v>
      </c>
      <c r="AD36" s="514">
        <f>'[2]2.2_RebasedTargets_Monetised'!AN573</f>
        <v>0</v>
      </c>
      <c r="AE36" s="514">
        <f>'[2]2.2_RebasedTargets_Monetised'!AO573</f>
        <v>0</v>
      </c>
      <c r="AF36" s="515">
        <f>'[2]2.2_RebasedTargets_Monetised'!AP573</f>
        <v>0</v>
      </c>
      <c r="AG36" s="503"/>
      <c r="AH36" s="514">
        <f>'[2]2.2_RebasedTargets_Monetised'!AR573</f>
        <v>0</v>
      </c>
      <c r="AI36" s="514">
        <f>'[2]2.2_RebasedTargets_Monetised'!AS573</f>
        <v>0</v>
      </c>
      <c r="AJ36" s="514">
        <f>'[2]2.2_RebasedTargets_Monetised'!AT573</f>
        <v>0</v>
      </c>
      <c r="AK36" s="514">
        <f>'[2]2.2_RebasedTargets_Monetised'!AU573</f>
        <v>0</v>
      </c>
      <c r="AL36" s="514">
        <f>'[2]2.2_RebasedTargets_Monetised'!AV573</f>
        <v>0</v>
      </c>
      <c r="AM36" s="515">
        <f>'[2]2.2_RebasedTargets_Monetised'!AW573</f>
        <v>0</v>
      </c>
      <c r="AN36" s="503"/>
      <c r="AO36" s="514">
        <f>'[2]2.2_RebasedTargets_Monetised'!AY573</f>
        <v>0</v>
      </c>
      <c r="AP36" s="514">
        <f>'[2]2.2_RebasedTargets_Monetised'!AZ573</f>
        <v>0</v>
      </c>
      <c r="AQ36" s="514">
        <f>'[2]2.2_RebasedTargets_Monetised'!BA573</f>
        <v>0</v>
      </c>
      <c r="AR36" s="514">
        <f>'[2]2.2_RebasedTargets_Monetised'!BB573</f>
        <v>0</v>
      </c>
      <c r="AS36" s="514">
        <f>'[2]2.2_RebasedTargets_Monetised'!BC573</f>
        <v>0</v>
      </c>
      <c r="AT36" s="515">
        <f>'[2]2.2_RebasedTargets_Monetised'!BD573</f>
        <v>0</v>
      </c>
      <c r="AU36" s="503"/>
      <c r="AV36" s="512">
        <f>'[2]2.2_RebasedTargets_Monetised'!BF573</f>
        <v>0</v>
      </c>
      <c r="AW36" s="512">
        <f>'[2]2.2_RebasedTargets_Monetised'!BG573</f>
        <v>0</v>
      </c>
      <c r="AX36" s="512">
        <f>'[2]2.2_RebasedTargets_Monetised'!BH573</f>
        <v>0</v>
      </c>
      <c r="AY36" s="512">
        <f>'[2]2.2_RebasedTargets_Monetised'!BI573</f>
        <v>0</v>
      </c>
      <c r="AZ36" s="512">
        <f>'[2]2.2_RebasedTargets_Monetised'!BJ573</f>
        <v>0</v>
      </c>
      <c r="BA36" s="513">
        <f>'[2]2.2_RebasedTargets_Monetised'!BK573</f>
        <v>0</v>
      </c>
    </row>
    <row r="37" spans="1:53" ht="13.5" thickBot="1" x14ac:dyDescent="0.4">
      <c r="A37" s="506"/>
      <c r="B37" s="516"/>
      <c r="C37" s="517"/>
      <c r="D37" s="527"/>
      <c r="E37" s="518" t="s">
        <v>27</v>
      </c>
      <c r="F37" s="540">
        <f>'[2]2.2_RebasedTargets_Monetised'!I574</f>
        <v>0</v>
      </c>
      <c r="G37" s="540">
        <f>'[2]2.2_RebasedTargets_Monetised'!J574</f>
        <v>0</v>
      </c>
      <c r="H37" s="540">
        <f>'[2]2.2_RebasedTargets_Monetised'!K574</f>
        <v>0</v>
      </c>
      <c r="I37" s="540">
        <f>'[2]2.2_RebasedTargets_Monetised'!L574</f>
        <v>0</v>
      </c>
      <c r="J37" s="540">
        <f>'[2]2.2_RebasedTargets_Monetised'!M574</f>
        <v>0</v>
      </c>
      <c r="K37" s="541">
        <f>'[2]2.2_RebasedTargets_Monetised'!N574</f>
        <v>0</v>
      </c>
      <c r="M37" s="521">
        <f>'[2]2.2_RebasedTargets_Monetised'!S574</f>
        <v>0</v>
      </c>
      <c r="N37" s="521">
        <f>'[2]2.2_RebasedTargets_Monetised'!T574</f>
        <v>0</v>
      </c>
      <c r="O37" s="521">
        <f>'[2]2.2_RebasedTargets_Monetised'!U574</f>
        <v>0</v>
      </c>
      <c r="P37" s="521">
        <f>'[2]2.2_RebasedTargets_Monetised'!V574</f>
        <v>0</v>
      </c>
      <c r="Q37" s="521">
        <f>'[2]2.2_RebasedTargets_Monetised'!W574</f>
        <v>0</v>
      </c>
      <c r="R37" s="522">
        <f>'[2]2.2_RebasedTargets_Monetised'!X574</f>
        <v>0</v>
      </c>
      <c r="T37" s="521">
        <f>'[2]2.2_RebasedTargets_Monetised'!AC574</f>
        <v>0</v>
      </c>
      <c r="U37" s="521">
        <f>'[2]2.2_RebasedTargets_Monetised'!AD574</f>
        <v>0</v>
      </c>
      <c r="V37" s="521">
        <f>'[2]2.2_RebasedTargets_Monetised'!AE574</f>
        <v>0</v>
      </c>
      <c r="W37" s="521">
        <f>'[2]2.2_RebasedTargets_Monetised'!AF574</f>
        <v>0</v>
      </c>
      <c r="X37" s="521">
        <f>'[2]2.2_RebasedTargets_Monetised'!AG574</f>
        <v>0</v>
      </c>
      <c r="Y37" s="522">
        <f>'[2]2.2_RebasedTargets_Monetised'!AH574</f>
        <v>0</v>
      </c>
      <c r="AA37" s="523">
        <f>'[2]2.2_RebasedTargets_Monetised'!AK574</f>
        <v>0</v>
      </c>
      <c r="AB37" s="523">
        <f>'[2]2.2_RebasedTargets_Monetised'!AL574</f>
        <v>0</v>
      </c>
      <c r="AC37" s="523">
        <f>'[2]2.2_RebasedTargets_Monetised'!AM574</f>
        <v>0</v>
      </c>
      <c r="AD37" s="523">
        <f>'[2]2.2_RebasedTargets_Monetised'!AN574</f>
        <v>0</v>
      </c>
      <c r="AE37" s="523">
        <f>'[2]2.2_RebasedTargets_Monetised'!AO574</f>
        <v>0</v>
      </c>
      <c r="AF37" s="524">
        <f>'[2]2.2_RebasedTargets_Monetised'!AP574</f>
        <v>0</v>
      </c>
      <c r="AG37" s="503"/>
      <c r="AH37" s="523">
        <f>'[2]2.2_RebasedTargets_Monetised'!AR574</f>
        <v>0</v>
      </c>
      <c r="AI37" s="523">
        <f>'[2]2.2_RebasedTargets_Monetised'!AS574</f>
        <v>0</v>
      </c>
      <c r="AJ37" s="523">
        <f>'[2]2.2_RebasedTargets_Monetised'!AT574</f>
        <v>0</v>
      </c>
      <c r="AK37" s="523">
        <f>'[2]2.2_RebasedTargets_Monetised'!AU574</f>
        <v>0</v>
      </c>
      <c r="AL37" s="523">
        <f>'[2]2.2_RebasedTargets_Monetised'!AV574</f>
        <v>0</v>
      </c>
      <c r="AM37" s="524">
        <f>'[2]2.2_RebasedTargets_Monetised'!AW574</f>
        <v>0</v>
      </c>
      <c r="AN37" s="503"/>
      <c r="AO37" s="523">
        <f>'[2]2.2_RebasedTargets_Monetised'!AY574</f>
        <v>0</v>
      </c>
      <c r="AP37" s="523">
        <f>'[2]2.2_RebasedTargets_Monetised'!AZ574</f>
        <v>0</v>
      </c>
      <c r="AQ37" s="523">
        <f>'[2]2.2_RebasedTargets_Monetised'!BA574</f>
        <v>0</v>
      </c>
      <c r="AR37" s="523">
        <f>'[2]2.2_RebasedTargets_Monetised'!BB574</f>
        <v>0</v>
      </c>
      <c r="AS37" s="523">
        <f>'[2]2.2_RebasedTargets_Monetised'!BC574</f>
        <v>0</v>
      </c>
      <c r="AT37" s="524">
        <f>'[2]2.2_RebasedTargets_Monetised'!BD574</f>
        <v>0</v>
      </c>
      <c r="AU37" s="503"/>
      <c r="AV37" s="521">
        <f>'[2]2.2_RebasedTargets_Monetised'!BF574</f>
        <v>0</v>
      </c>
      <c r="AW37" s="521">
        <f>'[2]2.2_RebasedTargets_Monetised'!BG574</f>
        <v>0</v>
      </c>
      <c r="AX37" s="521">
        <f>'[2]2.2_RebasedTargets_Monetised'!BH574</f>
        <v>0</v>
      </c>
      <c r="AY37" s="521">
        <f>'[2]2.2_RebasedTargets_Monetised'!BI574</f>
        <v>0</v>
      </c>
      <c r="AZ37" s="521">
        <f>'[2]2.2_RebasedTargets_Monetised'!BJ574</f>
        <v>0</v>
      </c>
      <c r="BA37" s="522">
        <f>'[2]2.2_RebasedTargets_Monetised'!BK574</f>
        <v>0</v>
      </c>
    </row>
    <row r="38" spans="1:53" ht="25.5" x14ac:dyDescent="0.35">
      <c r="A38" s="525" t="s">
        <v>55</v>
      </c>
      <c r="B38" s="495">
        <v>1</v>
      </c>
      <c r="C38" s="496" t="s">
        <v>10</v>
      </c>
      <c r="D38" s="497" t="s">
        <v>29</v>
      </c>
      <c r="E38" s="526" t="s">
        <v>24</v>
      </c>
      <c r="F38" s="538">
        <f>'[2]2.2_RebasedTargets_Monetised'!I575</f>
        <v>91.732622752564495</v>
      </c>
      <c r="G38" s="538">
        <f>'[2]2.2_RebasedTargets_Monetised'!J575</f>
        <v>91.732622752564495</v>
      </c>
      <c r="H38" s="538">
        <f>'[2]2.2_RebasedTargets_Monetised'!K575</f>
        <v>0</v>
      </c>
      <c r="I38" s="538">
        <f>'[2]2.2_RebasedTargets_Monetised'!L575</f>
        <v>0</v>
      </c>
      <c r="J38" s="538">
        <f>'[2]2.2_RebasedTargets_Monetised'!M575</f>
        <v>0</v>
      </c>
      <c r="K38" s="539">
        <f>'[2]2.2_RebasedTargets_Monetised'!N575</f>
        <v>0</v>
      </c>
      <c r="M38" s="501">
        <f>'[2]2.2_RebasedTargets_Monetised'!S575</f>
        <v>12.893983877191264</v>
      </c>
      <c r="N38" s="501">
        <f>'[2]2.2_RebasedTargets_Monetised'!T575</f>
        <v>12.893983877191264</v>
      </c>
      <c r="O38" s="501">
        <f>'[2]2.2_RebasedTargets_Monetised'!U575</f>
        <v>0</v>
      </c>
      <c r="P38" s="501">
        <f>'[2]2.2_RebasedTargets_Monetised'!V575</f>
        <v>0</v>
      </c>
      <c r="Q38" s="501">
        <f>'[2]2.2_RebasedTargets_Monetised'!W575</f>
        <v>0</v>
      </c>
      <c r="R38" s="502">
        <f>'[2]2.2_RebasedTargets_Monetised'!X575</f>
        <v>0</v>
      </c>
      <c r="T38" s="501">
        <f>'[2]2.2_RebasedTargets_Monetised'!AC575</f>
        <v>236.3974786896768</v>
      </c>
      <c r="U38" s="501">
        <f>'[2]2.2_RebasedTargets_Monetised'!AD575</f>
        <v>0</v>
      </c>
      <c r="V38" s="501">
        <f>'[2]2.2_RebasedTargets_Monetised'!AE575</f>
        <v>0</v>
      </c>
      <c r="W38" s="501">
        <f>'[2]2.2_RebasedTargets_Monetised'!AF575</f>
        <v>0</v>
      </c>
      <c r="X38" s="501">
        <f>'[2]2.2_RebasedTargets_Monetised'!AG575</f>
        <v>0</v>
      </c>
      <c r="Y38" s="502">
        <f>'[2]2.2_RebasedTargets_Monetised'!AH575</f>
        <v>236.3974786896768</v>
      </c>
      <c r="AA38" s="504">
        <f>'[2]2.2_RebasedTargets_Monetised'!AK575</f>
        <v>-223.50349481248554</v>
      </c>
      <c r="AB38" s="504">
        <f>'[2]2.2_RebasedTargets_Monetised'!AL575</f>
        <v>12.893983877191264</v>
      </c>
      <c r="AC38" s="504">
        <f>'[2]2.2_RebasedTargets_Monetised'!AM575</f>
        <v>0</v>
      </c>
      <c r="AD38" s="504">
        <f>'[2]2.2_RebasedTargets_Monetised'!AN575</f>
        <v>0</v>
      </c>
      <c r="AE38" s="504">
        <f>'[2]2.2_RebasedTargets_Monetised'!AO575</f>
        <v>0</v>
      </c>
      <c r="AF38" s="505">
        <f>'[2]2.2_RebasedTargets_Monetised'!AP575</f>
        <v>-236.3974786896768</v>
      </c>
      <c r="AG38" s="503"/>
      <c r="AH38" s="504">
        <f>'[2]2.2_RebasedTargets_Monetised'!AR575</f>
        <v>-223.50349481248554</v>
      </c>
      <c r="AI38" s="504">
        <f>'[2]2.2_RebasedTargets_Monetised'!AS575</f>
        <v>12.893983877191264</v>
      </c>
      <c r="AJ38" s="504">
        <f>'[2]2.2_RebasedTargets_Monetised'!AT575</f>
        <v>0</v>
      </c>
      <c r="AK38" s="504">
        <f>'[2]2.2_RebasedTargets_Monetised'!AU575</f>
        <v>0</v>
      </c>
      <c r="AL38" s="504">
        <f>'[2]2.2_RebasedTargets_Monetised'!AV575</f>
        <v>0</v>
      </c>
      <c r="AM38" s="505">
        <f>'[2]2.2_RebasedTargets_Monetised'!AW575</f>
        <v>-236.3974786896768</v>
      </c>
      <c r="AN38" s="503"/>
      <c r="AO38" s="504">
        <f>'[2]2.2_RebasedTargets_Monetised'!AY575</f>
        <v>0</v>
      </c>
      <c r="AP38" s="504">
        <f>'[2]2.2_RebasedTargets_Monetised'!AZ575</f>
        <v>0</v>
      </c>
      <c r="AQ38" s="504">
        <f>'[2]2.2_RebasedTargets_Monetised'!BA575</f>
        <v>0</v>
      </c>
      <c r="AR38" s="504">
        <f>'[2]2.2_RebasedTargets_Monetised'!BB575</f>
        <v>0</v>
      </c>
      <c r="AS38" s="504">
        <f>'[2]2.2_RebasedTargets_Monetised'!BC575</f>
        <v>0</v>
      </c>
      <c r="AT38" s="505">
        <f>'[2]2.2_RebasedTargets_Monetised'!BD575</f>
        <v>0</v>
      </c>
      <c r="AU38" s="503"/>
      <c r="AV38" s="501">
        <f>'[2]2.2_RebasedTargets_Monetised'!BF575</f>
        <v>0</v>
      </c>
      <c r="AW38" s="501">
        <f>'[2]2.2_RebasedTargets_Monetised'!BG575</f>
        <v>0</v>
      </c>
      <c r="AX38" s="501">
        <f>'[2]2.2_RebasedTargets_Monetised'!BH575</f>
        <v>0</v>
      </c>
      <c r="AY38" s="501">
        <f>'[2]2.2_RebasedTargets_Monetised'!BI575</f>
        <v>0</v>
      </c>
      <c r="AZ38" s="501">
        <f>'[2]2.2_RebasedTargets_Monetised'!BJ575</f>
        <v>0</v>
      </c>
      <c r="BA38" s="502">
        <f>'[2]2.2_RebasedTargets_Monetised'!BK575</f>
        <v>0</v>
      </c>
    </row>
    <row r="39" spans="1:53" ht="13.15" x14ac:dyDescent="0.35">
      <c r="A39" s="506"/>
      <c r="B39" s="507"/>
      <c r="C39" s="508"/>
      <c r="D39" s="509"/>
      <c r="E39" s="498" t="s">
        <v>25</v>
      </c>
      <c r="F39" s="534">
        <f>'[2]2.2_RebasedTargets_Monetised'!I576</f>
        <v>0</v>
      </c>
      <c r="G39" s="534">
        <f>'[2]2.2_RebasedTargets_Monetised'!J576</f>
        <v>0</v>
      </c>
      <c r="H39" s="534">
        <f>'[2]2.2_RebasedTargets_Monetised'!K576</f>
        <v>0</v>
      </c>
      <c r="I39" s="534">
        <f>'[2]2.2_RebasedTargets_Monetised'!L576</f>
        <v>0</v>
      </c>
      <c r="J39" s="534">
        <f>'[2]2.2_RebasedTargets_Monetised'!M576</f>
        <v>0</v>
      </c>
      <c r="K39" s="535">
        <f>'[2]2.2_RebasedTargets_Monetised'!N576</f>
        <v>0</v>
      </c>
      <c r="M39" s="512">
        <f>'[2]2.2_RebasedTargets_Monetised'!S576</f>
        <v>0</v>
      </c>
      <c r="N39" s="512">
        <f>'[2]2.2_RebasedTargets_Monetised'!T576</f>
        <v>0</v>
      </c>
      <c r="O39" s="512">
        <f>'[2]2.2_RebasedTargets_Monetised'!U576</f>
        <v>0</v>
      </c>
      <c r="P39" s="512">
        <f>'[2]2.2_RebasedTargets_Monetised'!V576</f>
        <v>0</v>
      </c>
      <c r="Q39" s="512">
        <f>'[2]2.2_RebasedTargets_Monetised'!W576</f>
        <v>0</v>
      </c>
      <c r="R39" s="513">
        <f>'[2]2.2_RebasedTargets_Monetised'!X576</f>
        <v>0</v>
      </c>
      <c r="T39" s="512">
        <f>'[2]2.2_RebasedTargets_Monetised'!AC576</f>
        <v>0</v>
      </c>
      <c r="U39" s="512">
        <f>'[2]2.2_RebasedTargets_Monetised'!AD576</f>
        <v>0</v>
      </c>
      <c r="V39" s="512">
        <f>'[2]2.2_RebasedTargets_Monetised'!AE576</f>
        <v>0</v>
      </c>
      <c r="W39" s="512">
        <f>'[2]2.2_RebasedTargets_Monetised'!AF576</f>
        <v>0</v>
      </c>
      <c r="X39" s="512">
        <f>'[2]2.2_RebasedTargets_Monetised'!AG576</f>
        <v>0</v>
      </c>
      <c r="Y39" s="513">
        <f>'[2]2.2_RebasedTargets_Monetised'!AH576</f>
        <v>0</v>
      </c>
      <c r="AA39" s="514">
        <f>'[2]2.2_RebasedTargets_Monetised'!AK576</f>
        <v>0</v>
      </c>
      <c r="AB39" s="514">
        <f>'[2]2.2_RebasedTargets_Monetised'!AL576</f>
        <v>0</v>
      </c>
      <c r="AC39" s="514">
        <f>'[2]2.2_RebasedTargets_Monetised'!AM576</f>
        <v>0</v>
      </c>
      <c r="AD39" s="514">
        <f>'[2]2.2_RebasedTargets_Monetised'!AN576</f>
        <v>0</v>
      </c>
      <c r="AE39" s="514">
        <f>'[2]2.2_RebasedTargets_Monetised'!AO576</f>
        <v>0</v>
      </c>
      <c r="AF39" s="515">
        <f>'[2]2.2_RebasedTargets_Monetised'!AP576</f>
        <v>0</v>
      </c>
      <c r="AG39" s="503"/>
      <c r="AH39" s="514">
        <f>'[2]2.2_RebasedTargets_Monetised'!AR576</f>
        <v>0</v>
      </c>
      <c r="AI39" s="514">
        <f>'[2]2.2_RebasedTargets_Monetised'!AS576</f>
        <v>0</v>
      </c>
      <c r="AJ39" s="514">
        <f>'[2]2.2_RebasedTargets_Monetised'!AT576</f>
        <v>0</v>
      </c>
      <c r="AK39" s="514">
        <f>'[2]2.2_RebasedTargets_Monetised'!AU576</f>
        <v>0</v>
      </c>
      <c r="AL39" s="514">
        <f>'[2]2.2_RebasedTargets_Monetised'!AV576</f>
        <v>0</v>
      </c>
      <c r="AM39" s="515">
        <f>'[2]2.2_RebasedTargets_Monetised'!AW576</f>
        <v>0</v>
      </c>
      <c r="AN39" s="503"/>
      <c r="AO39" s="514">
        <f>'[2]2.2_RebasedTargets_Monetised'!AY576</f>
        <v>0</v>
      </c>
      <c r="AP39" s="514">
        <f>'[2]2.2_RebasedTargets_Monetised'!AZ576</f>
        <v>0</v>
      </c>
      <c r="AQ39" s="514">
        <f>'[2]2.2_RebasedTargets_Monetised'!BA576</f>
        <v>0</v>
      </c>
      <c r="AR39" s="514">
        <f>'[2]2.2_RebasedTargets_Monetised'!BB576</f>
        <v>0</v>
      </c>
      <c r="AS39" s="514">
        <f>'[2]2.2_RebasedTargets_Monetised'!BC576</f>
        <v>0</v>
      </c>
      <c r="AT39" s="515">
        <f>'[2]2.2_RebasedTargets_Monetised'!BD576</f>
        <v>0</v>
      </c>
      <c r="AU39" s="503"/>
      <c r="AV39" s="512">
        <f>'[2]2.2_RebasedTargets_Monetised'!BF576</f>
        <v>0</v>
      </c>
      <c r="AW39" s="512">
        <f>'[2]2.2_RebasedTargets_Monetised'!BG576</f>
        <v>0</v>
      </c>
      <c r="AX39" s="512">
        <f>'[2]2.2_RebasedTargets_Monetised'!BH576</f>
        <v>0</v>
      </c>
      <c r="AY39" s="512">
        <f>'[2]2.2_RebasedTargets_Monetised'!BI576</f>
        <v>0</v>
      </c>
      <c r="AZ39" s="512">
        <f>'[2]2.2_RebasedTargets_Monetised'!BJ576</f>
        <v>0</v>
      </c>
      <c r="BA39" s="513">
        <f>'[2]2.2_RebasedTargets_Monetised'!BK576</f>
        <v>0</v>
      </c>
    </row>
    <row r="40" spans="1:53" ht="13.15" x14ac:dyDescent="0.35">
      <c r="A40" s="506"/>
      <c r="B40" s="507"/>
      <c r="C40" s="508"/>
      <c r="D40" s="509"/>
      <c r="E40" s="498" t="s">
        <v>26</v>
      </c>
      <c r="F40" s="534">
        <f>'[2]2.2_RebasedTargets_Monetised'!I577</f>
        <v>0</v>
      </c>
      <c r="G40" s="534">
        <f>'[2]2.2_RebasedTargets_Monetised'!J577</f>
        <v>0</v>
      </c>
      <c r="H40" s="534">
        <f>'[2]2.2_RebasedTargets_Monetised'!K577</f>
        <v>0</v>
      </c>
      <c r="I40" s="534">
        <f>'[2]2.2_RebasedTargets_Monetised'!L577</f>
        <v>0</v>
      </c>
      <c r="J40" s="534">
        <f>'[2]2.2_RebasedTargets_Monetised'!M577</f>
        <v>0</v>
      </c>
      <c r="K40" s="535">
        <f>'[2]2.2_RebasedTargets_Monetised'!N577</f>
        <v>0</v>
      </c>
      <c r="M40" s="512">
        <f>'[2]2.2_RebasedTargets_Monetised'!S577</f>
        <v>0</v>
      </c>
      <c r="N40" s="512">
        <f>'[2]2.2_RebasedTargets_Monetised'!T577</f>
        <v>0</v>
      </c>
      <c r="O40" s="512">
        <f>'[2]2.2_RebasedTargets_Monetised'!U577</f>
        <v>0</v>
      </c>
      <c r="P40" s="512">
        <f>'[2]2.2_RebasedTargets_Monetised'!V577</f>
        <v>0</v>
      </c>
      <c r="Q40" s="512">
        <f>'[2]2.2_RebasedTargets_Monetised'!W577</f>
        <v>0</v>
      </c>
      <c r="R40" s="513">
        <f>'[2]2.2_RebasedTargets_Monetised'!X577</f>
        <v>0</v>
      </c>
      <c r="T40" s="512">
        <f>'[2]2.2_RebasedTargets_Monetised'!AC577</f>
        <v>0</v>
      </c>
      <c r="U40" s="512">
        <f>'[2]2.2_RebasedTargets_Monetised'!AD577</f>
        <v>0</v>
      </c>
      <c r="V40" s="512">
        <f>'[2]2.2_RebasedTargets_Monetised'!AE577</f>
        <v>0</v>
      </c>
      <c r="W40" s="512">
        <f>'[2]2.2_RebasedTargets_Monetised'!AF577</f>
        <v>0</v>
      </c>
      <c r="X40" s="512">
        <f>'[2]2.2_RebasedTargets_Monetised'!AG577</f>
        <v>0</v>
      </c>
      <c r="Y40" s="513">
        <f>'[2]2.2_RebasedTargets_Monetised'!AH577</f>
        <v>0</v>
      </c>
      <c r="AA40" s="514">
        <f>'[2]2.2_RebasedTargets_Monetised'!AK577</f>
        <v>0</v>
      </c>
      <c r="AB40" s="514">
        <f>'[2]2.2_RebasedTargets_Monetised'!AL577</f>
        <v>0</v>
      </c>
      <c r="AC40" s="514">
        <f>'[2]2.2_RebasedTargets_Monetised'!AM577</f>
        <v>0</v>
      </c>
      <c r="AD40" s="514">
        <f>'[2]2.2_RebasedTargets_Monetised'!AN577</f>
        <v>0</v>
      </c>
      <c r="AE40" s="514">
        <f>'[2]2.2_RebasedTargets_Monetised'!AO577</f>
        <v>0</v>
      </c>
      <c r="AF40" s="515">
        <f>'[2]2.2_RebasedTargets_Monetised'!AP577</f>
        <v>0</v>
      </c>
      <c r="AG40" s="503"/>
      <c r="AH40" s="514">
        <f>'[2]2.2_RebasedTargets_Monetised'!AR577</f>
        <v>0</v>
      </c>
      <c r="AI40" s="514">
        <f>'[2]2.2_RebasedTargets_Monetised'!AS577</f>
        <v>0</v>
      </c>
      <c r="AJ40" s="514">
        <f>'[2]2.2_RebasedTargets_Monetised'!AT577</f>
        <v>0</v>
      </c>
      <c r="AK40" s="514">
        <f>'[2]2.2_RebasedTargets_Monetised'!AU577</f>
        <v>0</v>
      </c>
      <c r="AL40" s="514">
        <f>'[2]2.2_RebasedTargets_Monetised'!AV577</f>
        <v>0</v>
      </c>
      <c r="AM40" s="515">
        <f>'[2]2.2_RebasedTargets_Monetised'!AW577</f>
        <v>0</v>
      </c>
      <c r="AN40" s="503"/>
      <c r="AO40" s="514">
        <f>'[2]2.2_RebasedTargets_Monetised'!AY577</f>
        <v>0</v>
      </c>
      <c r="AP40" s="514">
        <f>'[2]2.2_RebasedTargets_Monetised'!AZ577</f>
        <v>0</v>
      </c>
      <c r="AQ40" s="514">
        <f>'[2]2.2_RebasedTargets_Monetised'!BA577</f>
        <v>0</v>
      </c>
      <c r="AR40" s="514">
        <f>'[2]2.2_RebasedTargets_Monetised'!BB577</f>
        <v>0</v>
      </c>
      <c r="AS40" s="514">
        <f>'[2]2.2_RebasedTargets_Monetised'!BC577</f>
        <v>0</v>
      </c>
      <c r="AT40" s="515">
        <f>'[2]2.2_RebasedTargets_Monetised'!BD577</f>
        <v>0</v>
      </c>
      <c r="AU40" s="503"/>
      <c r="AV40" s="512">
        <f>'[2]2.2_RebasedTargets_Monetised'!BF577</f>
        <v>0</v>
      </c>
      <c r="AW40" s="512">
        <f>'[2]2.2_RebasedTargets_Monetised'!BG577</f>
        <v>0</v>
      </c>
      <c r="AX40" s="512">
        <f>'[2]2.2_RebasedTargets_Monetised'!BH577</f>
        <v>0</v>
      </c>
      <c r="AY40" s="512">
        <f>'[2]2.2_RebasedTargets_Monetised'!BI577</f>
        <v>0</v>
      </c>
      <c r="AZ40" s="512">
        <f>'[2]2.2_RebasedTargets_Monetised'!BJ577</f>
        <v>0</v>
      </c>
      <c r="BA40" s="513">
        <f>'[2]2.2_RebasedTargets_Monetised'!BK577</f>
        <v>0</v>
      </c>
    </row>
    <row r="41" spans="1:53" ht="13.5" thickBot="1" x14ac:dyDescent="0.4">
      <c r="A41" s="506"/>
      <c r="B41" s="516"/>
      <c r="C41" s="517"/>
      <c r="D41" s="527"/>
      <c r="E41" s="518" t="s">
        <v>27</v>
      </c>
      <c r="F41" s="540">
        <f>'[2]2.2_RebasedTargets_Monetised'!I578</f>
        <v>93.799378835288707</v>
      </c>
      <c r="G41" s="540">
        <f>'[2]2.2_RebasedTargets_Monetised'!J578</f>
        <v>0</v>
      </c>
      <c r="H41" s="540">
        <f>'[2]2.2_RebasedTargets_Monetised'!K578</f>
        <v>0</v>
      </c>
      <c r="I41" s="540">
        <f>'[2]2.2_RebasedTargets_Monetised'!L578</f>
        <v>0</v>
      </c>
      <c r="J41" s="540">
        <f>'[2]2.2_RebasedTargets_Monetised'!M578</f>
        <v>0</v>
      </c>
      <c r="K41" s="541">
        <f>'[2]2.2_RebasedTargets_Monetised'!N578</f>
        <v>93.799378835288707</v>
      </c>
      <c r="M41" s="521">
        <f>'[2]2.2_RebasedTargets_Monetised'!S578</f>
        <v>107.83812252680029</v>
      </c>
      <c r="N41" s="521">
        <f>'[2]2.2_RebasedTargets_Monetised'!T578</f>
        <v>9.5906802275860947</v>
      </c>
      <c r="O41" s="521">
        <f>'[2]2.2_RebasedTargets_Monetised'!U578</f>
        <v>0</v>
      </c>
      <c r="P41" s="521">
        <f>'[2]2.2_RebasedTargets_Monetised'!V578</f>
        <v>0</v>
      </c>
      <c r="Q41" s="521">
        <f>'[2]2.2_RebasedTargets_Monetised'!W578</f>
        <v>0</v>
      </c>
      <c r="R41" s="522">
        <f>'[2]2.2_RebasedTargets_Monetised'!X578</f>
        <v>98.2474422992142</v>
      </c>
      <c r="T41" s="521">
        <f>'[2]2.2_RebasedTargets_Monetised'!AC578</f>
        <v>343.86604804724971</v>
      </c>
      <c r="U41" s="521">
        <f>'[2]2.2_RebasedTargets_Monetised'!AD578</f>
        <v>0</v>
      </c>
      <c r="V41" s="521">
        <f>'[2]2.2_RebasedTargets_Monetised'!AE578</f>
        <v>0</v>
      </c>
      <c r="W41" s="521">
        <f>'[2]2.2_RebasedTargets_Monetised'!AF578</f>
        <v>0</v>
      </c>
      <c r="X41" s="521">
        <f>'[2]2.2_RebasedTargets_Monetised'!AG578</f>
        <v>0</v>
      </c>
      <c r="Y41" s="522">
        <f>'[2]2.2_RebasedTargets_Monetised'!AH578</f>
        <v>343.86604804724971</v>
      </c>
      <c r="AA41" s="523">
        <f>'[2]2.2_RebasedTargets_Monetised'!AK578</f>
        <v>-236.02792552044943</v>
      </c>
      <c r="AB41" s="523">
        <f>'[2]2.2_RebasedTargets_Monetised'!AL578</f>
        <v>9.5906802275860947</v>
      </c>
      <c r="AC41" s="523">
        <f>'[2]2.2_RebasedTargets_Monetised'!AM578</f>
        <v>0</v>
      </c>
      <c r="AD41" s="523">
        <f>'[2]2.2_RebasedTargets_Monetised'!AN578</f>
        <v>0</v>
      </c>
      <c r="AE41" s="523">
        <f>'[2]2.2_RebasedTargets_Monetised'!AO578</f>
        <v>0</v>
      </c>
      <c r="AF41" s="524">
        <f>'[2]2.2_RebasedTargets_Monetised'!AP578</f>
        <v>-245.61860574803552</v>
      </c>
      <c r="AG41" s="503"/>
      <c r="AH41" s="523">
        <f>'[2]2.2_RebasedTargets_Monetised'!AR578</f>
        <v>-236.02792552044943</v>
      </c>
      <c r="AI41" s="523">
        <f>'[2]2.2_RebasedTargets_Monetised'!AS578</f>
        <v>9.5906802275860947</v>
      </c>
      <c r="AJ41" s="523">
        <f>'[2]2.2_RebasedTargets_Monetised'!AT578</f>
        <v>0</v>
      </c>
      <c r="AK41" s="523">
        <f>'[2]2.2_RebasedTargets_Monetised'!AU578</f>
        <v>0</v>
      </c>
      <c r="AL41" s="523">
        <f>'[2]2.2_RebasedTargets_Monetised'!AV578</f>
        <v>0</v>
      </c>
      <c r="AM41" s="524">
        <f>'[2]2.2_RebasedTargets_Monetised'!AW578</f>
        <v>-245.61860574803552</v>
      </c>
      <c r="AN41" s="503"/>
      <c r="AO41" s="523">
        <f>'[2]2.2_RebasedTargets_Monetised'!AY578</f>
        <v>0</v>
      </c>
      <c r="AP41" s="523">
        <f>'[2]2.2_RebasedTargets_Monetised'!AZ578</f>
        <v>0</v>
      </c>
      <c r="AQ41" s="523">
        <f>'[2]2.2_RebasedTargets_Monetised'!BA578</f>
        <v>0</v>
      </c>
      <c r="AR41" s="523">
        <f>'[2]2.2_RebasedTargets_Monetised'!BB578</f>
        <v>0</v>
      </c>
      <c r="AS41" s="523">
        <f>'[2]2.2_RebasedTargets_Monetised'!BC578</f>
        <v>0</v>
      </c>
      <c r="AT41" s="524">
        <f>'[2]2.2_RebasedTargets_Monetised'!BD578</f>
        <v>0</v>
      </c>
      <c r="AU41" s="503"/>
      <c r="AV41" s="521">
        <f>'[2]2.2_RebasedTargets_Monetised'!BF578</f>
        <v>0</v>
      </c>
      <c r="AW41" s="521">
        <f>'[2]2.2_RebasedTargets_Monetised'!BG578</f>
        <v>0</v>
      </c>
      <c r="AX41" s="521">
        <f>'[2]2.2_RebasedTargets_Monetised'!BH578</f>
        <v>0</v>
      </c>
      <c r="AY41" s="521">
        <f>'[2]2.2_RebasedTargets_Monetised'!BI578</f>
        <v>0</v>
      </c>
      <c r="AZ41" s="521">
        <f>'[2]2.2_RebasedTargets_Monetised'!BJ578</f>
        <v>0</v>
      </c>
      <c r="BA41" s="522">
        <f>'[2]2.2_RebasedTargets_Monetised'!BK578</f>
        <v>0</v>
      </c>
    </row>
    <row r="42" spans="1:53" ht="25.5" x14ac:dyDescent="0.35">
      <c r="A42" s="525" t="s">
        <v>55</v>
      </c>
      <c r="B42" s="495">
        <v>19</v>
      </c>
      <c r="C42" s="496" t="s">
        <v>56</v>
      </c>
      <c r="D42" s="497" t="s">
        <v>29</v>
      </c>
      <c r="E42" s="526" t="s">
        <v>24</v>
      </c>
      <c r="F42" s="538">
        <f>'[2]2.2_RebasedTargets_Monetised'!I579</f>
        <v>3638.3548367600001</v>
      </c>
      <c r="G42" s="538">
        <f>'[2]2.2_RebasedTargets_Monetised'!J579</f>
        <v>0</v>
      </c>
      <c r="H42" s="538">
        <f>'[2]2.2_RebasedTargets_Monetised'!K579</f>
        <v>0</v>
      </c>
      <c r="I42" s="538">
        <f>'[2]2.2_RebasedTargets_Monetised'!L579</f>
        <v>0</v>
      </c>
      <c r="J42" s="538">
        <f>'[2]2.2_RebasedTargets_Monetised'!M579</f>
        <v>0</v>
      </c>
      <c r="K42" s="539">
        <f>'[2]2.2_RebasedTargets_Monetised'!N579</f>
        <v>3638.3548367600001</v>
      </c>
      <c r="M42" s="501">
        <f>'[2]2.2_RebasedTargets_Monetised'!S579</f>
        <v>371.81454251309418</v>
      </c>
      <c r="N42" s="501">
        <f>'[2]2.2_RebasedTargets_Monetised'!T579</f>
        <v>371.81454251309418</v>
      </c>
      <c r="O42" s="501">
        <f>'[2]2.2_RebasedTargets_Monetised'!U579</f>
        <v>0</v>
      </c>
      <c r="P42" s="501">
        <f>'[2]2.2_RebasedTargets_Monetised'!V579</f>
        <v>0</v>
      </c>
      <c r="Q42" s="501">
        <f>'[2]2.2_RebasedTargets_Monetised'!W579</f>
        <v>0</v>
      </c>
      <c r="R42" s="502">
        <f>'[2]2.2_RebasedTargets_Monetised'!X579</f>
        <v>0</v>
      </c>
      <c r="T42" s="501">
        <f>'[2]2.2_RebasedTargets_Monetised'!AC579</f>
        <v>5294.2072373308802</v>
      </c>
      <c r="U42" s="501">
        <f>'[2]2.2_RebasedTargets_Monetised'!AD579</f>
        <v>0</v>
      </c>
      <c r="V42" s="501">
        <f>'[2]2.2_RebasedTargets_Monetised'!AE579</f>
        <v>0</v>
      </c>
      <c r="W42" s="501">
        <f>'[2]2.2_RebasedTargets_Monetised'!AF579</f>
        <v>0</v>
      </c>
      <c r="X42" s="501">
        <f>'[2]2.2_RebasedTargets_Monetised'!AG579</f>
        <v>0</v>
      </c>
      <c r="Y42" s="502">
        <f>'[2]2.2_RebasedTargets_Monetised'!AH579</f>
        <v>5294.2072373308802</v>
      </c>
      <c r="AA42" s="504">
        <f>'[2]2.2_RebasedTargets_Monetised'!AK579</f>
        <v>-4922.3926948177859</v>
      </c>
      <c r="AB42" s="504">
        <f>'[2]2.2_RebasedTargets_Monetised'!AL579</f>
        <v>371.81454251309418</v>
      </c>
      <c r="AC42" s="504">
        <f>'[2]2.2_RebasedTargets_Monetised'!AM579</f>
        <v>0</v>
      </c>
      <c r="AD42" s="504">
        <f>'[2]2.2_RebasedTargets_Monetised'!AN579</f>
        <v>0</v>
      </c>
      <c r="AE42" s="504">
        <f>'[2]2.2_RebasedTargets_Monetised'!AO579</f>
        <v>0</v>
      </c>
      <c r="AF42" s="505">
        <f>'[2]2.2_RebasedTargets_Monetised'!AP579</f>
        <v>-5294.2072373308802</v>
      </c>
      <c r="AG42" s="503"/>
      <c r="AH42" s="504">
        <f>'[2]2.2_RebasedTargets_Monetised'!AR579</f>
        <v>-4922.3926948177859</v>
      </c>
      <c r="AI42" s="504">
        <f>'[2]2.2_RebasedTargets_Monetised'!AS579</f>
        <v>371.81454251309418</v>
      </c>
      <c r="AJ42" s="504">
        <f>'[2]2.2_RebasedTargets_Monetised'!AT579</f>
        <v>0</v>
      </c>
      <c r="AK42" s="504">
        <f>'[2]2.2_RebasedTargets_Monetised'!AU579</f>
        <v>0</v>
      </c>
      <c r="AL42" s="504">
        <f>'[2]2.2_RebasedTargets_Monetised'!AV579</f>
        <v>0</v>
      </c>
      <c r="AM42" s="505">
        <f>'[2]2.2_RebasedTargets_Monetised'!AW579</f>
        <v>-5294.2072373308802</v>
      </c>
      <c r="AN42" s="503"/>
      <c r="AO42" s="504">
        <f>'[2]2.2_RebasedTargets_Monetised'!AY579</f>
        <v>0</v>
      </c>
      <c r="AP42" s="504">
        <f>'[2]2.2_RebasedTargets_Monetised'!AZ579</f>
        <v>0</v>
      </c>
      <c r="AQ42" s="504">
        <f>'[2]2.2_RebasedTargets_Monetised'!BA579</f>
        <v>0</v>
      </c>
      <c r="AR42" s="504">
        <f>'[2]2.2_RebasedTargets_Monetised'!BB579</f>
        <v>0</v>
      </c>
      <c r="AS42" s="504">
        <f>'[2]2.2_RebasedTargets_Monetised'!BC579</f>
        <v>0</v>
      </c>
      <c r="AT42" s="505">
        <f>'[2]2.2_RebasedTargets_Monetised'!BD579</f>
        <v>0</v>
      </c>
      <c r="AU42" s="503"/>
      <c r="AV42" s="501">
        <f>'[2]2.2_RebasedTargets_Monetised'!BF579</f>
        <v>0</v>
      </c>
      <c r="AW42" s="501">
        <f>'[2]2.2_RebasedTargets_Monetised'!BG579</f>
        <v>0</v>
      </c>
      <c r="AX42" s="501">
        <f>'[2]2.2_RebasedTargets_Monetised'!BH579</f>
        <v>0</v>
      </c>
      <c r="AY42" s="501">
        <f>'[2]2.2_RebasedTargets_Monetised'!BI579</f>
        <v>0</v>
      </c>
      <c r="AZ42" s="501">
        <f>'[2]2.2_RebasedTargets_Monetised'!BJ579</f>
        <v>0</v>
      </c>
      <c r="BA42" s="502">
        <f>'[2]2.2_RebasedTargets_Monetised'!BK579</f>
        <v>0</v>
      </c>
    </row>
    <row r="43" spans="1:53" ht="13.15" x14ac:dyDescent="0.35">
      <c r="A43" s="506"/>
      <c r="B43" s="507"/>
      <c r="C43" s="508"/>
      <c r="D43" s="509"/>
      <c r="E43" s="498" t="s">
        <v>25</v>
      </c>
      <c r="F43" s="534">
        <f>'[2]2.2_RebasedTargets_Monetised'!I580</f>
        <v>0</v>
      </c>
      <c r="G43" s="534">
        <f>'[2]2.2_RebasedTargets_Monetised'!J580</f>
        <v>0</v>
      </c>
      <c r="H43" s="534">
        <f>'[2]2.2_RebasedTargets_Monetised'!K580</f>
        <v>0</v>
      </c>
      <c r="I43" s="534">
        <f>'[2]2.2_RebasedTargets_Monetised'!L580</f>
        <v>0</v>
      </c>
      <c r="J43" s="534">
        <f>'[2]2.2_RebasedTargets_Monetised'!M580</f>
        <v>0</v>
      </c>
      <c r="K43" s="535">
        <f>'[2]2.2_RebasedTargets_Monetised'!N580</f>
        <v>0</v>
      </c>
      <c r="M43" s="512">
        <f>'[2]2.2_RebasedTargets_Monetised'!S580</f>
        <v>0</v>
      </c>
      <c r="N43" s="512">
        <f>'[2]2.2_RebasedTargets_Monetised'!T580</f>
        <v>0</v>
      </c>
      <c r="O43" s="512">
        <f>'[2]2.2_RebasedTargets_Monetised'!U580</f>
        <v>0</v>
      </c>
      <c r="P43" s="512">
        <f>'[2]2.2_RebasedTargets_Monetised'!V580</f>
        <v>0</v>
      </c>
      <c r="Q43" s="512">
        <f>'[2]2.2_RebasedTargets_Monetised'!W580</f>
        <v>0</v>
      </c>
      <c r="R43" s="513">
        <f>'[2]2.2_RebasedTargets_Monetised'!X580</f>
        <v>0</v>
      </c>
      <c r="T43" s="512">
        <f>'[2]2.2_RebasedTargets_Monetised'!AC580</f>
        <v>0</v>
      </c>
      <c r="U43" s="512">
        <f>'[2]2.2_RebasedTargets_Monetised'!AD580</f>
        <v>0</v>
      </c>
      <c r="V43" s="512">
        <f>'[2]2.2_RebasedTargets_Monetised'!AE580</f>
        <v>0</v>
      </c>
      <c r="W43" s="512">
        <f>'[2]2.2_RebasedTargets_Monetised'!AF580</f>
        <v>0</v>
      </c>
      <c r="X43" s="512">
        <f>'[2]2.2_RebasedTargets_Monetised'!AG580</f>
        <v>0</v>
      </c>
      <c r="Y43" s="513">
        <f>'[2]2.2_RebasedTargets_Monetised'!AH580</f>
        <v>0</v>
      </c>
      <c r="AA43" s="514">
        <f>'[2]2.2_RebasedTargets_Monetised'!AK580</f>
        <v>0</v>
      </c>
      <c r="AB43" s="514">
        <f>'[2]2.2_RebasedTargets_Monetised'!AL580</f>
        <v>0</v>
      </c>
      <c r="AC43" s="514">
        <f>'[2]2.2_RebasedTargets_Monetised'!AM580</f>
        <v>0</v>
      </c>
      <c r="AD43" s="514">
        <f>'[2]2.2_RebasedTargets_Monetised'!AN580</f>
        <v>0</v>
      </c>
      <c r="AE43" s="514">
        <f>'[2]2.2_RebasedTargets_Monetised'!AO580</f>
        <v>0</v>
      </c>
      <c r="AF43" s="515">
        <f>'[2]2.2_RebasedTargets_Monetised'!AP580</f>
        <v>0</v>
      </c>
      <c r="AG43" s="503"/>
      <c r="AH43" s="514">
        <f>'[2]2.2_RebasedTargets_Monetised'!AR580</f>
        <v>0</v>
      </c>
      <c r="AI43" s="514">
        <f>'[2]2.2_RebasedTargets_Monetised'!AS580</f>
        <v>0</v>
      </c>
      <c r="AJ43" s="514">
        <f>'[2]2.2_RebasedTargets_Monetised'!AT580</f>
        <v>0</v>
      </c>
      <c r="AK43" s="514">
        <f>'[2]2.2_RebasedTargets_Monetised'!AU580</f>
        <v>0</v>
      </c>
      <c r="AL43" s="514">
        <f>'[2]2.2_RebasedTargets_Monetised'!AV580</f>
        <v>0</v>
      </c>
      <c r="AM43" s="515">
        <f>'[2]2.2_RebasedTargets_Monetised'!AW580</f>
        <v>0</v>
      </c>
      <c r="AN43" s="503"/>
      <c r="AO43" s="514">
        <f>'[2]2.2_RebasedTargets_Monetised'!AY580</f>
        <v>0</v>
      </c>
      <c r="AP43" s="514">
        <f>'[2]2.2_RebasedTargets_Monetised'!AZ580</f>
        <v>0</v>
      </c>
      <c r="AQ43" s="514">
        <f>'[2]2.2_RebasedTargets_Monetised'!BA580</f>
        <v>0</v>
      </c>
      <c r="AR43" s="514">
        <f>'[2]2.2_RebasedTargets_Monetised'!BB580</f>
        <v>0</v>
      </c>
      <c r="AS43" s="514">
        <f>'[2]2.2_RebasedTargets_Monetised'!BC580</f>
        <v>0</v>
      </c>
      <c r="AT43" s="515">
        <f>'[2]2.2_RebasedTargets_Monetised'!BD580</f>
        <v>0</v>
      </c>
      <c r="AU43" s="503"/>
      <c r="AV43" s="512">
        <f>'[2]2.2_RebasedTargets_Monetised'!BF580</f>
        <v>0</v>
      </c>
      <c r="AW43" s="512">
        <f>'[2]2.2_RebasedTargets_Monetised'!BG580</f>
        <v>0</v>
      </c>
      <c r="AX43" s="512">
        <f>'[2]2.2_RebasedTargets_Monetised'!BH580</f>
        <v>0</v>
      </c>
      <c r="AY43" s="512">
        <f>'[2]2.2_RebasedTargets_Monetised'!BI580</f>
        <v>0</v>
      </c>
      <c r="AZ43" s="512">
        <f>'[2]2.2_RebasedTargets_Monetised'!BJ580</f>
        <v>0</v>
      </c>
      <c r="BA43" s="513">
        <f>'[2]2.2_RebasedTargets_Monetised'!BK580</f>
        <v>0</v>
      </c>
    </row>
    <row r="44" spans="1:53" ht="13.15" x14ac:dyDescent="0.35">
      <c r="A44" s="506"/>
      <c r="B44" s="507"/>
      <c r="C44" s="508"/>
      <c r="D44" s="509"/>
      <c r="E44" s="498" t="s">
        <v>26</v>
      </c>
      <c r="F44" s="534">
        <f>'[2]2.2_RebasedTargets_Monetised'!I581</f>
        <v>0</v>
      </c>
      <c r="G44" s="534">
        <f>'[2]2.2_RebasedTargets_Monetised'!J581</f>
        <v>0</v>
      </c>
      <c r="H44" s="534">
        <f>'[2]2.2_RebasedTargets_Monetised'!K581</f>
        <v>0</v>
      </c>
      <c r="I44" s="534">
        <f>'[2]2.2_RebasedTargets_Monetised'!L581</f>
        <v>0</v>
      </c>
      <c r="J44" s="534">
        <f>'[2]2.2_RebasedTargets_Monetised'!M581</f>
        <v>0</v>
      </c>
      <c r="K44" s="535">
        <f>'[2]2.2_RebasedTargets_Monetised'!N581</f>
        <v>0</v>
      </c>
      <c r="M44" s="512">
        <f>'[2]2.2_RebasedTargets_Monetised'!S581</f>
        <v>0</v>
      </c>
      <c r="N44" s="512">
        <f>'[2]2.2_RebasedTargets_Monetised'!T581</f>
        <v>0</v>
      </c>
      <c r="O44" s="512">
        <f>'[2]2.2_RebasedTargets_Monetised'!U581</f>
        <v>0</v>
      </c>
      <c r="P44" s="512">
        <f>'[2]2.2_RebasedTargets_Monetised'!V581</f>
        <v>0</v>
      </c>
      <c r="Q44" s="512">
        <f>'[2]2.2_RebasedTargets_Monetised'!W581</f>
        <v>0</v>
      </c>
      <c r="R44" s="513">
        <f>'[2]2.2_RebasedTargets_Monetised'!X581</f>
        <v>0</v>
      </c>
      <c r="T44" s="512">
        <f>'[2]2.2_RebasedTargets_Monetised'!AC581</f>
        <v>0</v>
      </c>
      <c r="U44" s="512">
        <f>'[2]2.2_RebasedTargets_Monetised'!AD581</f>
        <v>0</v>
      </c>
      <c r="V44" s="512">
        <f>'[2]2.2_RebasedTargets_Monetised'!AE581</f>
        <v>0</v>
      </c>
      <c r="W44" s="512">
        <f>'[2]2.2_RebasedTargets_Monetised'!AF581</f>
        <v>0</v>
      </c>
      <c r="X44" s="512">
        <f>'[2]2.2_RebasedTargets_Monetised'!AG581</f>
        <v>0</v>
      </c>
      <c r="Y44" s="513">
        <f>'[2]2.2_RebasedTargets_Monetised'!AH581</f>
        <v>0</v>
      </c>
      <c r="AA44" s="514">
        <f>'[2]2.2_RebasedTargets_Monetised'!AK581</f>
        <v>0</v>
      </c>
      <c r="AB44" s="514">
        <f>'[2]2.2_RebasedTargets_Monetised'!AL581</f>
        <v>0</v>
      </c>
      <c r="AC44" s="514">
        <f>'[2]2.2_RebasedTargets_Monetised'!AM581</f>
        <v>0</v>
      </c>
      <c r="AD44" s="514">
        <f>'[2]2.2_RebasedTargets_Monetised'!AN581</f>
        <v>0</v>
      </c>
      <c r="AE44" s="514">
        <f>'[2]2.2_RebasedTargets_Monetised'!AO581</f>
        <v>0</v>
      </c>
      <c r="AF44" s="515">
        <f>'[2]2.2_RebasedTargets_Monetised'!AP581</f>
        <v>0</v>
      </c>
      <c r="AG44" s="503"/>
      <c r="AH44" s="514">
        <f>'[2]2.2_RebasedTargets_Monetised'!AR581</f>
        <v>0</v>
      </c>
      <c r="AI44" s="514">
        <f>'[2]2.2_RebasedTargets_Monetised'!AS581</f>
        <v>0</v>
      </c>
      <c r="AJ44" s="514">
        <f>'[2]2.2_RebasedTargets_Monetised'!AT581</f>
        <v>0</v>
      </c>
      <c r="AK44" s="514">
        <f>'[2]2.2_RebasedTargets_Monetised'!AU581</f>
        <v>0</v>
      </c>
      <c r="AL44" s="514">
        <f>'[2]2.2_RebasedTargets_Monetised'!AV581</f>
        <v>0</v>
      </c>
      <c r="AM44" s="515">
        <f>'[2]2.2_RebasedTargets_Monetised'!AW581</f>
        <v>0</v>
      </c>
      <c r="AN44" s="503"/>
      <c r="AO44" s="514">
        <f>'[2]2.2_RebasedTargets_Monetised'!AY581</f>
        <v>0</v>
      </c>
      <c r="AP44" s="514">
        <f>'[2]2.2_RebasedTargets_Monetised'!AZ581</f>
        <v>0</v>
      </c>
      <c r="AQ44" s="514">
        <f>'[2]2.2_RebasedTargets_Monetised'!BA581</f>
        <v>0</v>
      </c>
      <c r="AR44" s="514">
        <f>'[2]2.2_RebasedTargets_Monetised'!BB581</f>
        <v>0</v>
      </c>
      <c r="AS44" s="514">
        <f>'[2]2.2_RebasedTargets_Monetised'!BC581</f>
        <v>0</v>
      </c>
      <c r="AT44" s="515">
        <f>'[2]2.2_RebasedTargets_Monetised'!BD581</f>
        <v>0</v>
      </c>
      <c r="AU44" s="503"/>
      <c r="AV44" s="512">
        <f>'[2]2.2_RebasedTargets_Monetised'!BF581</f>
        <v>0</v>
      </c>
      <c r="AW44" s="512">
        <f>'[2]2.2_RebasedTargets_Monetised'!BG581</f>
        <v>0</v>
      </c>
      <c r="AX44" s="512">
        <f>'[2]2.2_RebasedTargets_Monetised'!BH581</f>
        <v>0</v>
      </c>
      <c r="AY44" s="512">
        <f>'[2]2.2_RebasedTargets_Monetised'!BI581</f>
        <v>0</v>
      </c>
      <c r="AZ44" s="512">
        <f>'[2]2.2_RebasedTargets_Monetised'!BJ581</f>
        <v>0</v>
      </c>
      <c r="BA44" s="513">
        <f>'[2]2.2_RebasedTargets_Monetised'!BK581</f>
        <v>0</v>
      </c>
    </row>
    <row r="45" spans="1:53" ht="13.5" thickBot="1" x14ac:dyDescent="0.4">
      <c r="A45" s="506"/>
      <c r="B45" s="516"/>
      <c r="C45" s="517"/>
      <c r="D45" s="527"/>
      <c r="E45" s="518" t="s">
        <v>27</v>
      </c>
      <c r="F45" s="540">
        <f>'[2]2.2_RebasedTargets_Monetised'!I582</f>
        <v>7.9037234042490203</v>
      </c>
      <c r="G45" s="540">
        <f>'[2]2.2_RebasedTargets_Monetised'!J582</f>
        <v>7.9037234042490203</v>
      </c>
      <c r="H45" s="540">
        <f>'[2]2.2_RebasedTargets_Monetised'!K582</f>
        <v>0</v>
      </c>
      <c r="I45" s="540">
        <f>'[2]2.2_RebasedTargets_Monetised'!L582</f>
        <v>0</v>
      </c>
      <c r="J45" s="540">
        <f>'[2]2.2_RebasedTargets_Monetised'!M582</f>
        <v>0</v>
      </c>
      <c r="K45" s="541">
        <f>'[2]2.2_RebasedTargets_Monetised'!N582</f>
        <v>0</v>
      </c>
      <c r="M45" s="521">
        <f>'[2]2.2_RebasedTargets_Monetised'!S582</f>
        <v>24.235055788141398</v>
      </c>
      <c r="N45" s="521">
        <f>'[2]2.2_RebasedTargets_Monetised'!T582</f>
        <v>24.235055788141398</v>
      </c>
      <c r="O45" s="521">
        <f>'[2]2.2_RebasedTargets_Monetised'!U582</f>
        <v>0</v>
      </c>
      <c r="P45" s="521">
        <f>'[2]2.2_RebasedTargets_Monetised'!V582</f>
        <v>0</v>
      </c>
      <c r="Q45" s="521">
        <f>'[2]2.2_RebasedTargets_Monetised'!W582</f>
        <v>0</v>
      </c>
      <c r="R45" s="522">
        <f>'[2]2.2_RebasedTargets_Monetised'!X582</f>
        <v>0</v>
      </c>
      <c r="T45" s="521">
        <f>'[2]2.2_RebasedTargets_Monetised'!AC582</f>
        <v>24.235055788141398</v>
      </c>
      <c r="U45" s="521">
        <f>'[2]2.2_RebasedTargets_Monetised'!AD582</f>
        <v>24.235055788141398</v>
      </c>
      <c r="V45" s="521">
        <f>'[2]2.2_RebasedTargets_Monetised'!AE582</f>
        <v>0</v>
      </c>
      <c r="W45" s="521">
        <f>'[2]2.2_RebasedTargets_Monetised'!AF582</f>
        <v>0</v>
      </c>
      <c r="X45" s="521">
        <f>'[2]2.2_RebasedTargets_Monetised'!AG582</f>
        <v>0</v>
      </c>
      <c r="Y45" s="522">
        <f>'[2]2.2_RebasedTargets_Monetised'!AH582</f>
        <v>0</v>
      </c>
      <c r="AA45" s="523">
        <f>'[2]2.2_RebasedTargets_Monetised'!AK582</f>
        <v>0</v>
      </c>
      <c r="AB45" s="523">
        <f>'[2]2.2_RebasedTargets_Monetised'!AL582</f>
        <v>0</v>
      </c>
      <c r="AC45" s="523">
        <f>'[2]2.2_RebasedTargets_Monetised'!AM582</f>
        <v>0</v>
      </c>
      <c r="AD45" s="523">
        <f>'[2]2.2_RebasedTargets_Monetised'!AN582</f>
        <v>0</v>
      </c>
      <c r="AE45" s="523">
        <f>'[2]2.2_RebasedTargets_Monetised'!AO582</f>
        <v>0</v>
      </c>
      <c r="AF45" s="524">
        <f>'[2]2.2_RebasedTargets_Monetised'!AP582</f>
        <v>0</v>
      </c>
      <c r="AG45" s="503"/>
      <c r="AH45" s="523">
        <f>'[2]2.2_RebasedTargets_Monetised'!AR582</f>
        <v>0</v>
      </c>
      <c r="AI45" s="523">
        <f>'[2]2.2_RebasedTargets_Monetised'!AS582</f>
        <v>0</v>
      </c>
      <c r="AJ45" s="523">
        <f>'[2]2.2_RebasedTargets_Monetised'!AT582</f>
        <v>0</v>
      </c>
      <c r="AK45" s="523">
        <f>'[2]2.2_RebasedTargets_Monetised'!AU582</f>
        <v>0</v>
      </c>
      <c r="AL45" s="523">
        <f>'[2]2.2_RebasedTargets_Monetised'!AV582</f>
        <v>0</v>
      </c>
      <c r="AM45" s="524">
        <f>'[2]2.2_RebasedTargets_Monetised'!AW582</f>
        <v>0</v>
      </c>
      <c r="AN45" s="503"/>
      <c r="AO45" s="523">
        <f>'[2]2.2_RebasedTargets_Monetised'!AY582</f>
        <v>0</v>
      </c>
      <c r="AP45" s="523">
        <f>'[2]2.2_RebasedTargets_Monetised'!AZ582</f>
        <v>0</v>
      </c>
      <c r="AQ45" s="523">
        <f>'[2]2.2_RebasedTargets_Monetised'!BA582</f>
        <v>0</v>
      </c>
      <c r="AR45" s="523">
        <f>'[2]2.2_RebasedTargets_Monetised'!BB582</f>
        <v>0</v>
      </c>
      <c r="AS45" s="523">
        <f>'[2]2.2_RebasedTargets_Monetised'!BC582</f>
        <v>0</v>
      </c>
      <c r="AT45" s="524">
        <f>'[2]2.2_RebasedTargets_Monetised'!BD582</f>
        <v>0</v>
      </c>
      <c r="AU45" s="503"/>
      <c r="AV45" s="521">
        <f>'[2]2.2_RebasedTargets_Monetised'!BF582</f>
        <v>0</v>
      </c>
      <c r="AW45" s="521">
        <f>'[2]2.2_RebasedTargets_Monetised'!BG582</f>
        <v>0</v>
      </c>
      <c r="AX45" s="521">
        <f>'[2]2.2_RebasedTargets_Monetised'!BH582</f>
        <v>0</v>
      </c>
      <c r="AY45" s="521">
        <f>'[2]2.2_RebasedTargets_Monetised'!BI582</f>
        <v>0</v>
      </c>
      <c r="AZ45" s="521">
        <f>'[2]2.2_RebasedTargets_Monetised'!BJ582</f>
        <v>0</v>
      </c>
      <c r="BA45" s="522">
        <f>'[2]2.2_RebasedTargets_Monetised'!BK582</f>
        <v>0</v>
      </c>
    </row>
    <row r="46" spans="1:53" ht="25.5" x14ac:dyDescent="0.35">
      <c r="A46" s="525" t="s">
        <v>55</v>
      </c>
      <c r="B46" s="495">
        <v>47</v>
      </c>
      <c r="C46" s="496" t="s">
        <v>16</v>
      </c>
      <c r="D46" s="497" t="s">
        <v>31</v>
      </c>
      <c r="E46" s="526" t="s">
        <v>24</v>
      </c>
      <c r="F46" s="538">
        <f>'[2]2.2_RebasedTargets_Monetised'!I583</f>
        <v>0</v>
      </c>
      <c r="G46" s="538">
        <f>'[2]2.2_RebasedTargets_Monetised'!J583</f>
        <v>0</v>
      </c>
      <c r="H46" s="538">
        <f>'[2]2.2_RebasedTargets_Monetised'!K583</f>
        <v>0</v>
      </c>
      <c r="I46" s="538">
        <f>'[2]2.2_RebasedTargets_Monetised'!L583</f>
        <v>0</v>
      </c>
      <c r="J46" s="538">
        <f>'[2]2.2_RebasedTargets_Monetised'!M583</f>
        <v>0</v>
      </c>
      <c r="K46" s="539">
        <f>'[2]2.2_RebasedTargets_Monetised'!N583</f>
        <v>0</v>
      </c>
      <c r="M46" s="501">
        <f>'[2]2.2_RebasedTargets_Monetised'!S583</f>
        <v>0</v>
      </c>
      <c r="N46" s="501">
        <f>'[2]2.2_RebasedTargets_Monetised'!T583</f>
        <v>0</v>
      </c>
      <c r="O46" s="501">
        <f>'[2]2.2_RebasedTargets_Monetised'!U583</f>
        <v>0</v>
      </c>
      <c r="P46" s="501">
        <f>'[2]2.2_RebasedTargets_Monetised'!V583</f>
        <v>0</v>
      </c>
      <c r="Q46" s="501">
        <f>'[2]2.2_RebasedTargets_Monetised'!W583</f>
        <v>0</v>
      </c>
      <c r="R46" s="502">
        <f>'[2]2.2_RebasedTargets_Monetised'!X583</f>
        <v>0</v>
      </c>
      <c r="T46" s="501">
        <f>'[2]2.2_RebasedTargets_Monetised'!AC583</f>
        <v>0</v>
      </c>
      <c r="U46" s="501">
        <f>'[2]2.2_RebasedTargets_Monetised'!AD583</f>
        <v>0</v>
      </c>
      <c r="V46" s="501">
        <f>'[2]2.2_RebasedTargets_Monetised'!AE583</f>
        <v>0</v>
      </c>
      <c r="W46" s="501">
        <f>'[2]2.2_RebasedTargets_Monetised'!AF583</f>
        <v>0</v>
      </c>
      <c r="X46" s="501">
        <f>'[2]2.2_RebasedTargets_Monetised'!AG583</f>
        <v>0</v>
      </c>
      <c r="Y46" s="502">
        <f>'[2]2.2_RebasedTargets_Monetised'!AH583</f>
        <v>0</v>
      </c>
      <c r="AA46" s="504">
        <f>'[2]2.2_RebasedTargets_Monetised'!AK583</f>
        <v>0</v>
      </c>
      <c r="AB46" s="504">
        <f>'[2]2.2_RebasedTargets_Monetised'!AL583</f>
        <v>0</v>
      </c>
      <c r="AC46" s="504">
        <f>'[2]2.2_RebasedTargets_Monetised'!AM583</f>
        <v>0</v>
      </c>
      <c r="AD46" s="504">
        <f>'[2]2.2_RebasedTargets_Monetised'!AN583</f>
        <v>0</v>
      </c>
      <c r="AE46" s="504">
        <f>'[2]2.2_RebasedTargets_Monetised'!AO583</f>
        <v>0</v>
      </c>
      <c r="AF46" s="505">
        <f>'[2]2.2_RebasedTargets_Monetised'!AP583</f>
        <v>0</v>
      </c>
      <c r="AG46" s="503"/>
      <c r="AH46" s="504">
        <f>'[2]2.2_RebasedTargets_Monetised'!AR583</f>
        <v>0</v>
      </c>
      <c r="AI46" s="504">
        <f>'[2]2.2_RebasedTargets_Monetised'!AS583</f>
        <v>0</v>
      </c>
      <c r="AJ46" s="504">
        <f>'[2]2.2_RebasedTargets_Monetised'!AT583</f>
        <v>0</v>
      </c>
      <c r="AK46" s="504">
        <f>'[2]2.2_RebasedTargets_Monetised'!AU583</f>
        <v>0</v>
      </c>
      <c r="AL46" s="504">
        <f>'[2]2.2_RebasedTargets_Monetised'!AV583</f>
        <v>0</v>
      </c>
      <c r="AM46" s="505">
        <f>'[2]2.2_RebasedTargets_Monetised'!AW583</f>
        <v>0</v>
      </c>
      <c r="AN46" s="503"/>
      <c r="AO46" s="504">
        <f>'[2]2.2_RebasedTargets_Monetised'!AY583</f>
        <v>0</v>
      </c>
      <c r="AP46" s="504">
        <f>'[2]2.2_RebasedTargets_Monetised'!AZ583</f>
        <v>0</v>
      </c>
      <c r="AQ46" s="504">
        <f>'[2]2.2_RebasedTargets_Monetised'!BA583</f>
        <v>0</v>
      </c>
      <c r="AR46" s="504">
        <f>'[2]2.2_RebasedTargets_Monetised'!BB583</f>
        <v>0</v>
      </c>
      <c r="AS46" s="504">
        <f>'[2]2.2_RebasedTargets_Monetised'!BC583</f>
        <v>0</v>
      </c>
      <c r="AT46" s="505">
        <f>'[2]2.2_RebasedTargets_Monetised'!BD583</f>
        <v>0</v>
      </c>
      <c r="AU46" s="503"/>
      <c r="AV46" s="501">
        <f>'[2]2.2_RebasedTargets_Monetised'!BF583</f>
        <v>0</v>
      </c>
      <c r="AW46" s="501">
        <f>'[2]2.2_RebasedTargets_Monetised'!BG583</f>
        <v>0</v>
      </c>
      <c r="AX46" s="501">
        <f>'[2]2.2_RebasedTargets_Monetised'!BH583</f>
        <v>0</v>
      </c>
      <c r="AY46" s="501">
        <f>'[2]2.2_RebasedTargets_Monetised'!BI583</f>
        <v>0</v>
      </c>
      <c r="AZ46" s="501">
        <f>'[2]2.2_RebasedTargets_Monetised'!BJ583</f>
        <v>0</v>
      </c>
      <c r="BA46" s="502">
        <f>'[2]2.2_RebasedTargets_Monetised'!BK583</f>
        <v>0</v>
      </c>
    </row>
    <row r="47" spans="1:53" ht="13.15" x14ac:dyDescent="0.35">
      <c r="A47" s="506"/>
      <c r="B47" s="507"/>
      <c r="C47" s="508"/>
      <c r="D47" s="509"/>
      <c r="E47" s="498" t="s">
        <v>25</v>
      </c>
      <c r="F47" s="534">
        <f>'[2]2.2_RebasedTargets_Monetised'!I584</f>
        <v>0</v>
      </c>
      <c r="G47" s="534">
        <f>'[2]2.2_RebasedTargets_Monetised'!J584</f>
        <v>0</v>
      </c>
      <c r="H47" s="534">
        <f>'[2]2.2_RebasedTargets_Monetised'!K584</f>
        <v>0</v>
      </c>
      <c r="I47" s="534">
        <f>'[2]2.2_RebasedTargets_Monetised'!L584</f>
        <v>0</v>
      </c>
      <c r="J47" s="534">
        <f>'[2]2.2_RebasedTargets_Monetised'!M584</f>
        <v>0</v>
      </c>
      <c r="K47" s="535">
        <f>'[2]2.2_RebasedTargets_Monetised'!N584</f>
        <v>0</v>
      </c>
      <c r="M47" s="512">
        <f>'[2]2.2_RebasedTargets_Monetised'!S584</f>
        <v>0</v>
      </c>
      <c r="N47" s="512">
        <f>'[2]2.2_RebasedTargets_Monetised'!T584</f>
        <v>0</v>
      </c>
      <c r="O47" s="512">
        <f>'[2]2.2_RebasedTargets_Monetised'!U584</f>
        <v>0</v>
      </c>
      <c r="P47" s="512">
        <f>'[2]2.2_RebasedTargets_Monetised'!V584</f>
        <v>0</v>
      </c>
      <c r="Q47" s="512">
        <f>'[2]2.2_RebasedTargets_Monetised'!W584</f>
        <v>0</v>
      </c>
      <c r="R47" s="513">
        <f>'[2]2.2_RebasedTargets_Monetised'!X584</f>
        <v>0</v>
      </c>
      <c r="T47" s="512">
        <f>'[2]2.2_RebasedTargets_Monetised'!AC584</f>
        <v>0</v>
      </c>
      <c r="U47" s="512">
        <f>'[2]2.2_RebasedTargets_Monetised'!AD584</f>
        <v>0</v>
      </c>
      <c r="V47" s="512">
        <f>'[2]2.2_RebasedTargets_Monetised'!AE584</f>
        <v>0</v>
      </c>
      <c r="W47" s="512">
        <f>'[2]2.2_RebasedTargets_Monetised'!AF584</f>
        <v>0</v>
      </c>
      <c r="X47" s="512">
        <f>'[2]2.2_RebasedTargets_Monetised'!AG584</f>
        <v>0</v>
      </c>
      <c r="Y47" s="513">
        <f>'[2]2.2_RebasedTargets_Monetised'!AH584</f>
        <v>0</v>
      </c>
      <c r="AA47" s="514">
        <f>'[2]2.2_RebasedTargets_Monetised'!AK584</f>
        <v>0</v>
      </c>
      <c r="AB47" s="514">
        <f>'[2]2.2_RebasedTargets_Monetised'!AL584</f>
        <v>0</v>
      </c>
      <c r="AC47" s="514">
        <f>'[2]2.2_RebasedTargets_Monetised'!AM584</f>
        <v>0</v>
      </c>
      <c r="AD47" s="514">
        <f>'[2]2.2_RebasedTargets_Monetised'!AN584</f>
        <v>0</v>
      </c>
      <c r="AE47" s="514">
        <f>'[2]2.2_RebasedTargets_Monetised'!AO584</f>
        <v>0</v>
      </c>
      <c r="AF47" s="515">
        <f>'[2]2.2_RebasedTargets_Monetised'!AP584</f>
        <v>0</v>
      </c>
      <c r="AG47" s="503"/>
      <c r="AH47" s="514">
        <f>'[2]2.2_RebasedTargets_Monetised'!AR584</f>
        <v>0</v>
      </c>
      <c r="AI47" s="514">
        <f>'[2]2.2_RebasedTargets_Monetised'!AS584</f>
        <v>0</v>
      </c>
      <c r="AJ47" s="514">
        <f>'[2]2.2_RebasedTargets_Monetised'!AT584</f>
        <v>0</v>
      </c>
      <c r="AK47" s="514">
        <f>'[2]2.2_RebasedTargets_Monetised'!AU584</f>
        <v>0</v>
      </c>
      <c r="AL47" s="514">
        <f>'[2]2.2_RebasedTargets_Monetised'!AV584</f>
        <v>0</v>
      </c>
      <c r="AM47" s="515">
        <f>'[2]2.2_RebasedTargets_Monetised'!AW584</f>
        <v>0</v>
      </c>
      <c r="AN47" s="503"/>
      <c r="AO47" s="514">
        <f>'[2]2.2_RebasedTargets_Monetised'!AY584</f>
        <v>0</v>
      </c>
      <c r="AP47" s="514">
        <f>'[2]2.2_RebasedTargets_Monetised'!AZ584</f>
        <v>0</v>
      </c>
      <c r="AQ47" s="514">
        <f>'[2]2.2_RebasedTargets_Monetised'!BA584</f>
        <v>0</v>
      </c>
      <c r="AR47" s="514">
        <f>'[2]2.2_RebasedTargets_Monetised'!BB584</f>
        <v>0</v>
      </c>
      <c r="AS47" s="514">
        <f>'[2]2.2_RebasedTargets_Monetised'!BC584</f>
        <v>0</v>
      </c>
      <c r="AT47" s="515">
        <f>'[2]2.2_RebasedTargets_Monetised'!BD584</f>
        <v>0</v>
      </c>
      <c r="AU47" s="503"/>
      <c r="AV47" s="512">
        <f>'[2]2.2_RebasedTargets_Monetised'!BF584</f>
        <v>0</v>
      </c>
      <c r="AW47" s="512">
        <f>'[2]2.2_RebasedTargets_Monetised'!BG584</f>
        <v>0</v>
      </c>
      <c r="AX47" s="512">
        <f>'[2]2.2_RebasedTargets_Monetised'!BH584</f>
        <v>0</v>
      </c>
      <c r="AY47" s="512">
        <f>'[2]2.2_RebasedTargets_Monetised'!BI584</f>
        <v>0</v>
      </c>
      <c r="AZ47" s="512">
        <f>'[2]2.2_RebasedTargets_Monetised'!BJ584</f>
        <v>0</v>
      </c>
      <c r="BA47" s="513">
        <f>'[2]2.2_RebasedTargets_Monetised'!BK584</f>
        <v>0</v>
      </c>
    </row>
    <row r="48" spans="1:53" ht="13.15" x14ac:dyDescent="0.35">
      <c r="A48" s="506"/>
      <c r="B48" s="507"/>
      <c r="C48" s="508"/>
      <c r="D48" s="509"/>
      <c r="E48" s="498" t="s">
        <v>26</v>
      </c>
      <c r="F48" s="534">
        <f>'[2]2.2_RebasedTargets_Monetised'!I585</f>
        <v>0</v>
      </c>
      <c r="G48" s="534">
        <f>'[2]2.2_RebasedTargets_Monetised'!J585</f>
        <v>0</v>
      </c>
      <c r="H48" s="534">
        <f>'[2]2.2_RebasedTargets_Monetised'!K585</f>
        <v>0</v>
      </c>
      <c r="I48" s="534">
        <f>'[2]2.2_RebasedTargets_Monetised'!L585</f>
        <v>0</v>
      </c>
      <c r="J48" s="534">
        <f>'[2]2.2_RebasedTargets_Monetised'!M585</f>
        <v>0</v>
      </c>
      <c r="K48" s="535">
        <f>'[2]2.2_RebasedTargets_Monetised'!N585</f>
        <v>0</v>
      </c>
      <c r="M48" s="512">
        <f>'[2]2.2_RebasedTargets_Monetised'!S585</f>
        <v>0</v>
      </c>
      <c r="N48" s="512">
        <f>'[2]2.2_RebasedTargets_Monetised'!T585</f>
        <v>0</v>
      </c>
      <c r="O48" s="512">
        <f>'[2]2.2_RebasedTargets_Monetised'!U585</f>
        <v>0</v>
      </c>
      <c r="P48" s="512">
        <f>'[2]2.2_RebasedTargets_Monetised'!V585</f>
        <v>0</v>
      </c>
      <c r="Q48" s="512">
        <f>'[2]2.2_RebasedTargets_Monetised'!W585</f>
        <v>0</v>
      </c>
      <c r="R48" s="513">
        <f>'[2]2.2_RebasedTargets_Monetised'!X585</f>
        <v>0</v>
      </c>
      <c r="T48" s="512">
        <f>'[2]2.2_RebasedTargets_Monetised'!AC585</f>
        <v>0</v>
      </c>
      <c r="U48" s="512">
        <f>'[2]2.2_RebasedTargets_Monetised'!AD585</f>
        <v>0</v>
      </c>
      <c r="V48" s="512">
        <f>'[2]2.2_RebasedTargets_Monetised'!AE585</f>
        <v>0</v>
      </c>
      <c r="W48" s="512">
        <f>'[2]2.2_RebasedTargets_Monetised'!AF585</f>
        <v>0</v>
      </c>
      <c r="X48" s="512">
        <f>'[2]2.2_RebasedTargets_Monetised'!AG585</f>
        <v>0</v>
      </c>
      <c r="Y48" s="513">
        <f>'[2]2.2_RebasedTargets_Monetised'!AH585</f>
        <v>0</v>
      </c>
      <c r="AA48" s="514">
        <f>'[2]2.2_RebasedTargets_Monetised'!AK585</f>
        <v>0</v>
      </c>
      <c r="AB48" s="514">
        <f>'[2]2.2_RebasedTargets_Monetised'!AL585</f>
        <v>0</v>
      </c>
      <c r="AC48" s="514">
        <f>'[2]2.2_RebasedTargets_Monetised'!AM585</f>
        <v>0</v>
      </c>
      <c r="AD48" s="514">
        <f>'[2]2.2_RebasedTargets_Monetised'!AN585</f>
        <v>0</v>
      </c>
      <c r="AE48" s="514">
        <f>'[2]2.2_RebasedTargets_Monetised'!AO585</f>
        <v>0</v>
      </c>
      <c r="AF48" s="515">
        <f>'[2]2.2_RebasedTargets_Monetised'!AP585</f>
        <v>0</v>
      </c>
      <c r="AG48" s="503"/>
      <c r="AH48" s="514">
        <f>'[2]2.2_RebasedTargets_Monetised'!AR585</f>
        <v>0</v>
      </c>
      <c r="AI48" s="514">
        <f>'[2]2.2_RebasedTargets_Monetised'!AS585</f>
        <v>0</v>
      </c>
      <c r="AJ48" s="514">
        <f>'[2]2.2_RebasedTargets_Monetised'!AT585</f>
        <v>0</v>
      </c>
      <c r="AK48" s="514">
        <f>'[2]2.2_RebasedTargets_Monetised'!AU585</f>
        <v>0</v>
      </c>
      <c r="AL48" s="514">
        <f>'[2]2.2_RebasedTargets_Monetised'!AV585</f>
        <v>0</v>
      </c>
      <c r="AM48" s="515">
        <f>'[2]2.2_RebasedTargets_Monetised'!AW585</f>
        <v>0</v>
      </c>
      <c r="AN48" s="503"/>
      <c r="AO48" s="514">
        <f>'[2]2.2_RebasedTargets_Monetised'!AY585</f>
        <v>0</v>
      </c>
      <c r="AP48" s="514">
        <f>'[2]2.2_RebasedTargets_Monetised'!AZ585</f>
        <v>0</v>
      </c>
      <c r="AQ48" s="514">
        <f>'[2]2.2_RebasedTargets_Monetised'!BA585</f>
        <v>0</v>
      </c>
      <c r="AR48" s="514">
        <f>'[2]2.2_RebasedTargets_Monetised'!BB585</f>
        <v>0</v>
      </c>
      <c r="AS48" s="514">
        <f>'[2]2.2_RebasedTargets_Monetised'!BC585</f>
        <v>0</v>
      </c>
      <c r="AT48" s="515">
        <f>'[2]2.2_RebasedTargets_Monetised'!BD585</f>
        <v>0</v>
      </c>
      <c r="AU48" s="503"/>
      <c r="AV48" s="512">
        <f>'[2]2.2_RebasedTargets_Monetised'!BF585</f>
        <v>0</v>
      </c>
      <c r="AW48" s="512">
        <f>'[2]2.2_RebasedTargets_Monetised'!BG585</f>
        <v>0</v>
      </c>
      <c r="AX48" s="512">
        <f>'[2]2.2_RebasedTargets_Monetised'!BH585</f>
        <v>0</v>
      </c>
      <c r="AY48" s="512">
        <f>'[2]2.2_RebasedTargets_Monetised'!BI585</f>
        <v>0</v>
      </c>
      <c r="AZ48" s="512">
        <f>'[2]2.2_RebasedTargets_Monetised'!BJ585</f>
        <v>0</v>
      </c>
      <c r="BA48" s="513">
        <f>'[2]2.2_RebasedTargets_Monetised'!BK585</f>
        <v>0</v>
      </c>
    </row>
    <row r="49" spans="1:53" ht="13.5" thickBot="1" x14ac:dyDescent="0.4">
      <c r="A49" s="506"/>
      <c r="B49" s="516"/>
      <c r="C49" s="517"/>
      <c r="D49" s="527"/>
      <c r="E49" s="518" t="s">
        <v>27</v>
      </c>
      <c r="F49" s="540">
        <f>'[2]2.2_RebasedTargets_Monetised'!I586</f>
        <v>0</v>
      </c>
      <c r="G49" s="540">
        <f>'[2]2.2_RebasedTargets_Monetised'!J586</f>
        <v>0</v>
      </c>
      <c r="H49" s="540">
        <f>'[2]2.2_RebasedTargets_Monetised'!K586</f>
        <v>0</v>
      </c>
      <c r="I49" s="540">
        <f>'[2]2.2_RebasedTargets_Monetised'!L586</f>
        <v>0</v>
      </c>
      <c r="J49" s="540">
        <f>'[2]2.2_RebasedTargets_Monetised'!M586</f>
        <v>0</v>
      </c>
      <c r="K49" s="541">
        <f>'[2]2.2_RebasedTargets_Monetised'!N586</f>
        <v>0</v>
      </c>
      <c r="M49" s="521">
        <f>'[2]2.2_RebasedTargets_Monetised'!S586</f>
        <v>0</v>
      </c>
      <c r="N49" s="521">
        <f>'[2]2.2_RebasedTargets_Monetised'!T586</f>
        <v>0</v>
      </c>
      <c r="O49" s="521">
        <f>'[2]2.2_RebasedTargets_Monetised'!U586</f>
        <v>0</v>
      </c>
      <c r="P49" s="521">
        <f>'[2]2.2_RebasedTargets_Monetised'!V586</f>
        <v>0</v>
      </c>
      <c r="Q49" s="521">
        <f>'[2]2.2_RebasedTargets_Monetised'!W586</f>
        <v>0</v>
      </c>
      <c r="R49" s="522">
        <f>'[2]2.2_RebasedTargets_Monetised'!X586</f>
        <v>0</v>
      </c>
      <c r="T49" s="521">
        <f>'[2]2.2_RebasedTargets_Monetised'!AC586</f>
        <v>0</v>
      </c>
      <c r="U49" s="521">
        <f>'[2]2.2_RebasedTargets_Monetised'!AD586</f>
        <v>0</v>
      </c>
      <c r="V49" s="521">
        <f>'[2]2.2_RebasedTargets_Monetised'!AE586</f>
        <v>0</v>
      </c>
      <c r="W49" s="521">
        <f>'[2]2.2_RebasedTargets_Monetised'!AF586</f>
        <v>0</v>
      </c>
      <c r="X49" s="521">
        <f>'[2]2.2_RebasedTargets_Monetised'!AG586</f>
        <v>0</v>
      </c>
      <c r="Y49" s="522">
        <f>'[2]2.2_RebasedTargets_Monetised'!AH586</f>
        <v>0</v>
      </c>
      <c r="AA49" s="523">
        <f>'[2]2.2_RebasedTargets_Monetised'!AK586</f>
        <v>0</v>
      </c>
      <c r="AB49" s="523">
        <f>'[2]2.2_RebasedTargets_Monetised'!AL586</f>
        <v>0</v>
      </c>
      <c r="AC49" s="523">
        <f>'[2]2.2_RebasedTargets_Monetised'!AM586</f>
        <v>0</v>
      </c>
      <c r="AD49" s="523">
        <f>'[2]2.2_RebasedTargets_Monetised'!AN586</f>
        <v>0</v>
      </c>
      <c r="AE49" s="523">
        <f>'[2]2.2_RebasedTargets_Monetised'!AO586</f>
        <v>0</v>
      </c>
      <c r="AF49" s="524">
        <f>'[2]2.2_RebasedTargets_Monetised'!AP586</f>
        <v>0</v>
      </c>
      <c r="AG49" s="503"/>
      <c r="AH49" s="523">
        <f>'[2]2.2_RebasedTargets_Monetised'!AR586</f>
        <v>0</v>
      </c>
      <c r="AI49" s="523">
        <f>'[2]2.2_RebasedTargets_Monetised'!AS586</f>
        <v>0</v>
      </c>
      <c r="AJ49" s="523">
        <f>'[2]2.2_RebasedTargets_Monetised'!AT586</f>
        <v>0</v>
      </c>
      <c r="AK49" s="523">
        <f>'[2]2.2_RebasedTargets_Monetised'!AU586</f>
        <v>0</v>
      </c>
      <c r="AL49" s="523">
        <f>'[2]2.2_RebasedTargets_Monetised'!AV586</f>
        <v>0</v>
      </c>
      <c r="AM49" s="524">
        <f>'[2]2.2_RebasedTargets_Monetised'!AW586</f>
        <v>0</v>
      </c>
      <c r="AN49" s="503"/>
      <c r="AO49" s="523">
        <f>'[2]2.2_RebasedTargets_Monetised'!AY586</f>
        <v>0</v>
      </c>
      <c r="AP49" s="523">
        <f>'[2]2.2_RebasedTargets_Monetised'!AZ586</f>
        <v>0</v>
      </c>
      <c r="AQ49" s="523">
        <f>'[2]2.2_RebasedTargets_Monetised'!BA586</f>
        <v>0</v>
      </c>
      <c r="AR49" s="523">
        <f>'[2]2.2_RebasedTargets_Monetised'!BB586</f>
        <v>0</v>
      </c>
      <c r="AS49" s="523">
        <f>'[2]2.2_RebasedTargets_Monetised'!BC586</f>
        <v>0</v>
      </c>
      <c r="AT49" s="524">
        <f>'[2]2.2_RebasedTargets_Monetised'!BD586</f>
        <v>0</v>
      </c>
      <c r="AU49" s="503"/>
      <c r="AV49" s="521">
        <f>'[2]2.2_RebasedTargets_Monetised'!BF586</f>
        <v>0</v>
      </c>
      <c r="AW49" s="521">
        <f>'[2]2.2_RebasedTargets_Monetised'!BG586</f>
        <v>0</v>
      </c>
      <c r="AX49" s="521">
        <f>'[2]2.2_RebasedTargets_Monetised'!BH586</f>
        <v>0</v>
      </c>
      <c r="AY49" s="521">
        <f>'[2]2.2_RebasedTargets_Monetised'!BI586</f>
        <v>0</v>
      </c>
      <c r="AZ49" s="521">
        <f>'[2]2.2_RebasedTargets_Monetised'!BJ586</f>
        <v>0</v>
      </c>
      <c r="BA49" s="522">
        <f>'[2]2.2_RebasedTargets_Monetised'!BK586</f>
        <v>0</v>
      </c>
    </row>
    <row r="50" spans="1:53" ht="25.5" x14ac:dyDescent="0.35">
      <c r="A50" s="525" t="s">
        <v>55</v>
      </c>
      <c r="B50" s="495">
        <v>22</v>
      </c>
      <c r="C50" s="496" t="s">
        <v>14</v>
      </c>
      <c r="D50" s="497" t="s">
        <v>31</v>
      </c>
      <c r="E50" s="526" t="s">
        <v>24</v>
      </c>
      <c r="F50" s="538">
        <f>'[2]2.2_RebasedTargets_Monetised'!I587</f>
        <v>10417.72237719515</v>
      </c>
      <c r="G50" s="538">
        <f>'[2]2.2_RebasedTargets_Monetised'!J587</f>
        <v>0</v>
      </c>
      <c r="H50" s="538">
        <f>'[2]2.2_RebasedTargets_Monetised'!K587</f>
        <v>0</v>
      </c>
      <c r="I50" s="538">
        <f>'[2]2.2_RebasedTargets_Monetised'!L587</f>
        <v>0</v>
      </c>
      <c r="J50" s="538">
        <f>'[2]2.2_RebasedTargets_Monetised'!M587</f>
        <v>10114.442995952935</v>
      </c>
      <c r="K50" s="539">
        <f>'[2]2.2_RebasedTargets_Monetised'!N587</f>
        <v>303.27938124221419</v>
      </c>
      <c r="M50" s="501">
        <f>'[2]2.2_RebasedTargets_Monetised'!S587</f>
        <v>71649.753787413574</v>
      </c>
      <c r="N50" s="501">
        <f>'[2]2.2_RebasedTargets_Monetised'!T587</f>
        <v>2643.481407227197</v>
      </c>
      <c r="O50" s="501">
        <f>'[2]2.2_RebasedTargets_Monetised'!U587</f>
        <v>0</v>
      </c>
      <c r="P50" s="501">
        <f>'[2]2.2_RebasedTargets_Monetised'!V587</f>
        <v>0</v>
      </c>
      <c r="Q50" s="501">
        <f>'[2]2.2_RebasedTargets_Monetised'!W587</f>
        <v>449.08559642576915</v>
      </c>
      <c r="R50" s="502">
        <f>'[2]2.2_RebasedTargets_Monetised'!X587</f>
        <v>68557.186783760611</v>
      </c>
      <c r="T50" s="501">
        <f>'[2]2.2_RebasedTargets_Monetised'!AC587</f>
        <v>114321.33873593256</v>
      </c>
      <c r="U50" s="501">
        <f>'[2]2.2_RebasedTargets_Monetised'!AD587</f>
        <v>0</v>
      </c>
      <c r="V50" s="501">
        <f>'[2]2.2_RebasedTargets_Monetised'!AE587</f>
        <v>0</v>
      </c>
      <c r="W50" s="501">
        <f>'[2]2.2_RebasedTargets_Monetised'!AF587</f>
        <v>0</v>
      </c>
      <c r="X50" s="501">
        <f>'[2]2.2_RebasedTargets_Monetised'!AG587</f>
        <v>449.08559642576915</v>
      </c>
      <c r="Y50" s="502">
        <f>'[2]2.2_RebasedTargets_Monetised'!AH587</f>
        <v>113872.25313950679</v>
      </c>
      <c r="AA50" s="504">
        <f>'[2]2.2_RebasedTargets_Monetised'!AK587</f>
        <v>-42671.584948518983</v>
      </c>
      <c r="AB50" s="504">
        <f>'[2]2.2_RebasedTargets_Monetised'!AL587</f>
        <v>2643.481407227197</v>
      </c>
      <c r="AC50" s="504">
        <f>'[2]2.2_RebasedTargets_Monetised'!AM587</f>
        <v>0</v>
      </c>
      <c r="AD50" s="504">
        <f>'[2]2.2_RebasedTargets_Monetised'!AN587</f>
        <v>0</v>
      </c>
      <c r="AE50" s="504">
        <f>'[2]2.2_RebasedTargets_Monetised'!AO587</f>
        <v>0</v>
      </c>
      <c r="AF50" s="505">
        <f>'[2]2.2_RebasedTargets_Monetised'!AP587</f>
        <v>-45315.066355746181</v>
      </c>
      <c r="AG50" s="503"/>
      <c r="AH50" s="504">
        <f>'[2]2.2_RebasedTargets_Monetised'!AR587</f>
        <v>-42671.584948518983</v>
      </c>
      <c r="AI50" s="504">
        <f>'[2]2.2_RebasedTargets_Monetised'!AS587</f>
        <v>2643.481407227197</v>
      </c>
      <c r="AJ50" s="504">
        <f>'[2]2.2_RebasedTargets_Monetised'!AT587</f>
        <v>0</v>
      </c>
      <c r="AK50" s="504">
        <f>'[2]2.2_RebasedTargets_Monetised'!AU587</f>
        <v>0</v>
      </c>
      <c r="AL50" s="504">
        <f>'[2]2.2_RebasedTargets_Monetised'!AV587</f>
        <v>0</v>
      </c>
      <c r="AM50" s="505">
        <f>'[2]2.2_RebasedTargets_Monetised'!AW587</f>
        <v>-45315.066355746181</v>
      </c>
      <c r="AN50" s="503"/>
      <c r="AO50" s="504">
        <f>'[2]2.2_RebasedTargets_Monetised'!AY587</f>
        <v>0</v>
      </c>
      <c r="AP50" s="504">
        <f>'[2]2.2_RebasedTargets_Monetised'!AZ587</f>
        <v>0</v>
      </c>
      <c r="AQ50" s="504">
        <f>'[2]2.2_RebasedTargets_Monetised'!BA587</f>
        <v>0</v>
      </c>
      <c r="AR50" s="504">
        <f>'[2]2.2_RebasedTargets_Monetised'!BB587</f>
        <v>0</v>
      </c>
      <c r="AS50" s="504">
        <f>'[2]2.2_RebasedTargets_Monetised'!BC587</f>
        <v>0</v>
      </c>
      <c r="AT50" s="505">
        <f>'[2]2.2_RebasedTargets_Monetised'!BD587</f>
        <v>0</v>
      </c>
      <c r="AU50" s="503"/>
      <c r="AV50" s="501">
        <f>'[2]2.2_RebasedTargets_Monetised'!BF587</f>
        <v>0</v>
      </c>
      <c r="AW50" s="501">
        <f>'[2]2.2_RebasedTargets_Monetised'!BG587</f>
        <v>0</v>
      </c>
      <c r="AX50" s="501">
        <f>'[2]2.2_RebasedTargets_Monetised'!BH587</f>
        <v>0</v>
      </c>
      <c r="AY50" s="501">
        <f>'[2]2.2_RebasedTargets_Monetised'!BI587</f>
        <v>0</v>
      </c>
      <c r="AZ50" s="501">
        <f>'[2]2.2_RebasedTargets_Monetised'!BJ587</f>
        <v>0</v>
      </c>
      <c r="BA50" s="502">
        <f>'[2]2.2_RebasedTargets_Monetised'!BK587</f>
        <v>0</v>
      </c>
    </row>
    <row r="51" spans="1:53" ht="13.15" x14ac:dyDescent="0.35">
      <c r="A51" s="506"/>
      <c r="B51" s="507"/>
      <c r="C51" s="508"/>
      <c r="D51" s="509"/>
      <c r="E51" s="498" t="s">
        <v>25</v>
      </c>
      <c r="F51" s="534">
        <f>'[2]2.2_RebasedTargets_Monetised'!I588</f>
        <v>0</v>
      </c>
      <c r="G51" s="534">
        <f>'[2]2.2_RebasedTargets_Monetised'!J588</f>
        <v>0</v>
      </c>
      <c r="H51" s="534">
        <f>'[2]2.2_RebasedTargets_Monetised'!K588</f>
        <v>0</v>
      </c>
      <c r="I51" s="534">
        <f>'[2]2.2_RebasedTargets_Monetised'!L588</f>
        <v>0</v>
      </c>
      <c r="J51" s="534">
        <f>'[2]2.2_RebasedTargets_Monetised'!M588</f>
        <v>0</v>
      </c>
      <c r="K51" s="535">
        <f>'[2]2.2_RebasedTargets_Monetised'!N588</f>
        <v>0</v>
      </c>
      <c r="M51" s="512">
        <f>'[2]2.2_RebasedTargets_Monetised'!S588</f>
        <v>0</v>
      </c>
      <c r="N51" s="512">
        <f>'[2]2.2_RebasedTargets_Monetised'!T588</f>
        <v>0</v>
      </c>
      <c r="O51" s="512">
        <f>'[2]2.2_RebasedTargets_Monetised'!U588</f>
        <v>0</v>
      </c>
      <c r="P51" s="512">
        <f>'[2]2.2_RebasedTargets_Monetised'!V588</f>
        <v>0</v>
      </c>
      <c r="Q51" s="512">
        <f>'[2]2.2_RebasedTargets_Monetised'!W588</f>
        <v>0</v>
      </c>
      <c r="R51" s="513">
        <f>'[2]2.2_RebasedTargets_Monetised'!X588</f>
        <v>0</v>
      </c>
      <c r="T51" s="512">
        <f>'[2]2.2_RebasedTargets_Monetised'!AC588</f>
        <v>0</v>
      </c>
      <c r="U51" s="512">
        <f>'[2]2.2_RebasedTargets_Monetised'!AD588</f>
        <v>0</v>
      </c>
      <c r="V51" s="512">
        <f>'[2]2.2_RebasedTargets_Monetised'!AE588</f>
        <v>0</v>
      </c>
      <c r="W51" s="512">
        <f>'[2]2.2_RebasedTargets_Monetised'!AF588</f>
        <v>0</v>
      </c>
      <c r="X51" s="512">
        <f>'[2]2.2_RebasedTargets_Monetised'!AG588</f>
        <v>0</v>
      </c>
      <c r="Y51" s="513">
        <f>'[2]2.2_RebasedTargets_Monetised'!AH588</f>
        <v>0</v>
      </c>
      <c r="AA51" s="514">
        <f>'[2]2.2_RebasedTargets_Monetised'!AK588</f>
        <v>0</v>
      </c>
      <c r="AB51" s="514">
        <f>'[2]2.2_RebasedTargets_Monetised'!AL588</f>
        <v>0</v>
      </c>
      <c r="AC51" s="514">
        <f>'[2]2.2_RebasedTargets_Monetised'!AM588</f>
        <v>0</v>
      </c>
      <c r="AD51" s="514">
        <f>'[2]2.2_RebasedTargets_Monetised'!AN588</f>
        <v>0</v>
      </c>
      <c r="AE51" s="514">
        <f>'[2]2.2_RebasedTargets_Monetised'!AO588</f>
        <v>0</v>
      </c>
      <c r="AF51" s="515">
        <f>'[2]2.2_RebasedTargets_Monetised'!AP588</f>
        <v>0</v>
      </c>
      <c r="AG51" s="503"/>
      <c r="AH51" s="514">
        <f>'[2]2.2_RebasedTargets_Monetised'!AR588</f>
        <v>0</v>
      </c>
      <c r="AI51" s="514">
        <f>'[2]2.2_RebasedTargets_Monetised'!AS588</f>
        <v>0</v>
      </c>
      <c r="AJ51" s="514">
        <f>'[2]2.2_RebasedTargets_Monetised'!AT588</f>
        <v>0</v>
      </c>
      <c r="AK51" s="514">
        <f>'[2]2.2_RebasedTargets_Monetised'!AU588</f>
        <v>0</v>
      </c>
      <c r="AL51" s="514">
        <f>'[2]2.2_RebasedTargets_Monetised'!AV588</f>
        <v>0</v>
      </c>
      <c r="AM51" s="515">
        <f>'[2]2.2_RebasedTargets_Monetised'!AW588</f>
        <v>0</v>
      </c>
      <c r="AN51" s="503"/>
      <c r="AO51" s="514">
        <f>'[2]2.2_RebasedTargets_Monetised'!AY588</f>
        <v>0</v>
      </c>
      <c r="AP51" s="514">
        <f>'[2]2.2_RebasedTargets_Monetised'!AZ588</f>
        <v>0</v>
      </c>
      <c r="AQ51" s="514">
        <f>'[2]2.2_RebasedTargets_Monetised'!BA588</f>
        <v>0</v>
      </c>
      <c r="AR51" s="514">
        <f>'[2]2.2_RebasedTargets_Monetised'!BB588</f>
        <v>0</v>
      </c>
      <c r="AS51" s="514">
        <f>'[2]2.2_RebasedTargets_Monetised'!BC588</f>
        <v>0</v>
      </c>
      <c r="AT51" s="515">
        <f>'[2]2.2_RebasedTargets_Monetised'!BD588</f>
        <v>0</v>
      </c>
      <c r="AU51" s="503"/>
      <c r="AV51" s="512">
        <f>'[2]2.2_RebasedTargets_Monetised'!BF588</f>
        <v>0</v>
      </c>
      <c r="AW51" s="512">
        <f>'[2]2.2_RebasedTargets_Monetised'!BG588</f>
        <v>0</v>
      </c>
      <c r="AX51" s="512">
        <f>'[2]2.2_RebasedTargets_Monetised'!BH588</f>
        <v>0</v>
      </c>
      <c r="AY51" s="512">
        <f>'[2]2.2_RebasedTargets_Monetised'!BI588</f>
        <v>0</v>
      </c>
      <c r="AZ51" s="512">
        <f>'[2]2.2_RebasedTargets_Monetised'!BJ588</f>
        <v>0</v>
      </c>
      <c r="BA51" s="513">
        <f>'[2]2.2_RebasedTargets_Monetised'!BK588</f>
        <v>0</v>
      </c>
    </row>
    <row r="52" spans="1:53" ht="13.15" x14ac:dyDescent="0.35">
      <c r="A52" s="506"/>
      <c r="B52" s="507"/>
      <c r="C52" s="508"/>
      <c r="D52" s="509"/>
      <c r="E52" s="498" t="s">
        <v>26</v>
      </c>
      <c r="F52" s="534">
        <f>'[2]2.2_RebasedTargets_Monetised'!I589</f>
        <v>1.5864877182888111</v>
      </c>
      <c r="G52" s="534">
        <f>'[2]2.2_RebasedTargets_Monetised'!J589</f>
        <v>1.5864877182888111</v>
      </c>
      <c r="H52" s="534">
        <f>'[2]2.2_RebasedTargets_Monetised'!K589</f>
        <v>0</v>
      </c>
      <c r="I52" s="534">
        <f>'[2]2.2_RebasedTargets_Monetised'!L589</f>
        <v>0</v>
      </c>
      <c r="J52" s="534">
        <f>'[2]2.2_RebasedTargets_Monetised'!M589</f>
        <v>0</v>
      </c>
      <c r="K52" s="535">
        <f>'[2]2.2_RebasedTargets_Monetised'!N589</f>
        <v>0</v>
      </c>
      <c r="M52" s="512">
        <f>'[2]2.2_RebasedTargets_Monetised'!S589</f>
        <v>7.4830474701024201</v>
      </c>
      <c r="N52" s="512">
        <f>'[2]2.2_RebasedTargets_Monetised'!T589</f>
        <v>7.4830474701024201</v>
      </c>
      <c r="O52" s="512">
        <f>'[2]2.2_RebasedTargets_Monetised'!U589</f>
        <v>0</v>
      </c>
      <c r="P52" s="512">
        <f>'[2]2.2_RebasedTargets_Monetised'!V589</f>
        <v>0</v>
      </c>
      <c r="Q52" s="512">
        <f>'[2]2.2_RebasedTargets_Monetised'!W589</f>
        <v>0</v>
      </c>
      <c r="R52" s="513">
        <f>'[2]2.2_RebasedTargets_Monetised'!X589</f>
        <v>0</v>
      </c>
      <c r="T52" s="512">
        <f>'[2]2.2_RebasedTargets_Monetised'!AC589</f>
        <v>7.4830474701024201</v>
      </c>
      <c r="U52" s="512">
        <f>'[2]2.2_RebasedTargets_Monetised'!AD589</f>
        <v>7.4830474701024201</v>
      </c>
      <c r="V52" s="512">
        <f>'[2]2.2_RebasedTargets_Monetised'!AE589</f>
        <v>0</v>
      </c>
      <c r="W52" s="512">
        <f>'[2]2.2_RebasedTargets_Monetised'!AF589</f>
        <v>0</v>
      </c>
      <c r="X52" s="512">
        <f>'[2]2.2_RebasedTargets_Monetised'!AG589</f>
        <v>0</v>
      </c>
      <c r="Y52" s="513">
        <f>'[2]2.2_RebasedTargets_Monetised'!AH589</f>
        <v>0</v>
      </c>
      <c r="AA52" s="514">
        <f>'[2]2.2_RebasedTargets_Monetised'!AK589</f>
        <v>0</v>
      </c>
      <c r="AB52" s="514">
        <f>'[2]2.2_RebasedTargets_Monetised'!AL589</f>
        <v>0</v>
      </c>
      <c r="AC52" s="514">
        <f>'[2]2.2_RebasedTargets_Monetised'!AM589</f>
        <v>0</v>
      </c>
      <c r="AD52" s="514">
        <f>'[2]2.2_RebasedTargets_Monetised'!AN589</f>
        <v>0</v>
      </c>
      <c r="AE52" s="514">
        <f>'[2]2.2_RebasedTargets_Monetised'!AO589</f>
        <v>0</v>
      </c>
      <c r="AF52" s="515">
        <f>'[2]2.2_RebasedTargets_Monetised'!AP589</f>
        <v>0</v>
      </c>
      <c r="AG52" s="503"/>
      <c r="AH52" s="514">
        <f>'[2]2.2_RebasedTargets_Monetised'!AR589</f>
        <v>0</v>
      </c>
      <c r="AI52" s="514">
        <f>'[2]2.2_RebasedTargets_Monetised'!AS589</f>
        <v>0</v>
      </c>
      <c r="AJ52" s="514">
        <f>'[2]2.2_RebasedTargets_Monetised'!AT589</f>
        <v>0</v>
      </c>
      <c r="AK52" s="514">
        <f>'[2]2.2_RebasedTargets_Monetised'!AU589</f>
        <v>0</v>
      </c>
      <c r="AL52" s="514">
        <f>'[2]2.2_RebasedTargets_Monetised'!AV589</f>
        <v>0</v>
      </c>
      <c r="AM52" s="515">
        <f>'[2]2.2_RebasedTargets_Monetised'!AW589</f>
        <v>0</v>
      </c>
      <c r="AN52" s="503"/>
      <c r="AO52" s="514">
        <f>'[2]2.2_RebasedTargets_Monetised'!AY589</f>
        <v>0</v>
      </c>
      <c r="AP52" s="514">
        <f>'[2]2.2_RebasedTargets_Monetised'!AZ589</f>
        <v>0</v>
      </c>
      <c r="AQ52" s="514">
        <f>'[2]2.2_RebasedTargets_Monetised'!BA589</f>
        <v>0</v>
      </c>
      <c r="AR52" s="514">
        <f>'[2]2.2_RebasedTargets_Monetised'!BB589</f>
        <v>0</v>
      </c>
      <c r="AS52" s="514">
        <f>'[2]2.2_RebasedTargets_Monetised'!BC589</f>
        <v>0</v>
      </c>
      <c r="AT52" s="515">
        <f>'[2]2.2_RebasedTargets_Monetised'!BD589</f>
        <v>0</v>
      </c>
      <c r="AU52" s="503"/>
      <c r="AV52" s="512">
        <f>'[2]2.2_RebasedTargets_Monetised'!BF589</f>
        <v>0</v>
      </c>
      <c r="AW52" s="512">
        <f>'[2]2.2_RebasedTargets_Monetised'!BG589</f>
        <v>0</v>
      </c>
      <c r="AX52" s="512">
        <f>'[2]2.2_RebasedTargets_Monetised'!BH589</f>
        <v>0</v>
      </c>
      <c r="AY52" s="512">
        <f>'[2]2.2_RebasedTargets_Monetised'!BI589</f>
        <v>0</v>
      </c>
      <c r="AZ52" s="512">
        <f>'[2]2.2_RebasedTargets_Monetised'!BJ589</f>
        <v>0</v>
      </c>
      <c r="BA52" s="513">
        <f>'[2]2.2_RebasedTargets_Monetised'!BK589</f>
        <v>0</v>
      </c>
    </row>
    <row r="53" spans="1:53" ht="13.5" thickBot="1" x14ac:dyDescent="0.4">
      <c r="A53" s="506"/>
      <c r="B53" s="516"/>
      <c r="C53" s="517"/>
      <c r="D53" s="527"/>
      <c r="E53" s="518" t="s">
        <v>27</v>
      </c>
      <c r="F53" s="540">
        <f>'[2]2.2_RebasedTargets_Monetised'!I590</f>
        <v>0</v>
      </c>
      <c r="G53" s="540">
        <f>'[2]2.2_RebasedTargets_Monetised'!J590</f>
        <v>0</v>
      </c>
      <c r="H53" s="540">
        <f>'[2]2.2_RebasedTargets_Monetised'!K590</f>
        <v>0</v>
      </c>
      <c r="I53" s="540">
        <f>'[2]2.2_RebasedTargets_Monetised'!L590</f>
        <v>0</v>
      </c>
      <c r="J53" s="540">
        <f>'[2]2.2_RebasedTargets_Monetised'!M590</f>
        <v>0</v>
      </c>
      <c r="K53" s="541">
        <f>'[2]2.2_RebasedTargets_Monetised'!N590</f>
        <v>0</v>
      </c>
      <c r="M53" s="521">
        <f>'[2]2.2_RebasedTargets_Monetised'!S590</f>
        <v>0</v>
      </c>
      <c r="N53" s="521">
        <f>'[2]2.2_RebasedTargets_Monetised'!T590</f>
        <v>0</v>
      </c>
      <c r="O53" s="521">
        <f>'[2]2.2_RebasedTargets_Monetised'!U590</f>
        <v>0</v>
      </c>
      <c r="P53" s="521">
        <f>'[2]2.2_RebasedTargets_Monetised'!V590</f>
        <v>0</v>
      </c>
      <c r="Q53" s="521">
        <f>'[2]2.2_RebasedTargets_Monetised'!W590</f>
        <v>0</v>
      </c>
      <c r="R53" s="522">
        <f>'[2]2.2_RebasedTargets_Monetised'!X590</f>
        <v>0</v>
      </c>
      <c r="T53" s="521">
        <f>'[2]2.2_RebasedTargets_Monetised'!AC590</f>
        <v>0</v>
      </c>
      <c r="U53" s="521">
        <f>'[2]2.2_RebasedTargets_Monetised'!AD590</f>
        <v>0</v>
      </c>
      <c r="V53" s="521">
        <f>'[2]2.2_RebasedTargets_Monetised'!AE590</f>
        <v>0</v>
      </c>
      <c r="W53" s="521">
        <f>'[2]2.2_RebasedTargets_Monetised'!AF590</f>
        <v>0</v>
      </c>
      <c r="X53" s="521">
        <f>'[2]2.2_RebasedTargets_Monetised'!AG590</f>
        <v>0</v>
      </c>
      <c r="Y53" s="522">
        <f>'[2]2.2_RebasedTargets_Monetised'!AH590</f>
        <v>0</v>
      </c>
      <c r="AA53" s="523">
        <f>'[2]2.2_RebasedTargets_Monetised'!AK590</f>
        <v>0</v>
      </c>
      <c r="AB53" s="523">
        <f>'[2]2.2_RebasedTargets_Monetised'!AL590</f>
        <v>0</v>
      </c>
      <c r="AC53" s="523">
        <f>'[2]2.2_RebasedTargets_Monetised'!AM590</f>
        <v>0</v>
      </c>
      <c r="AD53" s="523">
        <f>'[2]2.2_RebasedTargets_Monetised'!AN590</f>
        <v>0</v>
      </c>
      <c r="AE53" s="523">
        <f>'[2]2.2_RebasedTargets_Monetised'!AO590</f>
        <v>0</v>
      </c>
      <c r="AF53" s="524">
        <f>'[2]2.2_RebasedTargets_Monetised'!AP590</f>
        <v>0</v>
      </c>
      <c r="AG53" s="503"/>
      <c r="AH53" s="523">
        <f>'[2]2.2_RebasedTargets_Monetised'!AR590</f>
        <v>0</v>
      </c>
      <c r="AI53" s="523">
        <f>'[2]2.2_RebasedTargets_Monetised'!AS590</f>
        <v>0</v>
      </c>
      <c r="AJ53" s="523">
        <f>'[2]2.2_RebasedTargets_Monetised'!AT590</f>
        <v>0</v>
      </c>
      <c r="AK53" s="523">
        <f>'[2]2.2_RebasedTargets_Monetised'!AU590</f>
        <v>0</v>
      </c>
      <c r="AL53" s="523">
        <f>'[2]2.2_RebasedTargets_Monetised'!AV590</f>
        <v>0</v>
      </c>
      <c r="AM53" s="524">
        <f>'[2]2.2_RebasedTargets_Monetised'!AW590</f>
        <v>0</v>
      </c>
      <c r="AN53" s="503"/>
      <c r="AO53" s="523">
        <f>'[2]2.2_RebasedTargets_Monetised'!AY590</f>
        <v>0</v>
      </c>
      <c r="AP53" s="523">
        <f>'[2]2.2_RebasedTargets_Monetised'!AZ590</f>
        <v>0</v>
      </c>
      <c r="AQ53" s="523">
        <f>'[2]2.2_RebasedTargets_Monetised'!BA590</f>
        <v>0</v>
      </c>
      <c r="AR53" s="523">
        <f>'[2]2.2_RebasedTargets_Monetised'!BB590</f>
        <v>0</v>
      </c>
      <c r="AS53" s="523">
        <f>'[2]2.2_RebasedTargets_Monetised'!BC590</f>
        <v>0</v>
      </c>
      <c r="AT53" s="524">
        <f>'[2]2.2_RebasedTargets_Monetised'!BD590</f>
        <v>0</v>
      </c>
      <c r="AU53" s="503"/>
      <c r="AV53" s="521">
        <f>'[2]2.2_RebasedTargets_Monetised'!BF590</f>
        <v>0</v>
      </c>
      <c r="AW53" s="521">
        <f>'[2]2.2_RebasedTargets_Monetised'!BG590</f>
        <v>0</v>
      </c>
      <c r="AX53" s="521">
        <f>'[2]2.2_RebasedTargets_Monetised'!BH590</f>
        <v>0</v>
      </c>
      <c r="AY53" s="521">
        <f>'[2]2.2_RebasedTargets_Monetised'!BI590</f>
        <v>0</v>
      </c>
      <c r="AZ53" s="521">
        <f>'[2]2.2_RebasedTargets_Monetised'!BJ590</f>
        <v>0</v>
      </c>
      <c r="BA53" s="522">
        <f>'[2]2.2_RebasedTargets_Monetised'!BK590</f>
        <v>0</v>
      </c>
    </row>
    <row r="54" spans="1:53" ht="25.5" x14ac:dyDescent="0.35">
      <c r="A54" s="525" t="s">
        <v>55</v>
      </c>
      <c r="B54" s="495">
        <v>21</v>
      </c>
      <c r="C54" s="496" t="s">
        <v>57</v>
      </c>
      <c r="D54" s="497" t="s">
        <v>31</v>
      </c>
      <c r="E54" s="526" t="s">
        <v>24</v>
      </c>
      <c r="F54" s="538">
        <f>'[2]2.2_RebasedTargets_Monetised'!I591</f>
        <v>1616.4574668458849</v>
      </c>
      <c r="G54" s="538">
        <f>'[2]2.2_RebasedTargets_Monetised'!J591</f>
        <v>1175.7616175455651</v>
      </c>
      <c r="H54" s="538">
        <f>'[2]2.2_RebasedTargets_Monetised'!K591</f>
        <v>440.69584930031999</v>
      </c>
      <c r="I54" s="538">
        <f>'[2]2.2_RebasedTargets_Monetised'!L591</f>
        <v>0</v>
      </c>
      <c r="J54" s="538">
        <f>'[2]2.2_RebasedTargets_Monetised'!M591</f>
        <v>0</v>
      </c>
      <c r="K54" s="539">
        <f>'[2]2.2_RebasedTargets_Monetised'!N591</f>
        <v>0</v>
      </c>
      <c r="M54" s="501">
        <f>'[2]2.2_RebasedTargets_Monetised'!S591</f>
        <v>5102.1714186251011</v>
      </c>
      <c r="N54" s="501">
        <f>'[2]2.2_RebasedTargets_Monetised'!T591</f>
        <v>67.007365770299785</v>
      </c>
      <c r="O54" s="501">
        <f>'[2]2.2_RebasedTargets_Monetised'!U591</f>
        <v>0</v>
      </c>
      <c r="P54" s="501">
        <f>'[2]2.2_RebasedTargets_Monetised'!V591</f>
        <v>0</v>
      </c>
      <c r="Q54" s="501">
        <f>'[2]2.2_RebasedTargets_Monetised'!W591</f>
        <v>1429.900473827732</v>
      </c>
      <c r="R54" s="502">
        <f>'[2]2.2_RebasedTargets_Monetised'!X591</f>
        <v>3605.2635790270697</v>
      </c>
      <c r="T54" s="501">
        <f>'[2]2.2_RebasedTargets_Monetised'!AC591</f>
        <v>5920.2394513450599</v>
      </c>
      <c r="U54" s="501">
        <f>'[2]2.2_RebasedTargets_Monetised'!AD591</f>
        <v>0</v>
      </c>
      <c r="V54" s="501">
        <f>'[2]2.2_RebasedTargets_Monetised'!AE591</f>
        <v>0</v>
      </c>
      <c r="W54" s="501">
        <f>'[2]2.2_RebasedTargets_Monetised'!AF591</f>
        <v>0</v>
      </c>
      <c r="X54" s="501">
        <f>'[2]2.2_RebasedTargets_Monetised'!AG591</f>
        <v>1429.900473827732</v>
      </c>
      <c r="Y54" s="502">
        <f>'[2]2.2_RebasedTargets_Monetised'!AH591</f>
        <v>4490.3389775173282</v>
      </c>
      <c r="AA54" s="504">
        <f>'[2]2.2_RebasedTargets_Monetised'!AK591</f>
        <v>-818.06803271995875</v>
      </c>
      <c r="AB54" s="504">
        <f>'[2]2.2_RebasedTargets_Monetised'!AL591</f>
        <v>67.007365770299785</v>
      </c>
      <c r="AC54" s="504">
        <f>'[2]2.2_RebasedTargets_Monetised'!AM591</f>
        <v>0</v>
      </c>
      <c r="AD54" s="504">
        <f>'[2]2.2_RebasedTargets_Monetised'!AN591</f>
        <v>0</v>
      </c>
      <c r="AE54" s="504">
        <f>'[2]2.2_RebasedTargets_Monetised'!AO591</f>
        <v>0</v>
      </c>
      <c r="AF54" s="505">
        <f>'[2]2.2_RebasedTargets_Monetised'!AP591</f>
        <v>-885.07539849025852</v>
      </c>
      <c r="AG54" s="503"/>
      <c r="AH54" s="504">
        <f>'[2]2.2_RebasedTargets_Monetised'!AR591</f>
        <v>-818.06803271995875</v>
      </c>
      <c r="AI54" s="504">
        <f>'[2]2.2_RebasedTargets_Monetised'!AS591</f>
        <v>67.007365770299785</v>
      </c>
      <c r="AJ54" s="504">
        <f>'[2]2.2_RebasedTargets_Monetised'!AT591</f>
        <v>0</v>
      </c>
      <c r="AK54" s="504">
        <f>'[2]2.2_RebasedTargets_Monetised'!AU591</f>
        <v>0</v>
      </c>
      <c r="AL54" s="504">
        <f>'[2]2.2_RebasedTargets_Monetised'!AV591</f>
        <v>0</v>
      </c>
      <c r="AM54" s="505">
        <f>'[2]2.2_RebasedTargets_Monetised'!AW591</f>
        <v>-885.07539849025852</v>
      </c>
      <c r="AN54" s="503"/>
      <c r="AO54" s="504">
        <f>'[2]2.2_RebasedTargets_Monetised'!AY591</f>
        <v>0</v>
      </c>
      <c r="AP54" s="504">
        <f>'[2]2.2_RebasedTargets_Monetised'!AZ591</f>
        <v>0</v>
      </c>
      <c r="AQ54" s="504">
        <f>'[2]2.2_RebasedTargets_Monetised'!BA591</f>
        <v>0</v>
      </c>
      <c r="AR54" s="504">
        <f>'[2]2.2_RebasedTargets_Monetised'!BB591</f>
        <v>0</v>
      </c>
      <c r="AS54" s="504">
        <f>'[2]2.2_RebasedTargets_Monetised'!BC591</f>
        <v>0</v>
      </c>
      <c r="AT54" s="505">
        <f>'[2]2.2_RebasedTargets_Monetised'!BD591</f>
        <v>0</v>
      </c>
      <c r="AU54" s="503"/>
      <c r="AV54" s="501">
        <f>'[2]2.2_RebasedTargets_Monetised'!BF591</f>
        <v>0</v>
      </c>
      <c r="AW54" s="501">
        <f>'[2]2.2_RebasedTargets_Monetised'!BG591</f>
        <v>0</v>
      </c>
      <c r="AX54" s="501">
        <f>'[2]2.2_RebasedTargets_Monetised'!BH591</f>
        <v>0</v>
      </c>
      <c r="AY54" s="501">
        <f>'[2]2.2_RebasedTargets_Monetised'!BI591</f>
        <v>0</v>
      </c>
      <c r="AZ54" s="501">
        <f>'[2]2.2_RebasedTargets_Monetised'!BJ591</f>
        <v>0</v>
      </c>
      <c r="BA54" s="502">
        <f>'[2]2.2_RebasedTargets_Monetised'!BK591</f>
        <v>0</v>
      </c>
    </row>
    <row r="55" spans="1:53" ht="13.15" x14ac:dyDescent="0.35">
      <c r="A55" s="506"/>
      <c r="B55" s="507"/>
      <c r="C55" s="508"/>
      <c r="D55" s="509"/>
      <c r="E55" s="498" t="s">
        <v>25</v>
      </c>
      <c r="F55" s="534">
        <f>'[2]2.2_RebasedTargets_Monetised'!I592</f>
        <v>2155.862605093027</v>
      </c>
      <c r="G55" s="534">
        <f>'[2]2.2_RebasedTargets_Monetised'!J592</f>
        <v>1154.4706624948799</v>
      </c>
      <c r="H55" s="534">
        <f>'[2]2.2_RebasedTargets_Monetised'!K592</f>
        <v>0</v>
      </c>
      <c r="I55" s="534">
        <f>'[2]2.2_RebasedTargets_Monetised'!L592</f>
        <v>0</v>
      </c>
      <c r="J55" s="534">
        <f>'[2]2.2_RebasedTargets_Monetised'!M592</f>
        <v>0</v>
      </c>
      <c r="K55" s="535">
        <f>'[2]2.2_RebasedTargets_Monetised'!N592</f>
        <v>1001.391942598147</v>
      </c>
      <c r="M55" s="512">
        <f>'[2]2.2_RebasedTargets_Monetised'!S592</f>
        <v>1522.9802142839205</v>
      </c>
      <c r="N55" s="512">
        <f>'[2]2.2_RebasedTargets_Monetised'!T592</f>
        <v>254.97823582972367</v>
      </c>
      <c r="O55" s="512">
        <f>'[2]2.2_RebasedTargets_Monetised'!U592</f>
        <v>0</v>
      </c>
      <c r="P55" s="512">
        <f>'[2]2.2_RebasedTargets_Monetised'!V592</f>
        <v>0</v>
      </c>
      <c r="Q55" s="512">
        <f>'[2]2.2_RebasedTargets_Monetised'!W592</f>
        <v>1268.0019784541969</v>
      </c>
      <c r="R55" s="513">
        <f>'[2]2.2_RebasedTargets_Monetised'!X592</f>
        <v>0</v>
      </c>
      <c r="T55" s="512">
        <f>'[2]2.2_RebasedTargets_Monetised'!AC592</f>
        <v>5063.2261555929708</v>
      </c>
      <c r="U55" s="512">
        <f>'[2]2.2_RebasedTargets_Monetised'!AD592</f>
        <v>0</v>
      </c>
      <c r="V55" s="512">
        <f>'[2]2.2_RebasedTargets_Monetised'!AE592</f>
        <v>0</v>
      </c>
      <c r="W55" s="512">
        <f>'[2]2.2_RebasedTargets_Monetised'!AF592</f>
        <v>0</v>
      </c>
      <c r="X55" s="512">
        <f>'[2]2.2_RebasedTargets_Monetised'!AG592</f>
        <v>1268.0019784541969</v>
      </c>
      <c r="Y55" s="513">
        <f>'[2]2.2_RebasedTargets_Monetised'!AH592</f>
        <v>3795.2241771387744</v>
      </c>
      <c r="AA55" s="514">
        <f>'[2]2.2_RebasedTargets_Monetised'!AK592</f>
        <v>-3540.2459413090505</v>
      </c>
      <c r="AB55" s="514">
        <f>'[2]2.2_RebasedTargets_Monetised'!AL592</f>
        <v>254.97823582972367</v>
      </c>
      <c r="AC55" s="514">
        <f>'[2]2.2_RebasedTargets_Monetised'!AM592</f>
        <v>0</v>
      </c>
      <c r="AD55" s="514">
        <f>'[2]2.2_RebasedTargets_Monetised'!AN592</f>
        <v>0</v>
      </c>
      <c r="AE55" s="514">
        <f>'[2]2.2_RebasedTargets_Monetised'!AO592</f>
        <v>0</v>
      </c>
      <c r="AF55" s="515">
        <f>'[2]2.2_RebasedTargets_Monetised'!AP592</f>
        <v>-3795.2241771387744</v>
      </c>
      <c r="AG55" s="503"/>
      <c r="AH55" s="514">
        <f>'[2]2.2_RebasedTargets_Monetised'!AR592</f>
        <v>-3540.2459413090505</v>
      </c>
      <c r="AI55" s="514">
        <f>'[2]2.2_RebasedTargets_Monetised'!AS592</f>
        <v>254.97823582972367</v>
      </c>
      <c r="AJ55" s="514">
        <f>'[2]2.2_RebasedTargets_Monetised'!AT592</f>
        <v>0</v>
      </c>
      <c r="AK55" s="514">
        <f>'[2]2.2_RebasedTargets_Monetised'!AU592</f>
        <v>0</v>
      </c>
      <c r="AL55" s="514">
        <f>'[2]2.2_RebasedTargets_Monetised'!AV592</f>
        <v>0</v>
      </c>
      <c r="AM55" s="515">
        <f>'[2]2.2_RebasedTargets_Monetised'!AW592</f>
        <v>-3795.2241771387744</v>
      </c>
      <c r="AN55" s="503"/>
      <c r="AO55" s="514">
        <f>'[2]2.2_RebasedTargets_Monetised'!AY592</f>
        <v>0</v>
      </c>
      <c r="AP55" s="514">
        <f>'[2]2.2_RebasedTargets_Monetised'!AZ592</f>
        <v>0</v>
      </c>
      <c r="AQ55" s="514">
        <f>'[2]2.2_RebasedTargets_Monetised'!BA592</f>
        <v>0</v>
      </c>
      <c r="AR55" s="514">
        <f>'[2]2.2_RebasedTargets_Monetised'!BB592</f>
        <v>0</v>
      </c>
      <c r="AS55" s="514">
        <f>'[2]2.2_RebasedTargets_Monetised'!BC592</f>
        <v>0</v>
      </c>
      <c r="AT55" s="515">
        <f>'[2]2.2_RebasedTargets_Monetised'!BD592</f>
        <v>0</v>
      </c>
      <c r="AU55" s="503"/>
      <c r="AV55" s="512">
        <f>'[2]2.2_RebasedTargets_Monetised'!BF592</f>
        <v>0</v>
      </c>
      <c r="AW55" s="512">
        <f>'[2]2.2_RebasedTargets_Monetised'!BG592</f>
        <v>0</v>
      </c>
      <c r="AX55" s="512">
        <f>'[2]2.2_RebasedTargets_Monetised'!BH592</f>
        <v>0</v>
      </c>
      <c r="AY55" s="512">
        <f>'[2]2.2_RebasedTargets_Monetised'!BI592</f>
        <v>0</v>
      </c>
      <c r="AZ55" s="512">
        <f>'[2]2.2_RebasedTargets_Monetised'!BJ592</f>
        <v>0</v>
      </c>
      <c r="BA55" s="513">
        <f>'[2]2.2_RebasedTargets_Monetised'!BK592</f>
        <v>0</v>
      </c>
    </row>
    <row r="56" spans="1:53" ht="13.15" x14ac:dyDescent="0.35">
      <c r="A56" s="506"/>
      <c r="B56" s="507"/>
      <c r="C56" s="508"/>
      <c r="D56" s="509"/>
      <c r="E56" s="498" t="s">
        <v>26</v>
      </c>
      <c r="F56" s="534">
        <f>'[2]2.2_RebasedTargets_Monetised'!I593</f>
        <v>2199.99529313021</v>
      </c>
      <c r="G56" s="534">
        <f>'[2]2.2_RebasedTargets_Monetised'!J593</f>
        <v>0</v>
      </c>
      <c r="H56" s="534">
        <f>'[2]2.2_RebasedTargets_Monetised'!K593</f>
        <v>367.34158766760595</v>
      </c>
      <c r="I56" s="534">
        <f>'[2]2.2_RebasedTargets_Monetised'!L593</f>
        <v>591.86545816076296</v>
      </c>
      <c r="J56" s="534">
        <f>'[2]2.2_RebasedTargets_Monetised'!M593</f>
        <v>0</v>
      </c>
      <c r="K56" s="535">
        <f>'[2]2.2_RebasedTargets_Monetised'!N593</f>
        <v>1240.788247301841</v>
      </c>
      <c r="M56" s="512">
        <f>'[2]2.2_RebasedTargets_Monetised'!S593</f>
        <v>914.8174791415355</v>
      </c>
      <c r="N56" s="512">
        <f>'[2]2.2_RebasedTargets_Monetised'!T593</f>
        <v>51.641782517218495</v>
      </c>
      <c r="O56" s="512">
        <f>'[2]2.2_RebasedTargets_Monetised'!U593</f>
        <v>0</v>
      </c>
      <c r="P56" s="512">
        <f>'[2]2.2_RebasedTargets_Monetised'!V593</f>
        <v>0</v>
      </c>
      <c r="Q56" s="512">
        <f>'[2]2.2_RebasedTargets_Monetised'!W593</f>
        <v>0</v>
      </c>
      <c r="R56" s="513">
        <f>'[2]2.2_RebasedTargets_Monetised'!X593</f>
        <v>863.17569662431697</v>
      </c>
      <c r="T56" s="512">
        <f>'[2]2.2_RebasedTargets_Monetised'!AC593</f>
        <v>1527.4960507716239</v>
      </c>
      <c r="U56" s="512">
        <f>'[2]2.2_RebasedTargets_Monetised'!AD593</f>
        <v>0</v>
      </c>
      <c r="V56" s="512">
        <f>'[2]2.2_RebasedTargets_Monetised'!AE593</f>
        <v>0</v>
      </c>
      <c r="W56" s="512">
        <f>'[2]2.2_RebasedTargets_Monetised'!AF593</f>
        <v>0</v>
      </c>
      <c r="X56" s="512">
        <f>'[2]2.2_RebasedTargets_Monetised'!AG593</f>
        <v>0</v>
      </c>
      <c r="Y56" s="513">
        <f>'[2]2.2_RebasedTargets_Monetised'!AH593</f>
        <v>1527.4960507716239</v>
      </c>
      <c r="AA56" s="514">
        <f>'[2]2.2_RebasedTargets_Monetised'!AK593</f>
        <v>-612.67857163008841</v>
      </c>
      <c r="AB56" s="514">
        <f>'[2]2.2_RebasedTargets_Monetised'!AL593</f>
        <v>51.641782517218495</v>
      </c>
      <c r="AC56" s="514">
        <f>'[2]2.2_RebasedTargets_Monetised'!AM593</f>
        <v>0</v>
      </c>
      <c r="AD56" s="514">
        <f>'[2]2.2_RebasedTargets_Monetised'!AN593</f>
        <v>0</v>
      </c>
      <c r="AE56" s="514">
        <f>'[2]2.2_RebasedTargets_Monetised'!AO593</f>
        <v>0</v>
      </c>
      <c r="AF56" s="515">
        <f>'[2]2.2_RebasedTargets_Monetised'!AP593</f>
        <v>-664.32035414730694</v>
      </c>
      <c r="AG56" s="503"/>
      <c r="AH56" s="514">
        <f>'[2]2.2_RebasedTargets_Monetised'!AR593</f>
        <v>-612.67857163008841</v>
      </c>
      <c r="AI56" s="514">
        <f>'[2]2.2_RebasedTargets_Monetised'!AS593</f>
        <v>51.641782517218495</v>
      </c>
      <c r="AJ56" s="514">
        <f>'[2]2.2_RebasedTargets_Monetised'!AT593</f>
        <v>0</v>
      </c>
      <c r="AK56" s="514">
        <f>'[2]2.2_RebasedTargets_Monetised'!AU593</f>
        <v>0</v>
      </c>
      <c r="AL56" s="514">
        <f>'[2]2.2_RebasedTargets_Monetised'!AV593</f>
        <v>0</v>
      </c>
      <c r="AM56" s="515">
        <f>'[2]2.2_RebasedTargets_Monetised'!AW593</f>
        <v>-664.32035414730694</v>
      </c>
      <c r="AN56" s="503"/>
      <c r="AO56" s="514">
        <f>'[2]2.2_RebasedTargets_Monetised'!AY593</f>
        <v>0</v>
      </c>
      <c r="AP56" s="514">
        <f>'[2]2.2_RebasedTargets_Monetised'!AZ593</f>
        <v>0</v>
      </c>
      <c r="AQ56" s="514">
        <f>'[2]2.2_RebasedTargets_Monetised'!BA593</f>
        <v>0</v>
      </c>
      <c r="AR56" s="514">
        <f>'[2]2.2_RebasedTargets_Monetised'!BB593</f>
        <v>0</v>
      </c>
      <c r="AS56" s="514">
        <f>'[2]2.2_RebasedTargets_Monetised'!BC593</f>
        <v>0</v>
      </c>
      <c r="AT56" s="515">
        <f>'[2]2.2_RebasedTargets_Monetised'!BD593</f>
        <v>0</v>
      </c>
      <c r="AU56" s="503"/>
      <c r="AV56" s="512">
        <f>'[2]2.2_RebasedTargets_Monetised'!BF593</f>
        <v>0</v>
      </c>
      <c r="AW56" s="512">
        <f>'[2]2.2_RebasedTargets_Monetised'!BG593</f>
        <v>0</v>
      </c>
      <c r="AX56" s="512">
        <f>'[2]2.2_RebasedTargets_Monetised'!BH593</f>
        <v>0</v>
      </c>
      <c r="AY56" s="512">
        <f>'[2]2.2_RebasedTargets_Monetised'!BI593</f>
        <v>0</v>
      </c>
      <c r="AZ56" s="512">
        <f>'[2]2.2_RebasedTargets_Monetised'!BJ593</f>
        <v>0</v>
      </c>
      <c r="BA56" s="513">
        <f>'[2]2.2_RebasedTargets_Monetised'!BK593</f>
        <v>0</v>
      </c>
    </row>
    <row r="57" spans="1:53" ht="13.5" thickBot="1" x14ac:dyDescent="0.4">
      <c r="A57" s="506"/>
      <c r="B57" s="516"/>
      <c r="C57" s="517"/>
      <c r="D57" s="527"/>
      <c r="E57" s="518" t="s">
        <v>27</v>
      </c>
      <c r="F57" s="540">
        <f>'[2]2.2_RebasedTargets_Monetised'!I594</f>
        <v>437.9658608875377</v>
      </c>
      <c r="G57" s="540">
        <f>'[2]2.2_RebasedTargets_Monetised'!J594</f>
        <v>8.1001682157836701</v>
      </c>
      <c r="H57" s="540">
        <f>'[2]2.2_RebasedTargets_Monetised'!K594</f>
        <v>0</v>
      </c>
      <c r="I57" s="540">
        <f>'[2]2.2_RebasedTargets_Monetised'!L594</f>
        <v>0</v>
      </c>
      <c r="J57" s="540">
        <f>'[2]2.2_RebasedTargets_Monetised'!M594</f>
        <v>0</v>
      </c>
      <c r="K57" s="541">
        <f>'[2]2.2_RebasedTargets_Monetised'!N594</f>
        <v>429.865692671754</v>
      </c>
      <c r="M57" s="521">
        <f>'[2]2.2_RebasedTargets_Monetised'!S594</f>
        <v>552.23800802784137</v>
      </c>
      <c r="N57" s="521">
        <f>'[2]2.2_RebasedTargets_Monetised'!T594</f>
        <v>9.6644003148054196</v>
      </c>
      <c r="O57" s="521">
        <f>'[2]2.2_RebasedTargets_Monetised'!U594</f>
        <v>0</v>
      </c>
      <c r="P57" s="521">
        <f>'[2]2.2_RebasedTargets_Monetised'!V594</f>
        <v>0</v>
      </c>
      <c r="Q57" s="521">
        <f>'[2]2.2_RebasedTargets_Monetised'!W594</f>
        <v>0</v>
      </c>
      <c r="R57" s="522">
        <f>'[2]2.2_RebasedTargets_Monetised'!X594</f>
        <v>542.57360771303593</v>
      </c>
      <c r="T57" s="521">
        <f>'[2]2.2_RebasedTargets_Monetised'!AC594</f>
        <v>552.23800802784137</v>
      </c>
      <c r="U57" s="521">
        <f>'[2]2.2_RebasedTargets_Monetised'!AD594</f>
        <v>9.6644003148054196</v>
      </c>
      <c r="V57" s="521">
        <f>'[2]2.2_RebasedTargets_Monetised'!AE594</f>
        <v>0</v>
      </c>
      <c r="W57" s="521">
        <f>'[2]2.2_RebasedTargets_Monetised'!AF594</f>
        <v>0</v>
      </c>
      <c r="X57" s="521">
        <f>'[2]2.2_RebasedTargets_Monetised'!AG594</f>
        <v>0</v>
      </c>
      <c r="Y57" s="522">
        <f>'[2]2.2_RebasedTargets_Monetised'!AH594</f>
        <v>542.57360771303593</v>
      </c>
      <c r="AA57" s="523">
        <f>'[2]2.2_RebasedTargets_Monetised'!AK594</f>
        <v>0</v>
      </c>
      <c r="AB57" s="523">
        <f>'[2]2.2_RebasedTargets_Monetised'!AL594</f>
        <v>0</v>
      </c>
      <c r="AC57" s="523">
        <f>'[2]2.2_RebasedTargets_Monetised'!AM594</f>
        <v>0</v>
      </c>
      <c r="AD57" s="523">
        <f>'[2]2.2_RebasedTargets_Monetised'!AN594</f>
        <v>0</v>
      </c>
      <c r="AE57" s="523">
        <f>'[2]2.2_RebasedTargets_Monetised'!AO594</f>
        <v>0</v>
      </c>
      <c r="AF57" s="524">
        <f>'[2]2.2_RebasedTargets_Monetised'!AP594</f>
        <v>0</v>
      </c>
      <c r="AG57" s="503"/>
      <c r="AH57" s="523">
        <f>'[2]2.2_RebasedTargets_Monetised'!AR594</f>
        <v>0</v>
      </c>
      <c r="AI57" s="523">
        <f>'[2]2.2_RebasedTargets_Monetised'!AS594</f>
        <v>0</v>
      </c>
      <c r="AJ57" s="523">
        <f>'[2]2.2_RebasedTargets_Monetised'!AT594</f>
        <v>0</v>
      </c>
      <c r="AK57" s="523">
        <f>'[2]2.2_RebasedTargets_Monetised'!AU594</f>
        <v>0</v>
      </c>
      <c r="AL57" s="523">
        <f>'[2]2.2_RebasedTargets_Monetised'!AV594</f>
        <v>0</v>
      </c>
      <c r="AM57" s="524">
        <f>'[2]2.2_RebasedTargets_Monetised'!AW594</f>
        <v>0</v>
      </c>
      <c r="AN57" s="503"/>
      <c r="AO57" s="523">
        <f>'[2]2.2_RebasedTargets_Monetised'!AY594</f>
        <v>0</v>
      </c>
      <c r="AP57" s="523">
        <f>'[2]2.2_RebasedTargets_Monetised'!AZ594</f>
        <v>0</v>
      </c>
      <c r="AQ57" s="523">
        <f>'[2]2.2_RebasedTargets_Monetised'!BA594</f>
        <v>0</v>
      </c>
      <c r="AR57" s="523">
        <f>'[2]2.2_RebasedTargets_Monetised'!BB594</f>
        <v>0</v>
      </c>
      <c r="AS57" s="523">
        <f>'[2]2.2_RebasedTargets_Monetised'!BC594</f>
        <v>0</v>
      </c>
      <c r="AT57" s="524">
        <f>'[2]2.2_RebasedTargets_Monetised'!BD594</f>
        <v>0</v>
      </c>
      <c r="AU57" s="503"/>
      <c r="AV57" s="521">
        <f>'[2]2.2_RebasedTargets_Monetised'!BF594</f>
        <v>0</v>
      </c>
      <c r="AW57" s="521">
        <f>'[2]2.2_RebasedTargets_Monetised'!BG594</f>
        <v>0</v>
      </c>
      <c r="AX57" s="521">
        <f>'[2]2.2_RebasedTargets_Monetised'!BH594</f>
        <v>0</v>
      </c>
      <c r="AY57" s="521">
        <f>'[2]2.2_RebasedTargets_Monetised'!BI594</f>
        <v>0</v>
      </c>
      <c r="AZ57" s="521">
        <f>'[2]2.2_RebasedTargets_Monetised'!BJ594</f>
        <v>0</v>
      </c>
      <c r="BA57" s="522">
        <f>'[2]2.2_RebasedTargets_Monetised'!BK594</f>
        <v>0</v>
      </c>
    </row>
    <row r="58" spans="1:53" ht="25.5" x14ac:dyDescent="0.35">
      <c r="A58" s="525" t="s">
        <v>55</v>
      </c>
      <c r="B58" s="495">
        <v>27</v>
      </c>
      <c r="C58" s="496" t="s">
        <v>15</v>
      </c>
      <c r="D58" s="497" t="s">
        <v>31</v>
      </c>
      <c r="E58" s="526" t="s">
        <v>24</v>
      </c>
      <c r="F58" s="538">
        <f>'[2]2.2_RebasedTargets_Monetised'!I595</f>
        <v>40.972984237709092</v>
      </c>
      <c r="G58" s="538">
        <f>'[2]2.2_RebasedTargets_Monetised'!J595</f>
        <v>40.972984237709092</v>
      </c>
      <c r="H58" s="538">
        <f>'[2]2.2_RebasedTargets_Monetised'!K595</f>
        <v>0</v>
      </c>
      <c r="I58" s="538">
        <f>'[2]2.2_RebasedTargets_Monetised'!L595</f>
        <v>0</v>
      </c>
      <c r="J58" s="538">
        <f>'[2]2.2_RebasedTargets_Monetised'!M595</f>
        <v>0</v>
      </c>
      <c r="K58" s="539">
        <f>'[2]2.2_RebasedTargets_Monetised'!N595</f>
        <v>0</v>
      </c>
      <c r="M58" s="501">
        <f>'[2]2.2_RebasedTargets_Monetised'!S595</f>
        <v>26.983042421146305</v>
      </c>
      <c r="N58" s="501">
        <f>'[2]2.2_RebasedTargets_Monetised'!T595</f>
        <v>7.1112289525079042</v>
      </c>
      <c r="O58" s="501">
        <f>'[2]2.2_RebasedTargets_Monetised'!U595</f>
        <v>19.8718134686384</v>
      </c>
      <c r="P58" s="501">
        <f>'[2]2.2_RebasedTargets_Monetised'!V595</f>
        <v>0</v>
      </c>
      <c r="Q58" s="501">
        <f>'[2]2.2_RebasedTargets_Monetised'!W595</f>
        <v>0</v>
      </c>
      <c r="R58" s="502">
        <f>'[2]2.2_RebasedTargets_Monetised'!X595</f>
        <v>0</v>
      </c>
      <c r="T58" s="501">
        <f>'[2]2.2_RebasedTargets_Monetised'!AC595</f>
        <v>198.71813468638405</v>
      </c>
      <c r="U58" s="501">
        <f>'[2]2.2_RebasedTargets_Monetised'!AD595</f>
        <v>0</v>
      </c>
      <c r="V58" s="501">
        <f>'[2]2.2_RebasedTargets_Monetised'!AE595</f>
        <v>198.71813468638405</v>
      </c>
      <c r="W58" s="501">
        <f>'[2]2.2_RebasedTargets_Monetised'!AF595</f>
        <v>0</v>
      </c>
      <c r="X58" s="501">
        <f>'[2]2.2_RebasedTargets_Monetised'!AG595</f>
        <v>0</v>
      </c>
      <c r="Y58" s="502">
        <f>'[2]2.2_RebasedTargets_Monetised'!AH595</f>
        <v>0</v>
      </c>
      <c r="AA58" s="504">
        <f>'[2]2.2_RebasedTargets_Monetised'!AK595</f>
        <v>-171.73509226523774</v>
      </c>
      <c r="AB58" s="504">
        <f>'[2]2.2_RebasedTargets_Monetised'!AL595</f>
        <v>7.1112289525079042</v>
      </c>
      <c r="AC58" s="504">
        <f>'[2]2.2_RebasedTargets_Monetised'!AM595</f>
        <v>-178.84632121774564</v>
      </c>
      <c r="AD58" s="504">
        <f>'[2]2.2_RebasedTargets_Monetised'!AN595</f>
        <v>0</v>
      </c>
      <c r="AE58" s="504">
        <f>'[2]2.2_RebasedTargets_Monetised'!AO595</f>
        <v>0</v>
      </c>
      <c r="AF58" s="505">
        <f>'[2]2.2_RebasedTargets_Monetised'!AP595</f>
        <v>0</v>
      </c>
      <c r="AG58" s="503"/>
      <c r="AH58" s="504">
        <f>'[2]2.2_RebasedTargets_Monetised'!AR595</f>
        <v>-171.73509226523774</v>
      </c>
      <c r="AI58" s="504">
        <f>'[2]2.2_RebasedTargets_Monetised'!AS595</f>
        <v>7.1112289525079042</v>
      </c>
      <c r="AJ58" s="504">
        <f>'[2]2.2_RebasedTargets_Monetised'!AT595</f>
        <v>-178.84632121774564</v>
      </c>
      <c r="AK58" s="504">
        <f>'[2]2.2_RebasedTargets_Monetised'!AU595</f>
        <v>0</v>
      </c>
      <c r="AL58" s="504">
        <f>'[2]2.2_RebasedTargets_Monetised'!AV595</f>
        <v>0</v>
      </c>
      <c r="AM58" s="505">
        <f>'[2]2.2_RebasedTargets_Monetised'!AW595</f>
        <v>0</v>
      </c>
      <c r="AN58" s="503"/>
      <c r="AO58" s="504">
        <f>'[2]2.2_RebasedTargets_Monetised'!AY595</f>
        <v>0</v>
      </c>
      <c r="AP58" s="504">
        <f>'[2]2.2_RebasedTargets_Monetised'!AZ595</f>
        <v>0</v>
      </c>
      <c r="AQ58" s="504">
        <f>'[2]2.2_RebasedTargets_Monetised'!BA595</f>
        <v>0</v>
      </c>
      <c r="AR58" s="504">
        <f>'[2]2.2_RebasedTargets_Monetised'!BB595</f>
        <v>0</v>
      </c>
      <c r="AS58" s="504">
        <f>'[2]2.2_RebasedTargets_Monetised'!BC595</f>
        <v>0</v>
      </c>
      <c r="AT58" s="505">
        <f>'[2]2.2_RebasedTargets_Monetised'!BD595</f>
        <v>0</v>
      </c>
      <c r="AU58" s="503"/>
      <c r="AV58" s="501">
        <f>'[2]2.2_RebasedTargets_Monetised'!BF595</f>
        <v>0</v>
      </c>
      <c r="AW58" s="501">
        <f>'[2]2.2_RebasedTargets_Monetised'!BG595</f>
        <v>0</v>
      </c>
      <c r="AX58" s="501">
        <f>'[2]2.2_RebasedTargets_Monetised'!BH595</f>
        <v>0</v>
      </c>
      <c r="AY58" s="501">
        <f>'[2]2.2_RebasedTargets_Monetised'!BI595</f>
        <v>0</v>
      </c>
      <c r="AZ58" s="501">
        <f>'[2]2.2_RebasedTargets_Monetised'!BJ595</f>
        <v>0</v>
      </c>
      <c r="BA58" s="502">
        <f>'[2]2.2_RebasedTargets_Monetised'!BK595</f>
        <v>0</v>
      </c>
    </row>
    <row r="59" spans="1:53" ht="13.15" x14ac:dyDescent="0.35">
      <c r="A59" s="506"/>
      <c r="B59" s="507"/>
      <c r="C59" s="508"/>
      <c r="D59" s="509"/>
      <c r="E59" s="498" t="s">
        <v>25</v>
      </c>
      <c r="F59" s="534">
        <f>'[2]2.2_RebasedTargets_Monetised'!I596</f>
        <v>0</v>
      </c>
      <c r="G59" s="534">
        <f>'[2]2.2_RebasedTargets_Monetised'!J596</f>
        <v>0</v>
      </c>
      <c r="H59" s="534">
        <f>'[2]2.2_RebasedTargets_Monetised'!K596</f>
        <v>0</v>
      </c>
      <c r="I59" s="534">
        <f>'[2]2.2_RebasedTargets_Monetised'!L596</f>
        <v>0</v>
      </c>
      <c r="J59" s="534">
        <f>'[2]2.2_RebasedTargets_Monetised'!M596</f>
        <v>0</v>
      </c>
      <c r="K59" s="535">
        <f>'[2]2.2_RebasedTargets_Monetised'!N596</f>
        <v>0</v>
      </c>
      <c r="M59" s="512">
        <f>'[2]2.2_RebasedTargets_Monetised'!S596</f>
        <v>0</v>
      </c>
      <c r="N59" s="512">
        <f>'[2]2.2_RebasedTargets_Monetised'!T596</f>
        <v>0</v>
      </c>
      <c r="O59" s="512">
        <f>'[2]2.2_RebasedTargets_Monetised'!U596</f>
        <v>0</v>
      </c>
      <c r="P59" s="512">
        <f>'[2]2.2_RebasedTargets_Monetised'!V596</f>
        <v>0</v>
      </c>
      <c r="Q59" s="512">
        <f>'[2]2.2_RebasedTargets_Monetised'!W596</f>
        <v>0</v>
      </c>
      <c r="R59" s="513">
        <f>'[2]2.2_RebasedTargets_Monetised'!X596</f>
        <v>0</v>
      </c>
      <c r="T59" s="512">
        <f>'[2]2.2_RebasedTargets_Monetised'!AC596</f>
        <v>0</v>
      </c>
      <c r="U59" s="512">
        <f>'[2]2.2_RebasedTargets_Monetised'!AD596</f>
        <v>0</v>
      </c>
      <c r="V59" s="512">
        <f>'[2]2.2_RebasedTargets_Monetised'!AE596</f>
        <v>0</v>
      </c>
      <c r="W59" s="512">
        <f>'[2]2.2_RebasedTargets_Monetised'!AF596</f>
        <v>0</v>
      </c>
      <c r="X59" s="512">
        <f>'[2]2.2_RebasedTargets_Monetised'!AG596</f>
        <v>0</v>
      </c>
      <c r="Y59" s="513">
        <f>'[2]2.2_RebasedTargets_Monetised'!AH596</f>
        <v>0</v>
      </c>
      <c r="AA59" s="514">
        <f>'[2]2.2_RebasedTargets_Monetised'!AK596</f>
        <v>0</v>
      </c>
      <c r="AB59" s="514">
        <f>'[2]2.2_RebasedTargets_Monetised'!AL596</f>
        <v>0</v>
      </c>
      <c r="AC59" s="514">
        <f>'[2]2.2_RebasedTargets_Monetised'!AM596</f>
        <v>0</v>
      </c>
      <c r="AD59" s="514">
        <f>'[2]2.2_RebasedTargets_Monetised'!AN596</f>
        <v>0</v>
      </c>
      <c r="AE59" s="514">
        <f>'[2]2.2_RebasedTargets_Monetised'!AO596</f>
        <v>0</v>
      </c>
      <c r="AF59" s="515">
        <f>'[2]2.2_RebasedTargets_Monetised'!AP596</f>
        <v>0</v>
      </c>
      <c r="AG59" s="503"/>
      <c r="AH59" s="514">
        <f>'[2]2.2_RebasedTargets_Monetised'!AR596</f>
        <v>0</v>
      </c>
      <c r="AI59" s="514">
        <f>'[2]2.2_RebasedTargets_Monetised'!AS596</f>
        <v>0</v>
      </c>
      <c r="AJ59" s="514">
        <f>'[2]2.2_RebasedTargets_Monetised'!AT596</f>
        <v>0</v>
      </c>
      <c r="AK59" s="514">
        <f>'[2]2.2_RebasedTargets_Monetised'!AU596</f>
        <v>0</v>
      </c>
      <c r="AL59" s="514">
        <f>'[2]2.2_RebasedTargets_Monetised'!AV596</f>
        <v>0</v>
      </c>
      <c r="AM59" s="515">
        <f>'[2]2.2_RebasedTargets_Monetised'!AW596</f>
        <v>0</v>
      </c>
      <c r="AN59" s="503"/>
      <c r="AO59" s="514">
        <f>'[2]2.2_RebasedTargets_Monetised'!AY596</f>
        <v>0</v>
      </c>
      <c r="AP59" s="514">
        <f>'[2]2.2_RebasedTargets_Monetised'!AZ596</f>
        <v>0</v>
      </c>
      <c r="AQ59" s="514">
        <f>'[2]2.2_RebasedTargets_Monetised'!BA596</f>
        <v>0</v>
      </c>
      <c r="AR59" s="514">
        <f>'[2]2.2_RebasedTargets_Monetised'!BB596</f>
        <v>0</v>
      </c>
      <c r="AS59" s="514">
        <f>'[2]2.2_RebasedTargets_Monetised'!BC596</f>
        <v>0</v>
      </c>
      <c r="AT59" s="515">
        <f>'[2]2.2_RebasedTargets_Monetised'!BD596</f>
        <v>0</v>
      </c>
      <c r="AU59" s="503"/>
      <c r="AV59" s="512">
        <f>'[2]2.2_RebasedTargets_Monetised'!BF596</f>
        <v>0</v>
      </c>
      <c r="AW59" s="512">
        <f>'[2]2.2_RebasedTargets_Monetised'!BG596</f>
        <v>0</v>
      </c>
      <c r="AX59" s="512">
        <f>'[2]2.2_RebasedTargets_Monetised'!BH596</f>
        <v>0</v>
      </c>
      <c r="AY59" s="512">
        <f>'[2]2.2_RebasedTargets_Monetised'!BI596</f>
        <v>0</v>
      </c>
      <c r="AZ59" s="512">
        <f>'[2]2.2_RebasedTargets_Monetised'!BJ596</f>
        <v>0</v>
      </c>
      <c r="BA59" s="513">
        <f>'[2]2.2_RebasedTargets_Monetised'!BK596</f>
        <v>0</v>
      </c>
    </row>
    <row r="60" spans="1:53" ht="13.15" x14ac:dyDescent="0.35">
      <c r="A60" s="506"/>
      <c r="B60" s="507"/>
      <c r="C60" s="508"/>
      <c r="D60" s="509"/>
      <c r="E60" s="498" t="s">
        <v>26</v>
      </c>
      <c r="F60" s="534">
        <f>'[2]2.2_RebasedTargets_Monetised'!I597</f>
        <v>0</v>
      </c>
      <c r="G60" s="534">
        <f>'[2]2.2_RebasedTargets_Monetised'!J597</f>
        <v>0</v>
      </c>
      <c r="H60" s="534">
        <f>'[2]2.2_RebasedTargets_Monetised'!K597</f>
        <v>0</v>
      </c>
      <c r="I60" s="534">
        <f>'[2]2.2_RebasedTargets_Monetised'!L597</f>
        <v>0</v>
      </c>
      <c r="J60" s="534">
        <f>'[2]2.2_RebasedTargets_Monetised'!M597</f>
        <v>0</v>
      </c>
      <c r="K60" s="535">
        <f>'[2]2.2_RebasedTargets_Monetised'!N597</f>
        <v>0</v>
      </c>
      <c r="M60" s="512">
        <f>'[2]2.2_RebasedTargets_Monetised'!S597</f>
        <v>0</v>
      </c>
      <c r="N60" s="512">
        <f>'[2]2.2_RebasedTargets_Monetised'!T597</f>
        <v>0</v>
      </c>
      <c r="O60" s="512">
        <f>'[2]2.2_RebasedTargets_Monetised'!U597</f>
        <v>0</v>
      </c>
      <c r="P60" s="512">
        <f>'[2]2.2_RebasedTargets_Monetised'!V597</f>
        <v>0</v>
      </c>
      <c r="Q60" s="512">
        <f>'[2]2.2_RebasedTargets_Monetised'!W597</f>
        <v>0</v>
      </c>
      <c r="R60" s="513">
        <f>'[2]2.2_RebasedTargets_Monetised'!X597</f>
        <v>0</v>
      </c>
      <c r="T60" s="512">
        <f>'[2]2.2_RebasedTargets_Monetised'!AC597</f>
        <v>0</v>
      </c>
      <c r="U60" s="512">
        <f>'[2]2.2_RebasedTargets_Monetised'!AD597</f>
        <v>0</v>
      </c>
      <c r="V60" s="512">
        <f>'[2]2.2_RebasedTargets_Monetised'!AE597</f>
        <v>0</v>
      </c>
      <c r="W60" s="512">
        <f>'[2]2.2_RebasedTargets_Monetised'!AF597</f>
        <v>0</v>
      </c>
      <c r="X60" s="512">
        <f>'[2]2.2_RebasedTargets_Monetised'!AG597</f>
        <v>0</v>
      </c>
      <c r="Y60" s="513">
        <f>'[2]2.2_RebasedTargets_Monetised'!AH597</f>
        <v>0</v>
      </c>
      <c r="AA60" s="514">
        <f>'[2]2.2_RebasedTargets_Monetised'!AK597</f>
        <v>0</v>
      </c>
      <c r="AB60" s="514">
        <f>'[2]2.2_RebasedTargets_Monetised'!AL597</f>
        <v>0</v>
      </c>
      <c r="AC60" s="514">
        <f>'[2]2.2_RebasedTargets_Monetised'!AM597</f>
        <v>0</v>
      </c>
      <c r="AD60" s="514">
        <f>'[2]2.2_RebasedTargets_Monetised'!AN597</f>
        <v>0</v>
      </c>
      <c r="AE60" s="514">
        <f>'[2]2.2_RebasedTargets_Monetised'!AO597</f>
        <v>0</v>
      </c>
      <c r="AF60" s="515">
        <f>'[2]2.2_RebasedTargets_Monetised'!AP597</f>
        <v>0</v>
      </c>
      <c r="AG60" s="503"/>
      <c r="AH60" s="514">
        <f>'[2]2.2_RebasedTargets_Monetised'!AR597</f>
        <v>0</v>
      </c>
      <c r="AI60" s="514">
        <f>'[2]2.2_RebasedTargets_Monetised'!AS597</f>
        <v>0</v>
      </c>
      <c r="AJ60" s="514">
        <f>'[2]2.2_RebasedTargets_Monetised'!AT597</f>
        <v>0</v>
      </c>
      <c r="AK60" s="514">
        <f>'[2]2.2_RebasedTargets_Monetised'!AU597</f>
        <v>0</v>
      </c>
      <c r="AL60" s="514">
        <f>'[2]2.2_RebasedTargets_Monetised'!AV597</f>
        <v>0</v>
      </c>
      <c r="AM60" s="515">
        <f>'[2]2.2_RebasedTargets_Monetised'!AW597</f>
        <v>0</v>
      </c>
      <c r="AN60" s="503"/>
      <c r="AO60" s="514">
        <f>'[2]2.2_RebasedTargets_Monetised'!AY597</f>
        <v>0</v>
      </c>
      <c r="AP60" s="514">
        <f>'[2]2.2_RebasedTargets_Monetised'!AZ597</f>
        <v>0</v>
      </c>
      <c r="AQ60" s="514">
        <f>'[2]2.2_RebasedTargets_Monetised'!BA597</f>
        <v>0</v>
      </c>
      <c r="AR60" s="514">
        <f>'[2]2.2_RebasedTargets_Monetised'!BB597</f>
        <v>0</v>
      </c>
      <c r="AS60" s="514">
        <f>'[2]2.2_RebasedTargets_Monetised'!BC597</f>
        <v>0</v>
      </c>
      <c r="AT60" s="515">
        <f>'[2]2.2_RebasedTargets_Monetised'!BD597</f>
        <v>0</v>
      </c>
      <c r="AU60" s="503"/>
      <c r="AV60" s="512">
        <f>'[2]2.2_RebasedTargets_Monetised'!BF597</f>
        <v>0</v>
      </c>
      <c r="AW60" s="512">
        <f>'[2]2.2_RebasedTargets_Monetised'!BG597</f>
        <v>0</v>
      </c>
      <c r="AX60" s="512">
        <f>'[2]2.2_RebasedTargets_Monetised'!BH597</f>
        <v>0</v>
      </c>
      <c r="AY60" s="512">
        <f>'[2]2.2_RebasedTargets_Monetised'!BI597</f>
        <v>0</v>
      </c>
      <c r="AZ60" s="512">
        <f>'[2]2.2_RebasedTargets_Monetised'!BJ597</f>
        <v>0</v>
      </c>
      <c r="BA60" s="513">
        <f>'[2]2.2_RebasedTargets_Monetised'!BK597</f>
        <v>0</v>
      </c>
    </row>
    <row r="61" spans="1:53" ht="13.5" thickBot="1" x14ac:dyDescent="0.4">
      <c r="A61" s="506"/>
      <c r="B61" s="516"/>
      <c r="C61" s="517"/>
      <c r="D61" s="527"/>
      <c r="E61" s="518" t="s">
        <v>27</v>
      </c>
      <c r="F61" s="540">
        <f>'[2]2.2_RebasedTargets_Monetised'!I598</f>
        <v>118.2699374807886</v>
      </c>
      <c r="G61" s="540">
        <f>'[2]2.2_RebasedTargets_Monetised'!J598</f>
        <v>0</v>
      </c>
      <c r="H61" s="540">
        <f>'[2]2.2_RebasedTargets_Monetised'!K598</f>
        <v>0</v>
      </c>
      <c r="I61" s="540">
        <f>'[2]2.2_RebasedTargets_Monetised'!L598</f>
        <v>0</v>
      </c>
      <c r="J61" s="540">
        <f>'[2]2.2_RebasedTargets_Monetised'!M598</f>
        <v>0</v>
      </c>
      <c r="K61" s="541">
        <f>'[2]2.2_RebasedTargets_Monetised'!N598</f>
        <v>118.2699374807886</v>
      </c>
      <c r="M61" s="521">
        <f>'[2]2.2_RebasedTargets_Monetised'!S598</f>
        <v>11.840600967750204</v>
      </c>
      <c r="N61" s="521">
        <f>'[2]2.2_RebasedTargets_Monetised'!T598</f>
        <v>11.840600967750204</v>
      </c>
      <c r="O61" s="521">
        <f>'[2]2.2_RebasedTargets_Monetised'!U598</f>
        <v>0</v>
      </c>
      <c r="P61" s="521">
        <f>'[2]2.2_RebasedTargets_Monetised'!V598</f>
        <v>0</v>
      </c>
      <c r="Q61" s="521">
        <f>'[2]2.2_RebasedTargets_Monetised'!W598</f>
        <v>0</v>
      </c>
      <c r="R61" s="522">
        <f>'[2]2.2_RebasedTargets_Monetised'!X598</f>
        <v>0</v>
      </c>
      <c r="T61" s="521">
        <f>'[2]2.2_RebasedTargets_Monetised'!AC598</f>
        <v>119.345421424321</v>
      </c>
      <c r="U61" s="521">
        <f>'[2]2.2_RebasedTargets_Monetised'!AD598</f>
        <v>0</v>
      </c>
      <c r="V61" s="521">
        <f>'[2]2.2_RebasedTargets_Monetised'!AE598</f>
        <v>0</v>
      </c>
      <c r="W61" s="521">
        <f>'[2]2.2_RebasedTargets_Monetised'!AF598</f>
        <v>0</v>
      </c>
      <c r="X61" s="521">
        <f>'[2]2.2_RebasedTargets_Monetised'!AG598</f>
        <v>0</v>
      </c>
      <c r="Y61" s="522">
        <f>'[2]2.2_RebasedTargets_Monetised'!AH598</f>
        <v>119.345421424321</v>
      </c>
      <c r="AA61" s="523">
        <f>'[2]2.2_RebasedTargets_Monetised'!AK598</f>
        <v>-107.5048204565708</v>
      </c>
      <c r="AB61" s="523">
        <f>'[2]2.2_RebasedTargets_Monetised'!AL598</f>
        <v>11.840600967750204</v>
      </c>
      <c r="AC61" s="523">
        <f>'[2]2.2_RebasedTargets_Monetised'!AM598</f>
        <v>0</v>
      </c>
      <c r="AD61" s="523">
        <f>'[2]2.2_RebasedTargets_Monetised'!AN598</f>
        <v>0</v>
      </c>
      <c r="AE61" s="523">
        <f>'[2]2.2_RebasedTargets_Monetised'!AO598</f>
        <v>0</v>
      </c>
      <c r="AF61" s="524">
        <f>'[2]2.2_RebasedTargets_Monetised'!AP598</f>
        <v>-119.345421424321</v>
      </c>
      <c r="AG61" s="503"/>
      <c r="AH61" s="523">
        <f>'[2]2.2_RebasedTargets_Monetised'!AR598</f>
        <v>-107.5048204565708</v>
      </c>
      <c r="AI61" s="523">
        <f>'[2]2.2_RebasedTargets_Monetised'!AS598</f>
        <v>11.840600967750204</v>
      </c>
      <c r="AJ61" s="523">
        <f>'[2]2.2_RebasedTargets_Monetised'!AT598</f>
        <v>0</v>
      </c>
      <c r="AK61" s="523">
        <f>'[2]2.2_RebasedTargets_Monetised'!AU598</f>
        <v>0</v>
      </c>
      <c r="AL61" s="523">
        <f>'[2]2.2_RebasedTargets_Monetised'!AV598</f>
        <v>0</v>
      </c>
      <c r="AM61" s="524">
        <f>'[2]2.2_RebasedTargets_Monetised'!AW598</f>
        <v>-119.345421424321</v>
      </c>
      <c r="AN61" s="503"/>
      <c r="AO61" s="523">
        <f>'[2]2.2_RebasedTargets_Monetised'!AY598</f>
        <v>0</v>
      </c>
      <c r="AP61" s="523">
        <f>'[2]2.2_RebasedTargets_Monetised'!AZ598</f>
        <v>0</v>
      </c>
      <c r="AQ61" s="523">
        <f>'[2]2.2_RebasedTargets_Monetised'!BA598</f>
        <v>0</v>
      </c>
      <c r="AR61" s="523">
        <f>'[2]2.2_RebasedTargets_Monetised'!BB598</f>
        <v>0</v>
      </c>
      <c r="AS61" s="523">
        <f>'[2]2.2_RebasedTargets_Monetised'!BC598</f>
        <v>0</v>
      </c>
      <c r="AT61" s="524">
        <f>'[2]2.2_RebasedTargets_Monetised'!BD598</f>
        <v>0</v>
      </c>
      <c r="AU61" s="503"/>
      <c r="AV61" s="521">
        <f>'[2]2.2_RebasedTargets_Monetised'!BF598</f>
        <v>0</v>
      </c>
      <c r="AW61" s="521">
        <f>'[2]2.2_RebasedTargets_Monetised'!BG598</f>
        <v>0</v>
      </c>
      <c r="AX61" s="521">
        <f>'[2]2.2_RebasedTargets_Monetised'!BH598</f>
        <v>0</v>
      </c>
      <c r="AY61" s="521">
        <f>'[2]2.2_RebasedTargets_Monetised'!BI598</f>
        <v>0</v>
      </c>
      <c r="AZ61" s="521">
        <f>'[2]2.2_RebasedTargets_Monetised'!BJ598</f>
        <v>0</v>
      </c>
      <c r="BA61" s="522">
        <f>'[2]2.2_RebasedTargets_Monetised'!BK598</f>
        <v>0</v>
      </c>
    </row>
    <row r="62" spans="1:53" ht="25.5" x14ac:dyDescent="0.35">
      <c r="A62" s="525" t="s">
        <v>55</v>
      </c>
      <c r="B62" s="495">
        <v>44</v>
      </c>
      <c r="C62" s="496" t="s">
        <v>58</v>
      </c>
      <c r="D62" s="497" t="s">
        <v>28</v>
      </c>
      <c r="E62" s="526" t="s">
        <v>24</v>
      </c>
      <c r="F62" s="538">
        <f>'[2]2.2_RebasedTargets_Monetised'!I599</f>
        <v>1.5872841082284801</v>
      </c>
      <c r="G62" s="538">
        <f>'[2]2.2_RebasedTargets_Monetised'!J599</f>
        <v>0</v>
      </c>
      <c r="H62" s="538">
        <f>'[2]2.2_RebasedTargets_Monetised'!K599</f>
        <v>0</v>
      </c>
      <c r="I62" s="538">
        <f>'[2]2.2_RebasedTargets_Monetised'!L599</f>
        <v>0</v>
      </c>
      <c r="J62" s="538">
        <f>'[2]2.2_RebasedTargets_Monetised'!M599</f>
        <v>0</v>
      </c>
      <c r="K62" s="539">
        <f>'[2]2.2_RebasedTargets_Monetised'!N599</f>
        <v>1.5872841082284801</v>
      </c>
      <c r="M62" s="501">
        <f>'[2]2.2_RebasedTargets_Monetised'!S599</f>
        <v>0.25690613690315056</v>
      </c>
      <c r="N62" s="501">
        <f>'[2]2.2_RebasedTargets_Monetised'!T599</f>
        <v>0.25690613690315056</v>
      </c>
      <c r="O62" s="501">
        <f>'[2]2.2_RebasedTargets_Monetised'!U599</f>
        <v>0</v>
      </c>
      <c r="P62" s="501">
        <f>'[2]2.2_RebasedTargets_Monetised'!V599</f>
        <v>0</v>
      </c>
      <c r="Q62" s="501">
        <f>'[2]2.2_RebasedTargets_Monetised'!W599</f>
        <v>0</v>
      </c>
      <c r="R62" s="502">
        <f>'[2]2.2_RebasedTargets_Monetised'!X599</f>
        <v>0</v>
      </c>
      <c r="T62" s="501">
        <f>'[2]2.2_RebasedTargets_Monetised'!AC599</f>
        <v>4.3764836735377104</v>
      </c>
      <c r="U62" s="501">
        <f>'[2]2.2_RebasedTargets_Monetised'!AD599</f>
        <v>0</v>
      </c>
      <c r="V62" s="501">
        <f>'[2]2.2_RebasedTargets_Monetised'!AE599</f>
        <v>0</v>
      </c>
      <c r="W62" s="501">
        <f>'[2]2.2_RebasedTargets_Monetised'!AF599</f>
        <v>0</v>
      </c>
      <c r="X62" s="501">
        <f>'[2]2.2_RebasedTargets_Monetised'!AG599</f>
        <v>0</v>
      </c>
      <c r="Y62" s="502">
        <f>'[2]2.2_RebasedTargets_Monetised'!AH599</f>
        <v>4.3764836735377104</v>
      </c>
      <c r="AA62" s="504">
        <f>'[2]2.2_RebasedTargets_Monetised'!AK599</f>
        <v>-4.1195775366345595</v>
      </c>
      <c r="AB62" s="504">
        <f>'[2]2.2_RebasedTargets_Monetised'!AL599</f>
        <v>0.25690613690315056</v>
      </c>
      <c r="AC62" s="504">
        <f>'[2]2.2_RebasedTargets_Monetised'!AM599</f>
        <v>0</v>
      </c>
      <c r="AD62" s="504">
        <f>'[2]2.2_RebasedTargets_Monetised'!AN599</f>
        <v>0</v>
      </c>
      <c r="AE62" s="504">
        <f>'[2]2.2_RebasedTargets_Monetised'!AO599</f>
        <v>0</v>
      </c>
      <c r="AF62" s="505">
        <f>'[2]2.2_RebasedTargets_Monetised'!AP599</f>
        <v>-4.3764836735377104</v>
      </c>
      <c r="AG62" s="503"/>
      <c r="AH62" s="504">
        <f>'[2]2.2_RebasedTargets_Monetised'!AR599</f>
        <v>-4.1195775366345595</v>
      </c>
      <c r="AI62" s="504">
        <f>'[2]2.2_RebasedTargets_Monetised'!AS599</f>
        <v>0.25690613690315056</v>
      </c>
      <c r="AJ62" s="504">
        <f>'[2]2.2_RebasedTargets_Monetised'!AT599</f>
        <v>0</v>
      </c>
      <c r="AK62" s="504">
        <f>'[2]2.2_RebasedTargets_Monetised'!AU599</f>
        <v>0</v>
      </c>
      <c r="AL62" s="504">
        <f>'[2]2.2_RebasedTargets_Monetised'!AV599</f>
        <v>0</v>
      </c>
      <c r="AM62" s="505">
        <f>'[2]2.2_RebasedTargets_Monetised'!AW599</f>
        <v>-4.3764836735377104</v>
      </c>
      <c r="AN62" s="503"/>
      <c r="AO62" s="504">
        <f>'[2]2.2_RebasedTargets_Monetised'!AY599</f>
        <v>0</v>
      </c>
      <c r="AP62" s="504">
        <f>'[2]2.2_RebasedTargets_Monetised'!AZ599</f>
        <v>0</v>
      </c>
      <c r="AQ62" s="504">
        <f>'[2]2.2_RebasedTargets_Monetised'!BA599</f>
        <v>0</v>
      </c>
      <c r="AR62" s="504">
        <f>'[2]2.2_RebasedTargets_Monetised'!BB599</f>
        <v>0</v>
      </c>
      <c r="AS62" s="504">
        <f>'[2]2.2_RebasedTargets_Monetised'!BC599</f>
        <v>0</v>
      </c>
      <c r="AT62" s="505">
        <f>'[2]2.2_RebasedTargets_Monetised'!BD599</f>
        <v>0</v>
      </c>
      <c r="AU62" s="503"/>
      <c r="AV62" s="501">
        <f>'[2]2.2_RebasedTargets_Monetised'!BF599</f>
        <v>0</v>
      </c>
      <c r="AW62" s="501">
        <f>'[2]2.2_RebasedTargets_Monetised'!BG599</f>
        <v>0</v>
      </c>
      <c r="AX62" s="501">
        <f>'[2]2.2_RebasedTargets_Monetised'!BH599</f>
        <v>0</v>
      </c>
      <c r="AY62" s="501">
        <f>'[2]2.2_RebasedTargets_Monetised'!BI599</f>
        <v>0</v>
      </c>
      <c r="AZ62" s="501">
        <f>'[2]2.2_RebasedTargets_Monetised'!BJ599</f>
        <v>0</v>
      </c>
      <c r="BA62" s="502">
        <f>'[2]2.2_RebasedTargets_Monetised'!BK599</f>
        <v>0</v>
      </c>
    </row>
    <row r="63" spans="1:53" ht="13.15" x14ac:dyDescent="0.35">
      <c r="A63" s="506"/>
      <c r="B63" s="507"/>
      <c r="C63" s="508"/>
      <c r="D63" s="509"/>
      <c r="E63" s="498" t="s">
        <v>25</v>
      </c>
      <c r="F63" s="534">
        <f>'[2]2.2_RebasedTargets_Monetised'!I600</f>
        <v>0</v>
      </c>
      <c r="G63" s="534">
        <f>'[2]2.2_RebasedTargets_Monetised'!J600</f>
        <v>0</v>
      </c>
      <c r="H63" s="534">
        <f>'[2]2.2_RebasedTargets_Monetised'!K600</f>
        <v>0</v>
      </c>
      <c r="I63" s="534">
        <f>'[2]2.2_RebasedTargets_Monetised'!L600</f>
        <v>0</v>
      </c>
      <c r="J63" s="534">
        <f>'[2]2.2_RebasedTargets_Monetised'!M600</f>
        <v>0</v>
      </c>
      <c r="K63" s="535">
        <f>'[2]2.2_RebasedTargets_Monetised'!N600</f>
        <v>0</v>
      </c>
      <c r="M63" s="512">
        <f>'[2]2.2_RebasedTargets_Monetised'!S600</f>
        <v>0</v>
      </c>
      <c r="N63" s="512">
        <f>'[2]2.2_RebasedTargets_Monetised'!T600</f>
        <v>0</v>
      </c>
      <c r="O63" s="512">
        <f>'[2]2.2_RebasedTargets_Monetised'!U600</f>
        <v>0</v>
      </c>
      <c r="P63" s="512">
        <f>'[2]2.2_RebasedTargets_Monetised'!V600</f>
        <v>0</v>
      </c>
      <c r="Q63" s="512">
        <f>'[2]2.2_RebasedTargets_Monetised'!W600</f>
        <v>0</v>
      </c>
      <c r="R63" s="513">
        <f>'[2]2.2_RebasedTargets_Monetised'!X600</f>
        <v>0</v>
      </c>
      <c r="T63" s="512">
        <f>'[2]2.2_RebasedTargets_Monetised'!AC600</f>
        <v>0</v>
      </c>
      <c r="U63" s="512">
        <f>'[2]2.2_RebasedTargets_Monetised'!AD600</f>
        <v>0</v>
      </c>
      <c r="V63" s="512">
        <f>'[2]2.2_RebasedTargets_Monetised'!AE600</f>
        <v>0</v>
      </c>
      <c r="W63" s="512">
        <f>'[2]2.2_RebasedTargets_Monetised'!AF600</f>
        <v>0</v>
      </c>
      <c r="X63" s="512">
        <f>'[2]2.2_RebasedTargets_Monetised'!AG600</f>
        <v>0</v>
      </c>
      <c r="Y63" s="513">
        <f>'[2]2.2_RebasedTargets_Monetised'!AH600</f>
        <v>0</v>
      </c>
      <c r="AA63" s="514">
        <f>'[2]2.2_RebasedTargets_Monetised'!AK600</f>
        <v>0</v>
      </c>
      <c r="AB63" s="514">
        <f>'[2]2.2_RebasedTargets_Monetised'!AL600</f>
        <v>0</v>
      </c>
      <c r="AC63" s="514">
        <f>'[2]2.2_RebasedTargets_Monetised'!AM600</f>
        <v>0</v>
      </c>
      <c r="AD63" s="514">
        <f>'[2]2.2_RebasedTargets_Monetised'!AN600</f>
        <v>0</v>
      </c>
      <c r="AE63" s="514">
        <f>'[2]2.2_RebasedTargets_Monetised'!AO600</f>
        <v>0</v>
      </c>
      <c r="AF63" s="515">
        <f>'[2]2.2_RebasedTargets_Monetised'!AP600</f>
        <v>0</v>
      </c>
      <c r="AG63" s="503"/>
      <c r="AH63" s="514">
        <f>'[2]2.2_RebasedTargets_Monetised'!AR600</f>
        <v>0</v>
      </c>
      <c r="AI63" s="514">
        <f>'[2]2.2_RebasedTargets_Monetised'!AS600</f>
        <v>0</v>
      </c>
      <c r="AJ63" s="514">
        <f>'[2]2.2_RebasedTargets_Monetised'!AT600</f>
        <v>0</v>
      </c>
      <c r="AK63" s="514">
        <f>'[2]2.2_RebasedTargets_Monetised'!AU600</f>
        <v>0</v>
      </c>
      <c r="AL63" s="514">
        <f>'[2]2.2_RebasedTargets_Monetised'!AV600</f>
        <v>0</v>
      </c>
      <c r="AM63" s="515">
        <f>'[2]2.2_RebasedTargets_Monetised'!AW600</f>
        <v>0</v>
      </c>
      <c r="AN63" s="503"/>
      <c r="AO63" s="514">
        <f>'[2]2.2_RebasedTargets_Monetised'!AY600</f>
        <v>0</v>
      </c>
      <c r="AP63" s="514">
        <f>'[2]2.2_RebasedTargets_Monetised'!AZ600</f>
        <v>0</v>
      </c>
      <c r="AQ63" s="514">
        <f>'[2]2.2_RebasedTargets_Monetised'!BA600</f>
        <v>0</v>
      </c>
      <c r="AR63" s="514">
        <f>'[2]2.2_RebasedTargets_Monetised'!BB600</f>
        <v>0</v>
      </c>
      <c r="AS63" s="514">
        <f>'[2]2.2_RebasedTargets_Monetised'!BC600</f>
        <v>0</v>
      </c>
      <c r="AT63" s="515">
        <f>'[2]2.2_RebasedTargets_Monetised'!BD600</f>
        <v>0</v>
      </c>
      <c r="AU63" s="503"/>
      <c r="AV63" s="512">
        <f>'[2]2.2_RebasedTargets_Monetised'!BF600</f>
        <v>0</v>
      </c>
      <c r="AW63" s="512">
        <f>'[2]2.2_RebasedTargets_Monetised'!BG600</f>
        <v>0</v>
      </c>
      <c r="AX63" s="512">
        <f>'[2]2.2_RebasedTargets_Monetised'!BH600</f>
        <v>0</v>
      </c>
      <c r="AY63" s="512">
        <f>'[2]2.2_RebasedTargets_Monetised'!BI600</f>
        <v>0</v>
      </c>
      <c r="AZ63" s="512">
        <f>'[2]2.2_RebasedTargets_Monetised'!BJ600</f>
        <v>0</v>
      </c>
      <c r="BA63" s="513">
        <f>'[2]2.2_RebasedTargets_Monetised'!BK600</f>
        <v>0</v>
      </c>
    </row>
    <row r="64" spans="1:53" ht="13.15" x14ac:dyDescent="0.35">
      <c r="A64" s="506"/>
      <c r="B64" s="507"/>
      <c r="C64" s="508"/>
      <c r="D64" s="509"/>
      <c r="E64" s="498" t="s">
        <v>26</v>
      </c>
      <c r="F64" s="534">
        <f>'[2]2.2_RebasedTargets_Monetised'!I601</f>
        <v>0</v>
      </c>
      <c r="G64" s="534">
        <f>'[2]2.2_RebasedTargets_Monetised'!J601</f>
        <v>0</v>
      </c>
      <c r="H64" s="534">
        <f>'[2]2.2_RebasedTargets_Monetised'!K601</f>
        <v>0</v>
      </c>
      <c r="I64" s="534">
        <f>'[2]2.2_RebasedTargets_Monetised'!L601</f>
        <v>0</v>
      </c>
      <c r="J64" s="534">
        <f>'[2]2.2_RebasedTargets_Monetised'!M601</f>
        <v>0</v>
      </c>
      <c r="K64" s="535">
        <f>'[2]2.2_RebasedTargets_Monetised'!N601</f>
        <v>0</v>
      </c>
      <c r="M64" s="512">
        <f>'[2]2.2_RebasedTargets_Monetised'!S601</f>
        <v>4.3764836735377104</v>
      </c>
      <c r="N64" s="512">
        <f>'[2]2.2_RebasedTargets_Monetised'!T601</f>
        <v>0</v>
      </c>
      <c r="O64" s="512">
        <f>'[2]2.2_RebasedTargets_Monetised'!U601</f>
        <v>0</v>
      </c>
      <c r="P64" s="512">
        <f>'[2]2.2_RebasedTargets_Monetised'!V601</f>
        <v>0</v>
      </c>
      <c r="Q64" s="512">
        <f>'[2]2.2_RebasedTargets_Monetised'!W601</f>
        <v>0</v>
      </c>
      <c r="R64" s="513">
        <f>'[2]2.2_RebasedTargets_Monetised'!X601</f>
        <v>4.3764836735377104</v>
      </c>
      <c r="T64" s="512">
        <f>'[2]2.2_RebasedTargets_Monetised'!AC601</f>
        <v>4.3764836735377104</v>
      </c>
      <c r="U64" s="512">
        <f>'[2]2.2_RebasedTargets_Monetised'!AD601</f>
        <v>0</v>
      </c>
      <c r="V64" s="512">
        <f>'[2]2.2_RebasedTargets_Monetised'!AE601</f>
        <v>0</v>
      </c>
      <c r="W64" s="512">
        <f>'[2]2.2_RebasedTargets_Monetised'!AF601</f>
        <v>0</v>
      </c>
      <c r="X64" s="512">
        <f>'[2]2.2_RebasedTargets_Monetised'!AG601</f>
        <v>0</v>
      </c>
      <c r="Y64" s="513">
        <f>'[2]2.2_RebasedTargets_Monetised'!AH601</f>
        <v>4.3764836735377104</v>
      </c>
      <c r="AA64" s="514">
        <f>'[2]2.2_RebasedTargets_Monetised'!AK601</f>
        <v>0</v>
      </c>
      <c r="AB64" s="514">
        <f>'[2]2.2_RebasedTargets_Monetised'!AL601</f>
        <v>0</v>
      </c>
      <c r="AC64" s="514">
        <f>'[2]2.2_RebasedTargets_Monetised'!AM601</f>
        <v>0</v>
      </c>
      <c r="AD64" s="514">
        <f>'[2]2.2_RebasedTargets_Monetised'!AN601</f>
        <v>0</v>
      </c>
      <c r="AE64" s="514">
        <f>'[2]2.2_RebasedTargets_Monetised'!AO601</f>
        <v>0</v>
      </c>
      <c r="AF64" s="515">
        <f>'[2]2.2_RebasedTargets_Monetised'!AP601</f>
        <v>0</v>
      </c>
      <c r="AG64" s="503"/>
      <c r="AH64" s="514">
        <f>'[2]2.2_RebasedTargets_Monetised'!AR601</f>
        <v>0</v>
      </c>
      <c r="AI64" s="514">
        <f>'[2]2.2_RebasedTargets_Monetised'!AS601</f>
        <v>0</v>
      </c>
      <c r="AJ64" s="514">
        <f>'[2]2.2_RebasedTargets_Monetised'!AT601</f>
        <v>0</v>
      </c>
      <c r="AK64" s="514">
        <f>'[2]2.2_RebasedTargets_Monetised'!AU601</f>
        <v>0</v>
      </c>
      <c r="AL64" s="514">
        <f>'[2]2.2_RebasedTargets_Monetised'!AV601</f>
        <v>0</v>
      </c>
      <c r="AM64" s="515">
        <f>'[2]2.2_RebasedTargets_Monetised'!AW601</f>
        <v>0</v>
      </c>
      <c r="AN64" s="503"/>
      <c r="AO64" s="514">
        <f>'[2]2.2_RebasedTargets_Monetised'!AY601</f>
        <v>0</v>
      </c>
      <c r="AP64" s="514">
        <f>'[2]2.2_RebasedTargets_Monetised'!AZ601</f>
        <v>0</v>
      </c>
      <c r="AQ64" s="514">
        <f>'[2]2.2_RebasedTargets_Monetised'!BA601</f>
        <v>0</v>
      </c>
      <c r="AR64" s="514">
        <f>'[2]2.2_RebasedTargets_Monetised'!BB601</f>
        <v>0</v>
      </c>
      <c r="AS64" s="514">
        <f>'[2]2.2_RebasedTargets_Monetised'!BC601</f>
        <v>0</v>
      </c>
      <c r="AT64" s="515">
        <f>'[2]2.2_RebasedTargets_Monetised'!BD601</f>
        <v>0</v>
      </c>
      <c r="AU64" s="503"/>
      <c r="AV64" s="512">
        <f>'[2]2.2_RebasedTargets_Monetised'!BF601</f>
        <v>0</v>
      </c>
      <c r="AW64" s="512">
        <f>'[2]2.2_RebasedTargets_Monetised'!BG601</f>
        <v>0</v>
      </c>
      <c r="AX64" s="512">
        <f>'[2]2.2_RebasedTargets_Monetised'!BH601</f>
        <v>0</v>
      </c>
      <c r="AY64" s="512">
        <f>'[2]2.2_RebasedTargets_Monetised'!BI601</f>
        <v>0</v>
      </c>
      <c r="AZ64" s="512">
        <f>'[2]2.2_RebasedTargets_Monetised'!BJ601</f>
        <v>0</v>
      </c>
      <c r="BA64" s="513">
        <f>'[2]2.2_RebasedTargets_Monetised'!BK601</f>
        <v>0</v>
      </c>
    </row>
    <row r="65" spans="1:53" ht="13.5" thickBot="1" x14ac:dyDescent="0.4">
      <c r="A65" s="506"/>
      <c r="B65" s="516"/>
      <c r="C65" s="517"/>
      <c r="D65" s="527"/>
      <c r="E65" s="518" t="s">
        <v>27</v>
      </c>
      <c r="F65" s="540">
        <f>'[2]2.2_RebasedTargets_Monetised'!I602</f>
        <v>0.52909470274282666</v>
      </c>
      <c r="G65" s="540">
        <f>'[2]2.2_RebasedTargets_Monetised'!J602</f>
        <v>0.52909470274282666</v>
      </c>
      <c r="H65" s="540">
        <f>'[2]2.2_RebasedTargets_Monetised'!K602</f>
        <v>0</v>
      </c>
      <c r="I65" s="540">
        <f>'[2]2.2_RebasedTargets_Monetised'!L602</f>
        <v>0</v>
      </c>
      <c r="J65" s="540">
        <f>'[2]2.2_RebasedTargets_Monetised'!M602</f>
        <v>0</v>
      </c>
      <c r="K65" s="541">
        <f>'[2]2.2_RebasedTargets_Monetised'!N602</f>
        <v>0</v>
      </c>
      <c r="M65" s="521">
        <f>'[2]2.2_RebasedTargets_Monetised'!S602</f>
        <v>0</v>
      </c>
      <c r="N65" s="521">
        <f>'[2]2.2_RebasedTargets_Monetised'!T602</f>
        <v>0</v>
      </c>
      <c r="O65" s="521">
        <f>'[2]2.2_RebasedTargets_Monetised'!U602</f>
        <v>0</v>
      </c>
      <c r="P65" s="521">
        <f>'[2]2.2_RebasedTargets_Monetised'!V602</f>
        <v>0</v>
      </c>
      <c r="Q65" s="521">
        <f>'[2]2.2_RebasedTargets_Monetised'!W602</f>
        <v>0</v>
      </c>
      <c r="R65" s="522">
        <f>'[2]2.2_RebasedTargets_Monetised'!X602</f>
        <v>0</v>
      </c>
      <c r="T65" s="521">
        <f>'[2]2.2_RebasedTargets_Monetised'!AC602</f>
        <v>0</v>
      </c>
      <c r="U65" s="521">
        <f>'[2]2.2_RebasedTargets_Monetised'!AD602</f>
        <v>0</v>
      </c>
      <c r="V65" s="521">
        <f>'[2]2.2_RebasedTargets_Monetised'!AE602</f>
        <v>0</v>
      </c>
      <c r="W65" s="521">
        <f>'[2]2.2_RebasedTargets_Monetised'!AF602</f>
        <v>0</v>
      </c>
      <c r="X65" s="521">
        <f>'[2]2.2_RebasedTargets_Monetised'!AG602</f>
        <v>0</v>
      </c>
      <c r="Y65" s="522">
        <f>'[2]2.2_RebasedTargets_Monetised'!AH602</f>
        <v>0</v>
      </c>
      <c r="AA65" s="523">
        <f>'[2]2.2_RebasedTargets_Monetised'!AK602</f>
        <v>0</v>
      </c>
      <c r="AB65" s="523">
        <f>'[2]2.2_RebasedTargets_Monetised'!AL602</f>
        <v>0</v>
      </c>
      <c r="AC65" s="523">
        <f>'[2]2.2_RebasedTargets_Monetised'!AM602</f>
        <v>0</v>
      </c>
      <c r="AD65" s="523">
        <f>'[2]2.2_RebasedTargets_Monetised'!AN602</f>
        <v>0</v>
      </c>
      <c r="AE65" s="523">
        <f>'[2]2.2_RebasedTargets_Monetised'!AO602</f>
        <v>0</v>
      </c>
      <c r="AF65" s="524">
        <f>'[2]2.2_RebasedTargets_Monetised'!AP602</f>
        <v>0</v>
      </c>
      <c r="AG65" s="503"/>
      <c r="AH65" s="523">
        <f>'[2]2.2_RebasedTargets_Monetised'!AR602</f>
        <v>0</v>
      </c>
      <c r="AI65" s="523">
        <f>'[2]2.2_RebasedTargets_Monetised'!AS602</f>
        <v>0</v>
      </c>
      <c r="AJ65" s="523">
        <f>'[2]2.2_RebasedTargets_Monetised'!AT602</f>
        <v>0</v>
      </c>
      <c r="AK65" s="523">
        <f>'[2]2.2_RebasedTargets_Monetised'!AU602</f>
        <v>0</v>
      </c>
      <c r="AL65" s="523">
        <f>'[2]2.2_RebasedTargets_Monetised'!AV602</f>
        <v>0</v>
      </c>
      <c r="AM65" s="524">
        <f>'[2]2.2_RebasedTargets_Monetised'!AW602</f>
        <v>0</v>
      </c>
      <c r="AN65" s="503"/>
      <c r="AO65" s="523">
        <f>'[2]2.2_RebasedTargets_Monetised'!AY602</f>
        <v>0</v>
      </c>
      <c r="AP65" s="523">
        <f>'[2]2.2_RebasedTargets_Monetised'!AZ602</f>
        <v>0</v>
      </c>
      <c r="AQ65" s="523">
        <f>'[2]2.2_RebasedTargets_Monetised'!BA602</f>
        <v>0</v>
      </c>
      <c r="AR65" s="523">
        <f>'[2]2.2_RebasedTargets_Monetised'!BB602</f>
        <v>0</v>
      </c>
      <c r="AS65" s="523">
        <f>'[2]2.2_RebasedTargets_Monetised'!BC602</f>
        <v>0</v>
      </c>
      <c r="AT65" s="524">
        <f>'[2]2.2_RebasedTargets_Monetised'!BD602</f>
        <v>0</v>
      </c>
      <c r="AU65" s="503"/>
      <c r="AV65" s="521">
        <f>'[2]2.2_RebasedTargets_Monetised'!BF602</f>
        <v>0</v>
      </c>
      <c r="AW65" s="521">
        <f>'[2]2.2_RebasedTargets_Monetised'!BG602</f>
        <v>0</v>
      </c>
      <c r="AX65" s="521">
        <f>'[2]2.2_RebasedTargets_Monetised'!BH602</f>
        <v>0</v>
      </c>
      <c r="AY65" s="521">
        <f>'[2]2.2_RebasedTargets_Monetised'!BI602</f>
        <v>0</v>
      </c>
      <c r="AZ65" s="521">
        <f>'[2]2.2_RebasedTargets_Monetised'!BJ602</f>
        <v>0</v>
      </c>
      <c r="BA65" s="522">
        <f>'[2]2.2_RebasedTargets_Monetised'!BK602</f>
        <v>0</v>
      </c>
    </row>
    <row r="66" spans="1:53" ht="25.5" x14ac:dyDescent="0.35">
      <c r="A66" s="525" t="s">
        <v>55</v>
      </c>
      <c r="B66" s="495">
        <v>5</v>
      </c>
      <c r="C66" s="496" t="s">
        <v>53</v>
      </c>
      <c r="D66" s="497" t="s">
        <v>28</v>
      </c>
      <c r="E66" s="526" t="s">
        <v>24</v>
      </c>
      <c r="F66" s="538">
        <f>'[2]2.2_RebasedTargets_Monetised'!I603</f>
        <v>0</v>
      </c>
      <c r="G66" s="538">
        <f>'[2]2.2_RebasedTargets_Monetised'!J603</f>
        <v>0</v>
      </c>
      <c r="H66" s="538">
        <f>'[2]2.2_RebasedTargets_Monetised'!K603</f>
        <v>0</v>
      </c>
      <c r="I66" s="538">
        <f>'[2]2.2_RebasedTargets_Monetised'!L603</f>
        <v>0</v>
      </c>
      <c r="J66" s="538">
        <f>'[2]2.2_RebasedTargets_Monetised'!M603</f>
        <v>0</v>
      </c>
      <c r="K66" s="539">
        <f>'[2]2.2_RebasedTargets_Monetised'!N603</f>
        <v>0</v>
      </c>
      <c r="M66" s="501">
        <f>'[2]2.2_RebasedTargets_Monetised'!S603</f>
        <v>0</v>
      </c>
      <c r="N66" s="501">
        <f>'[2]2.2_RebasedTargets_Monetised'!T603</f>
        <v>0</v>
      </c>
      <c r="O66" s="501">
        <f>'[2]2.2_RebasedTargets_Monetised'!U603</f>
        <v>0</v>
      </c>
      <c r="P66" s="501">
        <f>'[2]2.2_RebasedTargets_Monetised'!V603</f>
        <v>0</v>
      </c>
      <c r="Q66" s="501">
        <f>'[2]2.2_RebasedTargets_Monetised'!W603</f>
        <v>0</v>
      </c>
      <c r="R66" s="502">
        <f>'[2]2.2_RebasedTargets_Monetised'!X603</f>
        <v>0</v>
      </c>
      <c r="T66" s="501">
        <f>'[2]2.2_RebasedTargets_Monetised'!AC603</f>
        <v>0</v>
      </c>
      <c r="U66" s="501">
        <f>'[2]2.2_RebasedTargets_Monetised'!AD603</f>
        <v>0</v>
      </c>
      <c r="V66" s="501">
        <f>'[2]2.2_RebasedTargets_Monetised'!AE603</f>
        <v>0</v>
      </c>
      <c r="W66" s="501">
        <f>'[2]2.2_RebasedTargets_Monetised'!AF603</f>
        <v>0</v>
      </c>
      <c r="X66" s="501">
        <f>'[2]2.2_RebasedTargets_Monetised'!AG603</f>
        <v>0</v>
      </c>
      <c r="Y66" s="502">
        <f>'[2]2.2_RebasedTargets_Monetised'!AH603</f>
        <v>0</v>
      </c>
      <c r="AA66" s="504">
        <f>'[2]2.2_RebasedTargets_Monetised'!AK603</f>
        <v>0</v>
      </c>
      <c r="AB66" s="504">
        <f>'[2]2.2_RebasedTargets_Monetised'!AL603</f>
        <v>0</v>
      </c>
      <c r="AC66" s="504">
        <f>'[2]2.2_RebasedTargets_Monetised'!AM603</f>
        <v>0</v>
      </c>
      <c r="AD66" s="504">
        <f>'[2]2.2_RebasedTargets_Monetised'!AN603</f>
        <v>0</v>
      </c>
      <c r="AE66" s="504">
        <f>'[2]2.2_RebasedTargets_Monetised'!AO603</f>
        <v>0</v>
      </c>
      <c r="AF66" s="505">
        <f>'[2]2.2_RebasedTargets_Monetised'!AP603</f>
        <v>0</v>
      </c>
      <c r="AG66" s="503"/>
      <c r="AH66" s="504">
        <f>'[2]2.2_RebasedTargets_Monetised'!AR603</f>
        <v>0</v>
      </c>
      <c r="AI66" s="504">
        <f>'[2]2.2_RebasedTargets_Monetised'!AS603</f>
        <v>0</v>
      </c>
      <c r="AJ66" s="504">
        <f>'[2]2.2_RebasedTargets_Monetised'!AT603</f>
        <v>0</v>
      </c>
      <c r="AK66" s="504">
        <f>'[2]2.2_RebasedTargets_Monetised'!AU603</f>
        <v>0</v>
      </c>
      <c r="AL66" s="504">
        <f>'[2]2.2_RebasedTargets_Monetised'!AV603</f>
        <v>0</v>
      </c>
      <c r="AM66" s="505">
        <f>'[2]2.2_RebasedTargets_Monetised'!AW603</f>
        <v>0</v>
      </c>
      <c r="AN66" s="503"/>
      <c r="AO66" s="504">
        <f>'[2]2.2_RebasedTargets_Monetised'!AY603</f>
        <v>0</v>
      </c>
      <c r="AP66" s="504">
        <f>'[2]2.2_RebasedTargets_Monetised'!AZ603</f>
        <v>0</v>
      </c>
      <c r="AQ66" s="504">
        <f>'[2]2.2_RebasedTargets_Monetised'!BA603</f>
        <v>0</v>
      </c>
      <c r="AR66" s="504">
        <f>'[2]2.2_RebasedTargets_Monetised'!BB603</f>
        <v>0</v>
      </c>
      <c r="AS66" s="504">
        <f>'[2]2.2_RebasedTargets_Monetised'!BC603</f>
        <v>0</v>
      </c>
      <c r="AT66" s="505">
        <f>'[2]2.2_RebasedTargets_Monetised'!BD603</f>
        <v>0</v>
      </c>
      <c r="AU66" s="503"/>
      <c r="AV66" s="501">
        <f>'[2]2.2_RebasedTargets_Monetised'!BF603</f>
        <v>0</v>
      </c>
      <c r="AW66" s="501">
        <f>'[2]2.2_RebasedTargets_Monetised'!BG603</f>
        <v>0</v>
      </c>
      <c r="AX66" s="501">
        <f>'[2]2.2_RebasedTargets_Monetised'!BH603</f>
        <v>0</v>
      </c>
      <c r="AY66" s="501">
        <f>'[2]2.2_RebasedTargets_Monetised'!BI603</f>
        <v>0</v>
      </c>
      <c r="AZ66" s="501">
        <f>'[2]2.2_RebasedTargets_Monetised'!BJ603</f>
        <v>0</v>
      </c>
      <c r="BA66" s="502">
        <f>'[2]2.2_RebasedTargets_Monetised'!BK603</f>
        <v>0</v>
      </c>
    </row>
    <row r="67" spans="1:53" ht="13.15" x14ac:dyDescent="0.35">
      <c r="A67" s="506"/>
      <c r="B67" s="507"/>
      <c r="C67" s="508"/>
      <c r="D67" s="509"/>
      <c r="E67" s="498" t="s">
        <v>25</v>
      </c>
      <c r="F67" s="534">
        <f>'[2]2.2_RebasedTargets_Monetised'!I604</f>
        <v>0</v>
      </c>
      <c r="G67" s="534">
        <f>'[2]2.2_RebasedTargets_Monetised'!J604</f>
        <v>0</v>
      </c>
      <c r="H67" s="534">
        <f>'[2]2.2_RebasedTargets_Monetised'!K604</f>
        <v>0</v>
      </c>
      <c r="I67" s="534">
        <f>'[2]2.2_RebasedTargets_Monetised'!L604</f>
        <v>0</v>
      </c>
      <c r="J67" s="534">
        <f>'[2]2.2_RebasedTargets_Monetised'!M604</f>
        <v>0</v>
      </c>
      <c r="K67" s="535">
        <f>'[2]2.2_RebasedTargets_Monetised'!N604</f>
        <v>0</v>
      </c>
      <c r="M67" s="512">
        <f>'[2]2.2_RebasedTargets_Monetised'!S604</f>
        <v>0</v>
      </c>
      <c r="N67" s="512">
        <f>'[2]2.2_RebasedTargets_Monetised'!T604</f>
        <v>0</v>
      </c>
      <c r="O67" s="512">
        <f>'[2]2.2_RebasedTargets_Monetised'!U604</f>
        <v>0</v>
      </c>
      <c r="P67" s="512">
        <f>'[2]2.2_RebasedTargets_Monetised'!V604</f>
        <v>0</v>
      </c>
      <c r="Q67" s="512">
        <f>'[2]2.2_RebasedTargets_Monetised'!W604</f>
        <v>0</v>
      </c>
      <c r="R67" s="513">
        <f>'[2]2.2_RebasedTargets_Monetised'!X604</f>
        <v>0</v>
      </c>
      <c r="T67" s="512">
        <f>'[2]2.2_RebasedTargets_Monetised'!AC604</f>
        <v>0</v>
      </c>
      <c r="U67" s="512">
        <f>'[2]2.2_RebasedTargets_Monetised'!AD604</f>
        <v>0</v>
      </c>
      <c r="V67" s="512">
        <f>'[2]2.2_RebasedTargets_Monetised'!AE604</f>
        <v>0</v>
      </c>
      <c r="W67" s="512">
        <f>'[2]2.2_RebasedTargets_Monetised'!AF604</f>
        <v>0</v>
      </c>
      <c r="X67" s="512">
        <f>'[2]2.2_RebasedTargets_Monetised'!AG604</f>
        <v>0</v>
      </c>
      <c r="Y67" s="513">
        <f>'[2]2.2_RebasedTargets_Monetised'!AH604</f>
        <v>0</v>
      </c>
      <c r="AA67" s="514">
        <f>'[2]2.2_RebasedTargets_Monetised'!AK604</f>
        <v>0</v>
      </c>
      <c r="AB67" s="514">
        <f>'[2]2.2_RebasedTargets_Monetised'!AL604</f>
        <v>0</v>
      </c>
      <c r="AC67" s="514">
        <f>'[2]2.2_RebasedTargets_Monetised'!AM604</f>
        <v>0</v>
      </c>
      <c r="AD67" s="514">
        <f>'[2]2.2_RebasedTargets_Monetised'!AN604</f>
        <v>0</v>
      </c>
      <c r="AE67" s="514">
        <f>'[2]2.2_RebasedTargets_Monetised'!AO604</f>
        <v>0</v>
      </c>
      <c r="AF67" s="515">
        <f>'[2]2.2_RebasedTargets_Monetised'!AP604</f>
        <v>0</v>
      </c>
      <c r="AG67" s="503"/>
      <c r="AH67" s="514">
        <f>'[2]2.2_RebasedTargets_Monetised'!AR604</f>
        <v>0</v>
      </c>
      <c r="AI67" s="514">
        <f>'[2]2.2_RebasedTargets_Monetised'!AS604</f>
        <v>0</v>
      </c>
      <c r="AJ67" s="514">
        <f>'[2]2.2_RebasedTargets_Monetised'!AT604</f>
        <v>0</v>
      </c>
      <c r="AK67" s="514">
        <f>'[2]2.2_RebasedTargets_Monetised'!AU604</f>
        <v>0</v>
      </c>
      <c r="AL67" s="514">
        <f>'[2]2.2_RebasedTargets_Monetised'!AV604</f>
        <v>0</v>
      </c>
      <c r="AM67" s="515">
        <f>'[2]2.2_RebasedTargets_Monetised'!AW604</f>
        <v>0</v>
      </c>
      <c r="AN67" s="503"/>
      <c r="AO67" s="514">
        <f>'[2]2.2_RebasedTargets_Monetised'!AY604</f>
        <v>0</v>
      </c>
      <c r="AP67" s="514">
        <f>'[2]2.2_RebasedTargets_Monetised'!AZ604</f>
        <v>0</v>
      </c>
      <c r="AQ67" s="514">
        <f>'[2]2.2_RebasedTargets_Monetised'!BA604</f>
        <v>0</v>
      </c>
      <c r="AR67" s="514">
        <f>'[2]2.2_RebasedTargets_Monetised'!BB604</f>
        <v>0</v>
      </c>
      <c r="AS67" s="514">
        <f>'[2]2.2_RebasedTargets_Monetised'!BC604</f>
        <v>0</v>
      </c>
      <c r="AT67" s="515">
        <f>'[2]2.2_RebasedTargets_Monetised'!BD604</f>
        <v>0</v>
      </c>
      <c r="AU67" s="503"/>
      <c r="AV67" s="512">
        <f>'[2]2.2_RebasedTargets_Monetised'!BF604</f>
        <v>0</v>
      </c>
      <c r="AW67" s="512">
        <f>'[2]2.2_RebasedTargets_Monetised'!BG604</f>
        <v>0</v>
      </c>
      <c r="AX67" s="512">
        <f>'[2]2.2_RebasedTargets_Monetised'!BH604</f>
        <v>0</v>
      </c>
      <c r="AY67" s="512">
        <f>'[2]2.2_RebasedTargets_Monetised'!BI604</f>
        <v>0</v>
      </c>
      <c r="AZ67" s="512">
        <f>'[2]2.2_RebasedTargets_Monetised'!BJ604</f>
        <v>0</v>
      </c>
      <c r="BA67" s="513">
        <f>'[2]2.2_RebasedTargets_Monetised'!BK604</f>
        <v>0</v>
      </c>
    </row>
    <row r="68" spans="1:53" ht="13.15" x14ac:dyDescent="0.35">
      <c r="A68" s="506"/>
      <c r="B68" s="507"/>
      <c r="C68" s="508"/>
      <c r="D68" s="509"/>
      <c r="E68" s="498" t="s">
        <v>26</v>
      </c>
      <c r="F68" s="534">
        <f>'[2]2.2_RebasedTargets_Monetised'!I605</f>
        <v>0</v>
      </c>
      <c r="G68" s="534">
        <f>'[2]2.2_RebasedTargets_Monetised'!J605</f>
        <v>0</v>
      </c>
      <c r="H68" s="534">
        <f>'[2]2.2_RebasedTargets_Monetised'!K605</f>
        <v>0</v>
      </c>
      <c r="I68" s="534">
        <f>'[2]2.2_RebasedTargets_Monetised'!L605</f>
        <v>0</v>
      </c>
      <c r="J68" s="534">
        <f>'[2]2.2_RebasedTargets_Monetised'!M605</f>
        <v>0</v>
      </c>
      <c r="K68" s="535">
        <f>'[2]2.2_RebasedTargets_Monetised'!N605</f>
        <v>0</v>
      </c>
      <c r="M68" s="512">
        <f>'[2]2.2_RebasedTargets_Monetised'!S605</f>
        <v>0</v>
      </c>
      <c r="N68" s="512">
        <f>'[2]2.2_RebasedTargets_Monetised'!T605</f>
        <v>0</v>
      </c>
      <c r="O68" s="512">
        <f>'[2]2.2_RebasedTargets_Monetised'!U605</f>
        <v>0</v>
      </c>
      <c r="P68" s="512">
        <f>'[2]2.2_RebasedTargets_Monetised'!V605</f>
        <v>0</v>
      </c>
      <c r="Q68" s="512">
        <f>'[2]2.2_RebasedTargets_Monetised'!W605</f>
        <v>0</v>
      </c>
      <c r="R68" s="513">
        <f>'[2]2.2_RebasedTargets_Monetised'!X605</f>
        <v>0</v>
      </c>
      <c r="T68" s="512">
        <f>'[2]2.2_RebasedTargets_Monetised'!AC605</f>
        <v>0</v>
      </c>
      <c r="U68" s="512">
        <f>'[2]2.2_RebasedTargets_Monetised'!AD605</f>
        <v>0</v>
      </c>
      <c r="V68" s="512">
        <f>'[2]2.2_RebasedTargets_Monetised'!AE605</f>
        <v>0</v>
      </c>
      <c r="W68" s="512">
        <f>'[2]2.2_RebasedTargets_Monetised'!AF605</f>
        <v>0</v>
      </c>
      <c r="X68" s="512">
        <f>'[2]2.2_RebasedTargets_Monetised'!AG605</f>
        <v>0</v>
      </c>
      <c r="Y68" s="513">
        <f>'[2]2.2_RebasedTargets_Monetised'!AH605</f>
        <v>0</v>
      </c>
      <c r="AA68" s="514">
        <f>'[2]2.2_RebasedTargets_Monetised'!AK605</f>
        <v>0</v>
      </c>
      <c r="AB68" s="514">
        <f>'[2]2.2_RebasedTargets_Monetised'!AL605</f>
        <v>0</v>
      </c>
      <c r="AC68" s="514">
        <f>'[2]2.2_RebasedTargets_Monetised'!AM605</f>
        <v>0</v>
      </c>
      <c r="AD68" s="514">
        <f>'[2]2.2_RebasedTargets_Monetised'!AN605</f>
        <v>0</v>
      </c>
      <c r="AE68" s="514">
        <f>'[2]2.2_RebasedTargets_Monetised'!AO605</f>
        <v>0</v>
      </c>
      <c r="AF68" s="515">
        <f>'[2]2.2_RebasedTargets_Monetised'!AP605</f>
        <v>0</v>
      </c>
      <c r="AG68" s="503"/>
      <c r="AH68" s="514">
        <f>'[2]2.2_RebasedTargets_Monetised'!AR605</f>
        <v>0</v>
      </c>
      <c r="AI68" s="514">
        <f>'[2]2.2_RebasedTargets_Monetised'!AS605</f>
        <v>0</v>
      </c>
      <c r="AJ68" s="514">
        <f>'[2]2.2_RebasedTargets_Monetised'!AT605</f>
        <v>0</v>
      </c>
      <c r="AK68" s="514">
        <f>'[2]2.2_RebasedTargets_Monetised'!AU605</f>
        <v>0</v>
      </c>
      <c r="AL68" s="514">
        <f>'[2]2.2_RebasedTargets_Monetised'!AV605</f>
        <v>0</v>
      </c>
      <c r="AM68" s="515">
        <f>'[2]2.2_RebasedTargets_Monetised'!AW605</f>
        <v>0</v>
      </c>
      <c r="AN68" s="503"/>
      <c r="AO68" s="514">
        <f>'[2]2.2_RebasedTargets_Monetised'!AY605</f>
        <v>0</v>
      </c>
      <c r="AP68" s="514">
        <f>'[2]2.2_RebasedTargets_Monetised'!AZ605</f>
        <v>0</v>
      </c>
      <c r="AQ68" s="514">
        <f>'[2]2.2_RebasedTargets_Monetised'!BA605</f>
        <v>0</v>
      </c>
      <c r="AR68" s="514">
        <f>'[2]2.2_RebasedTargets_Monetised'!BB605</f>
        <v>0</v>
      </c>
      <c r="AS68" s="514">
        <f>'[2]2.2_RebasedTargets_Monetised'!BC605</f>
        <v>0</v>
      </c>
      <c r="AT68" s="515">
        <f>'[2]2.2_RebasedTargets_Monetised'!BD605</f>
        <v>0</v>
      </c>
      <c r="AU68" s="503"/>
      <c r="AV68" s="512">
        <f>'[2]2.2_RebasedTargets_Monetised'!BF605</f>
        <v>0</v>
      </c>
      <c r="AW68" s="512">
        <f>'[2]2.2_RebasedTargets_Monetised'!BG605</f>
        <v>0</v>
      </c>
      <c r="AX68" s="512">
        <f>'[2]2.2_RebasedTargets_Monetised'!BH605</f>
        <v>0</v>
      </c>
      <c r="AY68" s="512">
        <f>'[2]2.2_RebasedTargets_Monetised'!BI605</f>
        <v>0</v>
      </c>
      <c r="AZ68" s="512">
        <f>'[2]2.2_RebasedTargets_Monetised'!BJ605</f>
        <v>0</v>
      </c>
      <c r="BA68" s="513">
        <f>'[2]2.2_RebasedTargets_Monetised'!BK605</f>
        <v>0</v>
      </c>
    </row>
    <row r="69" spans="1:53" ht="13.5" thickBot="1" x14ac:dyDescent="0.4">
      <c r="A69" s="506"/>
      <c r="B69" s="516"/>
      <c r="C69" s="517"/>
      <c r="D69" s="527"/>
      <c r="E69" s="518" t="s">
        <v>27</v>
      </c>
      <c r="F69" s="540">
        <f>'[2]2.2_RebasedTargets_Monetised'!I606</f>
        <v>0</v>
      </c>
      <c r="G69" s="540">
        <f>'[2]2.2_RebasedTargets_Monetised'!J606</f>
        <v>0</v>
      </c>
      <c r="H69" s="540">
        <f>'[2]2.2_RebasedTargets_Monetised'!K606</f>
        <v>0</v>
      </c>
      <c r="I69" s="540">
        <f>'[2]2.2_RebasedTargets_Monetised'!L606</f>
        <v>0</v>
      </c>
      <c r="J69" s="540">
        <f>'[2]2.2_RebasedTargets_Monetised'!M606</f>
        <v>0</v>
      </c>
      <c r="K69" s="541">
        <f>'[2]2.2_RebasedTargets_Monetised'!N606</f>
        <v>0</v>
      </c>
      <c r="M69" s="521">
        <f>'[2]2.2_RebasedTargets_Monetised'!S606</f>
        <v>0</v>
      </c>
      <c r="N69" s="521">
        <f>'[2]2.2_RebasedTargets_Monetised'!T606</f>
        <v>0</v>
      </c>
      <c r="O69" s="521">
        <f>'[2]2.2_RebasedTargets_Monetised'!U606</f>
        <v>0</v>
      </c>
      <c r="P69" s="521">
        <f>'[2]2.2_RebasedTargets_Monetised'!V606</f>
        <v>0</v>
      </c>
      <c r="Q69" s="521">
        <f>'[2]2.2_RebasedTargets_Monetised'!W606</f>
        <v>0</v>
      </c>
      <c r="R69" s="522">
        <f>'[2]2.2_RebasedTargets_Monetised'!X606</f>
        <v>0</v>
      </c>
      <c r="T69" s="521">
        <f>'[2]2.2_RebasedTargets_Monetised'!AC606</f>
        <v>0</v>
      </c>
      <c r="U69" s="521">
        <f>'[2]2.2_RebasedTargets_Monetised'!AD606</f>
        <v>0</v>
      </c>
      <c r="V69" s="521">
        <f>'[2]2.2_RebasedTargets_Monetised'!AE606</f>
        <v>0</v>
      </c>
      <c r="W69" s="521">
        <f>'[2]2.2_RebasedTargets_Monetised'!AF606</f>
        <v>0</v>
      </c>
      <c r="X69" s="521">
        <f>'[2]2.2_RebasedTargets_Monetised'!AG606</f>
        <v>0</v>
      </c>
      <c r="Y69" s="522">
        <f>'[2]2.2_RebasedTargets_Monetised'!AH606</f>
        <v>0</v>
      </c>
      <c r="AA69" s="523">
        <f>'[2]2.2_RebasedTargets_Monetised'!AK606</f>
        <v>0</v>
      </c>
      <c r="AB69" s="523">
        <f>'[2]2.2_RebasedTargets_Monetised'!AL606</f>
        <v>0</v>
      </c>
      <c r="AC69" s="523">
        <f>'[2]2.2_RebasedTargets_Monetised'!AM606</f>
        <v>0</v>
      </c>
      <c r="AD69" s="523">
        <f>'[2]2.2_RebasedTargets_Monetised'!AN606</f>
        <v>0</v>
      </c>
      <c r="AE69" s="523">
        <f>'[2]2.2_RebasedTargets_Monetised'!AO606</f>
        <v>0</v>
      </c>
      <c r="AF69" s="524">
        <f>'[2]2.2_RebasedTargets_Monetised'!AP606</f>
        <v>0</v>
      </c>
      <c r="AG69" s="503"/>
      <c r="AH69" s="523">
        <f>'[2]2.2_RebasedTargets_Monetised'!AR606</f>
        <v>0</v>
      </c>
      <c r="AI69" s="523">
        <f>'[2]2.2_RebasedTargets_Monetised'!AS606</f>
        <v>0</v>
      </c>
      <c r="AJ69" s="523">
        <f>'[2]2.2_RebasedTargets_Monetised'!AT606</f>
        <v>0</v>
      </c>
      <c r="AK69" s="523">
        <f>'[2]2.2_RebasedTargets_Monetised'!AU606</f>
        <v>0</v>
      </c>
      <c r="AL69" s="523">
        <f>'[2]2.2_RebasedTargets_Monetised'!AV606</f>
        <v>0</v>
      </c>
      <c r="AM69" s="524">
        <f>'[2]2.2_RebasedTargets_Monetised'!AW606</f>
        <v>0</v>
      </c>
      <c r="AN69" s="503"/>
      <c r="AO69" s="523">
        <f>'[2]2.2_RebasedTargets_Monetised'!AY606</f>
        <v>0</v>
      </c>
      <c r="AP69" s="523">
        <f>'[2]2.2_RebasedTargets_Monetised'!AZ606</f>
        <v>0</v>
      </c>
      <c r="AQ69" s="523">
        <f>'[2]2.2_RebasedTargets_Monetised'!BA606</f>
        <v>0</v>
      </c>
      <c r="AR69" s="523">
        <f>'[2]2.2_RebasedTargets_Monetised'!BB606</f>
        <v>0</v>
      </c>
      <c r="AS69" s="523">
        <f>'[2]2.2_RebasedTargets_Monetised'!BC606</f>
        <v>0</v>
      </c>
      <c r="AT69" s="524">
        <f>'[2]2.2_RebasedTargets_Monetised'!BD606</f>
        <v>0</v>
      </c>
      <c r="AU69" s="503"/>
      <c r="AV69" s="521">
        <f>'[2]2.2_RebasedTargets_Monetised'!BF606</f>
        <v>0</v>
      </c>
      <c r="AW69" s="521">
        <f>'[2]2.2_RebasedTargets_Monetised'!BG606</f>
        <v>0</v>
      </c>
      <c r="AX69" s="521">
        <f>'[2]2.2_RebasedTargets_Monetised'!BH606</f>
        <v>0</v>
      </c>
      <c r="AY69" s="521">
        <f>'[2]2.2_RebasedTargets_Monetised'!BI606</f>
        <v>0</v>
      </c>
      <c r="AZ69" s="521">
        <f>'[2]2.2_RebasedTargets_Monetised'!BJ606</f>
        <v>0</v>
      </c>
      <c r="BA69" s="522">
        <f>'[2]2.2_RebasedTargets_Monetised'!BK606</f>
        <v>0</v>
      </c>
    </row>
    <row r="70" spans="1:53" ht="25.5" x14ac:dyDescent="0.35">
      <c r="A70" s="525" t="s">
        <v>55</v>
      </c>
      <c r="B70" s="495">
        <v>15</v>
      </c>
      <c r="C70" s="496" t="s">
        <v>48</v>
      </c>
      <c r="D70" s="497" t="s">
        <v>28</v>
      </c>
      <c r="E70" s="526" t="s">
        <v>24</v>
      </c>
      <c r="F70" s="538">
        <f>'[2]2.2_RebasedTargets_Monetised'!I607</f>
        <v>386.54815785359455</v>
      </c>
      <c r="G70" s="538">
        <f>'[2]2.2_RebasedTargets_Monetised'!J607</f>
        <v>12.202122217499019</v>
      </c>
      <c r="H70" s="538">
        <f>'[2]2.2_RebasedTargets_Monetised'!K607</f>
        <v>0</v>
      </c>
      <c r="I70" s="538">
        <f>'[2]2.2_RebasedTargets_Monetised'!L607</f>
        <v>0</v>
      </c>
      <c r="J70" s="538">
        <f>'[2]2.2_RebasedTargets_Monetised'!M607</f>
        <v>0</v>
      </c>
      <c r="K70" s="539">
        <f>'[2]2.2_RebasedTargets_Monetised'!N607</f>
        <v>374.34603563609551</v>
      </c>
      <c r="M70" s="501">
        <f>'[2]2.2_RebasedTargets_Monetised'!S607</f>
        <v>102.49105035580271</v>
      </c>
      <c r="N70" s="501">
        <f>'[2]2.2_RebasedTargets_Monetised'!T607</f>
        <v>31.587731830340395</v>
      </c>
      <c r="O70" s="501">
        <f>'[2]2.2_RebasedTargets_Monetised'!U607</f>
        <v>0</v>
      </c>
      <c r="P70" s="501">
        <f>'[2]2.2_RebasedTargets_Monetised'!V607</f>
        <v>0</v>
      </c>
      <c r="Q70" s="501">
        <f>'[2]2.2_RebasedTargets_Monetised'!W607</f>
        <v>0</v>
      </c>
      <c r="R70" s="502">
        <f>'[2]2.2_RebasedTargets_Monetised'!X607</f>
        <v>70.903318525462311</v>
      </c>
      <c r="T70" s="501">
        <f>'[2]2.2_RebasedTargets_Monetised'!AC607</f>
        <v>679.10987500274109</v>
      </c>
      <c r="U70" s="501">
        <f>'[2]2.2_RebasedTargets_Monetised'!AD607</f>
        <v>0</v>
      </c>
      <c r="V70" s="501">
        <f>'[2]2.2_RebasedTargets_Monetised'!AE607</f>
        <v>0</v>
      </c>
      <c r="W70" s="501">
        <f>'[2]2.2_RebasedTargets_Monetised'!AF607</f>
        <v>0</v>
      </c>
      <c r="X70" s="501">
        <f>'[2]2.2_RebasedTargets_Monetised'!AG607</f>
        <v>0</v>
      </c>
      <c r="Y70" s="502">
        <f>'[2]2.2_RebasedTargets_Monetised'!AH607</f>
        <v>679.10987500274109</v>
      </c>
      <c r="AA70" s="504">
        <f>'[2]2.2_RebasedTargets_Monetised'!AK607</f>
        <v>-576.61882464693838</v>
      </c>
      <c r="AB70" s="504">
        <f>'[2]2.2_RebasedTargets_Monetised'!AL607</f>
        <v>31.587731830340395</v>
      </c>
      <c r="AC70" s="504">
        <f>'[2]2.2_RebasedTargets_Monetised'!AM607</f>
        <v>0</v>
      </c>
      <c r="AD70" s="504">
        <f>'[2]2.2_RebasedTargets_Monetised'!AN607</f>
        <v>0</v>
      </c>
      <c r="AE70" s="504">
        <f>'[2]2.2_RebasedTargets_Monetised'!AO607</f>
        <v>0</v>
      </c>
      <c r="AF70" s="505">
        <f>'[2]2.2_RebasedTargets_Monetised'!AP607</f>
        <v>-608.20655647727881</v>
      </c>
      <c r="AG70" s="503"/>
      <c r="AH70" s="504">
        <f>'[2]2.2_RebasedTargets_Monetised'!AR607</f>
        <v>-576.61882464693838</v>
      </c>
      <c r="AI70" s="504">
        <f>'[2]2.2_RebasedTargets_Monetised'!AS607</f>
        <v>31.587731830340395</v>
      </c>
      <c r="AJ70" s="504">
        <f>'[2]2.2_RebasedTargets_Monetised'!AT607</f>
        <v>0</v>
      </c>
      <c r="AK70" s="504">
        <f>'[2]2.2_RebasedTargets_Monetised'!AU607</f>
        <v>0</v>
      </c>
      <c r="AL70" s="504">
        <f>'[2]2.2_RebasedTargets_Monetised'!AV607</f>
        <v>0</v>
      </c>
      <c r="AM70" s="505">
        <f>'[2]2.2_RebasedTargets_Monetised'!AW607</f>
        <v>-608.20655647727881</v>
      </c>
      <c r="AN70" s="503"/>
      <c r="AO70" s="504">
        <f>'[2]2.2_RebasedTargets_Monetised'!AY607</f>
        <v>0</v>
      </c>
      <c r="AP70" s="504">
        <f>'[2]2.2_RebasedTargets_Monetised'!AZ607</f>
        <v>0</v>
      </c>
      <c r="AQ70" s="504">
        <f>'[2]2.2_RebasedTargets_Monetised'!BA607</f>
        <v>0</v>
      </c>
      <c r="AR70" s="504">
        <f>'[2]2.2_RebasedTargets_Monetised'!BB607</f>
        <v>0</v>
      </c>
      <c r="AS70" s="504">
        <f>'[2]2.2_RebasedTargets_Monetised'!BC607</f>
        <v>0</v>
      </c>
      <c r="AT70" s="505">
        <f>'[2]2.2_RebasedTargets_Monetised'!BD607</f>
        <v>0</v>
      </c>
      <c r="AU70" s="503"/>
      <c r="AV70" s="501">
        <f>'[2]2.2_RebasedTargets_Monetised'!BF607</f>
        <v>0</v>
      </c>
      <c r="AW70" s="501">
        <f>'[2]2.2_RebasedTargets_Monetised'!BG607</f>
        <v>0</v>
      </c>
      <c r="AX70" s="501">
        <f>'[2]2.2_RebasedTargets_Monetised'!BH607</f>
        <v>0</v>
      </c>
      <c r="AY70" s="501">
        <f>'[2]2.2_RebasedTargets_Monetised'!BI607</f>
        <v>0</v>
      </c>
      <c r="AZ70" s="501">
        <f>'[2]2.2_RebasedTargets_Monetised'!BJ607</f>
        <v>0</v>
      </c>
      <c r="BA70" s="502">
        <f>'[2]2.2_RebasedTargets_Monetised'!BK607</f>
        <v>0</v>
      </c>
    </row>
    <row r="71" spans="1:53" ht="13.15" x14ac:dyDescent="0.35">
      <c r="A71" s="506"/>
      <c r="B71" s="507"/>
      <c r="C71" s="508"/>
      <c r="D71" s="509"/>
      <c r="E71" s="498" t="s">
        <v>25</v>
      </c>
      <c r="F71" s="534">
        <f>'[2]2.2_RebasedTargets_Monetised'!I608</f>
        <v>27.157687186559524</v>
      </c>
      <c r="G71" s="534">
        <f>'[2]2.2_RebasedTargets_Monetised'!J608</f>
        <v>27.157687186559524</v>
      </c>
      <c r="H71" s="534">
        <f>'[2]2.2_RebasedTargets_Monetised'!K608</f>
        <v>0</v>
      </c>
      <c r="I71" s="534">
        <f>'[2]2.2_RebasedTargets_Monetised'!L608</f>
        <v>0</v>
      </c>
      <c r="J71" s="534">
        <f>'[2]2.2_RebasedTargets_Monetised'!M608</f>
        <v>0</v>
      </c>
      <c r="K71" s="535">
        <f>'[2]2.2_RebasedTargets_Monetised'!N608</f>
        <v>0</v>
      </c>
      <c r="M71" s="512">
        <f>'[2]2.2_RebasedTargets_Monetised'!S608</f>
        <v>0</v>
      </c>
      <c r="N71" s="512">
        <f>'[2]2.2_RebasedTargets_Monetised'!T608</f>
        <v>0</v>
      </c>
      <c r="O71" s="512">
        <f>'[2]2.2_RebasedTargets_Monetised'!U608</f>
        <v>0</v>
      </c>
      <c r="P71" s="512">
        <f>'[2]2.2_RebasedTargets_Monetised'!V608</f>
        <v>0</v>
      </c>
      <c r="Q71" s="512">
        <f>'[2]2.2_RebasedTargets_Monetised'!W608</f>
        <v>0</v>
      </c>
      <c r="R71" s="513">
        <f>'[2]2.2_RebasedTargets_Monetised'!X608</f>
        <v>0</v>
      </c>
      <c r="T71" s="512">
        <f>'[2]2.2_RebasedTargets_Monetised'!AC608</f>
        <v>0</v>
      </c>
      <c r="U71" s="512">
        <f>'[2]2.2_RebasedTargets_Monetised'!AD608</f>
        <v>0</v>
      </c>
      <c r="V71" s="512">
        <f>'[2]2.2_RebasedTargets_Monetised'!AE608</f>
        <v>0</v>
      </c>
      <c r="W71" s="512">
        <f>'[2]2.2_RebasedTargets_Monetised'!AF608</f>
        <v>0</v>
      </c>
      <c r="X71" s="512">
        <f>'[2]2.2_RebasedTargets_Monetised'!AG608</f>
        <v>0</v>
      </c>
      <c r="Y71" s="513">
        <f>'[2]2.2_RebasedTargets_Monetised'!AH608</f>
        <v>0</v>
      </c>
      <c r="AA71" s="514">
        <f>'[2]2.2_RebasedTargets_Monetised'!AK608</f>
        <v>0</v>
      </c>
      <c r="AB71" s="514">
        <f>'[2]2.2_RebasedTargets_Monetised'!AL608</f>
        <v>0</v>
      </c>
      <c r="AC71" s="514">
        <f>'[2]2.2_RebasedTargets_Monetised'!AM608</f>
        <v>0</v>
      </c>
      <c r="AD71" s="514">
        <f>'[2]2.2_RebasedTargets_Monetised'!AN608</f>
        <v>0</v>
      </c>
      <c r="AE71" s="514">
        <f>'[2]2.2_RebasedTargets_Monetised'!AO608</f>
        <v>0</v>
      </c>
      <c r="AF71" s="515">
        <f>'[2]2.2_RebasedTargets_Monetised'!AP608</f>
        <v>0</v>
      </c>
      <c r="AG71" s="503"/>
      <c r="AH71" s="514">
        <f>'[2]2.2_RebasedTargets_Monetised'!AR608</f>
        <v>0</v>
      </c>
      <c r="AI71" s="514">
        <f>'[2]2.2_RebasedTargets_Monetised'!AS608</f>
        <v>0</v>
      </c>
      <c r="AJ71" s="514">
        <f>'[2]2.2_RebasedTargets_Monetised'!AT608</f>
        <v>0</v>
      </c>
      <c r="AK71" s="514">
        <f>'[2]2.2_RebasedTargets_Monetised'!AU608</f>
        <v>0</v>
      </c>
      <c r="AL71" s="514">
        <f>'[2]2.2_RebasedTargets_Monetised'!AV608</f>
        <v>0</v>
      </c>
      <c r="AM71" s="515">
        <f>'[2]2.2_RebasedTargets_Monetised'!AW608</f>
        <v>0</v>
      </c>
      <c r="AN71" s="503"/>
      <c r="AO71" s="514">
        <f>'[2]2.2_RebasedTargets_Monetised'!AY608</f>
        <v>0</v>
      </c>
      <c r="AP71" s="514">
        <f>'[2]2.2_RebasedTargets_Monetised'!AZ608</f>
        <v>0</v>
      </c>
      <c r="AQ71" s="514">
        <f>'[2]2.2_RebasedTargets_Monetised'!BA608</f>
        <v>0</v>
      </c>
      <c r="AR71" s="514">
        <f>'[2]2.2_RebasedTargets_Monetised'!BB608</f>
        <v>0</v>
      </c>
      <c r="AS71" s="514">
        <f>'[2]2.2_RebasedTargets_Monetised'!BC608</f>
        <v>0</v>
      </c>
      <c r="AT71" s="515">
        <f>'[2]2.2_RebasedTargets_Monetised'!BD608</f>
        <v>0</v>
      </c>
      <c r="AU71" s="503"/>
      <c r="AV71" s="512">
        <f>'[2]2.2_RebasedTargets_Monetised'!BF608</f>
        <v>0</v>
      </c>
      <c r="AW71" s="512">
        <f>'[2]2.2_RebasedTargets_Monetised'!BG608</f>
        <v>0</v>
      </c>
      <c r="AX71" s="512">
        <f>'[2]2.2_RebasedTargets_Monetised'!BH608</f>
        <v>0</v>
      </c>
      <c r="AY71" s="512">
        <f>'[2]2.2_RebasedTargets_Monetised'!BI608</f>
        <v>0</v>
      </c>
      <c r="AZ71" s="512">
        <f>'[2]2.2_RebasedTargets_Monetised'!BJ608</f>
        <v>0</v>
      </c>
      <c r="BA71" s="513">
        <f>'[2]2.2_RebasedTargets_Monetised'!BK608</f>
        <v>0</v>
      </c>
    </row>
    <row r="72" spans="1:53" ht="13.15" x14ac:dyDescent="0.35">
      <c r="A72" s="506"/>
      <c r="B72" s="507"/>
      <c r="C72" s="508"/>
      <c r="D72" s="509"/>
      <c r="E72" s="498" t="s">
        <v>26</v>
      </c>
      <c r="F72" s="534">
        <f>'[2]2.2_RebasedTargets_Monetised'!I609</f>
        <v>50.489930390916072</v>
      </c>
      <c r="G72" s="534">
        <f>'[2]2.2_RebasedTargets_Monetised'!J609</f>
        <v>25.82761573753956</v>
      </c>
      <c r="H72" s="534">
        <f>'[2]2.2_RebasedTargets_Monetised'!K609</f>
        <v>24.662314653376512</v>
      </c>
      <c r="I72" s="534">
        <f>'[2]2.2_RebasedTargets_Monetised'!L609</f>
        <v>0</v>
      </c>
      <c r="J72" s="534">
        <f>'[2]2.2_RebasedTargets_Monetised'!M609</f>
        <v>0</v>
      </c>
      <c r="K72" s="535">
        <f>'[2]2.2_RebasedTargets_Monetised'!N609</f>
        <v>0</v>
      </c>
      <c r="M72" s="512">
        <f>'[2]2.2_RebasedTargets_Monetised'!S609</f>
        <v>139.5409944377659</v>
      </c>
      <c r="N72" s="512">
        <f>'[2]2.2_RebasedTargets_Monetised'!T609</f>
        <v>0</v>
      </c>
      <c r="O72" s="512">
        <f>'[2]2.2_RebasedTargets_Monetised'!U609</f>
        <v>0</v>
      </c>
      <c r="P72" s="512">
        <f>'[2]2.2_RebasedTargets_Monetised'!V609</f>
        <v>0</v>
      </c>
      <c r="Q72" s="512">
        <f>'[2]2.2_RebasedTargets_Monetised'!W609</f>
        <v>0</v>
      </c>
      <c r="R72" s="513">
        <f>'[2]2.2_RebasedTargets_Monetised'!X609</f>
        <v>139.5409944377659</v>
      </c>
      <c r="T72" s="512">
        <f>'[2]2.2_RebasedTargets_Monetised'!AC609</f>
        <v>139.5409944377659</v>
      </c>
      <c r="U72" s="512">
        <f>'[2]2.2_RebasedTargets_Monetised'!AD609</f>
        <v>0</v>
      </c>
      <c r="V72" s="512">
        <f>'[2]2.2_RebasedTargets_Monetised'!AE609</f>
        <v>0</v>
      </c>
      <c r="W72" s="512">
        <f>'[2]2.2_RebasedTargets_Monetised'!AF609</f>
        <v>0</v>
      </c>
      <c r="X72" s="512">
        <f>'[2]2.2_RebasedTargets_Monetised'!AG609</f>
        <v>0</v>
      </c>
      <c r="Y72" s="513">
        <f>'[2]2.2_RebasedTargets_Monetised'!AH609</f>
        <v>139.5409944377659</v>
      </c>
      <c r="AA72" s="514">
        <f>'[2]2.2_RebasedTargets_Monetised'!AK609</f>
        <v>0</v>
      </c>
      <c r="AB72" s="514">
        <f>'[2]2.2_RebasedTargets_Monetised'!AL609</f>
        <v>0</v>
      </c>
      <c r="AC72" s="514">
        <f>'[2]2.2_RebasedTargets_Monetised'!AM609</f>
        <v>0</v>
      </c>
      <c r="AD72" s="514">
        <f>'[2]2.2_RebasedTargets_Monetised'!AN609</f>
        <v>0</v>
      </c>
      <c r="AE72" s="514">
        <f>'[2]2.2_RebasedTargets_Monetised'!AO609</f>
        <v>0</v>
      </c>
      <c r="AF72" s="515">
        <f>'[2]2.2_RebasedTargets_Monetised'!AP609</f>
        <v>0</v>
      </c>
      <c r="AG72" s="503"/>
      <c r="AH72" s="514">
        <f>'[2]2.2_RebasedTargets_Monetised'!AR609</f>
        <v>0</v>
      </c>
      <c r="AI72" s="514">
        <f>'[2]2.2_RebasedTargets_Monetised'!AS609</f>
        <v>0</v>
      </c>
      <c r="AJ72" s="514">
        <f>'[2]2.2_RebasedTargets_Monetised'!AT609</f>
        <v>0</v>
      </c>
      <c r="AK72" s="514">
        <f>'[2]2.2_RebasedTargets_Monetised'!AU609</f>
        <v>0</v>
      </c>
      <c r="AL72" s="514">
        <f>'[2]2.2_RebasedTargets_Monetised'!AV609</f>
        <v>0</v>
      </c>
      <c r="AM72" s="515">
        <f>'[2]2.2_RebasedTargets_Monetised'!AW609</f>
        <v>0</v>
      </c>
      <c r="AN72" s="503"/>
      <c r="AO72" s="514">
        <f>'[2]2.2_RebasedTargets_Monetised'!AY609</f>
        <v>0</v>
      </c>
      <c r="AP72" s="514">
        <f>'[2]2.2_RebasedTargets_Monetised'!AZ609</f>
        <v>0</v>
      </c>
      <c r="AQ72" s="514">
        <f>'[2]2.2_RebasedTargets_Monetised'!BA609</f>
        <v>0</v>
      </c>
      <c r="AR72" s="514">
        <f>'[2]2.2_RebasedTargets_Monetised'!BB609</f>
        <v>0</v>
      </c>
      <c r="AS72" s="514">
        <f>'[2]2.2_RebasedTargets_Monetised'!BC609</f>
        <v>0</v>
      </c>
      <c r="AT72" s="515">
        <f>'[2]2.2_RebasedTargets_Monetised'!BD609</f>
        <v>0</v>
      </c>
      <c r="AU72" s="503"/>
      <c r="AV72" s="512">
        <f>'[2]2.2_RebasedTargets_Monetised'!BF609</f>
        <v>0</v>
      </c>
      <c r="AW72" s="512">
        <f>'[2]2.2_RebasedTargets_Monetised'!BG609</f>
        <v>0</v>
      </c>
      <c r="AX72" s="512">
        <f>'[2]2.2_RebasedTargets_Monetised'!BH609</f>
        <v>0</v>
      </c>
      <c r="AY72" s="512">
        <f>'[2]2.2_RebasedTargets_Monetised'!BI609</f>
        <v>0</v>
      </c>
      <c r="AZ72" s="512">
        <f>'[2]2.2_RebasedTargets_Monetised'!BJ609</f>
        <v>0</v>
      </c>
      <c r="BA72" s="513">
        <f>'[2]2.2_RebasedTargets_Monetised'!BK609</f>
        <v>0</v>
      </c>
    </row>
    <row r="73" spans="1:53" ht="13.5" thickBot="1" x14ac:dyDescent="0.4">
      <c r="A73" s="506"/>
      <c r="B73" s="516"/>
      <c r="C73" s="517"/>
      <c r="D73" s="527"/>
      <c r="E73" s="518" t="s">
        <v>27</v>
      </c>
      <c r="F73" s="540">
        <f>'[2]2.2_RebasedTargets_Monetised'!I610</f>
        <v>212.41638285408976</v>
      </c>
      <c r="G73" s="540">
        <f>'[2]2.2_RebasedTargets_Monetised'!J610</f>
        <v>0</v>
      </c>
      <c r="H73" s="540">
        <f>'[2]2.2_RebasedTargets_Monetised'!K610</f>
        <v>30.663892373720579</v>
      </c>
      <c r="I73" s="540">
        <f>'[2]2.2_RebasedTargets_Monetised'!L610</f>
        <v>28.08077122751331</v>
      </c>
      <c r="J73" s="540">
        <f>'[2]2.2_RebasedTargets_Monetised'!M610</f>
        <v>12.56063443175289</v>
      </c>
      <c r="K73" s="541">
        <f>'[2]2.2_RebasedTargets_Monetised'!N610</f>
        <v>141.11108482110299</v>
      </c>
      <c r="M73" s="521">
        <f>'[2]2.2_RebasedTargets_Monetised'!S610</f>
        <v>129.65052495286318</v>
      </c>
      <c r="N73" s="521">
        <f>'[2]2.2_RebasedTargets_Monetised'!T610</f>
        <v>37.88375498656626</v>
      </c>
      <c r="O73" s="521">
        <f>'[2]2.2_RebasedTargets_Monetised'!U610</f>
        <v>0</v>
      </c>
      <c r="P73" s="521">
        <f>'[2]2.2_RebasedTargets_Monetised'!V610</f>
        <v>0</v>
      </c>
      <c r="Q73" s="521">
        <f>'[2]2.2_RebasedTargets_Monetised'!W610</f>
        <v>0</v>
      </c>
      <c r="R73" s="522">
        <f>'[2]2.2_RebasedTargets_Monetised'!X610</f>
        <v>91.76676996629692</v>
      </c>
      <c r="T73" s="521">
        <f>'[2]2.2_RebasedTargets_Monetised'!AC610</f>
        <v>2076.251454680013</v>
      </c>
      <c r="U73" s="521">
        <f>'[2]2.2_RebasedTargets_Monetised'!AD610</f>
        <v>0</v>
      </c>
      <c r="V73" s="521">
        <f>'[2]2.2_RebasedTargets_Monetised'!AE610</f>
        <v>0</v>
      </c>
      <c r="W73" s="521">
        <f>'[2]2.2_RebasedTargets_Monetised'!AF610</f>
        <v>0</v>
      </c>
      <c r="X73" s="521">
        <f>'[2]2.2_RebasedTargets_Monetised'!AG610</f>
        <v>0</v>
      </c>
      <c r="Y73" s="522">
        <f>'[2]2.2_RebasedTargets_Monetised'!AH610</f>
        <v>2076.251454680013</v>
      </c>
      <c r="AA73" s="523">
        <f>'[2]2.2_RebasedTargets_Monetised'!AK610</f>
        <v>-1946.6009297271498</v>
      </c>
      <c r="AB73" s="523">
        <f>'[2]2.2_RebasedTargets_Monetised'!AL610</f>
        <v>37.88375498656626</v>
      </c>
      <c r="AC73" s="523">
        <f>'[2]2.2_RebasedTargets_Monetised'!AM610</f>
        <v>0</v>
      </c>
      <c r="AD73" s="523">
        <f>'[2]2.2_RebasedTargets_Monetised'!AN610</f>
        <v>0</v>
      </c>
      <c r="AE73" s="523">
        <f>'[2]2.2_RebasedTargets_Monetised'!AO610</f>
        <v>0</v>
      </c>
      <c r="AF73" s="524">
        <f>'[2]2.2_RebasedTargets_Monetised'!AP610</f>
        <v>-1984.484684713716</v>
      </c>
      <c r="AG73" s="503"/>
      <c r="AH73" s="523">
        <f>'[2]2.2_RebasedTargets_Monetised'!AR610</f>
        <v>-1946.6009297271498</v>
      </c>
      <c r="AI73" s="523">
        <f>'[2]2.2_RebasedTargets_Monetised'!AS610</f>
        <v>37.88375498656626</v>
      </c>
      <c r="AJ73" s="523">
        <f>'[2]2.2_RebasedTargets_Monetised'!AT610</f>
        <v>0</v>
      </c>
      <c r="AK73" s="523">
        <f>'[2]2.2_RebasedTargets_Monetised'!AU610</f>
        <v>0</v>
      </c>
      <c r="AL73" s="523">
        <f>'[2]2.2_RebasedTargets_Monetised'!AV610</f>
        <v>0</v>
      </c>
      <c r="AM73" s="524">
        <f>'[2]2.2_RebasedTargets_Monetised'!AW610</f>
        <v>-1984.484684713716</v>
      </c>
      <c r="AN73" s="503"/>
      <c r="AO73" s="523">
        <f>'[2]2.2_RebasedTargets_Monetised'!AY610</f>
        <v>0</v>
      </c>
      <c r="AP73" s="523">
        <f>'[2]2.2_RebasedTargets_Monetised'!AZ610</f>
        <v>0</v>
      </c>
      <c r="AQ73" s="523">
        <f>'[2]2.2_RebasedTargets_Monetised'!BA610</f>
        <v>0</v>
      </c>
      <c r="AR73" s="523">
        <f>'[2]2.2_RebasedTargets_Monetised'!BB610</f>
        <v>0</v>
      </c>
      <c r="AS73" s="523">
        <f>'[2]2.2_RebasedTargets_Monetised'!BC610</f>
        <v>0</v>
      </c>
      <c r="AT73" s="524">
        <f>'[2]2.2_RebasedTargets_Monetised'!BD610</f>
        <v>0</v>
      </c>
      <c r="AU73" s="503"/>
      <c r="AV73" s="521">
        <f>'[2]2.2_RebasedTargets_Monetised'!BF610</f>
        <v>0</v>
      </c>
      <c r="AW73" s="521">
        <f>'[2]2.2_RebasedTargets_Monetised'!BG610</f>
        <v>0</v>
      </c>
      <c r="AX73" s="521">
        <f>'[2]2.2_RebasedTargets_Monetised'!BH610</f>
        <v>0</v>
      </c>
      <c r="AY73" s="521">
        <f>'[2]2.2_RebasedTargets_Monetised'!BI610</f>
        <v>0</v>
      </c>
      <c r="AZ73" s="521">
        <f>'[2]2.2_RebasedTargets_Monetised'!BJ610</f>
        <v>0</v>
      </c>
      <c r="BA73" s="522">
        <f>'[2]2.2_RebasedTargets_Monetised'!BK610</f>
        <v>0</v>
      </c>
    </row>
    <row r="74" spans="1:53" ht="25.5" x14ac:dyDescent="0.35">
      <c r="A74" s="525" t="s">
        <v>55</v>
      </c>
      <c r="B74" s="495">
        <v>33</v>
      </c>
      <c r="C74" s="496" t="s">
        <v>20</v>
      </c>
      <c r="D74" s="497" t="s">
        <v>28</v>
      </c>
      <c r="E74" s="526" t="s">
        <v>24</v>
      </c>
      <c r="F74" s="538">
        <f>'[2]2.2_RebasedTargets_Monetised'!I611</f>
        <v>19359.960374272858</v>
      </c>
      <c r="G74" s="538">
        <f>'[2]2.2_RebasedTargets_Monetised'!J611</f>
        <v>47.185055358397442</v>
      </c>
      <c r="H74" s="538">
        <f>'[2]2.2_RebasedTargets_Monetised'!K611</f>
        <v>0</v>
      </c>
      <c r="I74" s="538">
        <f>'[2]2.2_RebasedTargets_Monetised'!L611</f>
        <v>0</v>
      </c>
      <c r="J74" s="538">
        <f>'[2]2.2_RebasedTargets_Monetised'!M611</f>
        <v>0</v>
      </c>
      <c r="K74" s="539">
        <f>'[2]2.2_RebasedTargets_Monetised'!N611</f>
        <v>19312.775318914461</v>
      </c>
      <c r="M74" s="501">
        <f>'[2]2.2_RebasedTargets_Monetised'!S611</f>
        <v>130140.1383919521</v>
      </c>
      <c r="N74" s="501">
        <f>'[2]2.2_RebasedTargets_Monetised'!T611</f>
        <v>179.88890262619586</v>
      </c>
      <c r="O74" s="501">
        <f>'[2]2.2_RebasedTargets_Monetised'!U611</f>
        <v>0</v>
      </c>
      <c r="P74" s="501">
        <f>'[2]2.2_RebasedTargets_Monetised'!V611</f>
        <v>0</v>
      </c>
      <c r="Q74" s="501">
        <f>'[2]2.2_RebasedTargets_Monetised'!W611</f>
        <v>0</v>
      </c>
      <c r="R74" s="502">
        <f>'[2]2.2_RebasedTargets_Monetised'!X611</f>
        <v>129960.24948932591</v>
      </c>
      <c r="T74" s="501">
        <f>'[2]2.2_RebasedTargets_Monetised'!AC611</f>
        <v>147490.46906997843</v>
      </c>
      <c r="U74" s="501">
        <f>'[2]2.2_RebasedTargets_Monetised'!AD611</f>
        <v>179.88890262619586</v>
      </c>
      <c r="V74" s="501">
        <f>'[2]2.2_RebasedTargets_Monetised'!AE611</f>
        <v>0</v>
      </c>
      <c r="W74" s="501">
        <f>'[2]2.2_RebasedTargets_Monetised'!AF611</f>
        <v>0</v>
      </c>
      <c r="X74" s="501">
        <f>'[2]2.2_RebasedTargets_Monetised'!AG611</f>
        <v>0</v>
      </c>
      <c r="Y74" s="502">
        <f>'[2]2.2_RebasedTargets_Monetised'!AH611</f>
        <v>147310.58016735222</v>
      </c>
      <c r="AA74" s="504">
        <f>'[2]2.2_RebasedTargets_Monetised'!AK611</f>
        <v>-17350.330678026308</v>
      </c>
      <c r="AB74" s="504">
        <f>'[2]2.2_RebasedTargets_Monetised'!AL611</f>
        <v>0</v>
      </c>
      <c r="AC74" s="504">
        <f>'[2]2.2_RebasedTargets_Monetised'!AM611</f>
        <v>0</v>
      </c>
      <c r="AD74" s="504">
        <f>'[2]2.2_RebasedTargets_Monetised'!AN611</f>
        <v>0</v>
      </c>
      <c r="AE74" s="504">
        <f>'[2]2.2_RebasedTargets_Monetised'!AO611</f>
        <v>0</v>
      </c>
      <c r="AF74" s="505">
        <f>'[2]2.2_RebasedTargets_Monetised'!AP611</f>
        <v>-17350.330678026308</v>
      </c>
      <c r="AG74" s="503"/>
      <c r="AH74" s="504">
        <f>'[2]2.2_RebasedTargets_Monetised'!AR611</f>
        <v>0</v>
      </c>
      <c r="AI74" s="504">
        <f>'[2]2.2_RebasedTargets_Monetised'!AS611</f>
        <v>0</v>
      </c>
      <c r="AJ74" s="504">
        <f>'[2]2.2_RebasedTargets_Monetised'!AT611</f>
        <v>0</v>
      </c>
      <c r="AK74" s="504">
        <f>'[2]2.2_RebasedTargets_Monetised'!AU611</f>
        <v>0</v>
      </c>
      <c r="AL74" s="504">
        <f>'[2]2.2_RebasedTargets_Monetised'!AV611</f>
        <v>0</v>
      </c>
      <c r="AM74" s="505">
        <f>'[2]2.2_RebasedTargets_Monetised'!AW611</f>
        <v>0</v>
      </c>
      <c r="AN74" s="503"/>
      <c r="AO74" s="504">
        <f>'[2]2.2_RebasedTargets_Monetised'!AY611</f>
        <v>-17350.330678026308</v>
      </c>
      <c r="AP74" s="504">
        <f>'[2]2.2_RebasedTargets_Monetised'!AZ611</f>
        <v>0</v>
      </c>
      <c r="AQ74" s="504">
        <f>'[2]2.2_RebasedTargets_Monetised'!BA611</f>
        <v>0</v>
      </c>
      <c r="AR74" s="504">
        <f>'[2]2.2_RebasedTargets_Monetised'!BB611</f>
        <v>0</v>
      </c>
      <c r="AS74" s="504">
        <f>'[2]2.2_RebasedTargets_Monetised'!BC611</f>
        <v>0</v>
      </c>
      <c r="AT74" s="505">
        <f>'[2]2.2_RebasedTargets_Monetised'!BD611</f>
        <v>-17350.330678026308</v>
      </c>
      <c r="AU74" s="503"/>
      <c r="AV74" s="501">
        <f>'[2]2.2_RebasedTargets_Monetised'!BF611</f>
        <v>0</v>
      </c>
      <c r="AW74" s="501">
        <f>'[2]2.2_RebasedTargets_Monetised'!BG611</f>
        <v>0</v>
      </c>
      <c r="AX74" s="501">
        <f>'[2]2.2_RebasedTargets_Monetised'!BH611</f>
        <v>0</v>
      </c>
      <c r="AY74" s="501">
        <f>'[2]2.2_RebasedTargets_Monetised'!BI611</f>
        <v>0</v>
      </c>
      <c r="AZ74" s="501">
        <f>'[2]2.2_RebasedTargets_Monetised'!BJ611</f>
        <v>0</v>
      </c>
      <c r="BA74" s="502">
        <f>'[2]2.2_RebasedTargets_Monetised'!BK611</f>
        <v>0</v>
      </c>
    </row>
    <row r="75" spans="1:53" ht="13.15" x14ac:dyDescent="0.35">
      <c r="A75" s="506"/>
      <c r="B75" s="507"/>
      <c r="C75" s="508"/>
      <c r="D75" s="509"/>
      <c r="E75" s="498" t="s">
        <v>25</v>
      </c>
      <c r="F75" s="534">
        <f>'[2]2.2_RebasedTargets_Monetised'!I612</f>
        <v>0</v>
      </c>
      <c r="G75" s="534">
        <f>'[2]2.2_RebasedTargets_Monetised'!J612</f>
        <v>0</v>
      </c>
      <c r="H75" s="534">
        <f>'[2]2.2_RebasedTargets_Monetised'!K612</f>
        <v>0</v>
      </c>
      <c r="I75" s="534">
        <f>'[2]2.2_RebasedTargets_Monetised'!L612</f>
        <v>0</v>
      </c>
      <c r="J75" s="534">
        <f>'[2]2.2_RebasedTargets_Monetised'!M612</f>
        <v>0</v>
      </c>
      <c r="K75" s="535">
        <f>'[2]2.2_RebasedTargets_Monetised'!N612</f>
        <v>0</v>
      </c>
      <c r="M75" s="512">
        <f>'[2]2.2_RebasedTargets_Monetised'!S612</f>
        <v>0</v>
      </c>
      <c r="N75" s="512">
        <f>'[2]2.2_RebasedTargets_Monetised'!T612</f>
        <v>0</v>
      </c>
      <c r="O75" s="512">
        <f>'[2]2.2_RebasedTargets_Monetised'!U612</f>
        <v>0</v>
      </c>
      <c r="P75" s="512">
        <f>'[2]2.2_RebasedTargets_Monetised'!V612</f>
        <v>0</v>
      </c>
      <c r="Q75" s="512">
        <f>'[2]2.2_RebasedTargets_Monetised'!W612</f>
        <v>0</v>
      </c>
      <c r="R75" s="513">
        <f>'[2]2.2_RebasedTargets_Monetised'!X612</f>
        <v>0</v>
      </c>
      <c r="T75" s="512">
        <f>'[2]2.2_RebasedTargets_Monetised'!AC612</f>
        <v>0</v>
      </c>
      <c r="U75" s="512">
        <f>'[2]2.2_RebasedTargets_Monetised'!AD612</f>
        <v>0</v>
      </c>
      <c r="V75" s="512">
        <f>'[2]2.2_RebasedTargets_Monetised'!AE612</f>
        <v>0</v>
      </c>
      <c r="W75" s="512">
        <f>'[2]2.2_RebasedTargets_Monetised'!AF612</f>
        <v>0</v>
      </c>
      <c r="X75" s="512">
        <f>'[2]2.2_RebasedTargets_Monetised'!AG612</f>
        <v>0</v>
      </c>
      <c r="Y75" s="513">
        <f>'[2]2.2_RebasedTargets_Monetised'!AH612</f>
        <v>0</v>
      </c>
      <c r="AA75" s="514">
        <f>'[2]2.2_RebasedTargets_Monetised'!AK612</f>
        <v>0</v>
      </c>
      <c r="AB75" s="514">
        <f>'[2]2.2_RebasedTargets_Monetised'!AL612</f>
        <v>0</v>
      </c>
      <c r="AC75" s="514">
        <f>'[2]2.2_RebasedTargets_Monetised'!AM612</f>
        <v>0</v>
      </c>
      <c r="AD75" s="514">
        <f>'[2]2.2_RebasedTargets_Monetised'!AN612</f>
        <v>0</v>
      </c>
      <c r="AE75" s="514">
        <f>'[2]2.2_RebasedTargets_Monetised'!AO612</f>
        <v>0</v>
      </c>
      <c r="AF75" s="515">
        <f>'[2]2.2_RebasedTargets_Monetised'!AP612</f>
        <v>0</v>
      </c>
      <c r="AG75" s="503"/>
      <c r="AH75" s="514">
        <f>'[2]2.2_RebasedTargets_Monetised'!AR612</f>
        <v>0</v>
      </c>
      <c r="AI75" s="514">
        <f>'[2]2.2_RebasedTargets_Monetised'!AS612</f>
        <v>0</v>
      </c>
      <c r="AJ75" s="514">
        <f>'[2]2.2_RebasedTargets_Monetised'!AT612</f>
        <v>0</v>
      </c>
      <c r="AK75" s="514">
        <f>'[2]2.2_RebasedTargets_Monetised'!AU612</f>
        <v>0</v>
      </c>
      <c r="AL75" s="514">
        <f>'[2]2.2_RebasedTargets_Monetised'!AV612</f>
        <v>0</v>
      </c>
      <c r="AM75" s="515">
        <f>'[2]2.2_RebasedTargets_Monetised'!AW612</f>
        <v>0</v>
      </c>
      <c r="AN75" s="503"/>
      <c r="AO75" s="514">
        <f>'[2]2.2_RebasedTargets_Monetised'!AY612</f>
        <v>0</v>
      </c>
      <c r="AP75" s="514">
        <f>'[2]2.2_RebasedTargets_Monetised'!AZ612</f>
        <v>0</v>
      </c>
      <c r="AQ75" s="514">
        <f>'[2]2.2_RebasedTargets_Monetised'!BA612</f>
        <v>0</v>
      </c>
      <c r="AR75" s="514">
        <f>'[2]2.2_RebasedTargets_Monetised'!BB612</f>
        <v>0</v>
      </c>
      <c r="AS75" s="514">
        <f>'[2]2.2_RebasedTargets_Monetised'!BC612</f>
        <v>0</v>
      </c>
      <c r="AT75" s="515">
        <f>'[2]2.2_RebasedTargets_Monetised'!BD612</f>
        <v>0</v>
      </c>
      <c r="AU75" s="503"/>
      <c r="AV75" s="512">
        <f>'[2]2.2_RebasedTargets_Monetised'!BF612</f>
        <v>0</v>
      </c>
      <c r="AW75" s="512">
        <f>'[2]2.2_RebasedTargets_Monetised'!BG612</f>
        <v>0</v>
      </c>
      <c r="AX75" s="512">
        <f>'[2]2.2_RebasedTargets_Monetised'!BH612</f>
        <v>0</v>
      </c>
      <c r="AY75" s="512">
        <f>'[2]2.2_RebasedTargets_Monetised'!BI612</f>
        <v>0</v>
      </c>
      <c r="AZ75" s="512">
        <f>'[2]2.2_RebasedTargets_Monetised'!BJ612</f>
        <v>0</v>
      </c>
      <c r="BA75" s="513">
        <f>'[2]2.2_RebasedTargets_Monetised'!BK612</f>
        <v>0</v>
      </c>
    </row>
    <row r="76" spans="1:53" ht="13.15" x14ac:dyDescent="0.35">
      <c r="A76" s="506"/>
      <c r="B76" s="507"/>
      <c r="C76" s="508"/>
      <c r="D76" s="509"/>
      <c r="E76" s="498" t="s">
        <v>26</v>
      </c>
      <c r="F76" s="534">
        <f>'[2]2.2_RebasedTargets_Monetised'!I613</f>
        <v>0</v>
      </c>
      <c r="G76" s="534">
        <f>'[2]2.2_RebasedTargets_Monetised'!J613</f>
        <v>0</v>
      </c>
      <c r="H76" s="534">
        <f>'[2]2.2_RebasedTargets_Monetised'!K613</f>
        <v>0</v>
      </c>
      <c r="I76" s="534">
        <f>'[2]2.2_RebasedTargets_Monetised'!L613</f>
        <v>0</v>
      </c>
      <c r="J76" s="534">
        <f>'[2]2.2_RebasedTargets_Monetised'!M613</f>
        <v>0</v>
      </c>
      <c r="K76" s="535">
        <f>'[2]2.2_RebasedTargets_Monetised'!N613</f>
        <v>0</v>
      </c>
      <c r="M76" s="512">
        <f>'[2]2.2_RebasedTargets_Monetised'!S613</f>
        <v>0</v>
      </c>
      <c r="N76" s="512">
        <f>'[2]2.2_RebasedTargets_Monetised'!T613</f>
        <v>0</v>
      </c>
      <c r="O76" s="512">
        <f>'[2]2.2_RebasedTargets_Monetised'!U613</f>
        <v>0</v>
      </c>
      <c r="P76" s="512">
        <f>'[2]2.2_RebasedTargets_Monetised'!V613</f>
        <v>0</v>
      </c>
      <c r="Q76" s="512">
        <f>'[2]2.2_RebasedTargets_Monetised'!W613</f>
        <v>0</v>
      </c>
      <c r="R76" s="513">
        <f>'[2]2.2_RebasedTargets_Monetised'!X613</f>
        <v>0</v>
      </c>
      <c r="T76" s="512">
        <f>'[2]2.2_RebasedTargets_Monetised'!AC613</f>
        <v>0</v>
      </c>
      <c r="U76" s="512">
        <f>'[2]2.2_RebasedTargets_Monetised'!AD613</f>
        <v>0</v>
      </c>
      <c r="V76" s="512">
        <f>'[2]2.2_RebasedTargets_Monetised'!AE613</f>
        <v>0</v>
      </c>
      <c r="W76" s="512">
        <f>'[2]2.2_RebasedTargets_Monetised'!AF613</f>
        <v>0</v>
      </c>
      <c r="X76" s="512">
        <f>'[2]2.2_RebasedTargets_Monetised'!AG613</f>
        <v>0</v>
      </c>
      <c r="Y76" s="513">
        <f>'[2]2.2_RebasedTargets_Monetised'!AH613</f>
        <v>0</v>
      </c>
      <c r="AA76" s="514">
        <f>'[2]2.2_RebasedTargets_Monetised'!AK613</f>
        <v>0</v>
      </c>
      <c r="AB76" s="514">
        <f>'[2]2.2_RebasedTargets_Monetised'!AL613</f>
        <v>0</v>
      </c>
      <c r="AC76" s="514">
        <f>'[2]2.2_RebasedTargets_Monetised'!AM613</f>
        <v>0</v>
      </c>
      <c r="AD76" s="514">
        <f>'[2]2.2_RebasedTargets_Monetised'!AN613</f>
        <v>0</v>
      </c>
      <c r="AE76" s="514">
        <f>'[2]2.2_RebasedTargets_Monetised'!AO613</f>
        <v>0</v>
      </c>
      <c r="AF76" s="515">
        <f>'[2]2.2_RebasedTargets_Monetised'!AP613</f>
        <v>0</v>
      </c>
      <c r="AG76" s="503"/>
      <c r="AH76" s="514">
        <f>'[2]2.2_RebasedTargets_Monetised'!AR613</f>
        <v>0</v>
      </c>
      <c r="AI76" s="514">
        <f>'[2]2.2_RebasedTargets_Monetised'!AS613</f>
        <v>0</v>
      </c>
      <c r="AJ76" s="514">
        <f>'[2]2.2_RebasedTargets_Monetised'!AT613</f>
        <v>0</v>
      </c>
      <c r="AK76" s="514">
        <f>'[2]2.2_RebasedTargets_Monetised'!AU613</f>
        <v>0</v>
      </c>
      <c r="AL76" s="514">
        <f>'[2]2.2_RebasedTargets_Monetised'!AV613</f>
        <v>0</v>
      </c>
      <c r="AM76" s="515">
        <f>'[2]2.2_RebasedTargets_Monetised'!AW613</f>
        <v>0</v>
      </c>
      <c r="AN76" s="503"/>
      <c r="AO76" s="514">
        <f>'[2]2.2_RebasedTargets_Monetised'!AY613</f>
        <v>0</v>
      </c>
      <c r="AP76" s="514">
        <f>'[2]2.2_RebasedTargets_Monetised'!AZ613</f>
        <v>0</v>
      </c>
      <c r="AQ76" s="514">
        <f>'[2]2.2_RebasedTargets_Monetised'!BA613</f>
        <v>0</v>
      </c>
      <c r="AR76" s="514">
        <f>'[2]2.2_RebasedTargets_Monetised'!BB613</f>
        <v>0</v>
      </c>
      <c r="AS76" s="514">
        <f>'[2]2.2_RebasedTargets_Monetised'!BC613</f>
        <v>0</v>
      </c>
      <c r="AT76" s="515">
        <f>'[2]2.2_RebasedTargets_Monetised'!BD613</f>
        <v>0</v>
      </c>
      <c r="AU76" s="503"/>
      <c r="AV76" s="512">
        <f>'[2]2.2_RebasedTargets_Monetised'!BF613</f>
        <v>0</v>
      </c>
      <c r="AW76" s="512">
        <f>'[2]2.2_RebasedTargets_Monetised'!BG613</f>
        <v>0</v>
      </c>
      <c r="AX76" s="512">
        <f>'[2]2.2_RebasedTargets_Monetised'!BH613</f>
        <v>0</v>
      </c>
      <c r="AY76" s="512">
        <f>'[2]2.2_RebasedTargets_Monetised'!BI613</f>
        <v>0</v>
      </c>
      <c r="AZ76" s="512">
        <f>'[2]2.2_RebasedTargets_Monetised'!BJ613</f>
        <v>0</v>
      </c>
      <c r="BA76" s="513">
        <f>'[2]2.2_RebasedTargets_Monetised'!BK613</f>
        <v>0</v>
      </c>
    </row>
    <row r="77" spans="1:53" ht="13.5" thickBot="1" x14ac:dyDescent="0.4">
      <c r="A77" s="506"/>
      <c r="B77" s="516"/>
      <c r="C77" s="517"/>
      <c r="D77" s="527"/>
      <c r="E77" s="518" t="s">
        <v>27</v>
      </c>
      <c r="F77" s="540">
        <f>'[2]2.2_RebasedTargets_Monetised'!I614</f>
        <v>1.0363742067034769</v>
      </c>
      <c r="G77" s="540">
        <f>'[2]2.2_RebasedTargets_Monetised'!J614</f>
        <v>1.0363742067034769</v>
      </c>
      <c r="H77" s="540">
        <f>'[2]2.2_RebasedTargets_Monetised'!K614</f>
        <v>0</v>
      </c>
      <c r="I77" s="540">
        <f>'[2]2.2_RebasedTargets_Monetised'!L614</f>
        <v>0</v>
      </c>
      <c r="J77" s="540">
        <f>'[2]2.2_RebasedTargets_Monetised'!M614</f>
        <v>0</v>
      </c>
      <c r="K77" s="541">
        <f>'[2]2.2_RebasedTargets_Monetised'!N614</f>
        <v>0</v>
      </c>
      <c r="M77" s="521">
        <f>'[2]2.2_RebasedTargets_Monetised'!S614</f>
        <v>2.4694500529341061</v>
      </c>
      <c r="N77" s="521">
        <f>'[2]2.2_RebasedTargets_Monetised'!T614</f>
        <v>2.4694500529341061</v>
      </c>
      <c r="O77" s="521">
        <f>'[2]2.2_RebasedTargets_Monetised'!U614</f>
        <v>0</v>
      </c>
      <c r="P77" s="521">
        <f>'[2]2.2_RebasedTargets_Monetised'!V614</f>
        <v>0</v>
      </c>
      <c r="Q77" s="521">
        <f>'[2]2.2_RebasedTargets_Monetised'!W614</f>
        <v>0</v>
      </c>
      <c r="R77" s="522">
        <f>'[2]2.2_RebasedTargets_Monetised'!X614</f>
        <v>0</v>
      </c>
      <c r="T77" s="521">
        <f>'[2]2.2_RebasedTargets_Monetised'!AC614</f>
        <v>2.4694500529341061</v>
      </c>
      <c r="U77" s="521">
        <f>'[2]2.2_RebasedTargets_Monetised'!AD614</f>
        <v>2.4694500529341061</v>
      </c>
      <c r="V77" s="521">
        <f>'[2]2.2_RebasedTargets_Monetised'!AE614</f>
        <v>0</v>
      </c>
      <c r="W77" s="521">
        <f>'[2]2.2_RebasedTargets_Monetised'!AF614</f>
        <v>0</v>
      </c>
      <c r="X77" s="521">
        <f>'[2]2.2_RebasedTargets_Monetised'!AG614</f>
        <v>0</v>
      </c>
      <c r="Y77" s="522">
        <f>'[2]2.2_RebasedTargets_Monetised'!AH614</f>
        <v>0</v>
      </c>
      <c r="AA77" s="523">
        <f>'[2]2.2_RebasedTargets_Monetised'!AK614</f>
        <v>0</v>
      </c>
      <c r="AB77" s="523">
        <f>'[2]2.2_RebasedTargets_Monetised'!AL614</f>
        <v>0</v>
      </c>
      <c r="AC77" s="523">
        <f>'[2]2.2_RebasedTargets_Monetised'!AM614</f>
        <v>0</v>
      </c>
      <c r="AD77" s="523">
        <f>'[2]2.2_RebasedTargets_Monetised'!AN614</f>
        <v>0</v>
      </c>
      <c r="AE77" s="523">
        <f>'[2]2.2_RebasedTargets_Monetised'!AO614</f>
        <v>0</v>
      </c>
      <c r="AF77" s="524">
        <f>'[2]2.2_RebasedTargets_Monetised'!AP614</f>
        <v>0</v>
      </c>
      <c r="AG77" s="503"/>
      <c r="AH77" s="523">
        <f>'[2]2.2_RebasedTargets_Monetised'!AR614</f>
        <v>0</v>
      </c>
      <c r="AI77" s="523">
        <f>'[2]2.2_RebasedTargets_Monetised'!AS614</f>
        <v>0</v>
      </c>
      <c r="AJ77" s="523">
        <f>'[2]2.2_RebasedTargets_Monetised'!AT614</f>
        <v>0</v>
      </c>
      <c r="AK77" s="523">
        <f>'[2]2.2_RebasedTargets_Monetised'!AU614</f>
        <v>0</v>
      </c>
      <c r="AL77" s="523">
        <f>'[2]2.2_RebasedTargets_Monetised'!AV614</f>
        <v>0</v>
      </c>
      <c r="AM77" s="524">
        <f>'[2]2.2_RebasedTargets_Monetised'!AW614</f>
        <v>0</v>
      </c>
      <c r="AN77" s="503"/>
      <c r="AO77" s="523">
        <f>'[2]2.2_RebasedTargets_Monetised'!AY614</f>
        <v>0</v>
      </c>
      <c r="AP77" s="523">
        <f>'[2]2.2_RebasedTargets_Monetised'!AZ614</f>
        <v>0</v>
      </c>
      <c r="AQ77" s="523">
        <f>'[2]2.2_RebasedTargets_Monetised'!BA614</f>
        <v>0</v>
      </c>
      <c r="AR77" s="523">
        <f>'[2]2.2_RebasedTargets_Monetised'!BB614</f>
        <v>0</v>
      </c>
      <c r="AS77" s="523">
        <f>'[2]2.2_RebasedTargets_Monetised'!BC614</f>
        <v>0</v>
      </c>
      <c r="AT77" s="524">
        <f>'[2]2.2_RebasedTargets_Monetised'!BD614</f>
        <v>0</v>
      </c>
      <c r="AU77" s="503"/>
      <c r="AV77" s="521">
        <f>'[2]2.2_RebasedTargets_Monetised'!BF614</f>
        <v>0</v>
      </c>
      <c r="AW77" s="521">
        <f>'[2]2.2_RebasedTargets_Monetised'!BG614</f>
        <v>0</v>
      </c>
      <c r="AX77" s="521">
        <f>'[2]2.2_RebasedTargets_Monetised'!BH614</f>
        <v>0</v>
      </c>
      <c r="AY77" s="521">
        <f>'[2]2.2_RebasedTargets_Monetised'!BI614</f>
        <v>0</v>
      </c>
      <c r="AZ77" s="521">
        <f>'[2]2.2_RebasedTargets_Monetised'!BJ614</f>
        <v>0</v>
      </c>
      <c r="BA77" s="522">
        <f>'[2]2.2_RebasedTargets_Monetised'!BK614</f>
        <v>0</v>
      </c>
    </row>
    <row r="78" spans="1:53" ht="25.5" x14ac:dyDescent="0.35">
      <c r="A78" s="525" t="s">
        <v>55</v>
      </c>
      <c r="B78" s="495">
        <v>32</v>
      </c>
      <c r="C78" s="496" t="s">
        <v>19</v>
      </c>
      <c r="D78" s="497" t="s">
        <v>30</v>
      </c>
      <c r="E78" s="526" t="s">
        <v>24</v>
      </c>
      <c r="F78" s="538">
        <f>'[2]2.2_RebasedTargets_Monetised'!I615</f>
        <v>5325.9830139045416</v>
      </c>
      <c r="G78" s="538">
        <f>'[2]2.2_RebasedTargets_Monetised'!J615</f>
        <v>78.476306316401605</v>
      </c>
      <c r="H78" s="538">
        <f>'[2]2.2_RebasedTargets_Monetised'!K615</f>
        <v>0</v>
      </c>
      <c r="I78" s="538">
        <f>'[2]2.2_RebasedTargets_Monetised'!L615</f>
        <v>0</v>
      </c>
      <c r="J78" s="538">
        <f>'[2]2.2_RebasedTargets_Monetised'!M615</f>
        <v>0</v>
      </c>
      <c r="K78" s="539">
        <f>'[2]2.2_RebasedTargets_Monetised'!N615</f>
        <v>5247.5067075881398</v>
      </c>
      <c r="M78" s="501">
        <f>'[2]2.2_RebasedTargets_Monetised'!S615</f>
        <v>1313.8717745787383</v>
      </c>
      <c r="N78" s="501">
        <f>'[2]2.2_RebasedTargets_Monetised'!T615</f>
        <v>1313.8717745787383</v>
      </c>
      <c r="O78" s="501">
        <f>'[2]2.2_RebasedTargets_Monetised'!U615</f>
        <v>0</v>
      </c>
      <c r="P78" s="501">
        <f>'[2]2.2_RebasedTargets_Monetised'!V615</f>
        <v>0</v>
      </c>
      <c r="Q78" s="501">
        <f>'[2]2.2_RebasedTargets_Monetised'!W615</f>
        <v>0</v>
      </c>
      <c r="R78" s="502">
        <f>'[2]2.2_RebasedTargets_Monetised'!X615</f>
        <v>0</v>
      </c>
      <c r="T78" s="501">
        <f>'[2]2.2_RebasedTargets_Monetised'!AC615</f>
        <v>5552.4834228907421</v>
      </c>
      <c r="U78" s="501">
        <f>'[2]2.2_RebasedTargets_Monetised'!AD615</f>
        <v>0</v>
      </c>
      <c r="V78" s="501">
        <f>'[2]2.2_RebasedTargets_Monetised'!AE615</f>
        <v>0</v>
      </c>
      <c r="W78" s="501">
        <f>'[2]2.2_RebasedTargets_Monetised'!AF615</f>
        <v>0</v>
      </c>
      <c r="X78" s="501">
        <f>'[2]2.2_RebasedTargets_Monetised'!AG615</f>
        <v>0</v>
      </c>
      <c r="Y78" s="502">
        <f>'[2]2.2_RebasedTargets_Monetised'!AH615</f>
        <v>5552.4834228907421</v>
      </c>
      <c r="AA78" s="504">
        <f>'[2]2.2_RebasedTargets_Monetised'!AK615</f>
        <v>-4238.611648312004</v>
      </c>
      <c r="AB78" s="504">
        <f>'[2]2.2_RebasedTargets_Monetised'!AL615</f>
        <v>1313.8717745787383</v>
      </c>
      <c r="AC78" s="504">
        <f>'[2]2.2_RebasedTargets_Monetised'!AM615</f>
        <v>0</v>
      </c>
      <c r="AD78" s="504">
        <f>'[2]2.2_RebasedTargets_Monetised'!AN615</f>
        <v>0</v>
      </c>
      <c r="AE78" s="504">
        <f>'[2]2.2_RebasedTargets_Monetised'!AO615</f>
        <v>0</v>
      </c>
      <c r="AF78" s="505">
        <f>'[2]2.2_RebasedTargets_Monetised'!AP615</f>
        <v>-5552.4834228907421</v>
      </c>
      <c r="AG78" s="503"/>
      <c r="AH78" s="504">
        <f>'[2]2.2_RebasedTargets_Monetised'!AR615</f>
        <v>0</v>
      </c>
      <c r="AI78" s="504">
        <f>'[2]2.2_RebasedTargets_Monetised'!AS615</f>
        <v>0</v>
      </c>
      <c r="AJ78" s="504">
        <f>'[2]2.2_RebasedTargets_Monetised'!AT615</f>
        <v>0</v>
      </c>
      <c r="AK78" s="504">
        <f>'[2]2.2_RebasedTargets_Monetised'!AU615</f>
        <v>0</v>
      </c>
      <c r="AL78" s="504">
        <f>'[2]2.2_RebasedTargets_Monetised'!AV615</f>
        <v>0</v>
      </c>
      <c r="AM78" s="505">
        <f>'[2]2.2_RebasedTargets_Monetised'!AW615</f>
        <v>0</v>
      </c>
      <c r="AN78" s="503"/>
      <c r="AO78" s="504">
        <f>'[2]2.2_RebasedTargets_Monetised'!AY615</f>
        <v>-4238.611648312004</v>
      </c>
      <c r="AP78" s="504">
        <f>'[2]2.2_RebasedTargets_Monetised'!AZ615</f>
        <v>1313.8717745787383</v>
      </c>
      <c r="AQ78" s="504">
        <f>'[2]2.2_RebasedTargets_Monetised'!BA615</f>
        <v>0</v>
      </c>
      <c r="AR78" s="504">
        <f>'[2]2.2_RebasedTargets_Monetised'!BB615</f>
        <v>0</v>
      </c>
      <c r="AS78" s="504">
        <f>'[2]2.2_RebasedTargets_Monetised'!BC615</f>
        <v>0</v>
      </c>
      <c r="AT78" s="505">
        <f>'[2]2.2_RebasedTargets_Monetised'!BD615</f>
        <v>-5552.4834228907421</v>
      </c>
      <c r="AU78" s="503"/>
      <c r="AV78" s="501">
        <f>'[2]2.2_RebasedTargets_Monetised'!BF615</f>
        <v>0</v>
      </c>
      <c r="AW78" s="501">
        <f>'[2]2.2_RebasedTargets_Monetised'!BG615</f>
        <v>0</v>
      </c>
      <c r="AX78" s="501">
        <f>'[2]2.2_RebasedTargets_Monetised'!BH615</f>
        <v>0</v>
      </c>
      <c r="AY78" s="501">
        <f>'[2]2.2_RebasedTargets_Monetised'!BI615</f>
        <v>0</v>
      </c>
      <c r="AZ78" s="501">
        <f>'[2]2.2_RebasedTargets_Monetised'!BJ615</f>
        <v>0</v>
      </c>
      <c r="BA78" s="502">
        <f>'[2]2.2_RebasedTargets_Monetised'!BK615</f>
        <v>0</v>
      </c>
    </row>
    <row r="79" spans="1:53" ht="13.15" x14ac:dyDescent="0.35">
      <c r="A79" s="506"/>
      <c r="B79" s="507"/>
      <c r="C79" s="508"/>
      <c r="D79" s="509"/>
      <c r="E79" s="498" t="s">
        <v>25</v>
      </c>
      <c r="F79" s="534">
        <f>'[2]2.2_RebasedTargets_Monetised'!I616</f>
        <v>287.25250438584573</v>
      </c>
      <c r="G79" s="534">
        <f>'[2]2.2_RebasedTargets_Monetised'!J616</f>
        <v>0</v>
      </c>
      <c r="H79" s="534">
        <f>'[2]2.2_RebasedTargets_Monetised'!K616</f>
        <v>0</v>
      </c>
      <c r="I79" s="534">
        <f>'[2]2.2_RebasedTargets_Monetised'!L616</f>
        <v>0</v>
      </c>
      <c r="J79" s="534">
        <f>'[2]2.2_RebasedTargets_Monetised'!M616</f>
        <v>0</v>
      </c>
      <c r="K79" s="535">
        <f>'[2]2.2_RebasedTargets_Monetised'!N616</f>
        <v>287.25250438584573</v>
      </c>
      <c r="M79" s="512">
        <f>'[2]2.2_RebasedTargets_Monetised'!S616</f>
        <v>70.902385156655754</v>
      </c>
      <c r="N79" s="512">
        <f>'[2]2.2_RebasedTargets_Monetised'!T616</f>
        <v>70.902385156655754</v>
      </c>
      <c r="O79" s="512">
        <f>'[2]2.2_RebasedTargets_Monetised'!U616</f>
        <v>0</v>
      </c>
      <c r="P79" s="512">
        <f>'[2]2.2_RebasedTargets_Monetised'!V616</f>
        <v>0</v>
      </c>
      <c r="Q79" s="512">
        <f>'[2]2.2_RebasedTargets_Monetised'!W616</f>
        <v>0</v>
      </c>
      <c r="R79" s="513">
        <f>'[2]2.2_RebasedTargets_Monetised'!X616</f>
        <v>0</v>
      </c>
      <c r="T79" s="512">
        <f>'[2]2.2_RebasedTargets_Monetised'!AC616</f>
        <v>297.24431039811822</v>
      </c>
      <c r="U79" s="512">
        <f>'[2]2.2_RebasedTargets_Monetised'!AD616</f>
        <v>0</v>
      </c>
      <c r="V79" s="512">
        <f>'[2]2.2_RebasedTargets_Monetised'!AE616</f>
        <v>0</v>
      </c>
      <c r="W79" s="512">
        <f>'[2]2.2_RebasedTargets_Monetised'!AF616</f>
        <v>0</v>
      </c>
      <c r="X79" s="512">
        <f>'[2]2.2_RebasedTargets_Monetised'!AG616</f>
        <v>0</v>
      </c>
      <c r="Y79" s="513">
        <f>'[2]2.2_RebasedTargets_Monetised'!AH616</f>
        <v>297.24431039811822</v>
      </c>
      <c r="AA79" s="514">
        <f>'[2]2.2_RebasedTargets_Monetised'!AK616</f>
        <v>-226.34192524146246</v>
      </c>
      <c r="AB79" s="514">
        <f>'[2]2.2_RebasedTargets_Monetised'!AL616</f>
        <v>70.902385156655754</v>
      </c>
      <c r="AC79" s="514">
        <f>'[2]2.2_RebasedTargets_Monetised'!AM616</f>
        <v>0</v>
      </c>
      <c r="AD79" s="514">
        <f>'[2]2.2_RebasedTargets_Monetised'!AN616</f>
        <v>0</v>
      </c>
      <c r="AE79" s="514">
        <f>'[2]2.2_RebasedTargets_Monetised'!AO616</f>
        <v>0</v>
      </c>
      <c r="AF79" s="515">
        <f>'[2]2.2_RebasedTargets_Monetised'!AP616</f>
        <v>-297.24431039811822</v>
      </c>
      <c r="AG79" s="503"/>
      <c r="AH79" s="514">
        <f>'[2]2.2_RebasedTargets_Monetised'!AR616</f>
        <v>0</v>
      </c>
      <c r="AI79" s="514">
        <f>'[2]2.2_RebasedTargets_Monetised'!AS616</f>
        <v>0</v>
      </c>
      <c r="AJ79" s="514">
        <f>'[2]2.2_RebasedTargets_Monetised'!AT616</f>
        <v>0</v>
      </c>
      <c r="AK79" s="514">
        <f>'[2]2.2_RebasedTargets_Monetised'!AU616</f>
        <v>0</v>
      </c>
      <c r="AL79" s="514">
        <f>'[2]2.2_RebasedTargets_Monetised'!AV616</f>
        <v>0</v>
      </c>
      <c r="AM79" s="515">
        <f>'[2]2.2_RebasedTargets_Monetised'!AW616</f>
        <v>0</v>
      </c>
      <c r="AN79" s="503"/>
      <c r="AO79" s="514">
        <f>'[2]2.2_RebasedTargets_Monetised'!AY616</f>
        <v>-226.34192524146246</v>
      </c>
      <c r="AP79" s="514">
        <f>'[2]2.2_RebasedTargets_Monetised'!AZ616</f>
        <v>70.902385156655754</v>
      </c>
      <c r="AQ79" s="514">
        <f>'[2]2.2_RebasedTargets_Monetised'!BA616</f>
        <v>0</v>
      </c>
      <c r="AR79" s="514">
        <f>'[2]2.2_RebasedTargets_Monetised'!BB616</f>
        <v>0</v>
      </c>
      <c r="AS79" s="514">
        <f>'[2]2.2_RebasedTargets_Monetised'!BC616</f>
        <v>0</v>
      </c>
      <c r="AT79" s="515">
        <f>'[2]2.2_RebasedTargets_Monetised'!BD616</f>
        <v>-297.24431039811822</v>
      </c>
      <c r="AU79" s="503"/>
      <c r="AV79" s="512">
        <f>'[2]2.2_RebasedTargets_Monetised'!BF616</f>
        <v>0</v>
      </c>
      <c r="AW79" s="512">
        <f>'[2]2.2_RebasedTargets_Monetised'!BG616</f>
        <v>0</v>
      </c>
      <c r="AX79" s="512">
        <f>'[2]2.2_RebasedTargets_Monetised'!BH616</f>
        <v>0</v>
      </c>
      <c r="AY79" s="512">
        <f>'[2]2.2_RebasedTargets_Monetised'!BI616</f>
        <v>0</v>
      </c>
      <c r="AZ79" s="512">
        <f>'[2]2.2_RebasedTargets_Monetised'!BJ616</f>
        <v>0</v>
      </c>
      <c r="BA79" s="513">
        <f>'[2]2.2_RebasedTargets_Monetised'!BK616</f>
        <v>0</v>
      </c>
    </row>
    <row r="80" spans="1:53" ht="13.15" x14ac:dyDescent="0.35">
      <c r="A80" s="506"/>
      <c r="B80" s="507"/>
      <c r="C80" s="508"/>
      <c r="D80" s="509"/>
      <c r="E80" s="498" t="s">
        <v>26</v>
      </c>
      <c r="F80" s="534">
        <f>'[2]2.2_RebasedTargets_Monetised'!I617</f>
        <v>814.93673618746834</v>
      </c>
      <c r="G80" s="534">
        <f>'[2]2.2_RebasedTargets_Monetised'!J617</f>
        <v>57.241587771274595</v>
      </c>
      <c r="H80" s="534">
        <f>'[2]2.2_RebasedTargets_Monetised'!K617</f>
        <v>0</v>
      </c>
      <c r="I80" s="534">
        <f>'[2]2.2_RebasedTargets_Monetised'!L617</f>
        <v>0</v>
      </c>
      <c r="J80" s="534">
        <f>'[2]2.2_RebasedTargets_Monetised'!M617</f>
        <v>0</v>
      </c>
      <c r="K80" s="535">
        <f>'[2]2.2_RebasedTargets_Monetised'!N617</f>
        <v>757.69514841619377</v>
      </c>
      <c r="M80" s="512">
        <f>'[2]2.2_RebasedTargets_Monetised'!S617</f>
        <v>106.07225613770632</v>
      </c>
      <c r="N80" s="512">
        <f>'[2]2.2_RebasedTargets_Monetised'!T617</f>
        <v>106.07225613770632</v>
      </c>
      <c r="O80" s="512">
        <f>'[2]2.2_RebasedTargets_Monetised'!U617</f>
        <v>0</v>
      </c>
      <c r="P80" s="512">
        <f>'[2]2.2_RebasedTargets_Monetised'!V617</f>
        <v>0</v>
      </c>
      <c r="Q80" s="512">
        <f>'[2]2.2_RebasedTargets_Monetised'!W617</f>
        <v>0</v>
      </c>
      <c r="R80" s="513">
        <f>'[2]2.2_RebasedTargets_Monetised'!X617</f>
        <v>0</v>
      </c>
      <c r="T80" s="512">
        <f>'[2]2.2_RebasedTargets_Monetised'!AC617</f>
        <v>474.35751770684374</v>
      </c>
      <c r="U80" s="512">
        <f>'[2]2.2_RebasedTargets_Monetised'!AD617</f>
        <v>0</v>
      </c>
      <c r="V80" s="512">
        <f>'[2]2.2_RebasedTargets_Monetised'!AE617</f>
        <v>0</v>
      </c>
      <c r="W80" s="512">
        <f>'[2]2.2_RebasedTargets_Monetised'!AF617</f>
        <v>0</v>
      </c>
      <c r="X80" s="512">
        <f>'[2]2.2_RebasedTargets_Monetised'!AG617</f>
        <v>0</v>
      </c>
      <c r="Y80" s="513">
        <f>'[2]2.2_RebasedTargets_Monetised'!AH617</f>
        <v>474.35751770684374</v>
      </c>
      <c r="AA80" s="514">
        <f>'[2]2.2_RebasedTargets_Monetised'!AK617</f>
        <v>-368.28526156913745</v>
      </c>
      <c r="AB80" s="514">
        <f>'[2]2.2_RebasedTargets_Monetised'!AL617</f>
        <v>106.07225613770632</v>
      </c>
      <c r="AC80" s="514">
        <f>'[2]2.2_RebasedTargets_Monetised'!AM617</f>
        <v>0</v>
      </c>
      <c r="AD80" s="514">
        <f>'[2]2.2_RebasedTargets_Monetised'!AN617</f>
        <v>0</v>
      </c>
      <c r="AE80" s="514">
        <f>'[2]2.2_RebasedTargets_Monetised'!AO617</f>
        <v>0</v>
      </c>
      <c r="AF80" s="515">
        <f>'[2]2.2_RebasedTargets_Monetised'!AP617</f>
        <v>-474.35751770684374</v>
      </c>
      <c r="AG80" s="503"/>
      <c r="AH80" s="514">
        <f>'[2]2.2_RebasedTargets_Monetised'!AR617</f>
        <v>0</v>
      </c>
      <c r="AI80" s="514">
        <f>'[2]2.2_RebasedTargets_Monetised'!AS617</f>
        <v>0</v>
      </c>
      <c r="AJ80" s="514">
        <f>'[2]2.2_RebasedTargets_Monetised'!AT617</f>
        <v>0</v>
      </c>
      <c r="AK80" s="514">
        <f>'[2]2.2_RebasedTargets_Monetised'!AU617</f>
        <v>0</v>
      </c>
      <c r="AL80" s="514">
        <f>'[2]2.2_RebasedTargets_Monetised'!AV617</f>
        <v>0</v>
      </c>
      <c r="AM80" s="515">
        <f>'[2]2.2_RebasedTargets_Monetised'!AW617</f>
        <v>0</v>
      </c>
      <c r="AN80" s="503"/>
      <c r="AO80" s="514">
        <f>'[2]2.2_RebasedTargets_Monetised'!AY617</f>
        <v>-368.28526156913745</v>
      </c>
      <c r="AP80" s="514">
        <f>'[2]2.2_RebasedTargets_Monetised'!AZ617</f>
        <v>106.07225613770632</v>
      </c>
      <c r="AQ80" s="514">
        <f>'[2]2.2_RebasedTargets_Monetised'!BA617</f>
        <v>0</v>
      </c>
      <c r="AR80" s="514">
        <f>'[2]2.2_RebasedTargets_Monetised'!BB617</f>
        <v>0</v>
      </c>
      <c r="AS80" s="514">
        <f>'[2]2.2_RebasedTargets_Monetised'!BC617</f>
        <v>0</v>
      </c>
      <c r="AT80" s="515">
        <f>'[2]2.2_RebasedTargets_Monetised'!BD617</f>
        <v>-474.35751770684374</v>
      </c>
      <c r="AU80" s="503"/>
      <c r="AV80" s="512">
        <f>'[2]2.2_RebasedTargets_Monetised'!BF617</f>
        <v>0</v>
      </c>
      <c r="AW80" s="512">
        <f>'[2]2.2_RebasedTargets_Monetised'!BG617</f>
        <v>0</v>
      </c>
      <c r="AX80" s="512">
        <f>'[2]2.2_RebasedTargets_Monetised'!BH617</f>
        <v>0</v>
      </c>
      <c r="AY80" s="512">
        <f>'[2]2.2_RebasedTargets_Monetised'!BI617</f>
        <v>0</v>
      </c>
      <c r="AZ80" s="512">
        <f>'[2]2.2_RebasedTargets_Monetised'!BJ617</f>
        <v>0</v>
      </c>
      <c r="BA80" s="513">
        <f>'[2]2.2_RebasedTargets_Monetised'!BK617</f>
        <v>0</v>
      </c>
    </row>
    <row r="81" spans="1:53" ht="13.5" thickBot="1" x14ac:dyDescent="0.4">
      <c r="A81" s="506"/>
      <c r="B81" s="516"/>
      <c r="C81" s="517"/>
      <c r="D81" s="527"/>
      <c r="E81" s="518" t="s">
        <v>27</v>
      </c>
      <c r="F81" s="540">
        <f>'[2]2.2_RebasedTargets_Monetised'!I618</f>
        <v>590.6274542702356</v>
      </c>
      <c r="G81" s="540">
        <f>'[2]2.2_RebasedTargets_Monetised'!J618</f>
        <v>96.373437343993771</v>
      </c>
      <c r="H81" s="540">
        <f>'[2]2.2_RebasedTargets_Monetised'!K618</f>
        <v>6.7486608709181102</v>
      </c>
      <c r="I81" s="540">
        <f>'[2]2.2_RebasedTargets_Monetised'!L618</f>
        <v>0</v>
      </c>
      <c r="J81" s="540">
        <f>'[2]2.2_RebasedTargets_Monetised'!M618</f>
        <v>0</v>
      </c>
      <c r="K81" s="541">
        <f>'[2]2.2_RebasedTargets_Monetised'!N618</f>
        <v>487.50535605532366</v>
      </c>
      <c r="M81" s="521">
        <f>'[2]2.2_RebasedTargets_Monetised'!S618</f>
        <v>547.3807403387359</v>
      </c>
      <c r="N81" s="521">
        <f>'[2]2.2_RebasedTargets_Monetised'!T618</f>
        <v>79.573141450396932</v>
      </c>
      <c r="O81" s="521">
        <f>'[2]2.2_RebasedTargets_Monetised'!U618</f>
        <v>0</v>
      </c>
      <c r="P81" s="521">
        <f>'[2]2.2_RebasedTargets_Monetised'!V618</f>
        <v>0</v>
      </c>
      <c r="Q81" s="521">
        <f>'[2]2.2_RebasedTargets_Monetised'!W618</f>
        <v>0</v>
      </c>
      <c r="R81" s="522">
        <f>'[2]2.2_RebasedTargets_Monetised'!X618</f>
        <v>467.80759888833899</v>
      </c>
      <c r="T81" s="521">
        <f>'[2]2.2_RebasedTargets_Monetised'!AC618</f>
        <v>1713.2334109945675</v>
      </c>
      <c r="U81" s="521">
        <f>'[2]2.2_RebasedTargets_Monetised'!AD618</f>
        <v>0</v>
      </c>
      <c r="V81" s="521">
        <f>'[2]2.2_RebasedTargets_Monetised'!AE618</f>
        <v>0</v>
      </c>
      <c r="W81" s="521">
        <f>'[2]2.2_RebasedTargets_Monetised'!AF618</f>
        <v>0</v>
      </c>
      <c r="X81" s="521">
        <f>'[2]2.2_RebasedTargets_Monetised'!AG618</f>
        <v>0</v>
      </c>
      <c r="Y81" s="522">
        <f>'[2]2.2_RebasedTargets_Monetised'!AH618</f>
        <v>1713.2334109945675</v>
      </c>
      <c r="AA81" s="523">
        <f>'[2]2.2_RebasedTargets_Monetised'!AK618</f>
        <v>-1165.8526706558316</v>
      </c>
      <c r="AB81" s="523">
        <f>'[2]2.2_RebasedTargets_Monetised'!AL618</f>
        <v>79.573141450396932</v>
      </c>
      <c r="AC81" s="523">
        <f>'[2]2.2_RebasedTargets_Monetised'!AM618</f>
        <v>0</v>
      </c>
      <c r="AD81" s="523">
        <f>'[2]2.2_RebasedTargets_Monetised'!AN618</f>
        <v>0</v>
      </c>
      <c r="AE81" s="523">
        <f>'[2]2.2_RebasedTargets_Monetised'!AO618</f>
        <v>0</v>
      </c>
      <c r="AF81" s="524">
        <f>'[2]2.2_RebasedTargets_Monetised'!AP618</f>
        <v>-1245.4258121062285</v>
      </c>
      <c r="AG81" s="503"/>
      <c r="AH81" s="523">
        <f>'[2]2.2_RebasedTargets_Monetised'!AR618</f>
        <v>0</v>
      </c>
      <c r="AI81" s="523">
        <f>'[2]2.2_RebasedTargets_Monetised'!AS618</f>
        <v>0</v>
      </c>
      <c r="AJ81" s="523">
        <f>'[2]2.2_RebasedTargets_Monetised'!AT618</f>
        <v>0</v>
      </c>
      <c r="AK81" s="523">
        <f>'[2]2.2_RebasedTargets_Monetised'!AU618</f>
        <v>0</v>
      </c>
      <c r="AL81" s="523">
        <f>'[2]2.2_RebasedTargets_Monetised'!AV618</f>
        <v>0</v>
      </c>
      <c r="AM81" s="524">
        <f>'[2]2.2_RebasedTargets_Monetised'!AW618</f>
        <v>0</v>
      </c>
      <c r="AN81" s="503"/>
      <c r="AO81" s="523">
        <f>'[2]2.2_RebasedTargets_Monetised'!AY618</f>
        <v>-1165.8526706558316</v>
      </c>
      <c r="AP81" s="523">
        <f>'[2]2.2_RebasedTargets_Monetised'!AZ618</f>
        <v>79.573141450396932</v>
      </c>
      <c r="AQ81" s="523">
        <f>'[2]2.2_RebasedTargets_Monetised'!BA618</f>
        <v>0</v>
      </c>
      <c r="AR81" s="523">
        <f>'[2]2.2_RebasedTargets_Monetised'!BB618</f>
        <v>0</v>
      </c>
      <c r="AS81" s="523">
        <f>'[2]2.2_RebasedTargets_Monetised'!BC618</f>
        <v>0</v>
      </c>
      <c r="AT81" s="524">
        <f>'[2]2.2_RebasedTargets_Monetised'!BD618</f>
        <v>-1245.4258121062285</v>
      </c>
      <c r="AU81" s="503"/>
      <c r="AV81" s="521">
        <f>'[2]2.2_RebasedTargets_Monetised'!BF618</f>
        <v>0</v>
      </c>
      <c r="AW81" s="521">
        <f>'[2]2.2_RebasedTargets_Monetised'!BG618</f>
        <v>0</v>
      </c>
      <c r="AX81" s="521">
        <f>'[2]2.2_RebasedTargets_Monetised'!BH618</f>
        <v>0</v>
      </c>
      <c r="AY81" s="521">
        <f>'[2]2.2_RebasedTargets_Monetised'!BI618</f>
        <v>0</v>
      </c>
      <c r="AZ81" s="521">
        <f>'[2]2.2_RebasedTargets_Monetised'!BJ618</f>
        <v>0</v>
      </c>
      <c r="BA81" s="522">
        <f>'[2]2.2_RebasedTargets_Monetised'!BK618</f>
        <v>0</v>
      </c>
    </row>
    <row r="82" spans="1:53" ht="25.5" x14ac:dyDescent="0.35">
      <c r="A82" s="525" t="s">
        <v>55</v>
      </c>
      <c r="B82" s="495">
        <v>26</v>
      </c>
      <c r="C82" s="496" t="s">
        <v>46</v>
      </c>
      <c r="D82" s="497" t="s">
        <v>31</v>
      </c>
      <c r="E82" s="526" t="s">
        <v>24</v>
      </c>
      <c r="F82" s="538">
        <f>'[2]2.2_RebasedTargets_Monetised'!I619</f>
        <v>0</v>
      </c>
      <c r="G82" s="538">
        <f>'[2]2.2_RebasedTargets_Monetised'!J619</f>
        <v>0</v>
      </c>
      <c r="H82" s="538">
        <f>'[2]2.2_RebasedTargets_Monetised'!K619</f>
        <v>0</v>
      </c>
      <c r="I82" s="538">
        <f>'[2]2.2_RebasedTargets_Monetised'!L619</f>
        <v>0</v>
      </c>
      <c r="J82" s="538">
        <f>'[2]2.2_RebasedTargets_Monetised'!M619</f>
        <v>0</v>
      </c>
      <c r="K82" s="539">
        <f>'[2]2.2_RebasedTargets_Monetised'!N619</f>
        <v>0</v>
      </c>
      <c r="M82" s="501">
        <f>'[2]2.2_RebasedTargets_Monetised'!S619</f>
        <v>0</v>
      </c>
      <c r="N82" s="501">
        <f>'[2]2.2_RebasedTargets_Monetised'!T619</f>
        <v>0</v>
      </c>
      <c r="O82" s="501">
        <f>'[2]2.2_RebasedTargets_Monetised'!U619</f>
        <v>0</v>
      </c>
      <c r="P82" s="501">
        <f>'[2]2.2_RebasedTargets_Monetised'!V619</f>
        <v>0</v>
      </c>
      <c r="Q82" s="501">
        <f>'[2]2.2_RebasedTargets_Monetised'!W619</f>
        <v>0</v>
      </c>
      <c r="R82" s="502">
        <f>'[2]2.2_RebasedTargets_Monetised'!X619</f>
        <v>0</v>
      </c>
      <c r="T82" s="501">
        <f>'[2]2.2_RebasedTargets_Monetised'!AC619</f>
        <v>0</v>
      </c>
      <c r="U82" s="501">
        <f>'[2]2.2_RebasedTargets_Monetised'!AD619</f>
        <v>0</v>
      </c>
      <c r="V82" s="501">
        <f>'[2]2.2_RebasedTargets_Monetised'!AE619</f>
        <v>0</v>
      </c>
      <c r="W82" s="501">
        <f>'[2]2.2_RebasedTargets_Monetised'!AF619</f>
        <v>0</v>
      </c>
      <c r="X82" s="501">
        <f>'[2]2.2_RebasedTargets_Monetised'!AG619</f>
        <v>0</v>
      </c>
      <c r="Y82" s="502">
        <f>'[2]2.2_RebasedTargets_Monetised'!AH619</f>
        <v>0</v>
      </c>
      <c r="AA82" s="504">
        <f>'[2]2.2_RebasedTargets_Monetised'!AK619</f>
        <v>0</v>
      </c>
      <c r="AB82" s="504">
        <f>'[2]2.2_RebasedTargets_Monetised'!AL619</f>
        <v>0</v>
      </c>
      <c r="AC82" s="504">
        <f>'[2]2.2_RebasedTargets_Monetised'!AM619</f>
        <v>0</v>
      </c>
      <c r="AD82" s="504">
        <f>'[2]2.2_RebasedTargets_Monetised'!AN619</f>
        <v>0</v>
      </c>
      <c r="AE82" s="504">
        <f>'[2]2.2_RebasedTargets_Monetised'!AO619</f>
        <v>0</v>
      </c>
      <c r="AF82" s="505">
        <f>'[2]2.2_RebasedTargets_Monetised'!AP619</f>
        <v>0</v>
      </c>
      <c r="AG82" s="503"/>
      <c r="AH82" s="504">
        <f>'[2]2.2_RebasedTargets_Monetised'!AR619</f>
        <v>0</v>
      </c>
      <c r="AI82" s="504">
        <f>'[2]2.2_RebasedTargets_Monetised'!AS619</f>
        <v>0</v>
      </c>
      <c r="AJ82" s="504">
        <f>'[2]2.2_RebasedTargets_Monetised'!AT619</f>
        <v>0</v>
      </c>
      <c r="AK82" s="504">
        <f>'[2]2.2_RebasedTargets_Monetised'!AU619</f>
        <v>0</v>
      </c>
      <c r="AL82" s="504">
        <f>'[2]2.2_RebasedTargets_Monetised'!AV619</f>
        <v>0</v>
      </c>
      <c r="AM82" s="505">
        <f>'[2]2.2_RebasedTargets_Monetised'!AW619</f>
        <v>0</v>
      </c>
      <c r="AN82" s="503"/>
      <c r="AO82" s="504">
        <f>'[2]2.2_RebasedTargets_Monetised'!AY619</f>
        <v>0</v>
      </c>
      <c r="AP82" s="504">
        <f>'[2]2.2_RebasedTargets_Monetised'!AZ619</f>
        <v>0</v>
      </c>
      <c r="AQ82" s="504">
        <f>'[2]2.2_RebasedTargets_Monetised'!BA619</f>
        <v>0</v>
      </c>
      <c r="AR82" s="504">
        <f>'[2]2.2_RebasedTargets_Monetised'!BB619</f>
        <v>0</v>
      </c>
      <c r="AS82" s="504">
        <f>'[2]2.2_RebasedTargets_Monetised'!BC619</f>
        <v>0</v>
      </c>
      <c r="AT82" s="505">
        <f>'[2]2.2_RebasedTargets_Monetised'!BD619</f>
        <v>0</v>
      </c>
      <c r="AU82" s="503"/>
      <c r="AV82" s="501">
        <f>'[2]2.2_RebasedTargets_Monetised'!BF619</f>
        <v>0</v>
      </c>
      <c r="AW82" s="501">
        <f>'[2]2.2_RebasedTargets_Monetised'!BG619</f>
        <v>0</v>
      </c>
      <c r="AX82" s="501">
        <f>'[2]2.2_RebasedTargets_Monetised'!BH619</f>
        <v>0</v>
      </c>
      <c r="AY82" s="501">
        <f>'[2]2.2_RebasedTargets_Monetised'!BI619</f>
        <v>0</v>
      </c>
      <c r="AZ82" s="501">
        <f>'[2]2.2_RebasedTargets_Monetised'!BJ619</f>
        <v>0</v>
      </c>
      <c r="BA82" s="502">
        <f>'[2]2.2_RebasedTargets_Monetised'!BK619</f>
        <v>0</v>
      </c>
    </row>
    <row r="83" spans="1:53" ht="13.15" x14ac:dyDescent="0.35">
      <c r="A83" s="506"/>
      <c r="B83" s="507"/>
      <c r="C83" s="508"/>
      <c r="D83" s="509"/>
      <c r="E83" s="498" t="s">
        <v>25</v>
      </c>
      <c r="F83" s="534">
        <f>'[2]2.2_RebasedTargets_Monetised'!I620</f>
        <v>0</v>
      </c>
      <c r="G83" s="534">
        <f>'[2]2.2_RebasedTargets_Monetised'!J620</f>
        <v>0</v>
      </c>
      <c r="H83" s="534">
        <f>'[2]2.2_RebasedTargets_Monetised'!K620</f>
        <v>0</v>
      </c>
      <c r="I83" s="534">
        <f>'[2]2.2_RebasedTargets_Monetised'!L620</f>
        <v>0</v>
      </c>
      <c r="J83" s="534">
        <f>'[2]2.2_RebasedTargets_Monetised'!M620</f>
        <v>0</v>
      </c>
      <c r="K83" s="535">
        <f>'[2]2.2_RebasedTargets_Monetised'!N620</f>
        <v>0</v>
      </c>
      <c r="M83" s="512">
        <f>'[2]2.2_RebasedTargets_Monetised'!S620</f>
        <v>0</v>
      </c>
      <c r="N83" s="512">
        <f>'[2]2.2_RebasedTargets_Monetised'!T620</f>
        <v>0</v>
      </c>
      <c r="O83" s="512">
        <f>'[2]2.2_RebasedTargets_Monetised'!U620</f>
        <v>0</v>
      </c>
      <c r="P83" s="512">
        <f>'[2]2.2_RebasedTargets_Monetised'!V620</f>
        <v>0</v>
      </c>
      <c r="Q83" s="512">
        <f>'[2]2.2_RebasedTargets_Monetised'!W620</f>
        <v>0</v>
      </c>
      <c r="R83" s="513">
        <f>'[2]2.2_RebasedTargets_Monetised'!X620</f>
        <v>0</v>
      </c>
      <c r="T83" s="512">
        <f>'[2]2.2_RebasedTargets_Monetised'!AC620</f>
        <v>0</v>
      </c>
      <c r="U83" s="512">
        <f>'[2]2.2_RebasedTargets_Monetised'!AD620</f>
        <v>0</v>
      </c>
      <c r="V83" s="512">
        <f>'[2]2.2_RebasedTargets_Monetised'!AE620</f>
        <v>0</v>
      </c>
      <c r="W83" s="512">
        <f>'[2]2.2_RebasedTargets_Monetised'!AF620</f>
        <v>0</v>
      </c>
      <c r="X83" s="512">
        <f>'[2]2.2_RebasedTargets_Monetised'!AG620</f>
        <v>0</v>
      </c>
      <c r="Y83" s="513">
        <f>'[2]2.2_RebasedTargets_Monetised'!AH620</f>
        <v>0</v>
      </c>
      <c r="AA83" s="514">
        <f>'[2]2.2_RebasedTargets_Monetised'!AK620</f>
        <v>0</v>
      </c>
      <c r="AB83" s="514">
        <f>'[2]2.2_RebasedTargets_Monetised'!AL620</f>
        <v>0</v>
      </c>
      <c r="AC83" s="514">
        <f>'[2]2.2_RebasedTargets_Monetised'!AM620</f>
        <v>0</v>
      </c>
      <c r="AD83" s="514">
        <f>'[2]2.2_RebasedTargets_Monetised'!AN620</f>
        <v>0</v>
      </c>
      <c r="AE83" s="514">
        <f>'[2]2.2_RebasedTargets_Monetised'!AO620</f>
        <v>0</v>
      </c>
      <c r="AF83" s="515">
        <f>'[2]2.2_RebasedTargets_Monetised'!AP620</f>
        <v>0</v>
      </c>
      <c r="AG83" s="503"/>
      <c r="AH83" s="514">
        <f>'[2]2.2_RebasedTargets_Monetised'!AR620</f>
        <v>0</v>
      </c>
      <c r="AI83" s="514">
        <f>'[2]2.2_RebasedTargets_Monetised'!AS620</f>
        <v>0</v>
      </c>
      <c r="AJ83" s="514">
        <f>'[2]2.2_RebasedTargets_Monetised'!AT620</f>
        <v>0</v>
      </c>
      <c r="AK83" s="514">
        <f>'[2]2.2_RebasedTargets_Monetised'!AU620</f>
        <v>0</v>
      </c>
      <c r="AL83" s="514">
        <f>'[2]2.2_RebasedTargets_Monetised'!AV620</f>
        <v>0</v>
      </c>
      <c r="AM83" s="515">
        <f>'[2]2.2_RebasedTargets_Monetised'!AW620</f>
        <v>0</v>
      </c>
      <c r="AN83" s="503"/>
      <c r="AO83" s="514">
        <f>'[2]2.2_RebasedTargets_Monetised'!AY620</f>
        <v>0</v>
      </c>
      <c r="AP83" s="514">
        <f>'[2]2.2_RebasedTargets_Monetised'!AZ620</f>
        <v>0</v>
      </c>
      <c r="AQ83" s="514">
        <f>'[2]2.2_RebasedTargets_Monetised'!BA620</f>
        <v>0</v>
      </c>
      <c r="AR83" s="514">
        <f>'[2]2.2_RebasedTargets_Monetised'!BB620</f>
        <v>0</v>
      </c>
      <c r="AS83" s="514">
        <f>'[2]2.2_RebasedTargets_Monetised'!BC620</f>
        <v>0</v>
      </c>
      <c r="AT83" s="515">
        <f>'[2]2.2_RebasedTargets_Monetised'!BD620</f>
        <v>0</v>
      </c>
      <c r="AU83" s="503"/>
      <c r="AV83" s="512">
        <f>'[2]2.2_RebasedTargets_Monetised'!BF620</f>
        <v>0</v>
      </c>
      <c r="AW83" s="512">
        <f>'[2]2.2_RebasedTargets_Monetised'!BG620</f>
        <v>0</v>
      </c>
      <c r="AX83" s="512">
        <f>'[2]2.2_RebasedTargets_Monetised'!BH620</f>
        <v>0</v>
      </c>
      <c r="AY83" s="512">
        <f>'[2]2.2_RebasedTargets_Monetised'!BI620</f>
        <v>0</v>
      </c>
      <c r="AZ83" s="512">
        <f>'[2]2.2_RebasedTargets_Monetised'!BJ620</f>
        <v>0</v>
      </c>
      <c r="BA83" s="513">
        <f>'[2]2.2_RebasedTargets_Monetised'!BK620</f>
        <v>0</v>
      </c>
    </row>
    <row r="84" spans="1:53" ht="13.15" x14ac:dyDescent="0.35">
      <c r="A84" s="506"/>
      <c r="B84" s="507"/>
      <c r="C84" s="508"/>
      <c r="D84" s="509"/>
      <c r="E84" s="498" t="s">
        <v>26</v>
      </c>
      <c r="F84" s="534">
        <f>'[2]2.2_RebasedTargets_Monetised'!I621</f>
        <v>0</v>
      </c>
      <c r="G84" s="534">
        <f>'[2]2.2_RebasedTargets_Monetised'!J621</f>
        <v>0</v>
      </c>
      <c r="H84" s="534">
        <f>'[2]2.2_RebasedTargets_Monetised'!K621</f>
        <v>0</v>
      </c>
      <c r="I84" s="534">
        <f>'[2]2.2_RebasedTargets_Monetised'!L621</f>
        <v>0</v>
      </c>
      <c r="J84" s="534">
        <f>'[2]2.2_RebasedTargets_Monetised'!M621</f>
        <v>0</v>
      </c>
      <c r="K84" s="535">
        <f>'[2]2.2_RebasedTargets_Monetised'!N621</f>
        <v>0</v>
      </c>
      <c r="M84" s="512">
        <f>'[2]2.2_RebasedTargets_Monetised'!S621</f>
        <v>0</v>
      </c>
      <c r="N84" s="512">
        <f>'[2]2.2_RebasedTargets_Monetised'!T621</f>
        <v>0</v>
      </c>
      <c r="O84" s="512">
        <f>'[2]2.2_RebasedTargets_Monetised'!U621</f>
        <v>0</v>
      </c>
      <c r="P84" s="512">
        <f>'[2]2.2_RebasedTargets_Monetised'!V621</f>
        <v>0</v>
      </c>
      <c r="Q84" s="512">
        <f>'[2]2.2_RebasedTargets_Monetised'!W621</f>
        <v>0</v>
      </c>
      <c r="R84" s="513">
        <f>'[2]2.2_RebasedTargets_Monetised'!X621</f>
        <v>0</v>
      </c>
      <c r="T84" s="512">
        <f>'[2]2.2_RebasedTargets_Monetised'!AC621</f>
        <v>0</v>
      </c>
      <c r="U84" s="512">
        <f>'[2]2.2_RebasedTargets_Monetised'!AD621</f>
        <v>0</v>
      </c>
      <c r="V84" s="512">
        <f>'[2]2.2_RebasedTargets_Monetised'!AE621</f>
        <v>0</v>
      </c>
      <c r="W84" s="512">
        <f>'[2]2.2_RebasedTargets_Monetised'!AF621</f>
        <v>0</v>
      </c>
      <c r="X84" s="512">
        <f>'[2]2.2_RebasedTargets_Monetised'!AG621</f>
        <v>0</v>
      </c>
      <c r="Y84" s="513">
        <f>'[2]2.2_RebasedTargets_Monetised'!AH621</f>
        <v>0</v>
      </c>
      <c r="AA84" s="514">
        <f>'[2]2.2_RebasedTargets_Monetised'!AK621</f>
        <v>0</v>
      </c>
      <c r="AB84" s="514">
        <f>'[2]2.2_RebasedTargets_Monetised'!AL621</f>
        <v>0</v>
      </c>
      <c r="AC84" s="514">
        <f>'[2]2.2_RebasedTargets_Monetised'!AM621</f>
        <v>0</v>
      </c>
      <c r="AD84" s="514">
        <f>'[2]2.2_RebasedTargets_Monetised'!AN621</f>
        <v>0</v>
      </c>
      <c r="AE84" s="514">
        <f>'[2]2.2_RebasedTargets_Monetised'!AO621</f>
        <v>0</v>
      </c>
      <c r="AF84" s="515">
        <f>'[2]2.2_RebasedTargets_Monetised'!AP621</f>
        <v>0</v>
      </c>
      <c r="AG84" s="503"/>
      <c r="AH84" s="514">
        <f>'[2]2.2_RebasedTargets_Monetised'!AR621</f>
        <v>0</v>
      </c>
      <c r="AI84" s="514">
        <f>'[2]2.2_RebasedTargets_Monetised'!AS621</f>
        <v>0</v>
      </c>
      <c r="AJ84" s="514">
        <f>'[2]2.2_RebasedTargets_Monetised'!AT621</f>
        <v>0</v>
      </c>
      <c r="AK84" s="514">
        <f>'[2]2.2_RebasedTargets_Monetised'!AU621</f>
        <v>0</v>
      </c>
      <c r="AL84" s="514">
        <f>'[2]2.2_RebasedTargets_Monetised'!AV621</f>
        <v>0</v>
      </c>
      <c r="AM84" s="515">
        <f>'[2]2.2_RebasedTargets_Monetised'!AW621</f>
        <v>0</v>
      </c>
      <c r="AN84" s="503"/>
      <c r="AO84" s="514">
        <f>'[2]2.2_RebasedTargets_Monetised'!AY621</f>
        <v>0</v>
      </c>
      <c r="AP84" s="514">
        <f>'[2]2.2_RebasedTargets_Monetised'!AZ621</f>
        <v>0</v>
      </c>
      <c r="AQ84" s="514">
        <f>'[2]2.2_RebasedTargets_Monetised'!BA621</f>
        <v>0</v>
      </c>
      <c r="AR84" s="514">
        <f>'[2]2.2_RebasedTargets_Monetised'!BB621</f>
        <v>0</v>
      </c>
      <c r="AS84" s="514">
        <f>'[2]2.2_RebasedTargets_Monetised'!BC621</f>
        <v>0</v>
      </c>
      <c r="AT84" s="515">
        <f>'[2]2.2_RebasedTargets_Monetised'!BD621</f>
        <v>0</v>
      </c>
      <c r="AU84" s="503"/>
      <c r="AV84" s="512">
        <f>'[2]2.2_RebasedTargets_Monetised'!BF621</f>
        <v>0</v>
      </c>
      <c r="AW84" s="512">
        <f>'[2]2.2_RebasedTargets_Monetised'!BG621</f>
        <v>0</v>
      </c>
      <c r="AX84" s="512">
        <f>'[2]2.2_RebasedTargets_Monetised'!BH621</f>
        <v>0</v>
      </c>
      <c r="AY84" s="512">
        <f>'[2]2.2_RebasedTargets_Monetised'!BI621</f>
        <v>0</v>
      </c>
      <c r="AZ84" s="512">
        <f>'[2]2.2_RebasedTargets_Monetised'!BJ621</f>
        <v>0</v>
      </c>
      <c r="BA84" s="513">
        <f>'[2]2.2_RebasedTargets_Monetised'!BK621</f>
        <v>0</v>
      </c>
    </row>
    <row r="85" spans="1:53" ht="13.5" thickBot="1" x14ac:dyDescent="0.4">
      <c r="A85" s="506"/>
      <c r="B85" s="516"/>
      <c r="C85" s="517"/>
      <c r="D85" s="527"/>
      <c r="E85" s="518" t="s">
        <v>27</v>
      </c>
      <c r="F85" s="540">
        <f>'[2]2.2_RebasedTargets_Monetised'!I622</f>
        <v>0</v>
      </c>
      <c r="G85" s="540">
        <f>'[2]2.2_RebasedTargets_Monetised'!J622</f>
        <v>0</v>
      </c>
      <c r="H85" s="540">
        <f>'[2]2.2_RebasedTargets_Monetised'!K622</f>
        <v>0</v>
      </c>
      <c r="I85" s="540">
        <f>'[2]2.2_RebasedTargets_Monetised'!L622</f>
        <v>0</v>
      </c>
      <c r="J85" s="540">
        <f>'[2]2.2_RebasedTargets_Monetised'!M622</f>
        <v>0</v>
      </c>
      <c r="K85" s="541">
        <f>'[2]2.2_RebasedTargets_Monetised'!N622</f>
        <v>0</v>
      </c>
      <c r="M85" s="521">
        <f>'[2]2.2_RebasedTargets_Monetised'!S622</f>
        <v>0</v>
      </c>
      <c r="N85" s="521">
        <f>'[2]2.2_RebasedTargets_Monetised'!T622</f>
        <v>0</v>
      </c>
      <c r="O85" s="521">
        <f>'[2]2.2_RebasedTargets_Monetised'!U622</f>
        <v>0</v>
      </c>
      <c r="P85" s="521">
        <f>'[2]2.2_RebasedTargets_Monetised'!V622</f>
        <v>0</v>
      </c>
      <c r="Q85" s="521">
        <f>'[2]2.2_RebasedTargets_Monetised'!W622</f>
        <v>0</v>
      </c>
      <c r="R85" s="522">
        <f>'[2]2.2_RebasedTargets_Monetised'!X622</f>
        <v>0</v>
      </c>
      <c r="T85" s="521">
        <f>'[2]2.2_RebasedTargets_Monetised'!AC622</f>
        <v>0</v>
      </c>
      <c r="U85" s="521">
        <f>'[2]2.2_RebasedTargets_Monetised'!AD622</f>
        <v>0</v>
      </c>
      <c r="V85" s="521">
        <f>'[2]2.2_RebasedTargets_Monetised'!AE622</f>
        <v>0</v>
      </c>
      <c r="W85" s="521">
        <f>'[2]2.2_RebasedTargets_Monetised'!AF622</f>
        <v>0</v>
      </c>
      <c r="X85" s="521">
        <f>'[2]2.2_RebasedTargets_Monetised'!AG622</f>
        <v>0</v>
      </c>
      <c r="Y85" s="522">
        <f>'[2]2.2_RebasedTargets_Monetised'!AH622</f>
        <v>0</v>
      </c>
      <c r="AA85" s="523">
        <f>'[2]2.2_RebasedTargets_Monetised'!AK622</f>
        <v>0</v>
      </c>
      <c r="AB85" s="523">
        <f>'[2]2.2_RebasedTargets_Monetised'!AL622</f>
        <v>0</v>
      </c>
      <c r="AC85" s="523">
        <f>'[2]2.2_RebasedTargets_Monetised'!AM622</f>
        <v>0</v>
      </c>
      <c r="AD85" s="523">
        <f>'[2]2.2_RebasedTargets_Monetised'!AN622</f>
        <v>0</v>
      </c>
      <c r="AE85" s="523">
        <f>'[2]2.2_RebasedTargets_Monetised'!AO622</f>
        <v>0</v>
      </c>
      <c r="AF85" s="524">
        <f>'[2]2.2_RebasedTargets_Monetised'!AP622</f>
        <v>0</v>
      </c>
      <c r="AG85" s="503"/>
      <c r="AH85" s="523">
        <f>'[2]2.2_RebasedTargets_Monetised'!AR622</f>
        <v>0</v>
      </c>
      <c r="AI85" s="523">
        <f>'[2]2.2_RebasedTargets_Monetised'!AS622</f>
        <v>0</v>
      </c>
      <c r="AJ85" s="523">
        <f>'[2]2.2_RebasedTargets_Monetised'!AT622</f>
        <v>0</v>
      </c>
      <c r="AK85" s="523">
        <f>'[2]2.2_RebasedTargets_Monetised'!AU622</f>
        <v>0</v>
      </c>
      <c r="AL85" s="523">
        <f>'[2]2.2_RebasedTargets_Monetised'!AV622</f>
        <v>0</v>
      </c>
      <c r="AM85" s="524">
        <f>'[2]2.2_RebasedTargets_Monetised'!AW622</f>
        <v>0</v>
      </c>
      <c r="AN85" s="503"/>
      <c r="AO85" s="523">
        <f>'[2]2.2_RebasedTargets_Monetised'!AY622</f>
        <v>0</v>
      </c>
      <c r="AP85" s="523">
        <f>'[2]2.2_RebasedTargets_Monetised'!AZ622</f>
        <v>0</v>
      </c>
      <c r="AQ85" s="523">
        <f>'[2]2.2_RebasedTargets_Monetised'!BA622</f>
        <v>0</v>
      </c>
      <c r="AR85" s="523">
        <f>'[2]2.2_RebasedTargets_Monetised'!BB622</f>
        <v>0</v>
      </c>
      <c r="AS85" s="523">
        <f>'[2]2.2_RebasedTargets_Monetised'!BC622</f>
        <v>0</v>
      </c>
      <c r="AT85" s="524">
        <f>'[2]2.2_RebasedTargets_Monetised'!BD622</f>
        <v>0</v>
      </c>
      <c r="AU85" s="503"/>
      <c r="AV85" s="521">
        <f>'[2]2.2_RebasedTargets_Monetised'!BF622</f>
        <v>0</v>
      </c>
      <c r="AW85" s="521">
        <f>'[2]2.2_RebasedTargets_Monetised'!BG622</f>
        <v>0</v>
      </c>
      <c r="AX85" s="521">
        <f>'[2]2.2_RebasedTargets_Monetised'!BH622</f>
        <v>0</v>
      </c>
      <c r="AY85" s="521">
        <f>'[2]2.2_RebasedTargets_Monetised'!BI622</f>
        <v>0</v>
      </c>
      <c r="AZ85" s="521">
        <f>'[2]2.2_RebasedTargets_Monetised'!BJ622</f>
        <v>0</v>
      </c>
      <c r="BA85" s="522">
        <f>'[2]2.2_RebasedTargets_Monetised'!BK622</f>
        <v>0</v>
      </c>
    </row>
    <row r="86" spans="1:53" ht="25.5" x14ac:dyDescent="0.35">
      <c r="A86" s="525" t="s">
        <v>55</v>
      </c>
      <c r="B86" s="495">
        <v>18</v>
      </c>
      <c r="C86" s="496" t="s">
        <v>18</v>
      </c>
      <c r="D86" s="497" t="s">
        <v>30</v>
      </c>
      <c r="E86" s="526" t="s">
        <v>24</v>
      </c>
      <c r="F86" s="538">
        <f>'[2]2.2_RebasedTargets_Monetised'!I623</f>
        <v>10812.26578240675</v>
      </c>
      <c r="G86" s="538">
        <f>'[2]2.2_RebasedTargets_Monetised'!J623</f>
        <v>0</v>
      </c>
      <c r="H86" s="538">
        <f>'[2]2.2_RebasedTargets_Monetised'!K623</f>
        <v>0</v>
      </c>
      <c r="I86" s="538">
        <f>'[2]2.2_RebasedTargets_Monetised'!L623</f>
        <v>0</v>
      </c>
      <c r="J86" s="538">
        <f>'[2]2.2_RebasedTargets_Monetised'!M623</f>
        <v>0</v>
      </c>
      <c r="K86" s="539">
        <f>'[2]2.2_RebasedTargets_Monetised'!N623</f>
        <v>10812.26578240675</v>
      </c>
      <c r="M86" s="501">
        <f>'[2]2.2_RebasedTargets_Monetised'!S623</f>
        <v>824.15540841116319</v>
      </c>
      <c r="N86" s="501">
        <f>'[2]2.2_RebasedTargets_Monetised'!T623</f>
        <v>0.642190967812453</v>
      </c>
      <c r="O86" s="501">
        <f>'[2]2.2_RebasedTargets_Monetised'!U623</f>
        <v>0</v>
      </c>
      <c r="P86" s="501">
        <f>'[2]2.2_RebasedTargets_Monetised'!V623</f>
        <v>823.51321744335075</v>
      </c>
      <c r="Q86" s="501">
        <f>'[2]2.2_RebasedTargets_Monetised'!W623</f>
        <v>0</v>
      </c>
      <c r="R86" s="502">
        <f>'[2]2.2_RebasedTargets_Monetised'!X623</f>
        <v>0</v>
      </c>
      <c r="T86" s="501">
        <f>'[2]2.2_RebasedTargets_Monetised'!AC623</f>
        <v>14457.931600808415</v>
      </c>
      <c r="U86" s="501">
        <f>'[2]2.2_RebasedTargets_Monetised'!AD623</f>
        <v>0</v>
      </c>
      <c r="V86" s="501">
        <f>'[2]2.2_RebasedTargets_Monetised'!AE623</f>
        <v>0</v>
      </c>
      <c r="W86" s="501">
        <f>'[2]2.2_RebasedTargets_Monetised'!AF623</f>
        <v>0</v>
      </c>
      <c r="X86" s="501">
        <f>'[2]2.2_RebasedTargets_Monetised'!AG623</f>
        <v>0</v>
      </c>
      <c r="Y86" s="502">
        <f>'[2]2.2_RebasedTargets_Monetised'!AH623</f>
        <v>14457.931600808415</v>
      </c>
      <c r="AA86" s="504">
        <f>'[2]2.2_RebasedTargets_Monetised'!AK623</f>
        <v>-13633.776192397252</v>
      </c>
      <c r="AB86" s="504">
        <f>'[2]2.2_RebasedTargets_Monetised'!AL623</f>
        <v>0.642190967812453</v>
      </c>
      <c r="AC86" s="504">
        <f>'[2]2.2_RebasedTargets_Monetised'!AM623</f>
        <v>0</v>
      </c>
      <c r="AD86" s="504">
        <f>'[2]2.2_RebasedTargets_Monetised'!AN623</f>
        <v>823.51321744335075</v>
      </c>
      <c r="AE86" s="504">
        <f>'[2]2.2_RebasedTargets_Monetised'!AO623</f>
        <v>0</v>
      </c>
      <c r="AF86" s="505">
        <f>'[2]2.2_RebasedTargets_Monetised'!AP623</f>
        <v>-14457.931600808415</v>
      </c>
      <c r="AG86" s="503"/>
      <c r="AH86" s="504">
        <f>'[2]2.2_RebasedTargets_Monetised'!AR623</f>
        <v>-13633.776192397252</v>
      </c>
      <c r="AI86" s="504">
        <f>'[2]2.2_RebasedTargets_Monetised'!AS623</f>
        <v>0.642190967812453</v>
      </c>
      <c r="AJ86" s="504">
        <f>'[2]2.2_RebasedTargets_Monetised'!AT623</f>
        <v>0</v>
      </c>
      <c r="AK86" s="504">
        <f>'[2]2.2_RebasedTargets_Monetised'!AU623</f>
        <v>823.51321744335075</v>
      </c>
      <c r="AL86" s="504">
        <f>'[2]2.2_RebasedTargets_Monetised'!AV623</f>
        <v>0</v>
      </c>
      <c r="AM86" s="505">
        <f>'[2]2.2_RebasedTargets_Monetised'!AW623</f>
        <v>-14457.931600808415</v>
      </c>
      <c r="AN86" s="503"/>
      <c r="AO86" s="504">
        <f>'[2]2.2_RebasedTargets_Monetised'!AY623</f>
        <v>0</v>
      </c>
      <c r="AP86" s="504">
        <f>'[2]2.2_RebasedTargets_Monetised'!AZ623</f>
        <v>0</v>
      </c>
      <c r="AQ86" s="504">
        <f>'[2]2.2_RebasedTargets_Monetised'!BA623</f>
        <v>0</v>
      </c>
      <c r="AR86" s="504">
        <f>'[2]2.2_RebasedTargets_Monetised'!BB623</f>
        <v>0</v>
      </c>
      <c r="AS86" s="504">
        <f>'[2]2.2_RebasedTargets_Monetised'!BC623</f>
        <v>0</v>
      </c>
      <c r="AT86" s="505">
        <f>'[2]2.2_RebasedTargets_Monetised'!BD623</f>
        <v>0</v>
      </c>
      <c r="AU86" s="503"/>
      <c r="AV86" s="501">
        <f>'[2]2.2_RebasedTargets_Monetised'!BF623</f>
        <v>0</v>
      </c>
      <c r="AW86" s="501">
        <f>'[2]2.2_RebasedTargets_Monetised'!BG623</f>
        <v>0</v>
      </c>
      <c r="AX86" s="501">
        <f>'[2]2.2_RebasedTargets_Monetised'!BH623</f>
        <v>0</v>
      </c>
      <c r="AY86" s="501">
        <f>'[2]2.2_RebasedTargets_Monetised'!BI623</f>
        <v>0</v>
      </c>
      <c r="AZ86" s="501">
        <f>'[2]2.2_RebasedTargets_Monetised'!BJ623</f>
        <v>0</v>
      </c>
      <c r="BA86" s="502">
        <f>'[2]2.2_RebasedTargets_Monetised'!BK623</f>
        <v>0</v>
      </c>
    </row>
    <row r="87" spans="1:53" ht="13.15" x14ac:dyDescent="0.35">
      <c r="A87" s="506"/>
      <c r="B87" s="507"/>
      <c r="C87" s="508"/>
      <c r="D87" s="509"/>
      <c r="E87" s="498" t="s">
        <v>25</v>
      </c>
      <c r="F87" s="534">
        <f>'[2]2.2_RebasedTargets_Monetised'!I624</f>
        <v>0</v>
      </c>
      <c r="G87" s="534">
        <f>'[2]2.2_RebasedTargets_Monetised'!J624</f>
        <v>0</v>
      </c>
      <c r="H87" s="534">
        <f>'[2]2.2_RebasedTargets_Monetised'!K624</f>
        <v>0</v>
      </c>
      <c r="I87" s="534">
        <f>'[2]2.2_RebasedTargets_Monetised'!L624</f>
        <v>0</v>
      </c>
      <c r="J87" s="534">
        <f>'[2]2.2_RebasedTargets_Monetised'!M624</f>
        <v>0</v>
      </c>
      <c r="K87" s="535">
        <f>'[2]2.2_RebasedTargets_Monetised'!N624</f>
        <v>0</v>
      </c>
      <c r="M87" s="512">
        <f>'[2]2.2_RebasedTargets_Monetised'!S624</f>
        <v>0</v>
      </c>
      <c r="N87" s="512">
        <f>'[2]2.2_RebasedTargets_Monetised'!T624</f>
        <v>0</v>
      </c>
      <c r="O87" s="512">
        <f>'[2]2.2_RebasedTargets_Monetised'!U624</f>
        <v>0</v>
      </c>
      <c r="P87" s="512">
        <f>'[2]2.2_RebasedTargets_Monetised'!V624</f>
        <v>0</v>
      </c>
      <c r="Q87" s="512">
        <f>'[2]2.2_RebasedTargets_Monetised'!W624</f>
        <v>0</v>
      </c>
      <c r="R87" s="513">
        <f>'[2]2.2_RebasedTargets_Monetised'!X624</f>
        <v>0</v>
      </c>
      <c r="T87" s="512">
        <f>'[2]2.2_RebasedTargets_Monetised'!AC624</f>
        <v>0</v>
      </c>
      <c r="U87" s="512">
        <f>'[2]2.2_RebasedTargets_Monetised'!AD624</f>
        <v>0</v>
      </c>
      <c r="V87" s="512">
        <f>'[2]2.2_RebasedTargets_Monetised'!AE624</f>
        <v>0</v>
      </c>
      <c r="W87" s="512">
        <f>'[2]2.2_RebasedTargets_Monetised'!AF624</f>
        <v>0</v>
      </c>
      <c r="X87" s="512">
        <f>'[2]2.2_RebasedTargets_Monetised'!AG624</f>
        <v>0</v>
      </c>
      <c r="Y87" s="513">
        <f>'[2]2.2_RebasedTargets_Monetised'!AH624</f>
        <v>0</v>
      </c>
      <c r="AA87" s="514">
        <f>'[2]2.2_RebasedTargets_Monetised'!AK624</f>
        <v>0</v>
      </c>
      <c r="AB87" s="514">
        <f>'[2]2.2_RebasedTargets_Monetised'!AL624</f>
        <v>0</v>
      </c>
      <c r="AC87" s="514">
        <f>'[2]2.2_RebasedTargets_Monetised'!AM624</f>
        <v>0</v>
      </c>
      <c r="AD87" s="514">
        <f>'[2]2.2_RebasedTargets_Monetised'!AN624</f>
        <v>0</v>
      </c>
      <c r="AE87" s="514">
        <f>'[2]2.2_RebasedTargets_Monetised'!AO624</f>
        <v>0</v>
      </c>
      <c r="AF87" s="515">
        <f>'[2]2.2_RebasedTargets_Monetised'!AP624</f>
        <v>0</v>
      </c>
      <c r="AG87" s="503"/>
      <c r="AH87" s="514">
        <f>'[2]2.2_RebasedTargets_Monetised'!AR624</f>
        <v>0</v>
      </c>
      <c r="AI87" s="514">
        <f>'[2]2.2_RebasedTargets_Monetised'!AS624</f>
        <v>0</v>
      </c>
      <c r="AJ87" s="514">
        <f>'[2]2.2_RebasedTargets_Monetised'!AT624</f>
        <v>0</v>
      </c>
      <c r="AK87" s="514">
        <f>'[2]2.2_RebasedTargets_Monetised'!AU624</f>
        <v>0</v>
      </c>
      <c r="AL87" s="514">
        <f>'[2]2.2_RebasedTargets_Monetised'!AV624</f>
        <v>0</v>
      </c>
      <c r="AM87" s="515">
        <f>'[2]2.2_RebasedTargets_Monetised'!AW624</f>
        <v>0</v>
      </c>
      <c r="AN87" s="503"/>
      <c r="AO87" s="514">
        <f>'[2]2.2_RebasedTargets_Monetised'!AY624</f>
        <v>0</v>
      </c>
      <c r="AP87" s="514">
        <f>'[2]2.2_RebasedTargets_Monetised'!AZ624</f>
        <v>0</v>
      </c>
      <c r="AQ87" s="514">
        <f>'[2]2.2_RebasedTargets_Monetised'!BA624</f>
        <v>0</v>
      </c>
      <c r="AR87" s="514">
        <f>'[2]2.2_RebasedTargets_Monetised'!BB624</f>
        <v>0</v>
      </c>
      <c r="AS87" s="514">
        <f>'[2]2.2_RebasedTargets_Monetised'!BC624</f>
        <v>0</v>
      </c>
      <c r="AT87" s="515">
        <f>'[2]2.2_RebasedTargets_Monetised'!BD624</f>
        <v>0</v>
      </c>
      <c r="AU87" s="503"/>
      <c r="AV87" s="512">
        <f>'[2]2.2_RebasedTargets_Monetised'!BF624</f>
        <v>0</v>
      </c>
      <c r="AW87" s="512">
        <f>'[2]2.2_RebasedTargets_Monetised'!BG624</f>
        <v>0</v>
      </c>
      <c r="AX87" s="512">
        <f>'[2]2.2_RebasedTargets_Monetised'!BH624</f>
        <v>0</v>
      </c>
      <c r="AY87" s="512">
        <f>'[2]2.2_RebasedTargets_Monetised'!BI624</f>
        <v>0</v>
      </c>
      <c r="AZ87" s="512">
        <f>'[2]2.2_RebasedTargets_Monetised'!BJ624</f>
        <v>0</v>
      </c>
      <c r="BA87" s="513">
        <f>'[2]2.2_RebasedTargets_Monetised'!BK624</f>
        <v>0</v>
      </c>
    </row>
    <row r="88" spans="1:53" ht="13.15" x14ac:dyDescent="0.35">
      <c r="A88" s="506"/>
      <c r="B88" s="507"/>
      <c r="C88" s="508"/>
      <c r="D88" s="509"/>
      <c r="E88" s="498" t="s">
        <v>26</v>
      </c>
      <c r="F88" s="534">
        <f>'[2]2.2_RebasedTargets_Monetised'!I625</f>
        <v>0</v>
      </c>
      <c r="G88" s="534">
        <f>'[2]2.2_RebasedTargets_Monetised'!J625</f>
        <v>0</v>
      </c>
      <c r="H88" s="534">
        <f>'[2]2.2_RebasedTargets_Monetised'!K625</f>
        <v>0</v>
      </c>
      <c r="I88" s="534">
        <f>'[2]2.2_RebasedTargets_Monetised'!L625</f>
        <v>0</v>
      </c>
      <c r="J88" s="534">
        <f>'[2]2.2_RebasedTargets_Monetised'!M625</f>
        <v>0</v>
      </c>
      <c r="K88" s="535">
        <f>'[2]2.2_RebasedTargets_Monetised'!N625</f>
        <v>0</v>
      </c>
      <c r="M88" s="512">
        <f>'[2]2.2_RebasedTargets_Monetised'!S625</f>
        <v>0</v>
      </c>
      <c r="N88" s="512">
        <f>'[2]2.2_RebasedTargets_Monetised'!T625</f>
        <v>0</v>
      </c>
      <c r="O88" s="512">
        <f>'[2]2.2_RebasedTargets_Monetised'!U625</f>
        <v>0</v>
      </c>
      <c r="P88" s="512">
        <f>'[2]2.2_RebasedTargets_Monetised'!V625</f>
        <v>0</v>
      </c>
      <c r="Q88" s="512">
        <f>'[2]2.2_RebasedTargets_Monetised'!W625</f>
        <v>0</v>
      </c>
      <c r="R88" s="513">
        <f>'[2]2.2_RebasedTargets_Monetised'!X625</f>
        <v>0</v>
      </c>
      <c r="T88" s="512">
        <f>'[2]2.2_RebasedTargets_Monetised'!AC625</f>
        <v>0</v>
      </c>
      <c r="U88" s="512">
        <f>'[2]2.2_RebasedTargets_Monetised'!AD625</f>
        <v>0</v>
      </c>
      <c r="V88" s="512">
        <f>'[2]2.2_RebasedTargets_Monetised'!AE625</f>
        <v>0</v>
      </c>
      <c r="W88" s="512">
        <f>'[2]2.2_RebasedTargets_Monetised'!AF625</f>
        <v>0</v>
      </c>
      <c r="X88" s="512">
        <f>'[2]2.2_RebasedTargets_Monetised'!AG625</f>
        <v>0</v>
      </c>
      <c r="Y88" s="513">
        <f>'[2]2.2_RebasedTargets_Monetised'!AH625</f>
        <v>0</v>
      </c>
      <c r="AA88" s="514">
        <f>'[2]2.2_RebasedTargets_Monetised'!AK625</f>
        <v>0</v>
      </c>
      <c r="AB88" s="514">
        <f>'[2]2.2_RebasedTargets_Monetised'!AL625</f>
        <v>0</v>
      </c>
      <c r="AC88" s="514">
        <f>'[2]2.2_RebasedTargets_Monetised'!AM625</f>
        <v>0</v>
      </c>
      <c r="AD88" s="514">
        <f>'[2]2.2_RebasedTargets_Monetised'!AN625</f>
        <v>0</v>
      </c>
      <c r="AE88" s="514">
        <f>'[2]2.2_RebasedTargets_Monetised'!AO625</f>
        <v>0</v>
      </c>
      <c r="AF88" s="515">
        <f>'[2]2.2_RebasedTargets_Monetised'!AP625</f>
        <v>0</v>
      </c>
      <c r="AG88" s="503"/>
      <c r="AH88" s="514">
        <f>'[2]2.2_RebasedTargets_Monetised'!AR625</f>
        <v>0</v>
      </c>
      <c r="AI88" s="514">
        <f>'[2]2.2_RebasedTargets_Monetised'!AS625</f>
        <v>0</v>
      </c>
      <c r="AJ88" s="514">
        <f>'[2]2.2_RebasedTargets_Monetised'!AT625</f>
        <v>0</v>
      </c>
      <c r="AK88" s="514">
        <f>'[2]2.2_RebasedTargets_Monetised'!AU625</f>
        <v>0</v>
      </c>
      <c r="AL88" s="514">
        <f>'[2]2.2_RebasedTargets_Monetised'!AV625</f>
        <v>0</v>
      </c>
      <c r="AM88" s="515">
        <f>'[2]2.2_RebasedTargets_Monetised'!AW625</f>
        <v>0</v>
      </c>
      <c r="AN88" s="503"/>
      <c r="AO88" s="514">
        <f>'[2]2.2_RebasedTargets_Monetised'!AY625</f>
        <v>0</v>
      </c>
      <c r="AP88" s="514">
        <f>'[2]2.2_RebasedTargets_Monetised'!AZ625</f>
        <v>0</v>
      </c>
      <c r="AQ88" s="514">
        <f>'[2]2.2_RebasedTargets_Monetised'!BA625</f>
        <v>0</v>
      </c>
      <c r="AR88" s="514">
        <f>'[2]2.2_RebasedTargets_Monetised'!BB625</f>
        <v>0</v>
      </c>
      <c r="AS88" s="514">
        <f>'[2]2.2_RebasedTargets_Monetised'!BC625</f>
        <v>0</v>
      </c>
      <c r="AT88" s="515">
        <f>'[2]2.2_RebasedTargets_Monetised'!BD625</f>
        <v>0</v>
      </c>
      <c r="AU88" s="503"/>
      <c r="AV88" s="512">
        <f>'[2]2.2_RebasedTargets_Monetised'!BF625</f>
        <v>0</v>
      </c>
      <c r="AW88" s="512">
        <f>'[2]2.2_RebasedTargets_Monetised'!BG625</f>
        <v>0</v>
      </c>
      <c r="AX88" s="512">
        <f>'[2]2.2_RebasedTargets_Monetised'!BH625</f>
        <v>0</v>
      </c>
      <c r="AY88" s="512">
        <f>'[2]2.2_RebasedTargets_Monetised'!BI625</f>
        <v>0</v>
      </c>
      <c r="AZ88" s="512">
        <f>'[2]2.2_RebasedTargets_Monetised'!BJ625</f>
        <v>0</v>
      </c>
      <c r="BA88" s="513">
        <f>'[2]2.2_RebasedTargets_Monetised'!BK625</f>
        <v>0</v>
      </c>
    </row>
    <row r="89" spans="1:53" ht="13.5" thickBot="1" x14ac:dyDescent="0.4">
      <c r="A89" s="506"/>
      <c r="B89" s="516"/>
      <c r="C89" s="517"/>
      <c r="D89" s="527"/>
      <c r="E89" s="518" t="s">
        <v>27</v>
      </c>
      <c r="F89" s="540">
        <f>'[2]2.2_RebasedTargets_Monetised'!I626</f>
        <v>25.279193279540902</v>
      </c>
      <c r="G89" s="540">
        <f>'[2]2.2_RebasedTargets_Monetised'!J626</f>
        <v>0</v>
      </c>
      <c r="H89" s="540">
        <f>'[2]2.2_RebasedTargets_Monetised'!K626</f>
        <v>0</v>
      </c>
      <c r="I89" s="540">
        <f>'[2]2.2_RebasedTargets_Monetised'!L626</f>
        <v>25.279193279540902</v>
      </c>
      <c r="J89" s="540">
        <f>'[2]2.2_RebasedTargets_Monetised'!M626</f>
        <v>0</v>
      </c>
      <c r="K89" s="541">
        <f>'[2]2.2_RebasedTargets_Monetised'!N626</f>
        <v>0</v>
      </c>
      <c r="M89" s="521">
        <f>'[2]2.2_RebasedTargets_Monetised'!S626</f>
        <v>11.067496672718045</v>
      </c>
      <c r="N89" s="521">
        <f>'[2]2.2_RebasedTargets_Monetised'!T626</f>
        <v>1.581135760827425</v>
      </c>
      <c r="O89" s="521">
        <f>'[2]2.2_RebasedTargets_Monetised'!U626</f>
        <v>0</v>
      </c>
      <c r="P89" s="521">
        <f>'[2]2.2_RebasedTargets_Monetised'!V626</f>
        <v>9.4863609118906194</v>
      </c>
      <c r="Q89" s="521">
        <f>'[2]2.2_RebasedTargets_Monetised'!W626</f>
        <v>0</v>
      </c>
      <c r="R89" s="522">
        <f>'[2]2.2_RebasedTargets_Monetised'!X626</f>
        <v>0</v>
      </c>
      <c r="T89" s="521">
        <f>'[2]2.2_RebasedTargets_Monetised'!AC626</f>
        <v>25.302984508655481</v>
      </c>
      <c r="U89" s="521">
        <f>'[2]2.2_RebasedTargets_Monetised'!AD626</f>
        <v>0</v>
      </c>
      <c r="V89" s="521">
        <f>'[2]2.2_RebasedTargets_Monetised'!AE626</f>
        <v>0</v>
      </c>
      <c r="W89" s="521">
        <f>'[2]2.2_RebasedTargets_Monetised'!AF626</f>
        <v>25.302984508655481</v>
      </c>
      <c r="X89" s="521">
        <f>'[2]2.2_RebasedTargets_Monetised'!AG626</f>
        <v>0</v>
      </c>
      <c r="Y89" s="522">
        <f>'[2]2.2_RebasedTargets_Monetised'!AH626</f>
        <v>0</v>
      </c>
      <c r="AA89" s="523">
        <f>'[2]2.2_RebasedTargets_Monetised'!AK626</f>
        <v>-14.235487835937436</v>
      </c>
      <c r="AB89" s="523">
        <f>'[2]2.2_RebasedTargets_Monetised'!AL626</f>
        <v>1.581135760827425</v>
      </c>
      <c r="AC89" s="523">
        <f>'[2]2.2_RebasedTargets_Monetised'!AM626</f>
        <v>0</v>
      </c>
      <c r="AD89" s="523">
        <f>'[2]2.2_RebasedTargets_Monetised'!AN626</f>
        <v>-15.816623596764861</v>
      </c>
      <c r="AE89" s="523">
        <f>'[2]2.2_RebasedTargets_Monetised'!AO626</f>
        <v>0</v>
      </c>
      <c r="AF89" s="524">
        <f>'[2]2.2_RebasedTargets_Monetised'!AP626</f>
        <v>0</v>
      </c>
      <c r="AG89" s="503"/>
      <c r="AH89" s="523">
        <f>'[2]2.2_RebasedTargets_Monetised'!AR626</f>
        <v>-14.235487835937436</v>
      </c>
      <c r="AI89" s="523">
        <f>'[2]2.2_RebasedTargets_Monetised'!AS626</f>
        <v>1.581135760827425</v>
      </c>
      <c r="AJ89" s="523">
        <f>'[2]2.2_RebasedTargets_Monetised'!AT626</f>
        <v>0</v>
      </c>
      <c r="AK89" s="523">
        <f>'[2]2.2_RebasedTargets_Monetised'!AU626</f>
        <v>-15.816623596764861</v>
      </c>
      <c r="AL89" s="523">
        <f>'[2]2.2_RebasedTargets_Monetised'!AV626</f>
        <v>0</v>
      </c>
      <c r="AM89" s="524">
        <f>'[2]2.2_RebasedTargets_Monetised'!AW626</f>
        <v>0</v>
      </c>
      <c r="AN89" s="503"/>
      <c r="AO89" s="523">
        <f>'[2]2.2_RebasedTargets_Monetised'!AY626</f>
        <v>0</v>
      </c>
      <c r="AP89" s="523">
        <f>'[2]2.2_RebasedTargets_Monetised'!AZ626</f>
        <v>0</v>
      </c>
      <c r="AQ89" s="523">
        <f>'[2]2.2_RebasedTargets_Monetised'!BA626</f>
        <v>0</v>
      </c>
      <c r="AR89" s="523">
        <f>'[2]2.2_RebasedTargets_Monetised'!BB626</f>
        <v>0</v>
      </c>
      <c r="AS89" s="523">
        <f>'[2]2.2_RebasedTargets_Monetised'!BC626</f>
        <v>0</v>
      </c>
      <c r="AT89" s="524">
        <f>'[2]2.2_RebasedTargets_Monetised'!BD626</f>
        <v>0</v>
      </c>
      <c r="AU89" s="503"/>
      <c r="AV89" s="521">
        <f>'[2]2.2_RebasedTargets_Monetised'!BF626</f>
        <v>0</v>
      </c>
      <c r="AW89" s="521">
        <f>'[2]2.2_RebasedTargets_Monetised'!BG626</f>
        <v>0</v>
      </c>
      <c r="AX89" s="521">
        <f>'[2]2.2_RebasedTargets_Monetised'!BH626</f>
        <v>0</v>
      </c>
      <c r="AY89" s="521">
        <f>'[2]2.2_RebasedTargets_Monetised'!BI626</f>
        <v>0</v>
      </c>
      <c r="AZ89" s="521">
        <f>'[2]2.2_RebasedTargets_Monetised'!BJ626</f>
        <v>0</v>
      </c>
      <c r="BA89" s="522">
        <f>'[2]2.2_RebasedTargets_Monetised'!BK626</f>
        <v>0</v>
      </c>
    </row>
    <row r="90" spans="1:53" ht="25.5" x14ac:dyDescent="0.35">
      <c r="A90" s="525" t="s">
        <v>55</v>
      </c>
      <c r="B90" s="495">
        <v>39</v>
      </c>
      <c r="C90" s="496" t="s">
        <v>22</v>
      </c>
      <c r="D90" s="497" t="s">
        <v>31</v>
      </c>
      <c r="E90" s="526" t="s">
        <v>24</v>
      </c>
      <c r="F90" s="538">
        <f>'[2]2.2_RebasedTargets_Monetised'!I627</f>
        <v>0</v>
      </c>
      <c r="G90" s="538">
        <f>'[2]2.2_RebasedTargets_Monetised'!J627</f>
        <v>0</v>
      </c>
      <c r="H90" s="538">
        <f>'[2]2.2_RebasedTargets_Monetised'!K627</f>
        <v>0</v>
      </c>
      <c r="I90" s="538">
        <f>'[2]2.2_RebasedTargets_Monetised'!L627</f>
        <v>0</v>
      </c>
      <c r="J90" s="538">
        <f>'[2]2.2_RebasedTargets_Monetised'!M627</f>
        <v>0</v>
      </c>
      <c r="K90" s="539">
        <f>'[2]2.2_RebasedTargets_Monetised'!N627</f>
        <v>0</v>
      </c>
      <c r="M90" s="501">
        <f>'[2]2.2_RebasedTargets_Monetised'!S627</f>
        <v>0</v>
      </c>
      <c r="N90" s="501">
        <f>'[2]2.2_RebasedTargets_Monetised'!T627</f>
        <v>0</v>
      </c>
      <c r="O90" s="501">
        <f>'[2]2.2_RebasedTargets_Monetised'!U627</f>
        <v>0</v>
      </c>
      <c r="P90" s="501">
        <f>'[2]2.2_RebasedTargets_Monetised'!V627</f>
        <v>0</v>
      </c>
      <c r="Q90" s="501">
        <f>'[2]2.2_RebasedTargets_Monetised'!W627</f>
        <v>0</v>
      </c>
      <c r="R90" s="502">
        <f>'[2]2.2_RebasedTargets_Monetised'!X627</f>
        <v>0</v>
      </c>
      <c r="T90" s="501">
        <f>'[2]2.2_RebasedTargets_Monetised'!AC627</f>
        <v>0</v>
      </c>
      <c r="U90" s="501">
        <f>'[2]2.2_RebasedTargets_Monetised'!AD627</f>
        <v>0</v>
      </c>
      <c r="V90" s="501">
        <f>'[2]2.2_RebasedTargets_Monetised'!AE627</f>
        <v>0</v>
      </c>
      <c r="W90" s="501">
        <f>'[2]2.2_RebasedTargets_Monetised'!AF627</f>
        <v>0</v>
      </c>
      <c r="X90" s="501">
        <f>'[2]2.2_RebasedTargets_Monetised'!AG627</f>
        <v>0</v>
      </c>
      <c r="Y90" s="502">
        <f>'[2]2.2_RebasedTargets_Monetised'!AH627</f>
        <v>0</v>
      </c>
      <c r="AA90" s="504">
        <f>'[2]2.2_RebasedTargets_Monetised'!AK627</f>
        <v>0</v>
      </c>
      <c r="AB90" s="504">
        <f>'[2]2.2_RebasedTargets_Monetised'!AL627</f>
        <v>0</v>
      </c>
      <c r="AC90" s="504">
        <f>'[2]2.2_RebasedTargets_Monetised'!AM627</f>
        <v>0</v>
      </c>
      <c r="AD90" s="504">
        <f>'[2]2.2_RebasedTargets_Monetised'!AN627</f>
        <v>0</v>
      </c>
      <c r="AE90" s="504">
        <f>'[2]2.2_RebasedTargets_Monetised'!AO627</f>
        <v>0</v>
      </c>
      <c r="AF90" s="505">
        <f>'[2]2.2_RebasedTargets_Monetised'!AP627</f>
        <v>0</v>
      </c>
      <c r="AG90" s="503"/>
      <c r="AH90" s="504">
        <f>'[2]2.2_RebasedTargets_Monetised'!AR627</f>
        <v>0</v>
      </c>
      <c r="AI90" s="504">
        <f>'[2]2.2_RebasedTargets_Monetised'!AS627</f>
        <v>0</v>
      </c>
      <c r="AJ90" s="504">
        <f>'[2]2.2_RebasedTargets_Monetised'!AT627</f>
        <v>0</v>
      </c>
      <c r="AK90" s="504">
        <f>'[2]2.2_RebasedTargets_Monetised'!AU627</f>
        <v>0</v>
      </c>
      <c r="AL90" s="504">
        <f>'[2]2.2_RebasedTargets_Monetised'!AV627</f>
        <v>0</v>
      </c>
      <c r="AM90" s="505">
        <f>'[2]2.2_RebasedTargets_Monetised'!AW627</f>
        <v>0</v>
      </c>
      <c r="AN90" s="503"/>
      <c r="AO90" s="504">
        <f>'[2]2.2_RebasedTargets_Monetised'!AY627</f>
        <v>0</v>
      </c>
      <c r="AP90" s="504">
        <f>'[2]2.2_RebasedTargets_Monetised'!AZ627</f>
        <v>0</v>
      </c>
      <c r="AQ90" s="504">
        <f>'[2]2.2_RebasedTargets_Monetised'!BA627</f>
        <v>0</v>
      </c>
      <c r="AR90" s="504">
        <f>'[2]2.2_RebasedTargets_Monetised'!BB627</f>
        <v>0</v>
      </c>
      <c r="AS90" s="504">
        <f>'[2]2.2_RebasedTargets_Monetised'!BC627</f>
        <v>0</v>
      </c>
      <c r="AT90" s="505">
        <f>'[2]2.2_RebasedTargets_Monetised'!BD627</f>
        <v>0</v>
      </c>
      <c r="AU90" s="503"/>
      <c r="AV90" s="501">
        <f>'[2]2.2_RebasedTargets_Monetised'!BF627</f>
        <v>0</v>
      </c>
      <c r="AW90" s="501">
        <f>'[2]2.2_RebasedTargets_Monetised'!BG627</f>
        <v>0</v>
      </c>
      <c r="AX90" s="501">
        <f>'[2]2.2_RebasedTargets_Monetised'!BH627</f>
        <v>0</v>
      </c>
      <c r="AY90" s="501">
        <f>'[2]2.2_RebasedTargets_Monetised'!BI627</f>
        <v>0</v>
      </c>
      <c r="AZ90" s="501">
        <f>'[2]2.2_RebasedTargets_Monetised'!BJ627</f>
        <v>0</v>
      </c>
      <c r="BA90" s="502">
        <f>'[2]2.2_RebasedTargets_Monetised'!BK627</f>
        <v>0</v>
      </c>
    </row>
    <row r="91" spans="1:53" ht="13.15" x14ac:dyDescent="0.35">
      <c r="A91" s="506"/>
      <c r="B91" s="507"/>
      <c r="C91" s="508"/>
      <c r="D91" s="509"/>
      <c r="E91" s="498" t="s">
        <v>25</v>
      </c>
      <c r="F91" s="534">
        <f>'[2]2.2_RebasedTargets_Monetised'!I628</f>
        <v>0</v>
      </c>
      <c r="G91" s="534">
        <f>'[2]2.2_RebasedTargets_Monetised'!J628</f>
        <v>0</v>
      </c>
      <c r="H91" s="534">
        <f>'[2]2.2_RebasedTargets_Monetised'!K628</f>
        <v>0</v>
      </c>
      <c r="I91" s="534">
        <f>'[2]2.2_RebasedTargets_Monetised'!L628</f>
        <v>0</v>
      </c>
      <c r="J91" s="534">
        <f>'[2]2.2_RebasedTargets_Monetised'!M628</f>
        <v>0</v>
      </c>
      <c r="K91" s="535">
        <f>'[2]2.2_RebasedTargets_Monetised'!N628</f>
        <v>0</v>
      </c>
      <c r="M91" s="512">
        <f>'[2]2.2_RebasedTargets_Monetised'!S628</f>
        <v>0</v>
      </c>
      <c r="N91" s="512">
        <f>'[2]2.2_RebasedTargets_Monetised'!T628</f>
        <v>0</v>
      </c>
      <c r="O91" s="512">
        <f>'[2]2.2_RebasedTargets_Monetised'!U628</f>
        <v>0</v>
      </c>
      <c r="P91" s="512">
        <f>'[2]2.2_RebasedTargets_Monetised'!V628</f>
        <v>0</v>
      </c>
      <c r="Q91" s="512">
        <f>'[2]2.2_RebasedTargets_Monetised'!W628</f>
        <v>0</v>
      </c>
      <c r="R91" s="513">
        <f>'[2]2.2_RebasedTargets_Monetised'!X628</f>
        <v>0</v>
      </c>
      <c r="T91" s="512">
        <f>'[2]2.2_RebasedTargets_Monetised'!AC628</f>
        <v>0</v>
      </c>
      <c r="U91" s="512">
        <f>'[2]2.2_RebasedTargets_Monetised'!AD628</f>
        <v>0</v>
      </c>
      <c r="V91" s="512">
        <f>'[2]2.2_RebasedTargets_Monetised'!AE628</f>
        <v>0</v>
      </c>
      <c r="W91" s="512">
        <f>'[2]2.2_RebasedTargets_Monetised'!AF628</f>
        <v>0</v>
      </c>
      <c r="X91" s="512">
        <f>'[2]2.2_RebasedTargets_Monetised'!AG628</f>
        <v>0</v>
      </c>
      <c r="Y91" s="513">
        <f>'[2]2.2_RebasedTargets_Monetised'!AH628</f>
        <v>0</v>
      </c>
      <c r="AA91" s="514">
        <f>'[2]2.2_RebasedTargets_Monetised'!AK628</f>
        <v>0</v>
      </c>
      <c r="AB91" s="514">
        <f>'[2]2.2_RebasedTargets_Monetised'!AL628</f>
        <v>0</v>
      </c>
      <c r="AC91" s="514">
        <f>'[2]2.2_RebasedTargets_Monetised'!AM628</f>
        <v>0</v>
      </c>
      <c r="AD91" s="514">
        <f>'[2]2.2_RebasedTargets_Monetised'!AN628</f>
        <v>0</v>
      </c>
      <c r="AE91" s="514">
        <f>'[2]2.2_RebasedTargets_Monetised'!AO628</f>
        <v>0</v>
      </c>
      <c r="AF91" s="515">
        <f>'[2]2.2_RebasedTargets_Monetised'!AP628</f>
        <v>0</v>
      </c>
      <c r="AG91" s="503"/>
      <c r="AH91" s="514">
        <f>'[2]2.2_RebasedTargets_Monetised'!AR628</f>
        <v>0</v>
      </c>
      <c r="AI91" s="514">
        <f>'[2]2.2_RebasedTargets_Monetised'!AS628</f>
        <v>0</v>
      </c>
      <c r="AJ91" s="514">
        <f>'[2]2.2_RebasedTargets_Monetised'!AT628</f>
        <v>0</v>
      </c>
      <c r="AK91" s="514">
        <f>'[2]2.2_RebasedTargets_Monetised'!AU628</f>
        <v>0</v>
      </c>
      <c r="AL91" s="514">
        <f>'[2]2.2_RebasedTargets_Monetised'!AV628</f>
        <v>0</v>
      </c>
      <c r="AM91" s="515">
        <f>'[2]2.2_RebasedTargets_Monetised'!AW628</f>
        <v>0</v>
      </c>
      <c r="AN91" s="503"/>
      <c r="AO91" s="514">
        <f>'[2]2.2_RebasedTargets_Monetised'!AY628</f>
        <v>0</v>
      </c>
      <c r="AP91" s="514">
        <f>'[2]2.2_RebasedTargets_Monetised'!AZ628</f>
        <v>0</v>
      </c>
      <c r="AQ91" s="514">
        <f>'[2]2.2_RebasedTargets_Monetised'!BA628</f>
        <v>0</v>
      </c>
      <c r="AR91" s="514">
        <f>'[2]2.2_RebasedTargets_Monetised'!BB628</f>
        <v>0</v>
      </c>
      <c r="AS91" s="514">
        <f>'[2]2.2_RebasedTargets_Monetised'!BC628</f>
        <v>0</v>
      </c>
      <c r="AT91" s="515">
        <f>'[2]2.2_RebasedTargets_Monetised'!BD628</f>
        <v>0</v>
      </c>
      <c r="AU91" s="503"/>
      <c r="AV91" s="512">
        <f>'[2]2.2_RebasedTargets_Monetised'!BF628</f>
        <v>0</v>
      </c>
      <c r="AW91" s="512">
        <f>'[2]2.2_RebasedTargets_Monetised'!BG628</f>
        <v>0</v>
      </c>
      <c r="AX91" s="512">
        <f>'[2]2.2_RebasedTargets_Monetised'!BH628</f>
        <v>0</v>
      </c>
      <c r="AY91" s="512">
        <f>'[2]2.2_RebasedTargets_Monetised'!BI628</f>
        <v>0</v>
      </c>
      <c r="AZ91" s="512">
        <f>'[2]2.2_RebasedTargets_Monetised'!BJ628</f>
        <v>0</v>
      </c>
      <c r="BA91" s="513">
        <f>'[2]2.2_RebasedTargets_Monetised'!BK628</f>
        <v>0</v>
      </c>
    </row>
    <row r="92" spans="1:53" ht="13.15" x14ac:dyDescent="0.35">
      <c r="A92" s="506"/>
      <c r="B92" s="507"/>
      <c r="C92" s="508"/>
      <c r="D92" s="509"/>
      <c r="E92" s="498" t="s">
        <v>26</v>
      </c>
      <c r="F92" s="534">
        <f>'[2]2.2_RebasedTargets_Monetised'!I629</f>
        <v>0</v>
      </c>
      <c r="G92" s="534">
        <f>'[2]2.2_RebasedTargets_Monetised'!J629</f>
        <v>0</v>
      </c>
      <c r="H92" s="534">
        <f>'[2]2.2_RebasedTargets_Monetised'!K629</f>
        <v>0</v>
      </c>
      <c r="I92" s="534">
        <f>'[2]2.2_RebasedTargets_Monetised'!L629</f>
        <v>0</v>
      </c>
      <c r="J92" s="534">
        <f>'[2]2.2_RebasedTargets_Monetised'!M629</f>
        <v>0</v>
      </c>
      <c r="K92" s="535">
        <f>'[2]2.2_RebasedTargets_Monetised'!N629</f>
        <v>0</v>
      </c>
      <c r="M92" s="512">
        <f>'[2]2.2_RebasedTargets_Monetised'!S629</f>
        <v>0</v>
      </c>
      <c r="N92" s="512">
        <f>'[2]2.2_RebasedTargets_Monetised'!T629</f>
        <v>0</v>
      </c>
      <c r="O92" s="512">
        <f>'[2]2.2_RebasedTargets_Monetised'!U629</f>
        <v>0</v>
      </c>
      <c r="P92" s="512">
        <f>'[2]2.2_RebasedTargets_Monetised'!V629</f>
        <v>0</v>
      </c>
      <c r="Q92" s="512">
        <f>'[2]2.2_RebasedTargets_Monetised'!W629</f>
        <v>0</v>
      </c>
      <c r="R92" s="513">
        <f>'[2]2.2_RebasedTargets_Monetised'!X629</f>
        <v>0</v>
      </c>
      <c r="T92" s="512">
        <f>'[2]2.2_RebasedTargets_Monetised'!AC629</f>
        <v>0</v>
      </c>
      <c r="U92" s="512">
        <f>'[2]2.2_RebasedTargets_Monetised'!AD629</f>
        <v>0</v>
      </c>
      <c r="V92" s="512">
        <f>'[2]2.2_RebasedTargets_Monetised'!AE629</f>
        <v>0</v>
      </c>
      <c r="W92" s="512">
        <f>'[2]2.2_RebasedTargets_Monetised'!AF629</f>
        <v>0</v>
      </c>
      <c r="X92" s="512">
        <f>'[2]2.2_RebasedTargets_Monetised'!AG629</f>
        <v>0</v>
      </c>
      <c r="Y92" s="513">
        <f>'[2]2.2_RebasedTargets_Monetised'!AH629</f>
        <v>0</v>
      </c>
      <c r="AA92" s="514">
        <f>'[2]2.2_RebasedTargets_Monetised'!AK629</f>
        <v>0</v>
      </c>
      <c r="AB92" s="514">
        <f>'[2]2.2_RebasedTargets_Monetised'!AL629</f>
        <v>0</v>
      </c>
      <c r="AC92" s="514">
        <f>'[2]2.2_RebasedTargets_Monetised'!AM629</f>
        <v>0</v>
      </c>
      <c r="AD92" s="514">
        <f>'[2]2.2_RebasedTargets_Monetised'!AN629</f>
        <v>0</v>
      </c>
      <c r="AE92" s="514">
        <f>'[2]2.2_RebasedTargets_Monetised'!AO629</f>
        <v>0</v>
      </c>
      <c r="AF92" s="515">
        <f>'[2]2.2_RebasedTargets_Monetised'!AP629</f>
        <v>0</v>
      </c>
      <c r="AG92" s="503"/>
      <c r="AH92" s="514">
        <f>'[2]2.2_RebasedTargets_Monetised'!AR629</f>
        <v>0</v>
      </c>
      <c r="AI92" s="514">
        <f>'[2]2.2_RebasedTargets_Monetised'!AS629</f>
        <v>0</v>
      </c>
      <c r="AJ92" s="514">
        <f>'[2]2.2_RebasedTargets_Monetised'!AT629</f>
        <v>0</v>
      </c>
      <c r="AK92" s="514">
        <f>'[2]2.2_RebasedTargets_Monetised'!AU629</f>
        <v>0</v>
      </c>
      <c r="AL92" s="514">
        <f>'[2]2.2_RebasedTargets_Monetised'!AV629</f>
        <v>0</v>
      </c>
      <c r="AM92" s="515">
        <f>'[2]2.2_RebasedTargets_Monetised'!AW629</f>
        <v>0</v>
      </c>
      <c r="AN92" s="503"/>
      <c r="AO92" s="514">
        <f>'[2]2.2_RebasedTargets_Monetised'!AY629</f>
        <v>0</v>
      </c>
      <c r="AP92" s="514">
        <f>'[2]2.2_RebasedTargets_Monetised'!AZ629</f>
        <v>0</v>
      </c>
      <c r="AQ92" s="514">
        <f>'[2]2.2_RebasedTargets_Monetised'!BA629</f>
        <v>0</v>
      </c>
      <c r="AR92" s="514">
        <f>'[2]2.2_RebasedTargets_Monetised'!BB629</f>
        <v>0</v>
      </c>
      <c r="AS92" s="514">
        <f>'[2]2.2_RebasedTargets_Monetised'!BC629</f>
        <v>0</v>
      </c>
      <c r="AT92" s="515">
        <f>'[2]2.2_RebasedTargets_Monetised'!BD629</f>
        <v>0</v>
      </c>
      <c r="AU92" s="503"/>
      <c r="AV92" s="512">
        <f>'[2]2.2_RebasedTargets_Monetised'!BF629</f>
        <v>0</v>
      </c>
      <c r="AW92" s="512">
        <f>'[2]2.2_RebasedTargets_Monetised'!BG629</f>
        <v>0</v>
      </c>
      <c r="AX92" s="512">
        <f>'[2]2.2_RebasedTargets_Monetised'!BH629</f>
        <v>0</v>
      </c>
      <c r="AY92" s="512">
        <f>'[2]2.2_RebasedTargets_Monetised'!BI629</f>
        <v>0</v>
      </c>
      <c r="AZ92" s="512">
        <f>'[2]2.2_RebasedTargets_Monetised'!BJ629</f>
        <v>0</v>
      </c>
      <c r="BA92" s="513">
        <f>'[2]2.2_RebasedTargets_Monetised'!BK629</f>
        <v>0</v>
      </c>
    </row>
    <row r="93" spans="1:53" ht="13.5" thickBot="1" x14ac:dyDescent="0.4">
      <c r="A93" s="506"/>
      <c r="B93" s="516"/>
      <c r="C93" s="517"/>
      <c r="D93" s="527"/>
      <c r="E93" s="518" t="s">
        <v>27</v>
      </c>
      <c r="F93" s="540">
        <f>'[2]2.2_RebasedTargets_Monetised'!I630</f>
        <v>0</v>
      </c>
      <c r="G93" s="540">
        <f>'[2]2.2_RebasedTargets_Monetised'!J630</f>
        <v>0</v>
      </c>
      <c r="H93" s="540">
        <f>'[2]2.2_RebasedTargets_Monetised'!K630</f>
        <v>0</v>
      </c>
      <c r="I93" s="540">
        <f>'[2]2.2_RebasedTargets_Monetised'!L630</f>
        <v>0</v>
      </c>
      <c r="J93" s="540">
        <f>'[2]2.2_RebasedTargets_Monetised'!M630</f>
        <v>0</v>
      </c>
      <c r="K93" s="541">
        <f>'[2]2.2_RebasedTargets_Monetised'!N630</f>
        <v>0</v>
      </c>
      <c r="M93" s="521">
        <f>'[2]2.2_RebasedTargets_Monetised'!S630</f>
        <v>0</v>
      </c>
      <c r="N93" s="521">
        <f>'[2]2.2_RebasedTargets_Monetised'!T630</f>
        <v>0</v>
      </c>
      <c r="O93" s="521">
        <f>'[2]2.2_RebasedTargets_Monetised'!U630</f>
        <v>0</v>
      </c>
      <c r="P93" s="521">
        <f>'[2]2.2_RebasedTargets_Monetised'!V630</f>
        <v>0</v>
      </c>
      <c r="Q93" s="521">
        <f>'[2]2.2_RebasedTargets_Monetised'!W630</f>
        <v>0</v>
      </c>
      <c r="R93" s="522">
        <f>'[2]2.2_RebasedTargets_Monetised'!X630</f>
        <v>0</v>
      </c>
      <c r="T93" s="521">
        <f>'[2]2.2_RebasedTargets_Monetised'!AC630</f>
        <v>0</v>
      </c>
      <c r="U93" s="521">
        <f>'[2]2.2_RebasedTargets_Monetised'!AD630</f>
        <v>0</v>
      </c>
      <c r="V93" s="521">
        <f>'[2]2.2_RebasedTargets_Monetised'!AE630</f>
        <v>0</v>
      </c>
      <c r="W93" s="521">
        <f>'[2]2.2_RebasedTargets_Monetised'!AF630</f>
        <v>0</v>
      </c>
      <c r="X93" s="521">
        <f>'[2]2.2_RebasedTargets_Monetised'!AG630</f>
        <v>0</v>
      </c>
      <c r="Y93" s="522">
        <f>'[2]2.2_RebasedTargets_Monetised'!AH630</f>
        <v>0</v>
      </c>
      <c r="AA93" s="523">
        <f>'[2]2.2_RebasedTargets_Monetised'!AK630</f>
        <v>0</v>
      </c>
      <c r="AB93" s="523">
        <f>'[2]2.2_RebasedTargets_Monetised'!AL630</f>
        <v>0</v>
      </c>
      <c r="AC93" s="523">
        <f>'[2]2.2_RebasedTargets_Monetised'!AM630</f>
        <v>0</v>
      </c>
      <c r="AD93" s="523">
        <f>'[2]2.2_RebasedTargets_Monetised'!AN630</f>
        <v>0</v>
      </c>
      <c r="AE93" s="523">
        <f>'[2]2.2_RebasedTargets_Monetised'!AO630</f>
        <v>0</v>
      </c>
      <c r="AF93" s="524">
        <f>'[2]2.2_RebasedTargets_Monetised'!AP630</f>
        <v>0</v>
      </c>
      <c r="AG93" s="503"/>
      <c r="AH93" s="523">
        <f>'[2]2.2_RebasedTargets_Monetised'!AR630</f>
        <v>0</v>
      </c>
      <c r="AI93" s="523">
        <f>'[2]2.2_RebasedTargets_Monetised'!AS630</f>
        <v>0</v>
      </c>
      <c r="AJ93" s="523">
        <f>'[2]2.2_RebasedTargets_Monetised'!AT630</f>
        <v>0</v>
      </c>
      <c r="AK93" s="523">
        <f>'[2]2.2_RebasedTargets_Monetised'!AU630</f>
        <v>0</v>
      </c>
      <c r="AL93" s="523">
        <f>'[2]2.2_RebasedTargets_Monetised'!AV630</f>
        <v>0</v>
      </c>
      <c r="AM93" s="524">
        <f>'[2]2.2_RebasedTargets_Monetised'!AW630</f>
        <v>0</v>
      </c>
      <c r="AN93" s="503"/>
      <c r="AO93" s="523">
        <f>'[2]2.2_RebasedTargets_Monetised'!AY630</f>
        <v>0</v>
      </c>
      <c r="AP93" s="523">
        <f>'[2]2.2_RebasedTargets_Monetised'!AZ630</f>
        <v>0</v>
      </c>
      <c r="AQ93" s="523">
        <f>'[2]2.2_RebasedTargets_Monetised'!BA630</f>
        <v>0</v>
      </c>
      <c r="AR93" s="523">
        <f>'[2]2.2_RebasedTargets_Monetised'!BB630</f>
        <v>0</v>
      </c>
      <c r="AS93" s="523">
        <f>'[2]2.2_RebasedTargets_Monetised'!BC630</f>
        <v>0</v>
      </c>
      <c r="AT93" s="524">
        <f>'[2]2.2_RebasedTargets_Monetised'!BD630</f>
        <v>0</v>
      </c>
      <c r="AU93" s="503"/>
      <c r="AV93" s="521">
        <f>'[2]2.2_RebasedTargets_Monetised'!BF630</f>
        <v>0</v>
      </c>
      <c r="AW93" s="521">
        <f>'[2]2.2_RebasedTargets_Monetised'!BG630</f>
        <v>0</v>
      </c>
      <c r="AX93" s="521">
        <f>'[2]2.2_RebasedTargets_Monetised'!BH630</f>
        <v>0</v>
      </c>
      <c r="AY93" s="521">
        <f>'[2]2.2_RebasedTargets_Monetised'!BI630</f>
        <v>0</v>
      </c>
      <c r="AZ93" s="521">
        <f>'[2]2.2_RebasedTargets_Monetised'!BJ630</f>
        <v>0</v>
      </c>
      <c r="BA93" s="522">
        <f>'[2]2.2_RebasedTargets_Monetised'!BK630</f>
        <v>0</v>
      </c>
    </row>
    <row r="94" spans="1:53" ht="25.5" x14ac:dyDescent="0.35">
      <c r="A94" s="525" t="s">
        <v>55</v>
      </c>
      <c r="B94" s="495">
        <v>12</v>
      </c>
      <c r="C94" s="496" t="s">
        <v>17</v>
      </c>
      <c r="D94" s="497" t="s">
        <v>30</v>
      </c>
      <c r="E94" s="526" t="s">
        <v>24</v>
      </c>
      <c r="F94" s="538">
        <f>'[2]2.2_RebasedTargets_Monetised'!I631</f>
        <v>0</v>
      </c>
      <c r="G94" s="538">
        <f>'[2]2.2_RebasedTargets_Monetised'!J631</f>
        <v>0</v>
      </c>
      <c r="H94" s="538">
        <f>'[2]2.2_RebasedTargets_Monetised'!K631</f>
        <v>0</v>
      </c>
      <c r="I94" s="538">
        <f>'[2]2.2_RebasedTargets_Monetised'!L631</f>
        <v>0</v>
      </c>
      <c r="J94" s="538">
        <f>'[2]2.2_RebasedTargets_Monetised'!M631</f>
        <v>0</v>
      </c>
      <c r="K94" s="539">
        <f>'[2]2.2_RebasedTargets_Monetised'!N631</f>
        <v>0</v>
      </c>
      <c r="M94" s="501">
        <f>'[2]2.2_RebasedTargets_Monetised'!S631</f>
        <v>0</v>
      </c>
      <c r="N94" s="501">
        <f>'[2]2.2_RebasedTargets_Monetised'!T631</f>
        <v>0</v>
      </c>
      <c r="O94" s="501">
        <f>'[2]2.2_RebasedTargets_Monetised'!U631</f>
        <v>0</v>
      </c>
      <c r="P94" s="501">
        <f>'[2]2.2_RebasedTargets_Monetised'!V631</f>
        <v>0</v>
      </c>
      <c r="Q94" s="501">
        <f>'[2]2.2_RebasedTargets_Monetised'!W631</f>
        <v>0</v>
      </c>
      <c r="R94" s="502">
        <f>'[2]2.2_RebasedTargets_Monetised'!X631</f>
        <v>0</v>
      </c>
      <c r="T94" s="501">
        <f>'[2]2.2_RebasedTargets_Monetised'!AC631</f>
        <v>0</v>
      </c>
      <c r="U94" s="501">
        <f>'[2]2.2_RebasedTargets_Monetised'!AD631</f>
        <v>0</v>
      </c>
      <c r="V94" s="501">
        <f>'[2]2.2_RebasedTargets_Monetised'!AE631</f>
        <v>0</v>
      </c>
      <c r="W94" s="501">
        <f>'[2]2.2_RebasedTargets_Monetised'!AF631</f>
        <v>0</v>
      </c>
      <c r="X94" s="501">
        <f>'[2]2.2_RebasedTargets_Monetised'!AG631</f>
        <v>0</v>
      </c>
      <c r="Y94" s="502">
        <f>'[2]2.2_RebasedTargets_Monetised'!AH631</f>
        <v>0</v>
      </c>
      <c r="AA94" s="504">
        <f>'[2]2.2_RebasedTargets_Monetised'!AK631</f>
        <v>0</v>
      </c>
      <c r="AB94" s="504">
        <f>'[2]2.2_RebasedTargets_Monetised'!AL631</f>
        <v>0</v>
      </c>
      <c r="AC94" s="504">
        <f>'[2]2.2_RebasedTargets_Monetised'!AM631</f>
        <v>0</v>
      </c>
      <c r="AD94" s="504">
        <f>'[2]2.2_RebasedTargets_Monetised'!AN631</f>
        <v>0</v>
      </c>
      <c r="AE94" s="504">
        <f>'[2]2.2_RebasedTargets_Monetised'!AO631</f>
        <v>0</v>
      </c>
      <c r="AF94" s="505">
        <f>'[2]2.2_RebasedTargets_Monetised'!AP631</f>
        <v>0</v>
      </c>
      <c r="AG94" s="503"/>
      <c r="AH94" s="504">
        <f>'[2]2.2_RebasedTargets_Monetised'!AR631</f>
        <v>0</v>
      </c>
      <c r="AI94" s="504">
        <f>'[2]2.2_RebasedTargets_Monetised'!AS631</f>
        <v>0</v>
      </c>
      <c r="AJ94" s="504">
        <f>'[2]2.2_RebasedTargets_Monetised'!AT631</f>
        <v>0</v>
      </c>
      <c r="AK94" s="504">
        <f>'[2]2.2_RebasedTargets_Monetised'!AU631</f>
        <v>0</v>
      </c>
      <c r="AL94" s="504">
        <f>'[2]2.2_RebasedTargets_Monetised'!AV631</f>
        <v>0</v>
      </c>
      <c r="AM94" s="505">
        <f>'[2]2.2_RebasedTargets_Monetised'!AW631</f>
        <v>0</v>
      </c>
      <c r="AN94" s="503"/>
      <c r="AO94" s="504">
        <f>'[2]2.2_RebasedTargets_Monetised'!AY631</f>
        <v>0</v>
      </c>
      <c r="AP94" s="504">
        <f>'[2]2.2_RebasedTargets_Monetised'!AZ631</f>
        <v>0</v>
      </c>
      <c r="AQ94" s="504">
        <f>'[2]2.2_RebasedTargets_Monetised'!BA631</f>
        <v>0</v>
      </c>
      <c r="AR94" s="504">
        <f>'[2]2.2_RebasedTargets_Monetised'!BB631</f>
        <v>0</v>
      </c>
      <c r="AS94" s="504">
        <f>'[2]2.2_RebasedTargets_Monetised'!BC631</f>
        <v>0</v>
      </c>
      <c r="AT94" s="505">
        <f>'[2]2.2_RebasedTargets_Monetised'!BD631</f>
        <v>0</v>
      </c>
      <c r="AU94" s="503"/>
      <c r="AV94" s="501">
        <f>'[2]2.2_RebasedTargets_Monetised'!BF631</f>
        <v>0</v>
      </c>
      <c r="AW94" s="501">
        <f>'[2]2.2_RebasedTargets_Monetised'!BG631</f>
        <v>0</v>
      </c>
      <c r="AX94" s="501">
        <f>'[2]2.2_RebasedTargets_Monetised'!BH631</f>
        <v>0</v>
      </c>
      <c r="AY94" s="501">
        <f>'[2]2.2_RebasedTargets_Monetised'!BI631</f>
        <v>0</v>
      </c>
      <c r="AZ94" s="501">
        <f>'[2]2.2_RebasedTargets_Monetised'!BJ631</f>
        <v>0</v>
      </c>
      <c r="BA94" s="502">
        <f>'[2]2.2_RebasedTargets_Monetised'!BK631</f>
        <v>0</v>
      </c>
    </row>
    <row r="95" spans="1:53" ht="13.15" x14ac:dyDescent="0.35">
      <c r="A95" s="506"/>
      <c r="B95" s="507"/>
      <c r="C95" s="508"/>
      <c r="D95" s="509"/>
      <c r="E95" s="498" t="s">
        <v>25</v>
      </c>
      <c r="F95" s="534">
        <f>'[2]2.2_RebasedTargets_Monetised'!I632</f>
        <v>0</v>
      </c>
      <c r="G95" s="534">
        <f>'[2]2.2_RebasedTargets_Monetised'!J632</f>
        <v>0</v>
      </c>
      <c r="H95" s="534">
        <f>'[2]2.2_RebasedTargets_Monetised'!K632</f>
        <v>0</v>
      </c>
      <c r="I95" s="534">
        <f>'[2]2.2_RebasedTargets_Monetised'!L632</f>
        <v>0</v>
      </c>
      <c r="J95" s="534">
        <f>'[2]2.2_RebasedTargets_Monetised'!M632</f>
        <v>0</v>
      </c>
      <c r="K95" s="535">
        <f>'[2]2.2_RebasedTargets_Monetised'!N632</f>
        <v>0</v>
      </c>
      <c r="M95" s="512">
        <f>'[2]2.2_RebasedTargets_Monetised'!S632</f>
        <v>0</v>
      </c>
      <c r="N95" s="512">
        <f>'[2]2.2_RebasedTargets_Monetised'!T632</f>
        <v>0</v>
      </c>
      <c r="O95" s="512">
        <f>'[2]2.2_RebasedTargets_Monetised'!U632</f>
        <v>0</v>
      </c>
      <c r="P95" s="512">
        <f>'[2]2.2_RebasedTargets_Monetised'!V632</f>
        <v>0</v>
      </c>
      <c r="Q95" s="512">
        <f>'[2]2.2_RebasedTargets_Monetised'!W632</f>
        <v>0</v>
      </c>
      <c r="R95" s="513">
        <f>'[2]2.2_RebasedTargets_Monetised'!X632</f>
        <v>0</v>
      </c>
      <c r="T95" s="512">
        <f>'[2]2.2_RebasedTargets_Monetised'!AC632</f>
        <v>0</v>
      </c>
      <c r="U95" s="512">
        <f>'[2]2.2_RebasedTargets_Monetised'!AD632</f>
        <v>0</v>
      </c>
      <c r="V95" s="512">
        <f>'[2]2.2_RebasedTargets_Monetised'!AE632</f>
        <v>0</v>
      </c>
      <c r="W95" s="512">
        <f>'[2]2.2_RebasedTargets_Monetised'!AF632</f>
        <v>0</v>
      </c>
      <c r="X95" s="512">
        <f>'[2]2.2_RebasedTargets_Monetised'!AG632</f>
        <v>0</v>
      </c>
      <c r="Y95" s="513">
        <f>'[2]2.2_RebasedTargets_Monetised'!AH632</f>
        <v>0</v>
      </c>
      <c r="AA95" s="514">
        <f>'[2]2.2_RebasedTargets_Monetised'!AK632</f>
        <v>0</v>
      </c>
      <c r="AB95" s="514">
        <f>'[2]2.2_RebasedTargets_Monetised'!AL632</f>
        <v>0</v>
      </c>
      <c r="AC95" s="514">
        <f>'[2]2.2_RebasedTargets_Monetised'!AM632</f>
        <v>0</v>
      </c>
      <c r="AD95" s="514">
        <f>'[2]2.2_RebasedTargets_Monetised'!AN632</f>
        <v>0</v>
      </c>
      <c r="AE95" s="514">
        <f>'[2]2.2_RebasedTargets_Monetised'!AO632</f>
        <v>0</v>
      </c>
      <c r="AF95" s="515">
        <f>'[2]2.2_RebasedTargets_Monetised'!AP632</f>
        <v>0</v>
      </c>
      <c r="AG95" s="503"/>
      <c r="AH95" s="514">
        <f>'[2]2.2_RebasedTargets_Monetised'!AR632</f>
        <v>0</v>
      </c>
      <c r="AI95" s="514">
        <f>'[2]2.2_RebasedTargets_Monetised'!AS632</f>
        <v>0</v>
      </c>
      <c r="AJ95" s="514">
        <f>'[2]2.2_RebasedTargets_Monetised'!AT632</f>
        <v>0</v>
      </c>
      <c r="AK95" s="514">
        <f>'[2]2.2_RebasedTargets_Monetised'!AU632</f>
        <v>0</v>
      </c>
      <c r="AL95" s="514">
        <f>'[2]2.2_RebasedTargets_Monetised'!AV632</f>
        <v>0</v>
      </c>
      <c r="AM95" s="515">
        <f>'[2]2.2_RebasedTargets_Monetised'!AW632</f>
        <v>0</v>
      </c>
      <c r="AN95" s="503"/>
      <c r="AO95" s="514">
        <f>'[2]2.2_RebasedTargets_Monetised'!AY632</f>
        <v>0</v>
      </c>
      <c r="AP95" s="514">
        <f>'[2]2.2_RebasedTargets_Monetised'!AZ632</f>
        <v>0</v>
      </c>
      <c r="AQ95" s="514">
        <f>'[2]2.2_RebasedTargets_Monetised'!BA632</f>
        <v>0</v>
      </c>
      <c r="AR95" s="514">
        <f>'[2]2.2_RebasedTargets_Monetised'!BB632</f>
        <v>0</v>
      </c>
      <c r="AS95" s="514">
        <f>'[2]2.2_RebasedTargets_Monetised'!BC632</f>
        <v>0</v>
      </c>
      <c r="AT95" s="515">
        <f>'[2]2.2_RebasedTargets_Monetised'!BD632</f>
        <v>0</v>
      </c>
      <c r="AU95" s="503"/>
      <c r="AV95" s="512">
        <f>'[2]2.2_RebasedTargets_Monetised'!BF632</f>
        <v>0</v>
      </c>
      <c r="AW95" s="512">
        <f>'[2]2.2_RebasedTargets_Monetised'!BG632</f>
        <v>0</v>
      </c>
      <c r="AX95" s="512">
        <f>'[2]2.2_RebasedTargets_Monetised'!BH632</f>
        <v>0</v>
      </c>
      <c r="AY95" s="512">
        <f>'[2]2.2_RebasedTargets_Monetised'!BI632</f>
        <v>0</v>
      </c>
      <c r="AZ95" s="512">
        <f>'[2]2.2_RebasedTargets_Monetised'!BJ632</f>
        <v>0</v>
      </c>
      <c r="BA95" s="513">
        <f>'[2]2.2_RebasedTargets_Monetised'!BK632</f>
        <v>0</v>
      </c>
    </row>
    <row r="96" spans="1:53" ht="13.15" x14ac:dyDescent="0.35">
      <c r="A96" s="506"/>
      <c r="B96" s="507"/>
      <c r="C96" s="508"/>
      <c r="D96" s="509"/>
      <c r="E96" s="498" t="s">
        <v>26</v>
      </c>
      <c r="F96" s="534">
        <f>'[2]2.2_RebasedTargets_Monetised'!I633</f>
        <v>0</v>
      </c>
      <c r="G96" s="534">
        <f>'[2]2.2_RebasedTargets_Monetised'!J633</f>
        <v>0</v>
      </c>
      <c r="H96" s="534">
        <f>'[2]2.2_RebasedTargets_Monetised'!K633</f>
        <v>0</v>
      </c>
      <c r="I96" s="534">
        <f>'[2]2.2_RebasedTargets_Monetised'!L633</f>
        <v>0</v>
      </c>
      <c r="J96" s="534">
        <f>'[2]2.2_RebasedTargets_Monetised'!M633</f>
        <v>0</v>
      </c>
      <c r="K96" s="535">
        <f>'[2]2.2_RebasedTargets_Monetised'!N633</f>
        <v>0</v>
      </c>
      <c r="M96" s="512">
        <f>'[2]2.2_RebasedTargets_Monetised'!S633</f>
        <v>0</v>
      </c>
      <c r="N96" s="512">
        <f>'[2]2.2_RebasedTargets_Monetised'!T633</f>
        <v>0</v>
      </c>
      <c r="O96" s="512">
        <f>'[2]2.2_RebasedTargets_Monetised'!U633</f>
        <v>0</v>
      </c>
      <c r="P96" s="512">
        <f>'[2]2.2_RebasedTargets_Monetised'!V633</f>
        <v>0</v>
      </c>
      <c r="Q96" s="512">
        <f>'[2]2.2_RebasedTargets_Monetised'!W633</f>
        <v>0</v>
      </c>
      <c r="R96" s="513">
        <f>'[2]2.2_RebasedTargets_Monetised'!X633</f>
        <v>0</v>
      </c>
      <c r="T96" s="512">
        <f>'[2]2.2_RebasedTargets_Monetised'!AC633</f>
        <v>0</v>
      </c>
      <c r="U96" s="512">
        <f>'[2]2.2_RebasedTargets_Monetised'!AD633</f>
        <v>0</v>
      </c>
      <c r="V96" s="512">
        <f>'[2]2.2_RebasedTargets_Monetised'!AE633</f>
        <v>0</v>
      </c>
      <c r="W96" s="512">
        <f>'[2]2.2_RebasedTargets_Monetised'!AF633</f>
        <v>0</v>
      </c>
      <c r="X96" s="512">
        <f>'[2]2.2_RebasedTargets_Monetised'!AG633</f>
        <v>0</v>
      </c>
      <c r="Y96" s="513">
        <f>'[2]2.2_RebasedTargets_Monetised'!AH633</f>
        <v>0</v>
      </c>
      <c r="AA96" s="514">
        <f>'[2]2.2_RebasedTargets_Monetised'!AK633</f>
        <v>0</v>
      </c>
      <c r="AB96" s="514">
        <f>'[2]2.2_RebasedTargets_Monetised'!AL633</f>
        <v>0</v>
      </c>
      <c r="AC96" s="514">
        <f>'[2]2.2_RebasedTargets_Monetised'!AM633</f>
        <v>0</v>
      </c>
      <c r="AD96" s="514">
        <f>'[2]2.2_RebasedTargets_Monetised'!AN633</f>
        <v>0</v>
      </c>
      <c r="AE96" s="514">
        <f>'[2]2.2_RebasedTargets_Monetised'!AO633</f>
        <v>0</v>
      </c>
      <c r="AF96" s="515">
        <f>'[2]2.2_RebasedTargets_Monetised'!AP633</f>
        <v>0</v>
      </c>
      <c r="AG96" s="503"/>
      <c r="AH96" s="514">
        <f>'[2]2.2_RebasedTargets_Monetised'!AR633</f>
        <v>0</v>
      </c>
      <c r="AI96" s="514">
        <f>'[2]2.2_RebasedTargets_Monetised'!AS633</f>
        <v>0</v>
      </c>
      <c r="AJ96" s="514">
        <f>'[2]2.2_RebasedTargets_Monetised'!AT633</f>
        <v>0</v>
      </c>
      <c r="AK96" s="514">
        <f>'[2]2.2_RebasedTargets_Monetised'!AU633</f>
        <v>0</v>
      </c>
      <c r="AL96" s="514">
        <f>'[2]2.2_RebasedTargets_Monetised'!AV633</f>
        <v>0</v>
      </c>
      <c r="AM96" s="515">
        <f>'[2]2.2_RebasedTargets_Monetised'!AW633</f>
        <v>0</v>
      </c>
      <c r="AN96" s="503"/>
      <c r="AO96" s="514">
        <f>'[2]2.2_RebasedTargets_Monetised'!AY633</f>
        <v>0</v>
      </c>
      <c r="AP96" s="514">
        <f>'[2]2.2_RebasedTargets_Monetised'!AZ633</f>
        <v>0</v>
      </c>
      <c r="AQ96" s="514">
        <f>'[2]2.2_RebasedTargets_Monetised'!BA633</f>
        <v>0</v>
      </c>
      <c r="AR96" s="514">
        <f>'[2]2.2_RebasedTargets_Monetised'!BB633</f>
        <v>0</v>
      </c>
      <c r="AS96" s="514">
        <f>'[2]2.2_RebasedTargets_Monetised'!BC633</f>
        <v>0</v>
      </c>
      <c r="AT96" s="515">
        <f>'[2]2.2_RebasedTargets_Monetised'!BD633</f>
        <v>0</v>
      </c>
      <c r="AU96" s="503"/>
      <c r="AV96" s="512">
        <f>'[2]2.2_RebasedTargets_Monetised'!BF633</f>
        <v>0</v>
      </c>
      <c r="AW96" s="512">
        <f>'[2]2.2_RebasedTargets_Monetised'!BG633</f>
        <v>0</v>
      </c>
      <c r="AX96" s="512">
        <f>'[2]2.2_RebasedTargets_Monetised'!BH633</f>
        <v>0</v>
      </c>
      <c r="AY96" s="512">
        <f>'[2]2.2_RebasedTargets_Monetised'!BI633</f>
        <v>0</v>
      </c>
      <c r="AZ96" s="512">
        <f>'[2]2.2_RebasedTargets_Monetised'!BJ633</f>
        <v>0</v>
      </c>
      <c r="BA96" s="513">
        <f>'[2]2.2_RebasedTargets_Monetised'!BK633</f>
        <v>0</v>
      </c>
    </row>
    <row r="97" spans="1:53" ht="13.5" thickBot="1" x14ac:dyDescent="0.4">
      <c r="A97" s="506"/>
      <c r="B97" s="516"/>
      <c r="C97" s="517"/>
      <c r="D97" s="527"/>
      <c r="E97" s="518" t="s">
        <v>27</v>
      </c>
      <c r="F97" s="540">
        <f>'[2]2.2_RebasedTargets_Monetised'!I634</f>
        <v>0</v>
      </c>
      <c r="G97" s="540">
        <f>'[2]2.2_RebasedTargets_Monetised'!J634</f>
        <v>0</v>
      </c>
      <c r="H97" s="540">
        <f>'[2]2.2_RebasedTargets_Monetised'!K634</f>
        <v>0</v>
      </c>
      <c r="I97" s="540">
        <f>'[2]2.2_RebasedTargets_Monetised'!L634</f>
        <v>0</v>
      </c>
      <c r="J97" s="540">
        <f>'[2]2.2_RebasedTargets_Monetised'!M634</f>
        <v>0</v>
      </c>
      <c r="K97" s="541">
        <f>'[2]2.2_RebasedTargets_Monetised'!N634</f>
        <v>0</v>
      </c>
      <c r="M97" s="521">
        <f>'[2]2.2_RebasedTargets_Monetised'!S634</f>
        <v>0</v>
      </c>
      <c r="N97" s="521">
        <f>'[2]2.2_RebasedTargets_Monetised'!T634</f>
        <v>0</v>
      </c>
      <c r="O97" s="521">
        <f>'[2]2.2_RebasedTargets_Monetised'!U634</f>
        <v>0</v>
      </c>
      <c r="P97" s="521">
        <f>'[2]2.2_RebasedTargets_Monetised'!V634</f>
        <v>0</v>
      </c>
      <c r="Q97" s="521">
        <f>'[2]2.2_RebasedTargets_Monetised'!W634</f>
        <v>0</v>
      </c>
      <c r="R97" s="522">
        <f>'[2]2.2_RebasedTargets_Monetised'!X634</f>
        <v>0</v>
      </c>
      <c r="T97" s="521">
        <f>'[2]2.2_RebasedTargets_Monetised'!AC634</f>
        <v>0</v>
      </c>
      <c r="U97" s="521">
        <f>'[2]2.2_RebasedTargets_Monetised'!AD634</f>
        <v>0</v>
      </c>
      <c r="V97" s="521">
        <f>'[2]2.2_RebasedTargets_Monetised'!AE634</f>
        <v>0</v>
      </c>
      <c r="W97" s="521">
        <f>'[2]2.2_RebasedTargets_Monetised'!AF634</f>
        <v>0</v>
      </c>
      <c r="X97" s="521">
        <f>'[2]2.2_RebasedTargets_Monetised'!AG634</f>
        <v>0</v>
      </c>
      <c r="Y97" s="522">
        <f>'[2]2.2_RebasedTargets_Monetised'!AH634</f>
        <v>0</v>
      </c>
      <c r="AA97" s="523">
        <f>'[2]2.2_RebasedTargets_Monetised'!AK634</f>
        <v>0</v>
      </c>
      <c r="AB97" s="523">
        <f>'[2]2.2_RebasedTargets_Monetised'!AL634</f>
        <v>0</v>
      </c>
      <c r="AC97" s="523">
        <f>'[2]2.2_RebasedTargets_Monetised'!AM634</f>
        <v>0</v>
      </c>
      <c r="AD97" s="523">
        <f>'[2]2.2_RebasedTargets_Monetised'!AN634</f>
        <v>0</v>
      </c>
      <c r="AE97" s="523">
        <f>'[2]2.2_RebasedTargets_Monetised'!AO634</f>
        <v>0</v>
      </c>
      <c r="AF97" s="524">
        <f>'[2]2.2_RebasedTargets_Monetised'!AP634</f>
        <v>0</v>
      </c>
      <c r="AG97" s="503"/>
      <c r="AH97" s="523">
        <f>'[2]2.2_RebasedTargets_Monetised'!AR634</f>
        <v>0</v>
      </c>
      <c r="AI97" s="523">
        <f>'[2]2.2_RebasedTargets_Monetised'!AS634</f>
        <v>0</v>
      </c>
      <c r="AJ97" s="523">
        <f>'[2]2.2_RebasedTargets_Monetised'!AT634</f>
        <v>0</v>
      </c>
      <c r="AK97" s="523">
        <f>'[2]2.2_RebasedTargets_Monetised'!AU634</f>
        <v>0</v>
      </c>
      <c r="AL97" s="523">
        <f>'[2]2.2_RebasedTargets_Monetised'!AV634</f>
        <v>0</v>
      </c>
      <c r="AM97" s="524">
        <f>'[2]2.2_RebasedTargets_Monetised'!AW634</f>
        <v>0</v>
      </c>
      <c r="AN97" s="503"/>
      <c r="AO97" s="523">
        <f>'[2]2.2_RebasedTargets_Monetised'!AY634</f>
        <v>0</v>
      </c>
      <c r="AP97" s="523">
        <f>'[2]2.2_RebasedTargets_Monetised'!AZ634</f>
        <v>0</v>
      </c>
      <c r="AQ97" s="523">
        <f>'[2]2.2_RebasedTargets_Monetised'!BA634</f>
        <v>0</v>
      </c>
      <c r="AR97" s="523">
        <f>'[2]2.2_RebasedTargets_Monetised'!BB634</f>
        <v>0</v>
      </c>
      <c r="AS97" s="523">
        <f>'[2]2.2_RebasedTargets_Monetised'!BC634</f>
        <v>0</v>
      </c>
      <c r="AT97" s="524">
        <f>'[2]2.2_RebasedTargets_Monetised'!BD634</f>
        <v>0</v>
      </c>
      <c r="AU97" s="503"/>
      <c r="AV97" s="521">
        <f>'[2]2.2_RebasedTargets_Monetised'!BF634</f>
        <v>0</v>
      </c>
      <c r="AW97" s="521">
        <f>'[2]2.2_RebasedTargets_Monetised'!BG634</f>
        <v>0</v>
      </c>
      <c r="AX97" s="521">
        <f>'[2]2.2_RebasedTargets_Monetised'!BH634</f>
        <v>0</v>
      </c>
      <c r="AY97" s="521">
        <f>'[2]2.2_RebasedTargets_Monetised'!BI634</f>
        <v>0</v>
      </c>
      <c r="AZ97" s="521">
        <f>'[2]2.2_RebasedTargets_Monetised'!BJ634</f>
        <v>0</v>
      </c>
      <c r="BA97" s="522">
        <f>'[2]2.2_RebasedTargets_Monetised'!BK634</f>
        <v>0</v>
      </c>
    </row>
    <row r="98" spans="1:53" ht="25.5" x14ac:dyDescent="0.35">
      <c r="A98" s="525" t="s">
        <v>55</v>
      </c>
      <c r="B98" s="495">
        <v>10</v>
      </c>
      <c r="C98" s="496" t="s">
        <v>47</v>
      </c>
      <c r="D98" s="497" t="s">
        <v>30</v>
      </c>
      <c r="E98" s="526" t="s">
        <v>24</v>
      </c>
      <c r="F98" s="538">
        <f>'[2]2.2_RebasedTargets_Monetised'!I635</f>
        <v>0</v>
      </c>
      <c r="G98" s="538">
        <f>'[2]2.2_RebasedTargets_Monetised'!J635</f>
        <v>0</v>
      </c>
      <c r="H98" s="538">
        <f>'[2]2.2_RebasedTargets_Monetised'!K635</f>
        <v>0</v>
      </c>
      <c r="I98" s="538">
        <f>'[2]2.2_RebasedTargets_Monetised'!L635</f>
        <v>0</v>
      </c>
      <c r="J98" s="538">
        <f>'[2]2.2_RebasedTargets_Monetised'!M635</f>
        <v>0</v>
      </c>
      <c r="K98" s="539">
        <f>'[2]2.2_RebasedTargets_Monetised'!N635</f>
        <v>0</v>
      </c>
      <c r="M98" s="501">
        <f>'[2]2.2_RebasedTargets_Monetised'!S635</f>
        <v>0</v>
      </c>
      <c r="N98" s="501">
        <f>'[2]2.2_RebasedTargets_Monetised'!T635</f>
        <v>0</v>
      </c>
      <c r="O98" s="501">
        <f>'[2]2.2_RebasedTargets_Monetised'!U635</f>
        <v>0</v>
      </c>
      <c r="P98" s="501">
        <f>'[2]2.2_RebasedTargets_Monetised'!V635</f>
        <v>0</v>
      </c>
      <c r="Q98" s="501">
        <f>'[2]2.2_RebasedTargets_Monetised'!W635</f>
        <v>0</v>
      </c>
      <c r="R98" s="502">
        <f>'[2]2.2_RebasedTargets_Monetised'!X635</f>
        <v>0</v>
      </c>
      <c r="T98" s="501">
        <f>'[2]2.2_RebasedTargets_Monetised'!AC635</f>
        <v>0</v>
      </c>
      <c r="U98" s="501">
        <f>'[2]2.2_RebasedTargets_Monetised'!AD635</f>
        <v>0</v>
      </c>
      <c r="V98" s="501">
        <f>'[2]2.2_RebasedTargets_Monetised'!AE635</f>
        <v>0</v>
      </c>
      <c r="W98" s="501">
        <f>'[2]2.2_RebasedTargets_Monetised'!AF635</f>
        <v>0</v>
      </c>
      <c r="X98" s="501">
        <f>'[2]2.2_RebasedTargets_Monetised'!AG635</f>
        <v>0</v>
      </c>
      <c r="Y98" s="502">
        <f>'[2]2.2_RebasedTargets_Monetised'!AH635</f>
        <v>0</v>
      </c>
      <c r="AA98" s="504">
        <f>'[2]2.2_RebasedTargets_Monetised'!AK635</f>
        <v>0</v>
      </c>
      <c r="AB98" s="504">
        <f>'[2]2.2_RebasedTargets_Monetised'!AL635</f>
        <v>0</v>
      </c>
      <c r="AC98" s="504">
        <f>'[2]2.2_RebasedTargets_Monetised'!AM635</f>
        <v>0</v>
      </c>
      <c r="AD98" s="504">
        <f>'[2]2.2_RebasedTargets_Monetised'!AN635</f>
        <v>0</v>
      </c>
      <c r="AE98" s="504">
        <f>'[2]2.2_RebasedTargets_Monetised'!AO635</f>
        <v>0</v>
      </c>
      <c r="AF98" s="505">
        <f>'[2]2.2_RebasedTargets_Monetised'!AP635</f>
        <v>0</v>
      </c>
      <c r="AG98" s="503"/>
      <c r="AH98" s="504">
        <f>'[2]2.2_RebasedTargets_Monetised'!AR635</f>
        <v>0</v>
      </c>
      <c r="AI98" s="504">
        <f>'[2]2.2_RebasedTargets_Monetised'!AS635</f>
        <v>0</v>
      </c>
      <c r="AJ98" s="504">
        <f>'[2]2.2_RebasedTargets_Monetised'!AT635</f>
        <v>0</v>
      </c>
      <c r="AK98" s="504">
        <f>'[2]2.2_RebasedTargets_Monetised'!AU635</f>
        <v>0</v>
      </c>
      <c r="AL98" s="504">
        <f>'[2]2.2_RebasedTargets_Monetised'!AV635</f>
        <v>0</v>
      </c>
      <c r="AM98" s="505">
        <f>'[2]2.2_RebasedTargets_Monetised'!AW635</f>
        <v>0</v>
      </c>
      <c r="AN98" s="503"/>
      <c r="AO98" s="504">
        <f>'[2]2.2_RebasedTargets_Monetised'!AY635</f>
        <v>0</v>
      </c>
      <c r="AP98" s="504">
        <f>'[2]2.2_RebasedTargets_Monetised'!AZ635</f>
        <v>0</v>
      </c>
      <c r="AQ98" s="504">
        <f>'[2]2.2_RebasedTargets_Monetised'!BA635</f>
        <v>0</v>
      </c>
      <c r="AR98" s="504">
        <f>'[2]2.2_RebasedTargets_Monetised'!BB635</f>
        <v>0</v>
      </c>
      <c r="AS98" s="504">
        <f>'[2]2.2_RebasedTargets_Monetised'!BC635</f>
        <v>0</v>
      </c>
      <c r="AT98" s="505">
        <f>'[2]2.2_RebasedTargets_Monetised'!BD635</f>
        <v>0</v>
      </c>
      <c r="AU98" s="503"/>
      <c r="AV98" s="501">
        <f>'[2]2.2_RebasedTargets_Monetised'!BF635</f>
        <v>0</v>
      </c>
      <c r="AW98" s="501">
        <f>'[2]2.2_RebasedTargets_Monetised'!BG635</f>
        <v>0</v>
      </c>
      <c r="AX98" s="501">
        <f>'[2]2.2_RebasedTargets_Monetised'!BH635</f>
        <v>0</v>
      </c>
      <c r="AY98" s="501">
        <f>'[2]2.2_RebasedTargets_Monetised'!BI635</f>
        <v>0</v>
      </c>
      <c r="AZ98" s="501">
        <f>'[2]2.2_RebasedTargets_Monetised'!BJ635</f>
        <v>0</v>
      </c>
      <c r="BA98" s="502">
        <f>'[2]2.2_RebasedTargets_Monetised'!BK635</f>
        <v>0</v>
      </c>
    </row>
    <row r="99" spans="1:53" ht="13.15" x14ac:dyDescent="0.35">
      <c r="A99" s="506"/>
      <c r="B99" s="507"/>
      <c r="C99" s="508"/>
      <c r="D99" s="509"/>
      <c r="E99" s="498" t="s">
        <v>25</v>
      </c>
      <c r="F99" s="534">
        <f>'[2]2.2_RebasedTargets_Monetised'!I636</f>
        <v>0</v>
      </c>
      <c r="G99" s="534">
        <f>'[2]2.2_RebasedTargets_Monetised'!J636</f>
        <v>0</v>
      </c>
      <c r="H99" s="534">
        <f>'[2]2.2_RebasedTargets_Monetised'!K636</f>
        <v>0</v>
      </c>
      <c r="I99" s="534">
        <f>'[2]2.2_RebasedTargets_Monetised'!L636</f>
        <v>0</v>
      </c>
      <c r="J99" s="534">
        <f>'[2]2.2_RebasedTargets_Monetised'!M636</f>
        <v>0</v>
      </c>
      <c r="K99" s="535">
        <f>'[2]2.2_RebasedTargets_Monetised'!N636</f>
        <v>0</v>
      </c>
      <c r="M99" s="512">
        <f>'[2]2.2_RebasedTargets_Monetised'!S636</f>
        <v>0</v>
      </c>
      <c r="N99" s="512">
        <f>'[2]2.2_RebasedTargets_Monetised'!T636</f>
        <v>0</v>
      </c>
      <c r="O99" s="512">
        <f>'[2]2.2_RebasedTargets_Monetised'!U636</f>
        <v>0</v>
      </c>
      <c r="P99" s="512">
        <f>'[2]2.2_RebasedTargets_Monetised'!V636</f>
        <v>0</v>
      </c>
      <c r="Q99" s="512">
        <f>'[2]2.2_RebasedTargets_Monetised'!W636</f>
        <v>0</v>
      </c>
      <c r="R99" s="513">
        <f>'[2]2.2_RebasedTargets_Monetised'!X636</f>
        <v>0</v>
      </c>
      <c r="T99" s="512">
        <f>'[2]2.2_RebasedTargets_Monetised'!AC636</f>
        <v>0</v>
      </c>
      <c r="U99" s="512">
        <f>'[2]2.2_RebasedTargets_Monetised'!AD636</f>
        <v>0</v>
      </c>
      <c r="V99" s="512">
        <f>'[2]2.2_RebasedTargets_Monetised'!AE636</f>
        <v>0</v>
      </c>
      <c r="W99" s="512">
        <f>'[2]2.2_RebasedTargets_Monetised'!AF636</f>
        <v>0</v>
      </c>
      <c r="X99" s="512">
        <f>'[2]2.2_RebasedTargets_Monetised'!AG636</f>
        <v>0</v>
      </c>
      <c r="Y99" s="513">
        <f>'[2]2.2_RebasedTargets_Monetised'!AH636</f>
        <v>0</v>
      </c>
      <c r="AA99" s="514">
        <f>'[2]2.2_RebasedTargets_Monetised'!AK636</f>
        <v>0</v>
      </c>
      <c r="AB99" s="514">
        <f>'[2]2.2_RebasedTargets_Monetised'!AL636</f>
        <v>0</v>
      </c>
      <c r="AC99" s="514">
        <f>'[2]2.2_RebasedTargets_Monetised'!AM636</f>
        <v>0</v>
      </c>
      <c r="AD99" s="514">
        <f>'[2]2.2_RebasedTargets_Monetised'!AN636</f>
        <v>0</v>
      </c>
      <c r="AE99" s="514">
        <f>'[2]2.2_RebasedTargets_Monetised'!AO636</f>
        <v>0</v>
      </c>
      <c r="AF99" s="515">
        <f>'[2]2.2_RebasedTargets_Monetised'!AP636</f>
        <v>0</v>
      </c>
      <c r="AG99" s="503"/>
      <c r="AH99" s="514">
        <f>'[2]2.2_RebasedTargets_Monetised'!AR636</f>
        <v>0</v>
      </c>
      <c r="AI99" s="514">
        <f>'[2]2.2_RebasedTargets_Monetised'!AS636</f>
        <v>0</v>
      </c>
      <c r="AJ99" s="514">
        <f>'[2]2.2_RebasedTargets_Monetised'!AT636</f>
        <v>0</v>
      </c>
      <c r="AK99" s="514">
        <f>'[2]2.2_RebasedTargets_Monetised'!AU636</f>
        <v>0</v>
      </c>
      <c r="AL99" s="514">
        <f>'[2]2.2_RebasedTargets_Monetised'!AV636</f>
        <v>0</v>
      </c>
      <c r="AM99" s="515">
        <f>'[2]2.2_RebasedTargets_Monetised'!AW636</f>
        <v>0</v>
      </c>
      <c r="AN99" s="503"/>
      <c r="AO99" s="514">
        <f>'[2]2.2_RebasedTargets_Monetised'!AY636</f>
        <v>0</v>
      </c>
      <c r="AP99" s="514">
        <f>'[2]2.2_RebasedTargets_Monetised'!AZ636</f>
        <v>0</v>
      </c>
      <c r="AQ99" s="514">
        <f>'[2]2.2_RebasedTargets_Monetised'!BA636</f>
        <v>0</v>
      </c>
      <c r="AR99" s="514">
        <f>'[2]2.2_RebasedTargets_Monetised'!BB636</f>
        <v>0</v>
      </c>
      <c r="AS99" s="514">
        <f>'[2]2.2_RebasedTargets_Monetised'!BC636</f>
        <v>0</v>
      </c>
      <c r="AT99" s="515">
        <f>'[2]2.2_RebasedTargets_Monetised'!BD636</f>
        <v>0</v>
      </c>
      <c r="AU99" s="503"/>
      <c r="AV99" s="512">
        <f>'[2]2.2_RebasedTargets_Monetised'!BF636</f>
        <v>0</v>
      </c>
      <c r="AW99" s="512">
        <f>'[2]2.2_RebasedTargets_Monetised'!BG636</f>
        <v>0</v>
      </c>
      <c r="AX99" s="512">
        <f>'[2]2.2_RebasedTargets_Monetised'!BH636</f>
        <v>0</v>
      </c>
      <c r="AY99" s="512">
        <f>'[2]2.2_RebasedTargets_Monetised'!BI636</f>
        <v>0</v>
      </c>
      <c r="AZ99" s="512">
        <f>'[2]2.2_RebasedTargets_Monetised'!BJ636</f>
        <v>0</v>
      </c>
      <c r="BA99" s="513">
        <f>'[2]2.2_RebasedTargets_Monetised'!BK636</f>
        <v>0</v>
      </c>
    </row>
    <row r="100" spans="1:53" ht="13.15" x14ac:dyDescent="0.35">
      <c r="A100" s="506"/>
      <c r="B100" s="507"/>
      <c r="C100" s="508"/>
      <c r="D100" s="509"/>
      <c r="E100" s="498" t="s">
        <v>26</v>
      </c>
      <c r="F100" s="534">
        <f>'[2]2.2_RebasedTargets_Monetised'!I637</f>
        <v>0</v>
      </c>
      <c r="G100" s="534">
        <f>'[2]2.2_RebasedTargets_Monetised'!J637</f>
        <v>0</v>
      </c>
      <c r="H100" s="534">
        <f>'[2]2.2_RebasedTargets_Monetised'!K637</f>
        <v>0</v>
      </c>
      <c r="I100" s="534">
        <f>'[2]2.2_RebasedTargets_Monetised'!L637</f>
        <v>0</v>
      </c>
      <c r="J100" s="534">
        <f>'[2]2.2_RebasedTargets_Monetised'!M637</f>
        <v>0</v>
      </c>
      <c r="K100" s="535">
        <f>'[2]2.2_RebasedTargets_Monetised'!N637</f>
        <v>0</v>
      </c>
      <c r="M100" s="512">
        <f>'[2]2.2_RebasedTargets_Monetised'!S637</f>
        <v>0</v>
      </c>
      <c r="N100" s="512">
        <f>'[2]2.2_RebasedTargets_Monetised'!T637</f>
        <v>0</v>
      </c>
      <c r="O100" s="512">
        <f>'[2]2.2_RebasedTargets_Monetised'!U637</f>
        <v>0</v>
      </c>
      <c r="P100" s="512">
        <f>'[2]2.2_RebasedTargets_Monetised'!V637</f>
        <v>0</v>
      </c>
      <c r="Q100" s="512">
        <f>'[2]2.2_RebasedTargets_Monetised'!W637</f>
        <v>0</v>
      </c>
      <c r="R100" s="513">
        <f>'[2]2.2_RebasedTargets_Monetised'!X637</f>
        <v>0</v>
      </c>
      <c r="T100" s="512">
        <f>'[2]2.2_RebasedTargets_Monetised'!AC637</f>
        <v>0</v>
      </c>
      <c r="U100" s="512">
        <f>'[2]2.2_RebasedTargets_Monetised'!AD637</f>
        <v>0</v>
      </c>
      <c r="V100" s="512">
        <f>'[2]2.2_RebasedTargets_Monetised'!AE637</f>
        <v>0</v>
      </c>
      <c r="W100" s="512">
        <f>'[2]2.2_RebasedTargets_Monetised'!AF637</f>
        <v>0</v>
      </c>
      <c r="X100" s="512">
        <f>'[2]2.2_RebasedTargets_Monetised'!AG637</f>
        <v>0</v>
      </c>
      <c r="Y100" s="513">
        <f>'[2]2.2_RebasedTargets_Monetised'!AH637</f>
        <v>0</v>
      </c>
      <c r="AA100" s="514">
        <f>'[2]2.2_RebasedTargets_Monetised'!AK637</f>
        <v>0</v>
      </c>
      <c r="AB100" s="514">
        <f>'[2]2.2_RebasedTargets_Monetised'!AL637</f>
        <v>0</v>
      </c>
      <c r="AC100" s="514">
        <f>'[2]2.2_RebasedTargets_Monetised'!AM637</f>
        <v>0</v>
      </c>
      <c r="AD100" s="514">
        <f>'[2]2.2_RebasedTargets_Monetised'!AN637</f>
        <v>0</v>
      </c>
      <c r="AE100" s="514">
        <f>'[2]2.2_RebasedTargets_Monetised'!AO637</f>
        <v>0</v>
      </c>
      <c r="AF100" s="515">
        <f>'[2]2.2_RebasedTargets_Monetised'!AP637</f>
        <v>0</v>
      </c>
      <c r="AG100" s="503"/>
      <c r="AH100" s="514">
        <f>'[2]2.2_RebasedTargets_Monetised'!AR637</f>
        <v>0</v>
      </c>
      <c r="AI100" s="514">
        <f>'[2]2.2_RebasedTargets_Monetised'!AS637</f>
        <v>0</v>
      </c>
      <c r="AJ100" s="514">
        <f>'[2]2.2_RebasedTargets_Monetised'!AT637</f>
        <v>0</v>
      </c>
      <c r="AK100" s="514">
        <f>'[2]2.2_RebasedTargets_Monetised'!AU637</f>
        <v>0</v>
      </c>
      <c r="AL100" s="514">
        <f>'[2]2.2_RebasedTargets_Monetised'!AV637</f>
        <v>0</v>
      </c>
      <c r="AM100" s="515">
        <f>'[2]2.2_RebasedTargets_Monetised'!AW637</f>
        <v>0</v>
      </c>
      <c r="AN100" s="503"/>
      <c r="AO100" s="514">
        <f>'[2]2.2_RebasedTargets_Monetised'!AY637</f>
        <v>0</v>
      </c>
      <c r="AP100" s="514">
        <f>'[2]2.2_RebasedTargets_Monetised'!AZ637</f>
        <v>0</v>
      </c>
      <c r="AQ100" s="514">
        <f>'[2]2.2_RebasedTargets_Monetised'!BA637</f>
        <v>0</v>
      </c>
      <c r="AR100" s="514">
        <f>'[2]2.2_RebasedTargets_Monetised'!BB637</f>
        <v>0</v>
      </c>
      <c r="AS100" s="514">
        <f>'[2]2.2_RebasedTargets_Monetised'!BC637</f>
        <v>0</v>
      </c>
      <c r="AT100" s="515">
        <f>'[2]2.2_RebasedTargets_Monetised'!BD637</f>
        <v>0</v>
      </c>
      <c r="AU100" s="503"/>
      <c r="AV100" s="512">
        <f>'[2]2.2_RebasedTargets_Monetised'!BF637</f>
        <v>0</v>
      </c>
      <c r="AW100" s="512">
        <f>'[2]2.2_RebasedTargets_Monetised'!BG637</f>
        <v>0</v>
      </c>
      <c r="AX100" s="512">
        <f>'[2]2.2_RebasedTargets_Monetised'!BH637</f>
        <v>0</v>
      </c>
      <c r="AY100" s="512">
        <f>'[2]2.2_RebasedTargets_Monetised'!BI637</f>
        <v>0</v>
      </c>
      <c r="AZ100" s="512">
        <f>'[2]2.2_RebasedTargets_Monetised'!BJ637</f>
        <v>0</v>
      </c>
      <c r="BA100" s="513">
        <f>'[2]2.2_RebasedTargets_Monetised'!BK637</f>
        <v>0</v>
      </c>
    </row>
    <row r="101" spans="1:53" ht="13.5" thickBot="1" x14ac:dyDescent="0.4">
      <c r="A101" s="506"/>
      <c r="B101" s="516"/>
      <c r="C101" s="517"/>
      <c r="D101" s="527"/>
      <c r="E101" s="518" t="s">
        <v>27</v>
      </c>
      <c r="F101" s="540">
        <f>'[2]2.2_RebasedTargets_Monetised'!I638</f>
        <v>0</v>
      </c>
      <c r="G101" s="540">
        <f>'[2]2.2_RebasedTargets_Monetised'!J638</f>
        <v>0</v>
      </c>
      <c r="H101" s="540">
        <f>'[2]2.2_RebasedTargets_Monetised'!K638</f>
        <v>0</v>
      </c>
      <c r="I101" s="540">
        <f>'[2]2.2_RebasedTargets_Monetised'!L638</f>
        <v>0</v>
      </c>
      <c r="J101" s="540">
        <f>'[2]2.2_RebasedTargets_Monetised'!M638</f>
        <v>0</v>
      </c>
      <c r="K101" s="541">
        <f>'[2]2.2_RebasedTargets_Monetised'!N638</f>
        <v>0</v>
      </c>
      <c r="M101" s="521">
        <f>'[2]2.2_RebasedTargets_Monetised'!S638</f>
        <v>0</v>
      </c>
      <c r="N101" s="521">
        <f>'[2]2.2_RebasedTargets_Monetised'!T638</f>
        <v>0</v>
      </c>
      <c r="O101" s="521">
        <f>'[2]2.2_RebasedTargets_Monetised'!U638</f>
        <v>0</v>
      </c>
      <c r="P101" s="521">
        <f>'[2]2.2_RebasedTargets_Monetised'!V638</f>
        <v>0</v>
      </c>
      <c r="Q101" s="521">
        <f>'[2]2.2_RebasedTargets_Monetised'!W638</f>
        <v>0</v>
      </c>
      <c r="R101" s="522">
        <f>'[2]2.2_RebasedTargets_Monetised'!X638</f>
        <v>0</v>
      </c>
      <c r="T101" s="521">
        <f>'[2]2.2_RebasedTargets_Monetised'!AC638</f>
        <v>0</v>
      </c>
      <c r="U101" s="521">
        <f>'[2]2.2_RebasedTargets_Monetised'!AD638</f>
        <v>0</v>
      </c>
      <c r="V101" s="521">
        <f>'[2]2.2_RebasedTargets_Monetised'!AE638</f>
        <v>0</v>
      </c>
      <c r="W101" s="521">
        <f>'[2]2.2_RebasedTargets_Monetised'!AF638</f>
        <v>0</v>
      </c>
      <c r="X101" s="521">
        <f>'[2]2.2_RebasedTargets_Monetised'!AG638</f>
        <v>0</v>
      </c>
      <c r="Y101" s="522">
        <f>'[2]2.2_RebasedTargets_Monetised'!AH638</f>
        <v>0</v>
      </c>
      <c r="AA101" s="523">
        <f>'[2]2.2_RebasedTargets_Monetised'!AK638</f>
        <v>0</v>
      </c>
      <c r="AB101" s="523">
        <f>'[2]2.2_RebasedTargets_Monetised'!AL638</f>
        <v>0</v>
      </c>
      <c r="AC101" s="523">
        <f>'[2]2.2_RebasedTargets_Monetised'!AM638</f>
        <v>0</v>
      </c>
      <c r="AD101" s="523">
        <f>'[2]2.2_RebasedTargets_Monetised'!AN638</f>
        <v>0</v>
      </c>
      <c r="AE101" s="523">
        <f>'[2]2.2_RebasedTargets_Monetised'!AO638</f>
        <v>0</v>
      </c>
      <c r="AF101" s="524">
        <f>'[2]2.2_RebasedTargets_Monetised'!AP638</f>
        <v>0</v>
      </c>
      <c r="AG101" s="503"/>
      <c r="AH101" s="523">
        <f>'[2]2.2_RebasedTargets_Monetised'!AR638</f>
        <v>0</v>
      </c>
      <c r="AI101" s="523">
        <f>'[2]2.2_RebasedTargets_Monetised'!AS638</f>
        <v>0</v>
      </c>
      <c r="AJ101" s="523">
        <f>'[2]2.2_RebasedTargets_Monetised'!AT638</f>
        <v>0</v>
      </c>
      <c r="AK101" s="523">
        <f>'[2]2.2_RebasedTargets_Monetised'!AU638</f>
        <v>0</v>
      </c>
      <c r="AL101" s="523">
        <f>'[2]2.2_RebasedTargets_Monetised'!AV638</f>
        <v>0</v>
      </c>
      <c r="AM101" s="524">
        <f>'[2]2.2_RebasedTargets_Monetised'!AW638</f>
        <v>0</v>
      </c>
      <c r="AN101" s="503"/>
      <c r="AO101" s="523">
        <f>'[2]2.2_RebasedTargets_Monetised'!AY638</f>
        <v>0</v>
      </c>
      <c r="AP101" s="523">
        <f>'[2]2.2_RebasedTargets_Monetised'!AZ638</f>
        <v>0</v>
      </c>
      <c r="AQ101" s="523">
        <f>'[2]2.2_RebasedTargets_Monetised'!BA638</f>
        <v>0</v>
      </c>
      <c r="AR101" s="523">
        <f>'[2]2.2_RebasedTargets_Monetised'!BB638</f>
        <v>0</v>
      </c>
      <c r="AS101" s="523">
        <f>'[2]2.2_RebasedTargets_Monetised'!BC638</f>
        <v>0</v>
      </c>
      <c r="AT101" s="524">
        <f>'[2]2.2_RebasedTargets_Monetised'!BD638</f>
        <v>0</v>
      </c>
      <c r="AU101" s="503"/>
      <c r="AV101" s="521">
        <f>'[2]2.2_RebasedTargets_Monetised'!BF638</f>
        <v>0</v>
      </c>
      <c r="AW101" s="521">
        <f>'[2]2.2_RebasedTargets_Monetised'!BG638</f>
        <v>0</v>
      </c>
      <c r="AX101" s="521">
        <f>'[2]2.2_RebasedTargets_Monetised'!BH638</f>
        <v>0</v>
      </c>
      <c r="AY101" s="521">
        <f>'[2]2.2_RebasedTargets_Monetised'!BI638</f>
        <v>0</v>
      </c>
      <c r="AZ101" s="521">
        <f>'[2]2.2_RebasedTargets_Monetised'!BJ638</f>
        <v>0</v>
      </c>
      <c r="BA101" s="522">
        <f>'[2]2.2_RebasedTargets_Monetised'!BK638</f>
        <v>0</v>
      </c>
    </row>
    <row r="102" spans="1:53" ht="25.5" x14ac:dyDescent="0.35">
      <c r="A102" s="525" t="s">
        <v>55</v>
      </c>
      <c r="B102" s="495">
        <v>9</v>
      </c>
      <c r="C102" s="496" t="s">
        <v>54</v>
      </c>
      <c r="D102" s="497" t="s">
        <v>30</v>
      </c>
      <c r="E102" s="526" t="s">
        <v>24</v>
      </c>
      <c r="F102" s="538">
        <f>'[2]2.2_RebasedTargets_Monetised'!I639</f>
        <v>0</v>
      </c>
      <c r="G102" s="538">
        <f>'[2]2.2_RebasedTargets_Monetised'!J639</f>
        <v>0</v>
      </c>
      <c r="H102" s="538">
        <f>'[2]2.2_RebasedTargets_Monetised'!K639</f>
        <v>0</v>
      </c>
      <c r="I102" s="538">
        <f>'[2]2.2_RebasedTargets_Monetised'!L639</f>
        <v>0</v>
      </c>
      <c r="J102" s="538">
        <f>'[2]2.2_RebasedTargets_Monetised'!M639</f>
        <v>0</v>
      </c>
      <c r="K102" s="539">
        <f>'[2]2.2_RebasedTargets_Monetised'!N639</f>
        <v>0</v>
      </c>
      <c r="M102" s="501">
        <f>'[2]2.2_RebasedTargets_Monetised'!S639</f>
        <v>0</v>
      </c>
      <c r="N102" s="501">
        <f>'[2]2.2_RebasedTargets_Monetised'!T639</f>
        <v>0</v>
      </c>
      <c r="O102" s="501">
        <f>'[2]2.2_RebasedTargets_Monetised'!U639</f>
        <v>0</v>
      </c>
      <c r="P102" s="501">
        <f>'[2]2.2_RebasedTargets_Monetised'!V639</f>
        <v>0</v>
      </c>
      <c r="Q102" s="501">
        <f>'[2]2.2_RebasedTargets_Monetised'!W639</f>
        <v>0</v>
      </c>
      <c r="R102" s="502">
        <f>'[2]2.2_RebasedTargets_Monetised'!X639</f>
        <v>0</v>
      </c>
      <c r="T102" s="501">
        <f>'[2]2.2_RebasedTargets_Monetised'!AC639</f>
        <v>0</v>
      </c>
      <c r="U102" s="501">
        <f>'[2]2.2_RebasedTargets_Monetised'!AD639</f>
        <v>0</v>
      </c>
      <c r="V102" s="501">
        <f>'[2]2.2_RebasedTargets_Monetised'!AE639</f>
        <v>0</v>
      </c>
      <c r="W102" s="501">
        <f>'[2]2.2_RebasedTargets_Monetised'!AF639</f>
        <v>0</v>
      </c>
      <c r="X102" s="501">
        <f>'[2]2.2_RebasedTargets_Monetised'!AG639</f>
        <v>0</v>
      </c>
      <c r="Y102" s="502">
        <f>'[2]2.2_RebasedTargets_Monetised'!AH639</f>
        <v>0</v>
      </c>
      <c r="AA102" s="504">
        <f>'[2]2.2_RebasedTargets_Monetised'!AK639</f>
        <v>0</v>
      </c>
      <c r="AB102" s="504">
        <f>'[2]2.2_RebasedTargets_Monetised'!AL639</f>
        <v>0</v>
      </c>
      <c r="AC102" s="504">
        <f>'[2]2.2_RebasedTargets_Monetised'!AM639</f>
        <v>0</v>
      </c>
      <c r="AD102" s="504">
        <f>'[2]2.2_RebasedTargets_Monetised'!AN639</f>
        <v>0</v>
      </c>
      <c r="AE102" s="504">
        <f>'[2]2.2_RebasedTargets_Monetised'!AO639</f>
        <v>0</v>
      </c>
      <c r="AF102" s="505">
        <f>'[2]2.2_RebasedTargets_Monetised'!AP639</f>
        <v>0</v>
      </c>
      <c r="AG102" s="503"/>
      <c r="AH102" s="504">
        <f>'[2]2.2_RebasedTargets_Monetised'!AR639</f>
        <v>0</v>
      </c>
      <c r="AI102" s="504">
        <f>'[2]2.2_RebasedTargets_Monetised'!AS639</f>
        <v>0</v>
      </c>
      <c r="AJ102" s="504">
        <f>'[2]2.2_RebasedTargets_Monetised'!AT639</f>
        <v>0</v>
      </c>
      <c r="AK102" s="504">
        <f>'[2]2.2_RebasedTargets_Monetised'!AU639</f>
        <v>0</v>
      </c>
      <c r="AL102" s="504">
        <f>'[2]2.2_RebasedTargets_Monetised'!AV639</f>
        <v>0</v>
      </c>
      <c r="AM102" s="505">
        <f>'[2]2.2_RebasedTargets_Monetised'!AW639</f>
        <v>0</v>
      </c>
      <c r="AN102" s="503"/>
      <c r="AO102" s="504">
        <f>'[2]2.2_RebasedTargets_Monetised'!AY639</f>
        <v>0</v>
      </c>
      <c r="AP102" s="504">
        <f>'[2]2.2_RebasedTargets_Monetised'!AZ639</f>
        <v>0</v>
      </c>
      <c r="AQ102" s="504">
        <f>'[2]2.2_RebasedTargets_Monetised'!BA639</f>
        <v>0</v>
      </c>
      <c r="AR102" s="504">
        <f>'[2]2.2_RebasedTargets_Monetised'!BB639</f>
        <v>0</v>
      </c>
      <c r="AS102" s="504">
        <f>'[2]2.2_RebasedTargets_Monetised'!BC639</f>
        <v>0</v>
      </c>
      <c r="AT102" s="505">
        <f>'[2]2.2_RebasedTargets_Monetised'!BD639</f>
        <v>0</v>
      </c>
      <c r="AU102" s="503"/>
      <c r="AV102" s="501">
        <f>'[2]2.2_RebasedTargets_Monetised'!BF639</f>
        <v>0</v>
      </c>
      <c r="AW102" s="501">
        <f>'[2]2.2_RebasedTargets_Monetised'!BG639</f>
        <v>0</v>
      </c>
      <c r="AX102" s="501">
        <f>'[2]2.2_RebasedTargets_Monetised'!BH639</f>
        <v>0</v>
      </c>
      <c r="AY102" s="501">
        <f>'[2]2.2_RebasedTargets_Monetised'!BI639</f>
        <v>0</v>
      </c>
      <c r="AZ102" s="501">
        <f>'[2]2.2_RebasedTargets_Monetised'!BJ639</f>
        <v>0</v>
      </c>
      <c r="BA102" s="502">
        <f>'[2]2.2_RebasedTargets_Monetised'!BK639</f>
        <v>0</v>
      </c>
    </row>
    <row r="103" spans="1:53" ht="13.15" x14ac:dyDescent="0.35">
      <c r="A103" s="506"/>
      <c r="B103" s="507"/>
      <c r="C103" s="508"/>
      <c r="D103" s="509"/>
      <c r="E103" s="498" t="s">
        <v>25</v>
      </c>
      <c r="F103" s="534">
        <f>'[2]2.2_RebasedTargets_Monetised'!I640</f>
        <v>0</v>
      </c>
      <c r="G103" s="534">
        <f>'[2]2.2_RebasedTargets_Monetised'!J640</f>
        <v>0</v>
      </c>
      <c r="H103" s="534">
        <f>'[2]2.2_RebasedTargets_Monetised'!K640</f>
        <v>0</v>
      </c>
      <c r="I103" s="534">
        <f>'[2]2.2_RebasedTargets_Monetised'!L640</f>
        <v>0</v>
      </c>
      <c r="J103" s="534">
        <f>'[2]2.2_RebasedTargets_Monetised'!M640</f>
        <v>0</v>
      </c>
      <c r="K103" s="535">
        <f>'[2]2.2_RebasedTargets_Monetised'!N640</f>
        <v>0</v>
      </c>
      <c r="M103" s="512">
        <f>'[2]2.2_RebasedTargets_Monetised'!S640</f>
        <v>0</v>
      </c>
      <c r="N103" s="512">
        <f>'[2]2.2_RebasedTargets_Monetised'!T640</f>
        <v>0</v>
      </c>
      <c r="O103" s="512">
        <f>'[2]2.2_RebasedTargets_Monetised'!U640</f>
        <v>0</v>
      </c>
      <c r="P103" s="512">
        <f>'[2]2.2_RebasedTargets_Monetised'!V640</f>
        <v>0</v>
      </c>
      <c r="Q103" s="512">
        <f>'[2]2.2_RebasedTargets_Monetised'!W640</f>
        <v>0</v>
      </c>
      <c r="R103" s="513">
        <f>'[2]2.2_RebasedTargets_Monetised'!X640</f>
        <v>0</v>
      </c>
      <c r="T103" s="512">
        <f>'[2]2.2_RebasedTargets_Monetised'!AC640</f>
        <v>0</v>
      </c>
      <c r="U103" s="512">
        <f>'[2]2.2_RebasedTargets_Monetised'!AD640</f>
        <v>0</v>
      </c>
      <c r="V103" s="512">
        <f>'[2]2.2_RebasedTargets_Monetised'!AE640</f>
        <v>0</v>
      </c>
      <c r="W103" s="512">
        <f>'[2]2.2_RebasedTargets_Monetised'!AF640</f>
        <v>0</v>
      </c>
      <c r="X103" s="512">
        <f>'[2]2.2_RebasedTargets_Monetised'!AG640</f>
        <v>0</v>
      </c>
      <c r="Y103" s="513">
        <f>'[2]2.2_RebasedTargets_Monetised'!AH640</f>
        <v>0</v>
      </c>
      <c r="AA103" s="514">
        <f>'[2]2.2_RebasedTargets_Monetised'!AK640</f>
        <v>0</v>
      </c>
      <c r="AB103" s="514">
        <f>'[2]2.2_RebasedTargets_Monetised'!AL640</f>
        <v>0</v>
      </c>
      <c r="AC103" s="514">
        <f>'[2]2.2_RebasedTargets_Monetised'!AM640</f>
        <v>0</v>
      </c>
      <c r="AD103" s="514">
        <f>'[2]2.2_RebasedTargets_Monetised'!AN640</f>
        <v>0</v>
      </c>
      <c r="AE103" s="514">
        <f>'[2]2.2_RebasedTargets_Monetised'!AO640</f>
        <v>0</v>
      </c>
      <c r="AF103" s="515">
        <f>'[2]2.2_RebasedTargets_Monetised'!AP640</f>
        <v>0</v>
      </c>
      <c r="AG103" s="503"/>
      <c r="AH103" s="514">
        <f>'[2]2.2_RebasedTargets_Monetised'!AR640</f>
        <v>0</v>
      </c>
      <c r="AI103" s="514">
        <f>'[2]2.2_RebasedTargets_Monetised'!AS640</f>
        <v>0</v>
      </c>
      <c r="AJ103" s="514">
        <f>'[2]2.2_RebasedTargets_Monetised'!AT640</f>
        <v>0</v>
      </c>
      <c r="AK103" s="514">
        <f>'[2]2.2_RebasedTargets_Monetised'!AU640</f>
        <v>0</v>
      </c>
      <c r="AL103" s="514">
        <f>'[2]2.2_RebasedTargets_Monetised'!AV640</f>
        <v>0</v>
      </c>
      <c r="AM103" s="515">
        <f>'[2]2.2_RebasedTargets_Monetised'!AW640</f>
        <v>0</v>
      </c>
      <c r="AN103" s="503"/>
      <c r="AO103" s="514">
        <f>'[2]2.2_RebasedTargets_Monetised'!AY640</f>
        <v>0</v>
      </c>
      <c r="AP103" s="514">
        <f>'[2]2.2_RebasedTargets_Monetised'!AZ640</f>
        <v>0</v>
      </c>
      <c r="AQ103" s="514">
        <f>'[2]2.2_RebasedTargets_Monetised'!BA640</f>
        <v>0</v>
      </c>
      <c r="AR103" s="514">
        <f>'[2]2.2_RebasedTargets_Monetised'!BB640</f>
        <v>0</v>
      </c>
      <c r="AS103" s="514">
        <f>'[2]2.2_RebasedTargets_Monetised'!BC640</f>
        <v>0</v>
      </c>
      <c r="AT103" s="515">
        <f>'[2]2.2_RebasedTargets_Monetised'!BD640</f>
        <v>0</v>
      </c>
      <c r="AU103" s="503"/>
      <c r="AV103" s="512">
        <f>'[2]2.2_RebasedTargets_Monetised'!BF640</f>
        <v>0</v>
      </c>
      <c r="AW103" s="512">
        <f>'[2]2.2_RebasedTargets_Monetised'!BG640</f>
        <v>0</v>
      </c>
      <c r="AX103" s="512">
        <f>'[2]2.2_RebasedTargets_Monetised'!BH640</f>
        <v>0</v>
      </c>
      <c r="AY103" s="512">
        <f>'[2]2.2_RebasedTargets_Monetised'!BI640</f>
        <v>0</v>
      </c>
      <c r="AZ103" s="512">
        <f>'[2]2.2_RebasedTargets_Monetised'!BJ640</f>
        <v>0</v>
      </c>
      <c r="BA103" s="513">
        <f>'[2]2.2_RebasedTargets_Monetised'!BK640</f>
        <v>0</v>
      </c>
    </row>
    <row r="104" spans="1:53" ht="13.15" x14ac:dyDescent="0.35">
      <c r="A104" s="506"/>
      <c r="B104" s="507"/>
      <c r="C104" s="508"/>
      <c r="D104" s="509"/>
      <c r="E104" s="498" t="s">
        <v>26</v>
      </c>
      <c r="F104" s="534">
        <f>'[2]2.2_RebasedTargets_Monetised'!I641</f>
        <v>0</v>
      </c>
      <c r="G104" s="534">
        <f>'[2]2.2_RebasedTargets_Monetised'!J641</f>
        <v>0</v>
      </c>
      <c r="H104" s="534">
        <f>'[2]2.2_RebasedTargets_Monetised'!K641</f>
        <v>0</v>
      </c>
      <c r="I104" s="534">
        <f>'[2]2.2_RebasedTargets_Monetised'!L641</f>
        <v>0</v>
      </c>
      <c r="J104" s="534">
        <f>'[2]2.2_RebasedTargets_Monetised'!M641</f>
        <v>0</v>
      </c>
      <c r="K104" s="535">
        <f>'[2]2.2_RebasedTargets_Monetised'!N641</f>
        <v>0</v>
      </c>
      <c r="M104" s="512">
        <f>'[2]2.2_RebasedTargets_Monetised'!S641</f>
        <v>0</v>
      </c>
      <c r="N104" s="512">
        <f>'[2]2.2_RebasedTargets_Monetised'!T641</f>
        <v>0</v>
      </c>
      <c r="O104" s="512">
        <f>'[2]2.2_RebasedTargets_Monetised'!U641</f>
        <v>0</v>
      </c>
      <c r="P104" s="512">
        <f>'[2]2.2_RebasedTargets_Monetised'!V641</f>
        <v>0</v>
      </c>
      <c r="Q104" s="512">
        <f>'[2]2.2_RebasedTargets_Monetised'!W641</f>
        <v>0</v>
      </c>
      <c r="R104" s="513">
        <f>'[2]2.2_RebasedTargets_Monetised'!X641</f>
        <v>0</v>
      </c>
      <c r="T104" s="512">
        <f>'[2]2.2_RebasedTargets_Monetised'!AC641</f>
        <v>0</v>
      </c>
      <c r="U104" s="512">
        <f>'[2]2.2_RebasedTargets_Monetised'!AD641</f>
        <v>0</v>
      </c>
      <c r="V104" s="512">
        <f>'[2]2.2_RebasedTargets_Monetised'!AE641</f>
        <v>0</v>
      </c>
      <c r="W104" s="512">
        <f>'[2]2.2_RebasedTargets_Monetised'!AF641</f>
        <v>0</v>
      </c>
      <c r="X104" s="512">
        <f>'[2]2.2_RebasedTargets_Monetised'!AG641</f>
        <v>0</v>
      </c>
      <c r="Y104" s="513">
        <f>'[2]2.2_RebasedTargets_Monetised'!AH641</f>
        <v>0</v>
      </c>
      <c r="AA104" s="514">
        <f>'[2]2.2_RebasedTargets_Monetised'!AK641</f>
        <v>0</v>
      </c>
      <c r="AB104" s="514">
        <f>'[2]2.2_RebasedTargets_Monetised'!AL641</f>
        <v>0</v>
      </c>
      <c r="AC104" s="514">
        <f>'[2]2.2_RebasedTargets_Monetised'!AM641</f>
        <v>0</v>
      </c>
      <c r="AD104" s="514">
        <f>'[2]2.2_RebasedTargets_Monetised'!AN641</f>
        <v>0</v>
      </c>
      <c r="AE104" s="514">
        <f>'[2]2.2_RebasedTargets_Monetised'!AO641</f>
        <v>0</v>
      </c>
      <c r="AF104" s="515">
        <f>'[2]2.2_RebasedTargets_Monetised'!AP641</f>
        <v>0</v>
      </c>
      <c r="AG104" s="503"/>
      <c r="AH104" s="514">
        <f>'[2]2.2_RebasedTargets_Monetised'!AR641</f>
        <v>0</v>
      </c>
      <c r="AI104" s="514">
        <f>'[2]2.2_RebasedTargets_Monetised'!AS641</f>
        <v>0</v>
      </c>
      <c r="AJ104" s="514">
        <f>'[2]2.2_RebasedTargets_Monetised'!AT641</f>
        <v>0</v>
      </c>
      <c r="AK104" s="514">
        <f>'[2]2.2_RebasedTargets_Monetised'!AU641</f>
        <v>0</v>
      </c>
      <c r="AL104" s="514">
        <f>'[2]2.2_RebasedTargets_Monetised'!AV641</f>
        <v>0</v>
      </c>
      <c r="AM104" s="515">
        <f>'[2]2.2_RebasedTargets_Monetised'!AW641</f>
        <v>0</v>
      </c>
      <c r="AN104" s="503"/>
      <c r="AO104" s="514">
        <f>'[2]2.2_RebasedTargets_Monetised'!AY641</f>
        <v>0</v>
      </c>
      <c r="AP104" s="514">
        <f>'[2]2.2_RebasedTargets_Monetised'!AZ641</f>
        <v>0</v>
      </c>
      <c r="AQ104" s="514">
        <f>'[2]2.2_RebasedTargets_Monetised'!BA641</f>
        <v>0</v>
      </c>
      <c r="AR104" s="514">
        <f>'[2]2.2_RebasedTargets_Monetised'!BB641</f>
        <v>0</v>
      </c>
      <c r="AS104" s="514">
        <f>'[2]2.2_RebasedTargets_Monetised'!BC641</f>
        <v>0</v>
      </c>
      <c r="AT104" s="515">
        <f>'[2]2.2_RebasedTargets_Monetised'!BD641</f>
        <v>0</v>
      </c>
      <c r="AU104" s="503"/>
      <c r="AV104" s="512">
        <f>'[2]2.2_RebasedTargets_Monetised'!BF641</f>
        <v>0</v>
      </c>
      <c r="AW104" s="512">
        <f>'[2]2.2_RebasedTargets_Monetised'!BG641</f>
        <v>0</v>
      </c>
      <c r="AX104" s="512">
        <f>'[2]2.2_RebasedTargets_Monetised'!BH641</f>
        <v>0</v>
      </c>
      <c r="AY104" s="512">
        <f>'[2]2.2_RebasedTargets_Monetised'!BI641</f>
        <v>0</v>
      </c>
      <c r="AZ104" s="512">
        <f>'[2]2.2_RebasedTargets_Monetised'!BJ641</f>
        <v>0</v>
      </c>
      <c r="BA104" s="513">
        <f>'[2]2.2_RebasedTargets_Monetised'!BK641</f>
        <v>0</v>
      </c>
    </row>
    <row r="105" spans="1:53" ht="13.5" thickBot="1" x14ac:dyDescent="0.4">
      <c r="A105" s="506"/>
      <c r="B105" s="516"/>
      <c r="C105" s="517"/>
      <c r="D105" s="527"/>
      <c r="E105" s="518" t="s">
        <v>27</v>
      </c>
      <c r="F105" s="540">
        <f>'[2]2.2_RebasedTargets_Monetised'!I642</f>
        <v>0</v>
      </c>
      <c r="G105" s="540">
        <f>'[2]2.2_RebasedTargets_Monetised'!J642</f>
        <v>0</v>
      </c>
      <c r="H105" s="540">
        <f>'[2]2.2_RebasedTargets_Monetised'!K642</f>
        <v>0</v>
      </c>
      <c r="I105" s="540">
        <f>'[2]2.2_RebasedTargets_Monetised'!L642</f>
        <v>0</v>
      </c>
      <c r="J105" s="540">
        <f>'[2]2.2_RebasedTargets_Monetised'!M642</f>
        <v>0</v>
      </c>
      <c r="K105" s="541">
        <f>'[2]2.2_RebasedTargets_Monetised'!N642</f>
        <v>0</v>
      </c>
      <c r="M105" s="521">
        <f>'[2]2.2_RebasedTargets_Monetised'!S642</f>
        <v>0</v>
      </c>
      <c r="N105" s="521">
        <f>'[2]2.2_RebasedTargets_Monetised'!T642</f>
        <v>0</v>
      </c>
      <c r="O105" s="521">
        <f>'[2]2.2_RebasedTargets_Monetised'!U642</f>
        <v>0</v>
      </c>
      <c r="P105" s="521">
        <f>'[2]2.2_RebasedTargets_Monetised'!V642</f>
        <v>0</v>
      </c>
      <c r="Q105" s="521">
        <f>'[2]2.2_RebasedTargets_Monetised'!W642</f>
        <v>0</v>
      </c>
      <c r="R105" s="522">
        <f>'[2]2.2_RebasedTargets_Monetised'!X642</f>
        <v>0</v>
      </c>
      <c r="T105" s="521">
        <f>'[2]2.2_RebasedTargets_Monetised'!AC642</f>
        <v>0</v>
      </c>
      <c r="U105" s="521">
        <f>'[2]2.2_RebasedTargets_Monetised'!AD642</f>
        <v>0</v>
      </c>
      <c r="V105" s="521">
        <f>'[2]2.2_RebasedTargets_Monetised'!AE642</f>
        <v>0</v>
      </c>
      <c r="W105" s="521">
        <f>'[2]2.2_RebasedTargets_Monetised'!AF642</f>
        <v>0</v>
      </c>
      <c r="X105" s="521">
        <f>'[2]2.2_RebasedTargets_Monetised'!AG642</f>
        <v>0</v>
      </c>
      <c r="Y105" s="522">
        <f>'[2]2.2_RebasedTargets_Monetised'!AH642</f>
        <v>0</v>
      </c>
      <c r="AA105" s="523">
        <f>'[2]2.2_RebasedTargets_Monetised'!AK642</f>
        <v>0</v>
      </c>
      <c r="AB105" s="523">
        <f>'[2]2.2_RebasedTargets_Monetised'!AL642</f>
        <v>0</v>
      </c>
      <c r="AC105" s="523">
        <f>'[2]2.2_RebasedTargets_Monetised'!AM642</f>
        <v>0</v>
      </c>
      <c r="AD105" s="523">
        <f>'[2]2.2_RebasedTargets_Monetised'!AN642</f>
        <v>0</v>
      </c>
      <c r="AE105" s="523">
        <f>'[2]2.2_RebasedTargets_Monetised'!AO642</f>
        <v>0</v>
      </c>
      <c r="AF105" s="524">
        <f>'[2]2.2_RebasedTargets_Monetised'!AP642</f>
        <v>0</v>
      </c>
      <c r="AG105" s="503"/>
      <c r="AH105" s="523">
        <f>'[2]2.2_RebasedTargets_Monetised'!AR642</f>
        <v>0</v>
      </c>
      <c r="AI105" s="523">
        <f>'[2]2.2_RebasedTargets_Monetised'!AS642</f>
        <v>0</v>
      </c>
      <c r="AJ105" s="523">
        <f>'[2]2.2_RebasedTargets_Monetised'!AT642</f>
        <v>0</v>
      </c>
      <c r="AK105" s="523">
        <f>'[2]2.2_RebasedTargets_Monetised'!AU642</f>
        <v>0</v>
      </c>
      <c r="AL105" s="523">
        <f>'[2]2.2_RebasedTargets_Monetised'!AV642</f>
        <v>0</v>
      </c>
      <c r="AM105" s="524">
        <f>'[2]2.2_RebasedTargets_Monetised'!AW642</f>
        <v>0</v>
      </c>
      <c r="AN105" s="503"/>
      <c r="AO105" s="523">
        <f>'[2]2.2_RebasedTargets_Monetised'!AY642</f>
        <v>0</v>
      </c>
      <c r="AP105" s="523">
        <f>'[2]2.2_RebasedTargets_Monetised'!AZ642</f>
        <v>0</v>
      </c>
      <c r="AQ105" s="523">
        <f>'[2]2.2_RebasedTargets_Monetised'!BA642</f>
        <v>0</v>
      </c>
      <c r="AR105" s="523">
        <f>'[2]2.2_RebasedTargets_Monetised'!BB642</f>
        <v>0</v>
      </c>
      <c r="AS105" s="523">
        <f>'[2]2.2_RebasedTargets_Monetised'!BC642</f>
        <v>0</v>
      </c>
      <c r="AT105" s="524">
        <f>'[2]2.2_RebasedTargets_Monetised'!BD642</f>
        <v>0</v>
      </c>
      <c r="AU105" s="503"/>
      <c r="AV105" s="521">
        <f>'[2]2.2_RebasedTargets_Monetised'!BF642</f>
        <v>0</v>
      </c>
      <c r="AW105" s="521">
        <f>'[2]2.2_RebasedTargets_Monetised'!BG642</f>
        <v>0</v>
      </c>
      <c r="AX105" s="521">
        <f>'[2]2.2_RebasedTargets_Monetised'!BH642</f>
        <v>0</v>
      </c>
      <c r="AY105" s="521">
        <f>'[2]2.2_RebasedTargets_Monetised'!BI642</f>
        <v>0</v>
      </c>
      <c r="AZ105" s="521">
        <f>'[2]2.2_RebasedTargets_Monetised'!BJ642</f>
        <v>0</v>
      </c>
      <c r="BA105" s="522">
        <f>'[2]2.2_RebasedTargets_Monetised'!BK642</f>
        <v>0</v>
      </c>
    </row>
    <row r="106" spans="1:53" ht="25.5" x14ac:dyDescent="0.35">
      <c r="A106" s="525" t="s">
        <v>55</v>
      </c>
      <c r="B106" s="495">
        <v>20</v>
      </c>
      <c r="C106" s="496" t="s">
        <v>51</v>
      </c>
      <c r="D106" s="497" t="s">
        <v>31</v>
      </c>
      <c r="E106" s="526" t="s">
        <v>24</v>
      </c>
      <c r="F106" s="538">
        <f>'[2]2.2_RebasedTargets_Monetised'!I643</f>
        <v>25.0859458800014</v>
      </c>
      <c r="G106" s="538">
        <f>'[2]2.2_RebasedTargets_Monetised'!J643</f>
        <v>0</v>
      </c>
      <c r="H106" s="538">
        <f>'[2]2.2_RebasedTargets_Monetised'!K643</f>
        <v>0</v>
      </c>
      <c r="I106" s="538">
        <f>'[2]2.2_RebasedTargets_Monetised'!L643</f>
        <v>0</v>
      </c>
      <c r="J106" s="538">
        <f>'[2]2.2_RebasedTargets_Monetised'!M643</f>
        <v>0</v>
      </c>
      <c r="K106" s="539">
        <f>'[2]2.2_RebasedTargets_Monetised'!N643</f>
        <v>25.0859458800014</v>
      </c>
      <c r="M106" s="501">
        <f>'[2]2.2_RebasedTargets_Monetised'!S643</f>
        <v>115.17247943322501</v>
      </c>
      <c r="N106" s="501">
        <f>'[2]2.2_RebasedTargets_Monetised'!T643</f>
        <v>0</v>
      </c>
      <c r="O106" s="501">
        <f>'[2]2.2_RebasedTargets_Monetised'!U643</f>
        <v>0</v>
      </c>
      <c r="P106" s="501">
        <f>'[2]2.2_RebasedTargets_Monetised'!V643</f>
        <v>0</v>
      </c>
      <c r="Q106" s="501">
        <f>'[2]2.2_RebasedTargets_Monetised'!W643</f>
        <v>0</v>
      </c>
      <c r="R106" s="502">
        <f>'[2]2.2_RebasedTargets_Monetised'!X643</f>
        <v>115.17247943322501</v>
      </c>
      <c r="T106" s="501">
        <f>'[2]2.2_RebasedTargets_Monetised'!AC643</f>
        <v>115.17247943322501</v>
      </c>
      <c r="U106" s="501">
        <f>'[2]2.2_RebasedTargets_Monetised'!AD643</f>
        <v>0</v>
      </c>
      <c r="V106" s="501">
        <f>'[2]2.2_RebasedTargets_Monetised'!AE643</f>
        <v>0</v>
      </c>
      <c r="W106" s="501">
        <f>'[2]2.2_RebasedTargets_Monetised'!AF643</f>
        <v>0</v>
      </c>
      <c r="X106" s="501">
        <f>'[2]2.2_RebasedTargets_Monetised'!AG643</f>
        <v>0</v>
      </c>
      <c r="Y106" s="502">
        <f>'[2]2.2_RebasedTargets_Monetised'!AH643</f>
        <v>115.17247943322501</v>
      </c>
      <c r="AA106" s="504">
        <f>'[2]2.2_RebasedTargets_Monetised'!AK643</f>
        <v>0</v>
      </c>
      <c r="AB106" s="504">
        <f>'[2]2.2_RebasedTargets_Monetised'!AL643</f>
        <v>0</v>
      </c>
      <c r="AC106" s="504">
        <f>'[2]2.2_RebasedTargets_Monetised'!AM643</f>
        <v>0</v>
      </c>
      <c r="AD106" s="504">
        <f>'[2]2.2_RebasedTargets_Monetised'!AN643</f>
        <v>0</v>
      </c>
      <c r="AE106" s="504">
        <f>'[2]2.2_RebasedTargets_Monetised'!AO643</f>
        <v>0</v>
      </c>
      <c r="AF106" s="505">
        <f>'[2]2.2_RebasedTargets_Monetised'!AP643</f>
        <v>0</v>
      </c>
      <c r="AG106" s="503"/>
      <c r="AH106" s="504">
        <f>'[2]2.2_RebasedTargets_Monetised'!AR643</f>
        <v>0</v>
      </c>
      <c r="AI106" s="504">
        <f>'[2]2.2_RebasedTargets_Monetised'!AS643</f>
        <v>0</v>
      </c>
      <c r="AJ106" s="504">
        <f>'[2]2.2_RebasedTargets_Monetised'!AT643</f>
        <v>0</v>
      </c>
      <c r="AK106" s="504">
        <f>'[2]2.2_RebasedTargets_Monetised'!AU643</f>
        <v>0</v>
      </c>
      <c r="AL106" s="504">
        <f>'[2]2.2_RebasedTargets_Monetised'!AV643</f>
        <v>0</v>
      </c>
      <c r="AM106" s="505">
        <f>'[2]2.2_RebasedTargets_Monetised'!AW643</f>
        <v>0</v>
      </c>
      <c r="AN106" s="503"/>
      <c r="AO106" s="504">
        <f>'[2]2.2_RebasedTargets_Monetised'!AY643</f>
        <v>0</v>
      </c>
      <c r="AP106" s="504">
        <f>'[2]2.2_RebasedTargets_Monetised'!AZ643</f>
        <v>0</v>
      </c>
      <c r="AQ106" s="504">
        <f>'[2]2.2_RebasedTargets_Monetised'!BA643</f>
        <v>0</v>
      </c>
      <c r="AR106" s="504">
        <f>'[2]2.2_RebasedTargets_Monetised'!BB643</f>
        <v>0</v>
      </c>
      <c r="AS106" s="504">
        <f>'[2]2.2_RebasedTargets_Monetised'!BC643</f>
        <v>0</v>
      </c>
      <c r="AT106" s="505">
        <f>'[2]2.2_RebasedTargets_Monetised'!BD643</f>
        <v>0</v>
      </c>
      <c r="AU106" s="503"/>
      <c r="AV106" s="501">
        <f>'[2]2.2_RebasedTargets_Monetised'!BF643</f>
        <v>0</v>
      </c>
      <c r="AW106" s="501">
        <f>'[2]2.2_RebasedTargets_Monetised'!BG643</f>
        <v>0</v>
      </c>
      <c r="AX106" s="501">
        <f>'[2]2.2_RebasedTargets_Monetised'!BH643</f>
        <v>0</v>
      </c>
      <c r="AY106" s="501">
        <f>'[2]2.2_RebasedTargets_Monetised'!BI643</f>
        <v>0</v>
      </c>
      <c r="AZ106" s="501">
        <f>'[2]2.2_RebasedTargets_Monetised'!BJ643</f>
        <v>0</v>
      </c>
      <c r="BA106" s="502">
        <f>'[2]2.2_RebasedTargets_Monetised'!BK643</f>
        <v>0</v>
      </c>
    </row>
    <row r="107" spans="1:53" ht="13.15" x14ac:dyDescent="0.35">
      <c r="A107" s="506"/>
      <c r="B107" s="507"/>
      <c r="C107" s="508"/>
      <c r="D107" s="509"/>
      <c r="E107" s="498" t="s">
        <v>25</v>
      </c>
      <c r="F107" s="534">
        <f>'[2]2.2_RebasedTargets_Monetised'!I644</f>
        <v>0</v>
      </c>
      <c r="G107" s="534">
        <f>'[2]2.2_RebasedTargets_Monetised'!J644</f>
        <v>0</v>
      </c>
      <c r="H107" s="534">
        <f>'[2]2.2_RebasedTargets_Monetised'!K644</f>
        <v>0</v>
      </c>
      <c r="I107" s="534">
        <f>'[2]2.2_RebasedTargets_Monetised'!L644</f>
        <v>0</v>
      </c>
      <c r="J107" s="534">
        <f>'[2]2.2_RebasedTargets_Monetised'!M644</f>
        <v>0</v>
      </c>
      <c r="K107" s="535">
        <f>'[2]2.2_RebasedTargets_Monetised'!N644</f>
        <v>0</v>
      </c>
      <c r="M107" s="512">
        <f>'[2]2.2_RebasedTargets_Monetised'!S644</f>
        <v>0</v>
      </c>
      <c r="N107" s="512">
        <f>'[2]2.2_RebasedTargets_Monetised'!T644</f>
        <v>0</v>
      </c>
      <c r="O107" s="512">
        <f>'[2]2.2_RebasedTargets_Monetised'!U644</f>
        <v>0</v>
      </c>
      <c r="P107" s="512">
        <f>'[2]2.2_RebasedTargets_Monetised'!V644</f>
        <v>0</v>
      </c>
      <c r="Q107" s="512">
        <f>'[2]2.2_RebasedTargets_Monetised'!W644</f>
        <v>0</v>
      </c>
      <c r="R107" s="513">
        <f>'[2]2.2_RebasedTargets_Monetised'!X644</f>
        <v>0</v>
      </c>
      <c r="T107" s="512">
        <f>'[2]2.2_RebasedTargets_Monetised'!AC644</f>
        <v>0</v>
      </c>
      <c r="U107" s="512">
        <f>'[2]2.2_RebasedTargets_Monetised'!AD644</f>
        <v>0</v>
      </c>
      <c r="V107" s="512">
        <f>'[2]2.2_RebasedTargets_Monetised'!AE644</f>
        <v>0</v>
      </c>
      <c r="W107" s="512">
        <f>'[2]2.2_RebasedTargets_Monetised'!AF644</f>
        <v>0</v>
      </c>
      <c r="X107" s="512">
        <f>'[2]2.2_RebasedTargets_Monetised'!AG644</f>
        <v>0</v>
      </c>
      <c r="Y107" s="513">
        <f>'[2]2.2_RebasedTargets_Monetised'!AH644</f>
        <v>0</v>
      </c>
      <c r="AA107" s="514">
        <f>'[2]2.2_RebasedTargets_Monetised'!AK644</f>
        <v>0</v>
      </c>
      <c r="AB107" s="514">
        <f>'[2]2.2_RebasedTargets_Monetised'!AL644</f>
        <v>0</v>
      </c>
      <c r="AC107" s="514">
        <f>'[2]2.2_RebasedTargets_Monetised'!AM644</f>
        <v>0</v>
      </c>
      <c r="AD107" s="514">
        <f>'[2]2.2_RebasedTargets_Monetised'!AN644</f>
        <v>0</v>
      </c>
      <c r="AE107" s="514">
        <f>'[2]2.2_RebasedTargets_Monetised'!AO644</f>
        <v>0</v>
      </c>
      <c r="AF107" s="515">
        <f>'[2]2.2_RebasedTargets_Monetised'!AP644</f>
        <v>0</v>
      </c>
      <c r="AG107" s="503"/>
      <c r="AH107" s="514">
        <f>'[2]2.2_RebasedTargets_Monetised'!AR644</f>
        <v>0</v>
      </c>
      <c r="AI107" s="514">
        <f>'[2]2.2_RebasedTargets_Monetised'!AS644</f>
        <v>0</v>
      </c>
      <c r="AJ107" s="514">
        <f>'[2]2.2_RebasedTargets_Monetised'!AT644</f>
        <v>0</v>
      </c>
      <c r="AK107" s="514">
        <f>'[2]2.2_RebasedTargets_Monetised'!AU644</f>
        <v>0</v>
      </c>
      <c r="AL107" s="514">
        <f>'[2]2.2_RebasedTargets_Monetised'!AV644</f>
        <v>0</v>
      </c>
      <c r="AM107" s="515">
        <f>'[2]2.2_RebasedTargets_Monetised'!AW644</f>
        <v>0</v>
      </c>
      <c r="AN107" s="503"/>
      <c r="AO107" s="514">
        <f>'[2]2.2_RebasedTargets_Monetised'!AY644</f>
        <v>0</v>
      </c>
      <c r="AP107" s="514">
        <f>'[2]2.2_RebasedTargets_Monetised'!AZ644</f>
        <v>0</v>
      </c>
      <c r="AQ107" s="514">
        <f>'[2]2.2_RebasedTargets_Monetised'!BA644</f>
        <v>0</v>
      </c>
      <c r="AR107" s="514">
        <f>'[2]2.2_RebasedTargets_Monetised'!BB644</f>
        <v>0</v>
      </c>
      <c r="AS107" s="514">
        <f>'[2]2.2_RebasedTargets_Monetised'!BC644</f>
        <v>0</v>
      </c>
      <c r="AT107" s="515">
        <f>'[2]2.2_RebasedTargets_Monetised'!BD644</f>
        <v>0</v>
      </c>
      <c r="AU107" s="503"/>
      <c r="AV107" s="512">
        <f>'[2]2.2_RebasedTargets_Monetised'!BF644</f>
        <v>0</v>
      </c>
      <c r="AW107" s="512">
        <f>'[2]2.2_RebasedTargets_Monetised'!BG644</f>
        <v>0</v>
      </c>
      <c r="AX107" s="512">
        <f>'[2]2.2_RebasedTargets_Monetised'!BH644</f>
        <v>0</v>
      </c>
      <c r="AY107" s="512">
        <f>'[2]2.2_RebasedTargets_Monetised'!BI644</f>
        <v>0</v>
      </c>
      <c r="AZ107" s="512">
        <f>'[2]2.2_RebasedTargets_Monetised'!BJ644</f>
        <v>0</v>
      </c>
      <c r="BA107" s="513">
        <f>'[2]2.2_RebasedTargets_Monetised'!BK644</f>
        <v>0</v>
      </c>
    </row>
    <row r="108" spans="1:53" ht="13.15" x14ac:dyDescent="0.35">
      <c r="A108" s="506"/>
      <c r="B108" s="507"/>
      <c r="C108" s="508"/>
      <c r="D108" s="509"/>
      <c r="E108" s="498" t="s">
        <v>26</v>
      </c>
      <c r="F108" s="534">
        <f>'[2]2.2_RebasedTargets_Monetised'!I645</f>
        <v>0</v>
      </c>
      <c r="G108" s="534">
        <f>'[2]2.2_RebasedTargets_Monetised'!J645</f>
        <v>0</v>
      </c>
      <c r="H108" s="534">
        <f>'[2]2.2_RebasedTargets_Monetised'!K645</f>
        <v>0</v>
      </c>
      <c r="I108" s="534">
        <f>'[2]2.2_RebasedTargets_Monetised'!L645</f>
        <v>0</v>
      </c>
      <c r="J108" s="534">
        <f>'[2]2.2_RebasedTargets_Monetised'!M645</f>
        <v>0</v>
      </c>
      <c r="K108" s="535">
        <f>'[2]2.2_RebasedTargets_Monetised'!N645</f>
        <v>0</v>
      </c>
      <c r="M108" s="512">
        <f>'[2]2.2_RebasedTargets_Monetised'!S645</f>
        <v>0</v>
      </c>
      <c r="N108" s="512">
        <f>'[2]2.2_RebasedTargets_Monetised'!T645</f>
        <v>0</v>
      </c>
      <c r="O108" s="512">
        <f>'[2]2.2_RebasedTargets_Monetised'!U645</f>
        <v>0</v>
      </c>
      <c r="P108" s="512">
        <f>'[2]2.2_RebasedTargets_Monetised'!V645</f>
        <v>0</v>
      </c>
      <c r="Q108" s="512">
        <f>'[2]2.2_RebasedTargets_Monetised'!W645</f>
        <v>0</v>
      </c>
      <c r="R108" s="513">
        <f>'[2]2.2_RebasedTargets_Monetised'!X645</f>
        <v>0</v>
      </c>
      <c r="T108" s="512">
        <f>'[2]2.2_RebasedTargets_Monetised'!AC645</f>
        <v>0</v>
      </c>
      <c r="U108" s="512">
        <f>'[2]2.2_RebasedTargets_Monetised'!AD645</f>
        <v>0</v>
      </c>
      <c r="V108" s="512">
        <f>'[2]2.2_RebasedTargets_Monetised'!AE645</f>
        <v>0</v>
      </c>
      <c r="W108" s="512">
        <f>'[2]2.2_RebasedTargets_Monetised'!AF645</f>
        <v>0</v>
      </c>
      <c r="X108" s="512">
        <f>'[2]2.2_RebasedTargets_Monetised'!AG645</f>
        <v>0</v>
      </c>
      <c r="Y108" s="513">
        <f>'[2]2.2_RebasedTargets_Monetised'!AH645</f>
        <v>0</v>
      </c>
      <c r="AA108" s="514">
        <f>'[2]2.2_RebasedTargets_Monetised'!AK645</f>
        <v>0</v>
      </c>
      <c r="AB108" s="514">
        <f>'[2]2.2_RebasedTargets_Monetised'!AL645</f>
        <v>0</v>
      </c>
      <c r="AC108" s="514">
        <f>'[2]2.2_RebasedTargets_Monetised'!AM645</f>
        <v>0</v>
      </c>
      <c r="AD108" s="514">
        <f>'[2]2.2_RebasedTargets_Monetised'!AN645</f>
        <v>0</v>
      </c>
      <c r="AE108" s="514">
        <f>'[2]2.2_RebasedTargets_Monetised'!AO645</f>
        <v>0</v>
      </c>
      <c r="AF108" s="515">
        <f>'[2]2.2_RebasedTargets_Monetised'!AP645</f>
        <v>0</v>
      </c>
      <c r="AG108" s="503"/>
      <c r="AH108" s="514">
        <f>'[2]2.2_RebasedTargets_Monetised'!AR645</f>
        <v>0</v>
      </c>
      <c r="AI108" s="514">
        <f>'[2]2.2_RebasedTargets_Monetised'!AS645</f>
        <v>0</v>
      </c>
      <c r="AJ108" s="514">
        <f>'[2]2.2_RebasedTargets_Monetised'!AT645</f>
        <v>0</v>
      </c>
      <c r="AK108" s="514">
        <f>'[2]2.2_RebasedTargets_Monetised'!AU645</f>
        <v>0</v>
      </c>
      <c r="AL108" s="514">
        <f>'[2]2.2_RebasedTargets_Monetised'!AV645</f>
        <v>0</v>
      </c>
      <c r="AM108" s="515">
        <f>'[2]2.2_RebasedTargets_Monetised'!AW645</f>
        <v>0</v>
      </c>
      <c r="AN108" s="503"/>
      <c r="AO108" s="514">
        <f>'[2]2.2_RebasedTargets_Monetised'!AY645</f>
        <v>0</v>
      </c>
      <c r="AP108" s="514">
        <f>'[2]2.2_RebasedTargets_Monetised'!AZ645</f>
        <v>0</v>
      </c>
      <c r="AQ108" s="514">
        <f>'[2]2.2_RebasedTargets_Monetised'!BA645</f>
        <v>0</v>
      </c>
      <c r="AR108" s="514">
        <f>'[2]2.2_RebasedTargets_Monetised'!BB645</f>
        <v>0</v>
      </c>
      <c r="AS108" s="514">
        <f>'[2]2.2_RebasedTargets_Monetised'!BC645</f>
        <v>0</v>
      </c>
      <c r="AT108" s="515">
        <f>'[2]2.2_RebasedTargets_Monetised'!BD645</f>
        <v>0</v>
      </c>
      <c r="AU108" s="503"/>
      <c r="AV108" s="512">
        <f>'[2]2.2_RebasedTargets_Monetised'!BF645</f>
        <v>0</v>
      </c>
      <c r="AW108" s="512">
        <f>'[2]2.2_RebasedTargets_Monetised'!BG645</f>
        <v>0</v>
      </c>
      <c r="AX108" s="512">
        <f>'[2]2.2_RebasedTargets_Monetised'!BH645</f>
        <v>0</v>
      </c>
      <c r="AY108" s="512">
        <f>'[2]2.2_RebasedTargets_Monetised'!BI645</f>
        <v>0</v>
      </c>
      <c r="AZ108" s="512">
        <f>'[2]2.2_RebasedTargets_Monetised'!BJ645</f>
        <v>0</v>
      </c>
      <c r="BA108" s="513">
        <f>'[2]2.2_RebasedTargets_Monetised'!BK645</f>
        <v>0</v>
      </c>
    </row>
    <row r="109" spans="1:53" ht="13.5" thickBot="1" x14ac:dyDescent="0.4">
      <c r="A109" s="506"/>
      <c r="B109" s="516"/>
      <c r="C109" s="517"/>
      <c r="D109" s="527"/>
      <c r="E109" s="518" t="s">
        <v>27</v>
      </c>
      <c r="F109" s="540">
        <f>'[2]2.2_RebasedTargets_Monetised'!I646</f>
        <v>0</v>
      </c>
      <c r="G109" s="540">
        <f>'[2]2.2_RebasedTargets_Monetised'!J646</f>
        <v>0</v>
      </c>
      <c r="H109" s="540">
        <f>'[2]2.2_RebasedTargets_Monetised'!K646</f>
        <v>0</v>
      </c>
      <c r="I109" s="540">
        <f>'[2]2.2_RebasedTargets_Monetised'!L646</f>
        <v>0</v>
      </c>
      <c r="J109" s="540">
        <f>'[2]2.2_RebasedTargets_Monetised'!M646</f>
        <v>0</v>
      </c>
      <c r="K109" s="541">
        <f>'[2]2.2_RebasedTargets_Monetised'!N646</f>
        <v>0</v>
      </c>
      <c r="M109" s="521">
        <f>'[2]2.2_RebasedTargets_Monetised'!S646</f>
        <v>0</v>
      </c>
      <c r="N109" s="521">
        <f>'[2]2.2_RebasedTargets_Monetised'!T646</f>
        <v>0</v>
      </c>
      <c r="O109" s="521">
        <f>'[2]2.2_RebasedTargets_Monetised'!U646</f>
        <v>0</v>
      </c>
      <c r="P109" s="521">
        <f>'[2]2.2_RebasedTargets_Monetised'!V646</f>
        <v>0</v>
      </c>
      <c r="Q109" s="521">
        <f>'[2]2.2_RebasedTargets_Monetised'!W646</f>
        <v>0</v>
      </c>
      <c r="R109" s="522">
        <f>'[2]2.2_RebasedTargets_Monetised'!X646</f>
        <v>0</v>
      </c>
      <c r="T109" s="521">
        <f>'[2]2.2_RebasedTargets_Monetised'!AC646</f>
        <v>0</v>
      </c>
      <c r="U109" s="521">
        <f>'[2]2.2_RebasedTargets_Monetised'!AD646</f>
        <v>0</v>
      </c>
      <c r="V109" s="521">
        <f>'[2]2.2_RebasedTargets_Monetised'!AE646</f>
        <v>0</v>
      </c>
      <c r="W109" s="521">
        <f>'[2]2.2_RebasedTargets_Monetised'!AF646</f>
        <v>0</v>
      </c>
      <c r="X109" s="521">
        <f>'[2]2.2_RebasedTargets_Monetised'!AG646</f>
        <v>0</v>
      </c>
      <c r="Y109" s="522">
        <f>'[2]2.2_RebasedTargets_Monetised'!AH646</f>
        <v>0</v>
      </c>
      <c r="AA109" s="523">
        <f>'[2]2.2_RebasedTargets_Monetised'!AK646</f>
        <v>0</v>
      </c>
      <c r="AB109" s="523">
        <f>'[2]2.2_RebasedTargets_Monetised'!AL646</f>
        <v>0</v>
      </c>
      <c r="AC109" s="523">
        <f>'[2]2.2_RebasedTargets_Monetised'!AM646</f>
        <v>0</v>
      </c>
      <c r="AD109" s="523">
        <f>'[2]2.2_RebasedTargets_Monetised'!AN646</f>
        <v>0</v>
      </c>
      <c r="AE109" s="523">
        <f>'[2]2.2_RebasedTargets_Monetised'!AO646</f>
        <v>0</v>
      </c>
      <c r="AF109" s="524">
        <f>'[2]2.2_RebasedTargets_Monetised'!AP646</f>
        <v>0</v>
      </c>
      <c r="AG109" s="503"/>
      <c r="AH109" s="523">
        <f>'[2]2.2_RebasedTargets_Monetised'!AR646</f>
        <v>0</v>
      </c>
      <c r="AI109" s="523">
        <f>'[2]2.2_RebasedTargets_Monetised'!AS646</f>
        <v>0</v>
      </c>
      <c r="AJ109" s="523">
        <f>'[2]2.2_RebasedTargets_Monetised'!AT646</f>
        <v>0</v>
      </c>
      <c r="AK109" s="523">
        <f>'[2]2.2_RebasedTargets_Monetised'!AU646</f>
        <v>0</v>
      </c>
      <c r="AL109" s="523">
        <f>'[2]2.2_RebasedTargets_Monetised'!AV646</f>
        <v>0</v>
      </c>
      <c r="AM109" s="524">
        <f>'[2]2.2_RebasedTargets_Monetised'!AW646</f>
        <v>0</v>
      </c>
      <c r="AN109" s="503"/>
      <c r="AO109" s="523">
        <f>'[2]2.2_RebasedTargets_Monetised'!AY646</f>
        <v>0</v>
      </c>
      <c r="AP109" s="523">
        <f>'[2]2.2_RebasedTargets_Monetised'!AZ646</f>
        <v>0</v>
      </c>
      <c r="AQ109" s="523">
        <f>'[2]2.2_RebasedTargets_Monetised'!BA646</f>
        <v>0</v>
      </c>
      <c r="AR109" s="523">
        <f>'[2]2.2_RebasedTargets_Monetised'!BB646</f>
        <v>0</v>
      </c>
      <c r="AS109" s="523">
        <f>'[2]2.2_RebasedTargets_Monetised'!BC646</f>
        <v>0</v>
      </c>
      <c r="AT109" s="524">
        <f>'[2]2.2_RebasedTargets_Monetised'!BD646</f>
        <v>0</v>
      </c>
      <c r="AU109" s="503"/>
      <c r="AV109" s="521">
        <f>'[2]2.2_RebasedTargets_Monetised'!BF646</f>
        <v>0</v>
      </c>
      <c r="AW109" s="521">
        <f>'[2]2.2_RebasedTargets_Monetised'!BG646</f>
        <v>0</v>
      </c>
      <c r="AX109" s="521">
        <f>'[2]2.2_RebasedTargets_Monetised'!BH646</f>
        <v>0</v>
      </c>
      <c r="AY109" s="521">
        <f>'[2]2.2_RebasedTargets_Monetised'!BI646</f>
        <v>0</v>
      </c>
      <c r="AZ109" s="521">
        <f>'[2]2.2_RebasedTargets_Monetised'!BJ646</f>
        <v>0</v>
      </c>
      <c r="BA109" s="522">
        <f>'[2]2.2_RebasedTargets_Monetised'!BK646</f>
        <v>0</v>
      </c>
    </row>
    <row r="110" spans="1:53" ht="25.5" x14ac:dyDescent="0.35">
      <c r="A110" s="525" t="s">
        <v>55</v>
      </c>
      <c r="B110" s="495">
        <v>31</v>
      </c>
      <c r="C110" s="496" t="s">
        <v>23</v>
      </c>
      <c r="D110" s="497" t="s">
        <v>30</v>
      </c>
      <c r="E110" s="526" t="s">
        <v>24</v>
      </c>
      <c r="F110" s="538">
        <f>'[2]2.2_RebasedTargets_Monetised'!I647</f>
        <v>1101.9032452650301</v>
      </c>
      <c r="G110" s="538">
        <f>'[2]2.2_RebasedTargets_Monetised'!J647</f>
        <v>47.393687968388654</v>
      </c>
      <c r="H110" s="538">
        <f>'[2]2.2_RebasedTargets_Monetised'!K647</f>
        <v>936.02533737567012</v>
      </c>
      <c r="I110" s="538">
        <f>'[2]2.2_RebasedTargets_Monetised'!L647</f>
        <v>0</v>
      </c>
      <c r="J110" s="538">
        <f>'[2]2.2_RebasedTargets_Monetised'!M647</f>
        <v>71.090531952582793</v>
      </c>
      <c r="K110" s="539">
        <f>'[2]2.2_RebasedTargets_Monetised'!N647</f>
        <v>47.393687968388598</v>
      </c>
      <c r="M110" s="501">
        <f>'[2]2.2_RebasedTargets_Monetised'!S647</f>
        <v>344.99415393599344</v>
      </c>
      <c r="N110" s="501">
        <f>'[2]2.2_RebasedTargets_Monetised'!T647</f>
        <v>131.59544380220981</v>
      </c>
      <c r="O110" s="501">
        <f>'[2]2.2_RebasedTargets_Monetised'!U647</f>
        <v>213.39871013378362</v>
      </c>
      <c r="P110" s="501">
        <f>'[2]2.2_RebasedTargets_Monetised'!V647</f>
        <v>0</v>
      </c>
      <c r="Q110" s="501">
        <f>'[2]2.2_RebasedTargets_Monetised'!W647</f>
        <v>0</v>
      </c>
      <c r="R110" s="502">
        <f>'[2]2.2_RebasedTargets_Monetised'!X647</f>
        <v>0</v>
      </c>
      <c r="T110" s="501">
        <f>'[2]2.2_RebasedTargets_Monetised'!AC647</f>
        <v>1102.6919567618311</v>
      </c>
      <c r="U110" s="501">
        <f>'[2]2.2_RebasedTargets_Monetised'!AD647</f>
        <v>47.421903495635355</v>
      </c>
      <c r="V110" s="501">
        <f>'[2]2.2_RebasedTargets_Monetised'!AE647</f>
        <v>936.68801340417849</v>
      </c>
      <c r="W110" s="501">
        <f>'[2]2.2_RebasedTargets_Monetised'!AF647</f>
        <v>0</v>
      </c>
      <c r="X110" s="501">
        <f>'[2]2.2_RebasedTargets_Monetised'!AG647</f>
        <v>71.158016603781604</v>
      </c>
      <c r="Y110" s="502">
        <f>'[2]2.2_RebasedTargets_Monetised'!AH647</f>
        <v>47.424023258235501</v>
      </c>
      <c r="AA110" s="504">
        <f>'[2]2.2_RebasedTargets_Monetised'!AK647</f>
        <v>-757.69780282583736</v>
      </c>
      <c r="AB110" s="504">
        <f>'[2]2.2_RebasedTargets_Monetised'!AL647</f>
        <v>84.173540306574466</v>
      </c>
      <c r="AC110" s="504">
        <f>'[2]2.2_RebasedTargets_Monetised'!AM647</f>
        <v>-723.28930327039484</v>
      </c>
      <c r="AD110" s="504">
        <f>'[2]2.2_RebasedTargets_Monetised'!AN647</f>
        <v>0</v>
      </c>
      <c r="AE110" s="504">
        <f>'[2]2.2_RebasedTargets_Monetised'!AO647</f>
        <v>-71.158016603781604</v>
      </c>
      <c r="AF110" s="505">
        <f>'[2]2.2_RebasedTargets_Monetised'!AP647</f>
        <v>-47.424023258235501</v>
      </c>
      <c r="AG110" s="503"/>
      <c r="AH110" s="504">
        <f>'[2]2.2_RebasedTargets_Monetised'!AR647</f>
        <v>-757.69780282583736</v>
      </c>
      <c r="AI110" s="504">
        <f>'[2]2.2_RebasedTargets_Monetised'!AS647</f>
        <v>84.173540306574466</v>
      </c>
      <c r="AJ110" s="504">
        <f>'[2]2.2_RebasedTargets_Monetised'!AT647</f>
        <v>-723.28930327039484</v>
      </c>
      <c r="AK110" s="504">
        <f>'[2]2.2_RebasedTargets_Monetised'!AU647</f>
        <v>0</v>
      </c>
      <c r="AL110" s="504">
        <f>'[2]2.2_RebasedTargets_Monetised'!AV647</f>
        <v>-71.158016603781604</v>
      </c>
      <c r="AM110" s="505">
        <f>'[2]2.2_RebasedTargets_Monetised'!AW647</f>
        <v>-47.424023258235501</v>
      </c>
      <c r="AN110" s="503"/>
      <c r="AO110" s="504">
        <f>'[2]2.2_RebasedTargets_Monetised'!AY647</f>
        <v>0</v>
      </c>
      <c r="AP110" s="504">
        <f>'[2]2.2_RebasedTargets_Monetised'!AZ647</f>
        <v>0</v>
      </c>
      <c r="AQ110" s="504">
        <f>'[2]2.2_RebasedTargets_Monetised'!BA647</f>
        <v>0</v>
      </c>
      <c r="AR110" s="504">
        <f>'[2]2.2_RebasedTargets_Monetised'!BB647</f>
        <v>0</v>
      </c>
      <c r="AS110" s="504">
        <f>'[2]2.2_RebasedTargets_Monetised'!BC647</f>
        <v>0</v>
      </c>
      <c r="AT110" s="505">
        <f>'[2]2.2_RebasedTargets_Monetised'!BD647</f>
        <v>0</v>
      </c>
      <c r="AU110" s="503"/>
      <c r="AV110" s="501">
        <f>'[2]2.2_RebasedTargets_Monetised'!BF647</f>
        <v>0</v>
      </c>
      <c r="AW110" s="501">
        <f>'[2]2.2_RebasedTargets_Monetised'!BG647</f>
        <v>0</v>
      </c>
      <c r="AX110" s="501">
        <f>'[2]2.2_RebasedTargets_Monetised'!BH647</f>
        <v>0</v>
      </c>
      <c r="AY110" s="501">
        <f>'[2]2.2_RebasedTargets_Monetised'!BI647</f>
        <v>0</v>
      </c>
      <c r="AZ110" s="501">
        <f>'[2]2.2_RebasedTargets_Monetised'!BJ647</f>
        <v>0</v>
      </c>
      <c r="BA110" s="502">
        <f>'[2]2.2_RebasedTargets_Monetised'!BK647</f>
        <v>0</v>
      </c>
    </row>
    <row r="111" spans="1:53" ht="13.15" x14ac:dyDescent="0.35">
      <c r="A111" s="506"/>
      <c r="B111" s="507"/>
      <c r="C111" s="508"/>
      <c r="D111" s="509"/>
      <c r="E111" s="498" t="s">
        <v>25</v>
      </c>
      <c r="F111" s="534">
        <f>'[2]2.2_RebasedTargets_Monetised'!I648</f>
        <v>0</v>
      </c>
      <c r="G111" s="534">
        <f>'[2]2.2_RebasedTargets_Monetised'!J648</f>
        <v>0</v>
      </c>
      <c r="H111" s="534">
        <f>'[2]2.2_RebasedTargets_Monetised'!K648</f>
        <v>0</v>
      </c>
      <c r="I111" s="534">
        <f>'[2]2.2_RebasedTargets_Monetised'!L648</f>
        <v>0</v>
      </c>
      <c r="J111" s="534">
        <f>'[2]2.2_RebasedTargets_Monetised'!M648</f>
        <v>0</v>
      </c>
      <c r="K111" s="535">
        <f>'[2]2.2_RebasedTargets_Monetised'!N648</f>
        <v>0</v>
      </c>
      <c r="M111" s="512">
        <f>'[2]2.2_RebasedTargets_Monetised'!S648</f>
        <v>0</v>
      </c>
      <c r="N111" s="512">
        <f>'[2]2.2_RebasedTargets_Monetised'!T648</f>
        <v>0</v>
      </c>
      <c r="O111" s="512">
        <f>'[2]2.2_RebasedTargets_Monetised'!U648</f>
        <v>0</v>
      </c>
      <c r="P111" s="512">
        <f>'[2]2.2_RebasedTargets_Monetised'!V648</f>
        <v>0</v>
      </c>
      <c r="Q111" s="512">
        <f>'[2]2.2_RebasedTargets_Monetised'!W648</f>
        <v>0</v>
      </c>
      <c r="R111" s="513">
        <f>'[2]2.2_RebasedTargets_Monetised'!X648</f>
        <v>0</v>
      </c>
      <c r="T111" s="512">
        <f>'[2]2.2_RebasedTargets_Monetised'!AC648</f>
        <v>0</v>
      </c>
      <c r="U111" s="512">
        <f>'[2]2.2_RebasedTargets_Monetised'!AD648</f>
        <v>0</v>
      </c>
      <c r="V111" s="512">
        <f>'[2]2.2_RebasedTargets_Monetised'!AE648</f>
        <v>0</v>
      </c>
      <c r="W111" s="512">
        <f>'[2]2.2_RebasedTargets_Monetised'!AF648</f>
        <v>0</v>
      </c>
      <c r="X111" s="512">
        <f>'[2]2.2_RebasedTargets_Monetised'!AG648</f>
        <v>0</v>
      </c>
      <c r="Y111" s="513">
        <f>'[2]2.2_RebasedTargets_Monetised'!AH648</f>
        <v>0</v>
      </c>
      <c r="AA111" s="514">
        <f>'[2]2.2_RebasedTargets_Monetised'!AK648</f>
        <v>0</v>
      </c>
      <c r="AB111" s="514">
        <f>'[2]2.2_RebasedTargets_Monetised'!AL648</f>
        <v>0</v>
      </c>
      <c r="AC111" s="514">
        <f>'[2]2.2_RebasedTargets_Monetised'!AM648</f>
        <v>0</v>
      </c>
      <c r="AD111" s="514">
        <f>'[2]2.2_RebasedTargets_Monetised'!AN648</f>
        <v>0</v>
      </c>
      <c r="AE111" s="514">
        <f>'[2]2.2_RebasedTargets_Monetised'!AO648</f>
        <v>0</v>
      </c>
      <c r="AF111" s="515">
        <f>'[2]2.2_RebasedTargets_Monetised'!AP648</f>
        <v>0</v>
      </c>
      <c r="AG111" s="503"/>
      <c r="AH111" s="514">
        <f>'[2]2.2_RebasedTargets_Monetised'!AR648</f>
        <v>0</v>
      </c>
      <c r="AI111" s="514">
        <f>'[2]2.2_RebasedTargets_Monetised'!AS648</f>
        <v>0</v>
      </c>
      <c r="AJ111" s="514">
        <f>'[2]2.2_RebasedTargets_Monetised'!AT648</f>
        <v>0</v>
      </c>
      <c r="AK111" s="514">
        <f>'[2]2.2_RebasedTargets_Monetised'!AU648</f>
        <v>0</v>
      </c>
      <c r="AL111" s="514">
        <f>'[2]2.2_RebasedTargets_Monetised'!AV648</f>
        <v>0</v>
      </c>
      <c r="AM111" s="515">
        <f>'[2]2.2_RebasedTargets_Monetised'!AW648</f>
        <v>0</v>
      </c>
      <c r="AN111" s="503"/>
      <c r="AO111" s="514">
        <f>'[2]2.2_RebasedTargets_Monetised'!AY648</f>
        <v>0</v>
      </c>
      <c r="AP111" s="514">
        <f>'[2]2.2_RebasedTargets_Monetised'!AZ648</f>
        <v>0</v>
      </c>
      <c r="AQ111" s="514">
        <f>'[2]2.2_RebasedTargets_Monetised'!BA648</f>
        <v>0</v>
      </c>
      <c r="AR111" s="514">
        <f>'[2]2.2_RebasedTargets_Monetised'!BB648</f>
        <v>0</v>
      </c>
      <c r="AS111" s="514">
        <f>'[2]2.2_RebasedTargets_Monetised'!BC648</f>
        <v>0</v>
      </c>
      <c r="AT111" s="515">
        <f>'[2]2.2_RebasedTargets_Monetised'!BD648</f>
        <v>0</v>
      </c>
      <c r="AU111" s="503"/>
      <c r="AV111" s="512">
        <f>'[2]2.2_RebasedTargets_Monetised'!BF648</f>
        <v>0</v>
      </c>
      <c r="AW111" s="512">
        <f>'[2]2.2_RebasedTargets_Monetised'!BG648</f>
        <v>0</v>
      </c>
      <c r="AX111" s="512">
        <f>'[2]2.2_RebasedTargets_Monetised'!BH648</f>
        <v>0</v>
      </c>
      <c r="AY111" s="512">
        <f>'[2]2.2_RebasedTargets_Monetised'!BI648</f>
        <v>0</v>
      </c>
      <c r="AZ111" s="512">
        <f>'[2]2.2_RebasedTargets_Monetised'!BJ648</f>
        <v>0</v>
      </c>
      <c r="BA111" s="513">
        <f>'[2]2.2_RebasedTargets_Monetised'!BK648</f>
        <v>0</v>
      </c>
    </row>
    <row r="112" spans="1:53" ht="13.15" x14ac:dyDescent="0.35">
      <c r="A112" s="506"/>
      <c r="B112" s="507"/>
      <c r="C112" s="508"/>
      <c r="D112" s="509"/>
      <c r="E112" s="498" t="s">
        <v>26</v>
      </c>
      <c r="F112" s="534">
        <f>'[2]2.2_RebasedTargets_Monetised'!I649</f>
        <v>0</v>
      </c>
      <c r="G112" s="534">
        <f>'[2]2.2_RebasedTargets_Monetised'!J649</f>
        <v>0</v>
      </c>
      <c r="H112" s="534">
        <f>'[2]2.2_RebasedTargets_Monetised'!K649</f>
        <v>0</v>
      </c>
      <c r="I112" s="534">
        <f>'[2]2.2_RebasedTargets_Monetised'!L649</f>
        <v>0</v>
      </c>
      <c r="J112" s="534">
        <f>'[2]2.2_RebasedTargets_Monetised'!M649</f>
        <v>0</v>
      </c>
      <c r="K112" s="535">
        <f>'[2]2.2_RebasedTargets_Monetised'!N649</f>
        <v>0</v>
      </c>
      <c r="M112" s="512">
        <f>'[2]2.2_RebasedTargets_Monetised'!S649</f>
        <v>0</v>
      </c>
      <c r="N112" s="512">
        <f>'[2]2.2_RebasedTargets_Monetised'!T649</f>
        <v>0</v>
      </c>
      <c r="O112" s="512">
        <f>'[2]2.2_RebasedTargets_Monetised'!U649</f>
        <v>0</v>
      </c>
      <c r="P112" s="512">
        <f>'[2]2.2_RebasedTargets_Monetised'!V649</f>
        <v>0</v>
      </c>
      <c r="Q112" s="512">
        <f>'[2]2.2_RebasedTargets_Monetised'!W649</f>
        <v>0</v>
      </c>
      <c r="R112" s="513">
        <f>'[2]2.2_RebasedTargets_Monetised'!X649</f>
        <v>0</v>
      </c>
      <c r="T112" s="512">
        <f>'[2]2.2_RebasedTargets_Monetised'!AC649</f>
        <v>0</v>
      </c>
      <c r="U112" s="512">
        <f>'[2]2.2_RebasedTargets_Monetised'!AD649</f>
        <v>0</v>
      </c>
      <c r="V112" s="512">
        <f>'[2]2.2_RebasedTargets_Monetised'!AE649</f>
        <v>0</v>
      </c>
      <c r="W112" s="512">
        <f>'[2]2.2_RebasedTargets_Monetised'!AF649</f>
        <v>0</v>
      </c>
      <c r="X112" s="512">
        <f>'[2]2.2_RebasedTargets_Monetised'!AG649</f>
        <v>0</v>
      </c>
      <c r="Y112" s="513">
        <f>'[2]2.2_RebasedTargets_Monetised'!AH649</f>
        <v>0</v>
      </c>
      <c r="AA112" s="514">
        <f>'[2]2.2_RebasedTargets_Monetised'!AK649</f>
        <v>0</v>
      </c>
      <c r="AB112" s="514">
        <f>'[2]2.2_RebasedTargets_Monetised'!AL649</f>
        <v>0</v>
      </c>
      <c r="AC112" s="514">
        <f>'[2]2.2_RebasedTargets_Monetised'!AM649</f>
        <v>0</v>
      </c>
      <c r="AD112" s="514">
        <f>'[2]2.2_RebasedTargets_Monetised'!AN649</f>
        <v>0</v>
      </c>
      <c r="AE112" s="514">
        <f>'[2]2.2_RebasedTargets_Monetised'!AO649</f>
        <v>0</v>
      </c>
      <c r="AF112" s="515">
        <f>'[2]2.2_RebasedTargets_Monetised'!AP649</f>
        <v>0</v>
      </c>
      <c r="AG112" s="503"/>
      <c r="AH112" s="514">
        <f>'[2]2.2_RebasedTargets_Monetised'!AR649</f>
        <v>0</v>
      </c>
      <c r="AI112" s="514">
        <f>'[2]2.2_RebasedTargets_Monetised'!AS649</f>
        <v>0</v>
      </c>
      <c r="AJ112" s="514">
        <f>'[2]2.2_RebasedTargets_Monetised'!AT649</f>
        <v>0</v>
      </c>
      <c r="AK112" s="514">
        <f>'[2]2.2_RebasedTargets_Monetised'!AU649</f>
        <v>0</v>
      </c>
      <c r="AL112" s="514">
        <f>'[2]2.2_RebasedTargets_Monetised'!AV649</f>
        <v>0</v>
      </c>
      <c r="AM112" s="515">
        <f>'[2]2.2_RebasedTargets_Monetised'!AW649</f>
        <v>0</v>
      </c>
      <c r="AN112" s="503"/>
      <c r="AO112" s="514">
        <f>'[2]2.2_RebasedTargets_Monetised'!AY649</f>
        <v>0</v>
      </c>
      <c r="AP112" s="514">
        <f>'[2]2.2_RebasedTargets_Monetised'!AZ649</f>
        <v>0</v>
      </c>
      <c r="AQ112" s="514">
        <f>'[2]2.2_RebasedTargets_Monetised'!BA649</f>
        <v>0</v>
      </c>
      <c r="AR112" s="514">
        <f>'[2]2.2_RebasedTargets_Monetised'!BB649</f>
        <v>0</v>
      </c>
      <c r="AS112" s="514">
        <f>'[2]2.2_RebasedTargets_Monetised'!BC649</f>
        <v>0</v>
      </c>
      <c r="AT112" s="515">
        <f>'[2]2.2_RebasedTargets_Monetised'!BD649</f>
        <v>0</v>
      </c>
      <c r="AU112" s="503"/>
      <c r="AV112" s="512">
        <f>'[2]2.2_RebasedTargets_Monetised'!BF649</f>
        <v>0</v>
      </c>
      <c r="AW112" s="512">
        <f>'[2]2.2_RebasedTargets_Monetised'!BG649</f>
        <v>0</v>
      </c>
      <c r="AX112" s="512">
        <f>'[2]2.2_RebasedTargets_Monetised'!BH649</f>
        <v>0</v>
      </c>
      <c r="AY112" s="512">
        <f>'[2]2.2_RebasedTargets_Monetised'!BI649</f>
        <v>0</v>
      </c>
      <c r="AZ112" s="512">
        <f>'[2]2.2_RebasedTargets_Monetised'!BJ649</f>
        <v>0</v>
      </c>
      <c r="BA112" s="513">
        <f>'[2]2.2_RebasedTargets_Monetised'!BK649</f>
        <v>0</v>
      </c>
    </row>
    <row r="113" spans="1:53" ht="13.5" thickBot="1" x14ac:dyDescent="0.4">
      <c r="A113" s="506"/>
      <c r="B113" s="516"/>
      <c r="C113" s="517"/>
      <c r="D113" s="527"/>
      <c r="E113" s="518" t="s">
        <v>27</v>
      </c>
      <c r="F113" s="540">
        <f>'[2]2.2_RebasedTargets_Monetised'!I650</f>
        <v>0</v>
      </c>
      <c r="G113" s="540">
        <f>'[2]2.2_RebasedTargets_Monetised'!J650</f>
        <v>0</v>
      </c>
      <c r="H113" s="540">
        <f>'[2]2.2_RebasedTargets_Monetised'!K650</f>
        <v>0</v>
      </c>
      <c r="I113" s="540">
        <f>'[2]2.2_RebasedTargets_Monetised'!L650</f>
        <v>0</v>
      </c>
      <c r="J113" s="540">
        <f>'[2]2.2_RebasedTargets_Monetised'!M650</f>
        <v>0</v>
      </c>
      <c r="K113" s="541">
        <f>'[2]2.2_RebasedTargets_Monetised'!N650</f>
        <v>0</v>
      </c>
      <c r="M113" s="521">
        <f>'[2]2.2_RebasedTargets_Monetised'!S650</f>
        <v>0</v>
      </c>
      <c r="N113" s="521">
        <f>'[2]2.2_RebasedTargets_Monetised'!T650</f>
        <v>0</v>
      </c>
      <c r="O113" s="521">
        <f>'[2]2.2_RebasedTargets_Monetised'!U650</f>
        <v>0</v>
      </c>
      <c r="P113" s="521">
        <f>'[2]2.2_RebasedTargets_Monetised'!V650</f>
        <v>0</v>
      </c>
      <c r="Q113" s="521">
        <f>'[2]2.2_RebasedTargets_Monetised'!W650</f>
        <v>0</v>
      </c>
      <c r="R113" s="522">
        <f>'[2]2.2_RebasedTargets_Monetised'!X650</f>
        <v>0</v>
      </c>
      <c r="T113" s="521">
        <f>'[2]2.2_RebasedTargets_Monetised'!AC650</f>
        <v>0</v>
      </c>
      <c r="U113" s="521">
        <f>'[2]2.2_RebasedTargets_Monetised'!AD650</f>
        <v>0</v>
      </c>
      <c r="V113" s="521">
        <f>'[2]2.2_RebasedTargets_Monetised'!AE650</f>
        <v>0</v>
      </c>
      <c r="W113" s="521">
        <f>'[2]2.2_RebasedTargets_Monetised'!AF650</f>
        <v>0</v>
      </c>
      <c r="X113" s="521">
        <f>'[2]2.2_RebasedTargets_Monetised'!AG650</f>
        <v>0</v>
      </c>
      <c r="Y113" s="522">
        <f>'[2]2.2_RebasedTargets_Monetised'!AH650</f>
        <v>0</v>
      </c>
      <c r="AA113" s="523">
        <f>'[2]2.2_RebasedTargets_Monetised'!AK650</f>
        <v>0</v>
      </c>
      <c r="AB113" s="523">
        <f>'[2]2.2_RebasedTargets_Monetised'!AL650</f>
        <v>0</v>
      </c>
      <c r="AC113" s="523">
        <f>'[2]2.2_RebasedTargets_Monetised'!AM650</f>
        <v>0</v>
      </c>
      <c r="AD113" s="523">
        <f>'[2]2.2_RebasedTargets_Monetised'!AN650</f>
        <v>0</v>
      </c>
      <c r="AE113" s="523">
        <f>'[2]2.2_RebasedTargets_Monetised'!AO650</f>
        <v>0</v>
      </c>
      <c r="AF113" s="524">
        <f>'[2]2.2_RebasedTargets_Monetised'!AP650</f>
        <v>0</v>
      </c>
      <c r="AG113" s="503"/>
      <c r="AH113" s="523">
        <f>'[2]2.2_RebasedTargets_Monetised'!AR650</f>
        <v>0</v>
      </c>
      <c r="AI113" s="523">
        <f>'[2]2.2_RebasedTargets_Monetised'!AS650</f>
        <v>0</v>
      </c>
      <c r="AJ113" s="523">
        <f>'[2]2.2_RebasedTargets_Monetised'!AT650</f>
        <v>0</v>
      </c>
      <c r="AK113" s="523">
        <f>'[2]2.2_RebasedTargets_Monetised'!AU650</f>
        <v>0</v>
      </c>
      <c r="AL113" s="523">
        <f>'[2]2.2_RebasedTargets_Monetised'!AV650</f>
        <v>0</v>
      </c>
      <c r="AM113" s="524">
        <f>'[2]2.2_RebasedTargets_Monetised'!AW650</f>
        <v>0</v>
      </c>
      <c r="AN113" s="503"/>
      <c r="AO113" s="523">
        <f>'[2]2.2_RebasedTargets_Monetised'!AY650</f>
        <v>0</v>
      </c>
      <c r="AP113" s="523">
        <f>'[2]2.2_RebasedTargets_Monetised'!AZ650</f>
        <v>0</v>
      </c>
      <c r="AQ113" s="523">
        <f>'[2]2.2_RebasedTargets_Monetised'!BA650</f>
        <v>0</v>
      </c>
      <c r="AR113" s="523">
        <f>'[2]2.2_RebasedTargets_Monetised'!BB650</f>
        <v>0</v>
      </c>
      <c r="AS113" s="523">
        <f>'[2]2.2_RebasedTargets_Monetised'!BC650</f>
        <v>0</v>
      </c>
      <c r="AT113" s="524">
        <f>'[2]2.2_RebasedTargets_Monetised'!BD650</f>
        <v>0</v>
      </c>
      <c r="AU113" s="503"/>
      <c r="AV113" s="521">
        <f>'[2]2.2_RebasedTargets_Monetised'!BF650</f>
        <v>0</v>
      </c>
      <c r="AW113" s="521">
        <f>'[2]2.2_RebasedTargets_Monetised'!BG650</f>
        <v>0</v>
      </c>
      <c r="AX113" s="521">
        <f>'[2]2.2_RebasedTargets_Monetised'!BH650</f>
        <v>0</v>
      </c>
      <c r="AY113" s="521">
        <f>'[2]2.2_RebasedTargets_Monetised'!BI650</f>
        <v>0</v>
      </c>
      <c r="AZ113" s="521">
        <f>'[2]2.2_RebasedTargets_Monetised'!BJ650</f>
        <v>0</v>
      </c>
      <c r="BA113" s="522">
        <f>'[2]2.2_RebasedTargets_Monetised'!BK650</f>
        <v>0</v>
      </c>
    </row>
    <row r="114" spans="1:53" ht="25.5" x14ac:dyDescent="0.35">
      <c r="A114" s="525" t="s">
        <v>55</v>
      </c>
      <c r="B114" s="495">
        <v>43</v>
      </c>
      <c r="C114" s="496" t="s">
        <v>49</v>
      </c>
      <c r="D114" s="497" t="s">
        <v>30</v>
      </c>
      <c r="E114" s="526" t="s">
        <v>24</v>
      </c>
      <c r="F114" s="538">
        <f>'[2]2.2_RebasedTargets_Monetised'!I651</f>
        <v>3365.2416290560291</v>
      </c>
      <c r="G114" s="538">
        <f>'[2]2.2_RebasedTargets_Monetised'!J651</f>
        <v>0.81609387420028345</v>
      </c>
      <c r="H114" s="538">
        <f>'[2]2.2_RebasedTargets_Monetised'!K651</f>
        <v>0.16380539375009959</v>
      </c>
      <c r="I114" s="538">
        <f>'[2]2.2_RebasedTargets_Monetised'!L651</f>
        <v>1.5204945966229391</v>
      </c>
      <c r="J114" s="538">
        <f>'[2]2.2_RebasedTargets_Monetised'!M651</f>
        <v>7.2271669676085875</v>
      </c>
      <c r="K114" s="539">
        <f>'[2]2.2_RebasedTargets_Monetised'!N651</f>
        <v>3355.5140682238471</v>
      </c>
      <c r="M114" s="501">
        <f>'[2]2.2_RebasedTargets_Monetised'!S651</f>
        <v>47704.332945880473</v>
      </c>
      <c r="N114" s="501">
        <f>'[2]2.2_RebasedTargets_Monetised'!T651</f>
        <v>59.556175326791895</v>
      </c>
      <c r="O114" s="501">
        <f>'[2]2.2_RebasedTargets_Monetised'!U651</f>
        <v>140.23995390815003</v>
      </c>
      <c r="P114" s="501">
        <f>'[2]2.2_RebasedTargets_Monetised'!V651</f>
        <v>93.535616081836352</v>
      </c>
      <c r="Q114" s="501">
        <f>'[2]2.2_RebasedTargets_Monetised'!W651</f>
        <v>94.35246641895391</v>
      </c>
      <c r="R114" s="502">
        <f>'[2]2.2_RebasedTargets_Monetised'!X651</f>
        <v>47316.648734144743</v>
      </c>
      <c r="T114" s="501">
        <f>'[2]2.2_RebasedTargets_Monetised'!AC651</f>
        <v>73936.669085141912</v>
      </c>
      <c r="U114" s="501">
        <f>'[2]2.2_RebasedTargets_Monetised'!AD651</f>
        <v>59.556175326791895</v>
      </c>
      <c r="V114" s="501">
        <f>'[2]2.2_RebasedTargets_Monetised'!AE651</f>
        <v>21.02495681402835</v>
      </c>
      <c r="W114" s="501">
        <f>'[2]2.2_RebasedTargets_Monetised'!AF651</f>
        <v>27.854998336345339</v>
      </c>
      <c r="X114" s="501">
        <f>'[2]2.2_RebasedTargets_Monetised'!AG651</f>
        <v>94.35246641895391</v>
      </c>
      <c r="Y114" s="502">
        <f>'[2]2.2_RebasedTargets_Monetised'!AH651</f>
        <v>73733.880488245792</v>
      </c>
      <c r="AA114" s="504">
        <f>'[2]2.2_RebasedTargets_Monetised'!AK651</f>
        <v>-26232.336139261435</v>
      </c>
      <c r="AB114" s="504">
        <f>'[2]2.2_RebasedTargets_Monetised'!AL651</f>
        <v>0</v>
      </c>
      <c r="AC114" s="504">
        <f>'[2]2.2_RebasedTargets_Monetised'!AM651</f>
        <v>119.21499709412168</v>
      </c>
      <c r="AD114" s="504">
        <f>'[2]2.2_RebasedTargets_Monetised'!AN651</f>
        <v>65.68061774549102</v>
      </c>
      <c r="AE114" s="504">
        <f>'[2]2.2_RebasedTargets_Monetised'!AO651</f>
        <v>0</v>
      </c>
      <c r="AF114" s="505">
        <f>'[2]2.2_RebasedTargets_Monetised'!AP651</f>
        <v>-26417.231754101049</v>
      </c>
      <c r="AG114" s="503"/>
      <c r="AH114" s="504">
        <f>'[2]2.2_RebasedTargets_Monetised'!AR651</f>
        <v>-26232.336139261435</v>
      </c>
      <c r="AI114" s="504">
        <f>'[2]2.2_RebasedTargets_Monetised'!AS651</f>
        <v>0</v>
      </c>
      <c r="AJ114" s="504">
        <f>'[2]2.2_RebasedTargets_Monetised'!AT651</f>
        <v>119.21499709412168</v>
      </c>
      <c r="AK114" s="504">
        <f>'[2]2.2_RebasedTargets_Monetised'!AU651</f>
        <v>65.68061774549102</v>
      </c>
      <c r="AL114" s="504">
        <f>'[2]2.2_RebasedTargets_Monetised'!AV651</f>
        <v>0</v>
      </c>
      <c r="AM114" s="505">
        <f>'[2]2.2_RebasedTargets_Monetised'!AW651</f>
        <v>-26417.231754101049</v>
      </c>
      <c r="AN114" s="503"/>
      <c r="AO114" s="504">
        <f>'[2]2.2_RebasedTargets_Monetised'!AY651</f>
        <v>0</v>
      </c>
      <c r="AP114" s="504">
        <f>'[2]2.2_RebasedTargets_Monetised'!AZ651</f>
        <v>0</v>
      </c>
      <c r="AQ114" s="504">
        <f>'[2]2.2_RebasedTargets_Monetised'!BA651</f>
        <v>0</v>
      </c>
      <c r="AR114" s="504">
        <f>'[2]2.2_RebasedTargets_Monetised'!BB651</f>
        <v>0</v>
      </c>
      <c r="AS114" s="504">
        <f>'[2]2.2_RebasedTargets_Monetised'!BC651</f>
        <v>0</v>
      </c>
      <c r="AT114" s="505">
        <f>'[2]2.2_RebasedTargets_Monetised'!BD651</f>
        <v>0</v>
      </c>
      <c r="AU114" s="503"/>
      <c r="AV114" s="501">
        <f>'[2]2.2_RebasedTargets_Monetised'!BF651</f>
        <v>0</v>
      </c>
      <c r="AW114" s="501">
        <f>'[2]2.2_RebasedTargets_Monetised'!BG651</f>
        <v>0</v>
      </c>
      <c r="AX114" s="501">
        <f>'[2]2.2_RebasedTargets_Monetised'!BH651</f>
        <v>0</v>
      </c>
      <c r="AY114" s="501">
        <f>'[2]2.2_RebasedTargets_Monetised'!BI651</f>
        <v>0</v>
      </c>
      <c r="AZ114" s="501">
        <f>'[2]2.2_RebasedTargets_Monetised'!BJ651</f>
        <v>0</v>
      </c>
      <c r="BA114" s="502">
        <f>'[2]2.2_RebasedTargets_Monetised'!BK651</f>
        <v>0</v>
      </c>
    </row>
    <row r="115" spans="1:53" ht="13.15" x14ac:dyDescent="0.35">
      <c r="A115" s="506"/>
      <c r="B115" s="507"/>
      <c r="C115" s="508"/>
      <c r="D115" s="509"/>
      <c r="E115" s="498" t="s">
        <v>25</v>
      </c>
      <c r="F115" s="534">
        <f>'[2]2.2_RebasedTargets_Monetised'!I652</f>
        <v>3.0835658175173695</v>
      </c>
      <c r="G115" s="534">
        <f>'[2]2.2_RebasedTargets_Monetised'!J652</f>
        <v>9.256287880431735E-2</v>
      </c>
      <c r="H115" s="534">
        <f>'[2]2.2_RebasedTargets_Monetised'!K652</f>
        <v>0.31927574402712922</v>
      </c>
      <c r="I115" s="534">
        <f>'[2]2.2_RebasedTargets_Monetised'!L652</f>
        <v>0.21936567598479528</v>
      </c>
      <c r="J115" s="534">
        <f>'[2]2.2_RebasedTargets_Monetised'!M652</f>
        <v>0.68551558834852755</v>
      </c>
      <c r="K115" s="535">
        <f>'[2]2.2_RebasedTargets_Monetised'!N652</f>
        <v>1.7668459303526001</v>
      </c>
      <c r="M115" s="512">
        <f>'[2]2.2_RebasedTargets_Monetised'!S652</f>
        <v>6.3769473219220183</v>
      </c>
      <c r="N115" s="512">
        <f>'[2]2.2_RebasedTargets_Monetised'!T652</f>
        <v>5.5863319191484893</v>
      </c>
      <c r="O115" s="512">
        <f>'[2]2.2_RebasedTargets_Monetised'!U652</f>
        <v>0.79061540277352926</v>
      </c>
      <c r="P115" s="512">
        <f>'[2]2.2_RebasedTargets_Monetised'!V652</f>
        <v>0</v>
      </c>
      <c r="Q115" s="512">
        <f>'[2]2.2_RebasedTargets_Monetised'!W652</f>
        <v>0</v>
      </c>
      <c r="R115" s="513">
        <f>'[2]2.2_RebasedTargets_Monetised'!X652</f>
        <v>0</v>
      </c>
      <c r="T115" s="512">
        <f>'[2]2.2_RebasedTargets_Monetised'!AC652</f>
        <v>6.3769473219220183</v>
      </c>
      <c r="U115" s="512">
        <f>'[2]2.2_RebasedTargets_Monetised'!AD652</f>
        <v>5.5863319191484893</v>
      </c>
      <c r="V115" s="512">
        <f>'[2]2.2_RebasedTargets_Monetised'!AE652</f>
        <v>0.79061540277352926</v>
      </c>
      <c r="W115" s="512">
        <f>'[2]2.2_RebasedTargets_Monetised'!AF652</f>
        <v>0</v>
      </c>
      <c r="X115" s="512">
        <f>'[2]2.2_RebasedTargets_Monetised'!AG652</f>
        <v>0</v>
      </c>
      <c r="Y115" s="513">
        <f>'[2]2.2_RebasedTargets_Monetised'!AH652</f>
        <v>0</v>
      </c>
      <c r="AA115" s="514">
        <f>'[2]2.2_RebasedTargets_Monetised'!AK652</f>
        <v>0</v>
      </c>
      <c r="AB115" s="514">
        <f>'[2]2.2_RebasedTargets_Monetised'!AL652</f>
        <v>0</v>
      </c>
      <c r="AC115" s="514">
        <f>'[2]2.2_RebasedTargets_Monetised'!AM652</f>
        <v>0</v>
      </c>
      <c r="AD115" s="514">
        <f>'[2]2.2_RebasedTargets_Monetised'!AN652</f>
        <v>0</v>
      </c>
      <c r="AE115" s="514">
        <f>'[2]2.2_RebasedTargets_Monetised'!AO652</f>
        <v>0</v>
      </c>
      <c r="AF115" s="515">
        <f>'[2]2.2_RebasedTargets_Monetised'!AP652</f>
        <v>0</v>
      </c>
      <c r="AG115" s="503"/>
      <c r="AH115" s="514">
        <f>'[2]2.2_RebasedTargets_Monetised'!AR652</f>
        <v>0</v>
      </c>
      <c r="AI115" s="514">
        <f>'[2]2.2_RebasedTargets_Monetised'!AS652</f>
        <v>0</v>
      </c>
      <c r="AJ115" s="514">
        <f>'[2]2.2_RebasedTargets_Monetised'!AT652</f>
        <v>0</v>
      </c>
      <c r="AK115" s="514">
        <f>'[2]2.2_RebasedTargets_Monetised'!AU652</f>
        <v>0</v>
      </c>
      <c r="AL115" s="514">
        <f>'[2]2.2_RebasedTargets_Monetised'!AV652</f>
        <v>0</v>
      </c>
      <c r="AM115" s="515">
        <f>'[2]2.2_RebasedTargets_Monetised'!AW652</f>
        <v>0</v>
      </c>
      <c r="AN115" s="503"/>
      <c r="AO115" s="514">
        <f>'[2]2.2_RebasedTargets_Monetised'!AY652</f>
        <v>0</v>
      </c>
      <c r="AP115" s="514">
        <f>'[2]2.2_RebasedTargets_Monetised'!AZ652</f>
        <v>0</v>
      </c>
      <c r="AQ115" s="514">
        <f>'[2]2.2_RebasedTargets_Monetised'!BA652</f>
        <v>0</v>
      </c>
      <c r="AR115" s="514">
        <f>'[2]2.2_RebasedTargets_Monetised'!BB652</f>
        <v>0</v>
      </c>
      <c r="AS115" s="514">
        <f>'[2]2.2_RebasedTargets_Monetised'!BC652</f>
        <v>0</v>
      </c>
      <c r="AT115" s="515">
        <f>'[2]2.2_RebasedTargets_Monetised'!BD652</f>
        <v>0</v>
      </c>
      <c r="AU115" s="503"/>
      <c r="AV115" s="512">
        <f>'[2]2.2_RebasedTargets_Monetised'!BF652</f>
        <v>0</v>
      </c>
      <c r="AW115" s="512">
        <f>'[2]2.2_RebasedTargets_Monetised'!BG652</f>
        <v>0</v>
      </c>
      <c r="AX115" s="512">
        <f>'[2]2.2_RebasedTargets_Monetised'!BH652</f>
        <v>0</v>
      </c>
      <c r="AY115" s="512">
        <f>'[2]2.2_RebasedTargets_Monetised'!BI652</f>
        <v>0</v>
      </c>
      <c r="AZ115" s="512">
        <f>'[2]2.2_RebasedTargets_Monetised'!BJ652</f>
        <v>0</v>
      </c>
      <c r="BA115" s="513">
        <f>'[2]2.2_RebasedTargets_Monetised'!BK652</f>
        <v>0</v>
      </c>
    </row>
    <row r="116" spans="1:53" ht="13.15" x14ac:dyDescent="0.35">
      <c r="A116" s="506"/>
      <c r="B116" s="507"/>
      <c r="C116" s="508"/>
      <c r="D116" s="509"/>
      <c r="E116" s="498" t="s">
        <v>26</v>
      </c>
      <c r="F116" s="534">
        <f>'[2]2.2_RebasedTargets_Monetised'!I653</f>
        <v>7.8753498278453886</v>
      </c>
      <c r="G116" s="534">
        <f>'[2]2.2_RebasedTargets_Monetised'!J653</f>
        <v>0.23144059748168494</v>
      </c>
      <c r="H116" s="534">
        <f>'[2]2.2_RebasedTargets_Monetised'!K653</f>
        <v>0.35044706899718248</v>
      </c>
      <c r="I116" s="534">
        <f>'[2]2.2_RebasedTargets_Monetised'!L653</f>
        <v>2.2041513777452164</v>
      </c>
      <c r="J116" s="534">
        <f>'[2]2.2_RebasedTargets_Monetised'!M653</f>
        <v>2.1195378837393366</v>
      </c>
      <c r="K116" s="535">
        <f>'[2]2.2_RebasedTargets_Monetised'!N653</f>
        <v>2.9697728998819688</v>
      </c>
      <c r="M116" s="512">
        <f>'[2]2.2_RebasedTargets_Monetised'!S653</f>
        <v>4.8878211383330097</v>
      </c>
      <c r="N116" s="512">
        <f>'[2]2.2_RebasedTargets_Monetised'!T653</f>
        <v>4.8878211383330097</v>
      </c>
      <c r="O116" s="512">
        <f>'[2]2.2_RebasedTargets_Monetised'!U653</f>
        <v>0</v>
      </c>
      <c r="P116" s="512">
        <f>'[2]2.2_RebasedTargets_Monetised'!V653</f>
        <v>0</v>
      </c>
      <c r="Q116" s="512">
        <f>'[2]2.2_RebasedTargets_Monetised'!W653</f>
        <v>0</v>
      </c>
      <c r="R116" s="513">
        <f>'[2]2.2_RebasedTargets_Monetised'!X653</f>
        <v>0</v>
      </c>
      <c r="T116" s="512">
        <f>'[2]2.2_RebasedTargets_Monetised'!AC653</f>
        <v>4.8878211383330097</v>
      </c>
      <c r="U116" s="512">
        <f>'[2]2.2_RebasedTargets_Monetised'!AD653</f>
        <v>4.8878211383330097</v>
      </c>
      <c r="V116" s="512">
        <f>'[2]2.2_RebasedTargets_Monetised'!AE653</f>
        <v>0</v>
      </c>
      <c r="W116" s="512">
        <f>'[2]2.2_RebasedTargets_Monetised'!AF653</f>
        <v>0</v>
      </c>
      <c r="X116" s="512">
        <f>'[2]2.2_RebasedTargets_Monetised'!AG653</f>
        <v>0</v>
      </c>
      <c r="Y116" s="513">
        <f>'[2]2.2_RebasedTargets_Monetised'!AH653</f>
        <v>0</v>
      </c>
      <c r="AA116" s="514">
        <f>'[2]2.2_RebasedTargets_Monetised'!AK653</f>
        <v>0</v>
      </c>
      <c r="AB116" s="514">
        <f>'[2]2.2_RebasedTargets_Monetised'!AL653</f>
        <v>0</v>
      </c>
      <c r="AC116" s="514">
        <f>'[2]2.2_RebasedTargets_Monetised'!AM653</f>
        <v>0</v>
      </c>
      <c r="AD116" s="514">
        <f>'[2]2.2_RebasedTargets_Monetised'!AN653</f>
        <v>0</v>
      </c>
      <c r="AE116" s="514">
        <f>'[2]2.2_RebasedTargets_Monetised'!AO653</f>
        <v>0</v>
      </c>
      <c r="AF116" s="515">
        <f>'[2]2.2_RebasedTargets_Monetised'!AP653</f>
        <v>0</v>
      </c>
      <c r="AG116" s="503"/>
      <c r="AH116" s="514">
        <f>'[2]2.2_RebasedTargets_Monetised'!AR653</f>
        <v>0</v>
      </c>
      <c r="AI116" s="514">
        <f>'[2]2.2_RebasedTargets_Monetised'!AS653</f>
        <v>0</v>
      </c>
      <c r="AJ116" s="514">
        <f>'[2]2.2_RebasedTargets_Monetised'!AT653</f>
        <v>0</v>
      </c>
      <c r="AK116" s="514">
        <f>'[2]2.2_RebasedTargets_Monetised'!AU653</f>
        <v>0</v>
      </c>
      <c r="AL116" s="514">
        <f>'[2]2.2_RebasedTargets_Monetised'!AV653</f>
        <v>0</v>
      </c>
      <c r="AM116" s="515">
        <f>'[2]2.2_RebasedTargets_Monetised'!AW653</f>
        <v>0</v>
      </c>
      <c r="AN116" s="503"/>
      <c r="AO116" s="514">
        <f>'[2]2.2_RebasedTargets_Monetised'!AY653</f>
        <v>0</v>
      </c>
      <c r="AP116" s="514">
        <f>'[2]2.2_RebasedTargets_Monetised'!AZ653</f>
        <v>0</v>
      </c>
      <c r="AQ116" s="514">
        <f>'[2]2.2_RebasedTargets_Monetised'!BA653</f>
        <v>0</v>
      </c>
      <c r="AR116" s="514">
        <f>'[2]2.2_RebasedTargets_Monetised'!BB653</f>
        <v>0</v>
      </c>
      <c r="AS116" s="514">
        <f>'[2]2.2_RebasedTargets_Monetised'!BC653</f>
        <v>0</v>
      </c>
      <c r="AT116" s="515">
        <f>'[2]2.2_RebasedTargets_Monetised'!BD653</f>
        <v>0</v>
      </c>
      <c r="AU116" s="503"/>
      <c r="AV116" s="512">
        <f>'[2]2.2_RebasedTargets_Monetised'!BF653</f>
        <v>0</v>
      </c>
      <c r="AW116" s="512">
        <f>'[2]2.2_RebasedTargets_Monetised'!BG653</f>
        <v>0</v>
      </c>
      <c r="AX116" s="512">
        <f>'[2]2.2_RebasedTargets_Monetised'!BH653</f>
        <v>0</v>
      </c>
      <c r="AY116" s="512">
        <f>'[2]2.2_RebasedTargets_Monetised'!BI653</f>
        <v>0</v>
      </c>
      <c r="AZ116" s="512">
        <f>'[2]2.2_RebasedTargets_Monetised'!BJ653</f>
        <v>0</v>
      </c>
      <c r="BA116" s="513">
        <f>'[2]2.2_RebasedTargets_Monetised'!BK653</f>
        <v>0</v>
      </c>
    </row>
    <row r="117" spans="1:53" ht="13.5" thickBot="1" x14ac:dyDescent="0.4">
      <c r="A117" s="506"/>
      <c r="B117" s="516"/>
      <c r="C117" s="517"/>
      <c r="D117" s="527"/>
      <c r="E117" s="518" t="s">
        <v>27</v>
      </c>
      <c r="F117" s="540">
        <f>'[2]2.2_RebasedTargets_Monetised'!I654</f>
        <v>25.584610442506747</v>
      </c>
      <c r="G117" s="540">
        <f>'[2]2.2_RebasedTargets_Monetised'!J654</f>
        <v>1.2736979330247091</v>
      </c>
      <c r="H117" s="540">
        <f>'[2]2.2_RebasedTargets_Monetised'!K654</f>
        <v>0.54271446996714534</v>
      </c>
      <c r="I117" s="540">
        <f>'[2]2.2_RebasedTargets_Monetised'!L654</f>
        <v>2.6075462650232852</v>
      </c>
      <c r="J117" s="540">
        <f>'[2]2.2_RebasedTargets_Monetised'!M654</f>
        <v>2.470423488555876</v>
      </c>
      <c r="K117" s="541">
        <f>'[2]2.2_RebasedTargets_Monetised'!N654</f>
        <v>18.690228285935731</v>
      </c>
      <c r="M117" s="521">
        <f>'[2]2.2_RebasedTargets_Monetised'!S654</f>
        <v>0.87467982783383746</v>
      </c>
      <c r="N117" s="521">
        <f>'[2]2.2_RebasedTargets_Monetised'!T654</f>
        <v>0.87467982783383746</v>
      </c>
      <c r="O117" s="521">
        <f>'[2]2.2_RebasedTargets_Monetised'!U654</f>
        <v>0</v>
      </c>
      <c r="P117" s="521">
        <f>'[2]2.2_RebasedTargets_Monetised'!V654</f>
        <v>0</v>
      </c>
      <c r="Q117" s="521">
        <f>'[2]2.2_RebasedTargets_Monetised'!W654</f>
        <v>0</v>
      </c>
      <c r="R117" s="522">
        <f>'[2]2.2_RebasedTargets_Monetised'!X654</f>
        <v>0</v>
      </c>
      <c r="T117" s="521">
        <f>'[2]2.2_RebasedTargets_Monetised'!AC654</f>
        <v>0.87467982783383746</v>
      </c>
      <c r="U117" s="521">
        <f>'[2]2.2_RebasedTargets_Monetised'!AD654</f>
        <v>0.87467982783383746</v>
      </c>
      <c r="V117" s="521">
        <f>'[2]2.2_RebasedTargets_Monetised'!AE654</f>
        <v>0</v>
      </c>
      <c r="W117" s="521">
        <f>'[2]2.2_RebasedTargets_Monetised'!AF654</f>
        <v>0</v>
      </c>
      <c r="X117" s="521">
        <f>'[2]2.2_RebasedTargets_Monetised'!AG654</f>
        <v>0</v>
      </c>
      <c r="Y117" s="522">
        <f>'[2]2.2_RebasedTargets_Monetised'!AH654</f>
        <v>0</v>
      </c>
      <c r="AA117" s="523">
        <f>'[2]2.2_RebasedTargets_Monetised'!AK654</f>
        <v>0</v>
      </c>
      <c r="AB117" s="523">
        <f>'[2]2.2_RebasedTargets_Monetised'!AL654</f>
        <v>0</v>
      </c>
      <c r="AC117" s="523">
        <f>'[2]2.2_RebasedTargets_Monetised'!AM654</f>
        <v>0</v>
      </c>
      <c r="AD117" s="523">
        <f>'[2]2.2_RebasedTargets_Monetised'!AN654</f>
        <v>0</v>
      </c>
      <c r="AE117" s="523">
        <f>'[2]2.2_RebasedTargets_Monetised'!AO654</f>
        <v>0</v>
      </c>
      <c r="AF117" s="524">
        <f>'[2]2.2_RebasedTargets_Monetised'!AP654</f>
        <v>0</v>
      </c>
      <c r="AG117" s="503"/>
      <c r="AH117" s="523">
        <f>'[2]2.2_RebasedTargets_Monetised'!AR654</f>
        <v>0</v>
      </c>
      <c r="AI117" s="523">
        <f>'[2]2.2_RebasedTargets_Monetised'!AS654</f>
        <v>0</v>
      </c>
      <c r="AJ117" s="523">
        <f>'[2]2.2_RebasedTargets_Monetised'!AT654</f>
        <v>0</v>
      </c>
      <c r="AK117" s="523">
        <f>'[2]2.2_RebasedTargets_Monetised'!AU654</f>
        <v>0</v>
      </c>
      <c r="AL117" s="523">
        <f>'[2]2.2_RebasedTargets_Monetised'!AV654</f>
        <v>0</v>
      </c>
      <c r="AM117" s="524">
        <f>'[2]2.2_RebasedTargets_Monetised'!AW654</f>
        <v>0</v>
      </c>
      <c r="AN117" s="503"/>
      <c r="AO117" s="523">
        <f>'[2]2.2_RebasedTargets_Monetised'!AY654</f>
        <v>0</v>
      </c>
      <c r="AP117" s="523">
        <f>'[2]2.2_RebasedTargets_Monetised'!AZ654</f>
        <v>0</v>
      </c>
      <c r="AQ117" s="523">
        <f>'[2]2.2_RebasedTargets_Monetised'!BA654</f>
        <v>0</v>
      </c>
      <c r="AR117" s="523">
        <f>'[2]2.2_RebasedTargets_Monetised'!BB654</f>
        <v>0</v>
      </c>
      <c r="AS117" s="523">
        <f>'[2]2.2_RebasedTargets_Monetised'!BC654</f>
        <v>0</v>
      </c>
      <c r="AT117" s="524">
        <f>'[2]2.2_RebasedTargets_Monetised'!BD654</f>
        <v>0</v>
      </c>
      <c r="AU117" s="503"/>
      <c r="AV117" s="521">
        <f>'[2]2.2_RebasedTargets_Monetised'!BF654</f>
        <v>0</v>
      </c>
      <c r="AW117" s="521">
        <f>'[2]2.2_RebasedTargets_Monetised'!BG654</f>
        <v>0</v>
      </c>
      <c r="AX117" s="521">
        <f>'[2]2.2_RebasedTargets_Monetised'!BH654</f>
        <v>0</v>
      </c>
      <c r="AY117" s="521">
        <f>'[2]2.2_RebasedTargets_Monetised'!BI654</f>
        <v>0</v>
      </c>
      <c r="AZ117" s="521">
        <f>'[2]2.2_RebasedTargets_Monetised'!BJ654</f>
        <v>0</v>
      </c>
      <c r="BA117" s="522">
        <f>'[2]2.2_RebasedTargets_Monetised'!BK654</f>
        <v>0</v>
      </c>
    </row>
    <row r="118" spans="1:53" ht="25.5" x14ac:dyDescent="0.35">
      <c r="A118" s="525" t="s">
        <v>55</v>
      </c>
      <c r="B118" s="495">
        <v>35</v>
      </c>
      <c r="C118" s="496" t="s">
        <v>21</v>
      </c>
      <c r="D118" s="497" t="s">
        <v>29</v>
      </c>
      <c r="E118" s="526" t="s">
        <v>24</v>
      </c>
      <c r="F118" s="538">
        <f>'[2]2.2_RebasedTargets_Monetised'!I655</f>
        <v>120.44184166604829</v>
      </c>
      <c r="G118" s="538">
        <f>'[2]2.2_RebasedTargets_Monetised'!J655</f>
        <v>20.7151372644711</v>
      </c>
      <c r="H118" s="538">
        <f>'[2]2.2_RebasedTargets_Monetised'!K655</f>
        <v>0</v>
      </c>
      <c r="I118" s="538">
        <f>'[2]2.2_RebasedTargets_Monetised'!L655</f>
        <v>0</v>
      </c>
      <c r="J118" s="538">
        <f>'[2]2.2_RebasedTargets_Monetised'!M655</f>
        <v>0</v>
      </c>
      <c r="K118" s="539">
        <f>'[2]2.2_RebasedTargets_Monetised'!N655</f>
        <v>99.726704401577194</v>
      </c>
      <c r="M118" s="501">
        <f>'[2]2.2_RebasedTargets_Monetised'!S655</f>
        <v>58.563396882568561</v>
      </c>
      <c r="N118" s="501">
        <f>'[2]2.2_RebasedTargets_Monetised'!T655</f>
        <v>58.563396882568561</v>
      </c>
      <c r="O118" s="501">
        <f>'[2]2.2_RebasedTargets_Monetised'!U655</f>
        <v>0</v>
      </c>
      <c r="P118" s="501">
        <f>'[2]2.2_RebasedTargets_Monetised'!V655</f>
        <v>0</v>
      </c>
      <c r="Q118" s="501">
        <f>'[2]2.2_RebasedTargets_Monetised'!W655</f>
        <v>0</v>
      </c>
      <c r="R118" s="502">
        <f>'[2]2.2_RebasedTargets_Monetised'!X655</f>
        <v>0</v>
      </c>
      <c r="T118" s="501">
        <f>'[2]2.2_RebasedTargets_Monetised'!AC655</f>
        <v>310.36391126204023</v>
      </c>
      <c r="U118" s="501">
        <f>'[2]2.2_RebasedTargets_Monetised'!AD655</f>
        <v>0</v>
      </c>
      <c r="V118" s="501">
        <f>'[2]2.2_RebasedTargets_Monetised'!AE655</f>
        <v>0</v>
      </c>
      <c r="W118" s="501">
        <f>'[2]2.2_RebasedTargets_Monetised'!AF655</f>
        <v>0</v>
      </c>
      <c r="X118" s="501">
        <f>'[2]2.2_RebasedTargets_Monetised'!AG655</f>
        <v>0</v>
      </c>
      <c r="Y118" s="502">
        <f>'[2]2.2_RebasedTargets_Monetised'!AH655</f>
        <v>310.36391126204023</v>
      </c>
      <c r="AA118" s="504">
        <f>'[2]2.2_RebasedTargets_Monetised'!AK655</f>
        <v>-251.80051437947168</v>
      </c>
      <c r="AB118" s="504">
        <f>'[2]2.2_RebasedTargets_Monetised'!AL655</f>
        <v>58.563396882568561</v>
      </c>
      <c r="AC118" s="504">
        <f>'[2]2.2_RebasedTargets_Monetised'!AM655</f>
        <v>0</v>
      </c>
      <c r="AD118" s="504">
        <f>'[2]2.2_RebasedTargets_Monetised'!AN655</f>
        <v>0</v>
      </c>
      <c r="AE118" s="504">
        <f>'[2]2.2_RebasedTargets_Monetised'!AO655</f>
        <v>0</v>
      </c>
      <c r="AF118" s="505">
        <f>'[2]2.2_RebasedTargets_Monetised'!AP655</f>
        <v>-310.36391126204023</v>
      </c>
      <c r="AG118" s="503"/>
      <c r="AH118" s="504">
        <f>'[2]2.2_RebasedTargets_Monetised'!AR655</f>
        <v>0</v>
      </c>
      <c r="AI118" s="504">
        <f>'[2]2.2_RebasedTargets_Monetised'!AS655</f>
        <v>0</v>
      </c>
      <c r="AJ118" s="504">
        <f>'[2]2.2_RebasedTargets_Monetised'!AT655</f>
        <v>0</v>
      </c>
      <c r="AK118" s="504">
        <f>'[2]2.2_RebasedTargets_Monetised'!AU655</f>
        <v>0</v>
      </c>
      <c r="AL118" s="504">
        <f>'[2]2.2_RebasedTargets_Monetised'!AV655</f>
        <v>0</v>
      </c>
      <c r="AM118" s="505">
        <f>'[2]2.2_RebasedTargets_Monetised'!AW655</f>
        <v>0</v>
      </c>
      <c r="AN118" s="503"/>
      <c r="AO118" s="504">
        <f>'[2]2.2_RebasedTargets_Monetised'!AY655</f>
        <v>-251.80051437947168</v>
      </c>
      <c r="AP118" s="504">
        <f>'[2]2.2_RebasedTargets_Monetised'!AZ655</f>
        <v>58.563396882568561</v>
      </c>
      <c r="AQ118" s="504">
        <f>'[2]2.2_RebasedTargets_Monetised'!BA655</f>
        <v>0</v>
      </c>
      <c r="AR118" s="504">
        <f>'[2]2.2_RebasedTargets_Monetised'!BB655</f>
        <v>0</v>
      </c>
      <c r="AS118" s="504">
        <f>'[2]2.2_RebasedTargets_Monetised'!BC655</f>
        <v>0</v>
      </c>
      <c r="AT118" s="505">
        <f>'[2]2.2_RebasedTargets_Monetised'!BD655</f>
        <v>-310.36391126204023</v>
      </c>
      <c r="AU118" s="503"/>
      <c r="AV118" s="501">
        <f>'[2]2.2_RebasedTargets_Monetised'!BF655</f>
        <v>0</v>
      </c>
      <c r="AW118" s="501">
        <f>'[2]2.2_RebasedTargets_Monetised'!BG655</f>
        <v>0</v>
      </c>
      <c r="AX118" s="501">
        <f>'[2]2.2_RebasedTargets_Monetised'!BH655</f>
        <v>0</v>
      </c>
      <c r="AY118" s="501">
        <f>'[2]2.2_RebasedTargets_Monetised'!BI655</f>
        <v>0</v>
      </c>
      <c r="AZ118" s="501">
        <f>'[2]2.2_RebasedTargets_Monetised'!BJ655</f>
        <v>0</v>
      </c>
      <c r="BA118" s="502">
        <f>'[2]2.2_RebasedTargets_Monetised'!BK655</f>
        <v>0</v>
      </c>
    </row>
    <row r="119" spans="1:53" ht="13.15" x14ac:dyDescent="0.35">
      <c r="A119" s="506"/>
      <c r="B119" s="507"/>
      <c r="C119" s="508"/>
      <c r="D119" s="509"/>
      <c r="E119" s="498" t="s">
        <v>25</v>
      </c>
      <c r="F119" s="534">
        <f>'[2]2.2_RebasedTargets_Monetised'!I656</f>
        <v>0</v>
      </c>
      <c r="G119" s="534">
        <f>'[2]2.2_RebasedTargets_Monetised'!J656</f>
        <v>0</v>
      </c>
      <c r="H119" s="534">
        <f>'[2]2.2_RebasedTargets_Monetised'!K656</f>
        <v>0</v>
      </c>
      <c r="I119" s="534">
        <f>'[2]2.2_RebasedTargets_Monetised'!L656</f>
        <v>0</v>
      </c>
      <c r="J119" s="534">
        <f>'[2]2.2_RebasedTargets_Monetised'!M656</f>
        <v>0</v>
      </c>
      <c r="K119" s="535">
        <f>'[2]2.2_RebasedTargets_Monetised'!N656</f>
        <v>0</v>
      </c>
      <c r="M119" s="512">
        <f>'[2]2.2_RebasedTargets_Monetised'!S656</f>
        <v>0</v>
      </c>
      <c r="N119" s="512">
        <f>'[2]2.2_RebasedTargets_Monetised'!T656</f>
        <v>0</v>
      </c>
      <c r="O119" s="512">
        <f>'[2]2.2_RebasedTargets_Monetised'!U656</f>
        <v>0</v>
      </c>
      <c r="P119" s="512">
        <f>'[2]2.2_RebasedTargets_Monetised'!V656</f>
        <v>0</v>
      </c>
      <c r="Q119" s="512">
        <f>'[2]2.2_RebasedTargets_Monetised'!W656</f>
        <v>0</v>
      </c>
      <c r="R119" s="513">
        <f>'[2]2.2_RebasedTargets_Monetised'!X656</f>
        <v>0</v>
      </c>
      <c r="T119" s="512">
        <f>'[2]2.2_RebasedTargets_Monetised'!AC656</f>
        <v>0</v>
      </c>
      <c r="U119" s="512">
        <f>'[2]2.2_RebasedTargets_Monetised'!AD656</f>
        <v>0</v>
      </c>
      <c r="V119" s="512">
        <f>'[2]2.2_RebasedTargets_Monetised'!AE656</f>
        <v>0</v>
      </c>
      <c r="W119" s="512">
        <f>'[2]2.2_RebasedTargets_Monetised'!AF656</f>
        <v>0</v>
      </c>
      <c r="X119" s="512">
        <f>'[2]2.2_RebasedTargets_Monetised'!AG656</f>
        <v>0</v>
      </c>
      <c r="Y119" s="513">
        <f>'[2]2.2_RebasedTargets_Monetised'!AH656</f>
        <v>0</v>
      </c>
      <c r="AA119" s="514">
        <f>'[2]2.2_RebasedTargets_Monetised'!AK656</f>
        <v>0</v>
      </c>
      <c r="AB119" s="514">
        <f>'[2]2.2_RebasedTargets_Monetised'!AL656</f>
        <v>0</v>
      </c>
      <c r="AC119" s="514">
        <f>'[2]2.2_RebasedTargets_Monetised'!AM656</f>
        <v>0</v>
      </c>
      <c r="AD119" s="514">
        <f>'[2]2.2_RebasedTargets_Monetised'!AN656</f>
        <v>0</v>
      </c>
      <c r="AE119" s="514">
        <f>'[2]2.2_RebasedTargets_Monetised'!AO656</f>
        <v>0</v>
      </c>
      <c r="AF119" s="515">
        <f>'[2]2.2_RebasedTargets_Monetised'!AP656</f>
        <v>0</v>
      </c>
      <c r="AG119" s="503"/>
      <c r="AH119" s="514">
        <f>'[2]2.2_RebasedTargets_Monetised'!AR656</f>
        <v>0</v>
      </c>
      <c r="AI119" s="514">
        <f>'[2]2.2_RebasedTargets_Monetised'!AS656</f>
        <v>0</v>
      </c>
      <c r="AJ119" s="514">
        <f>'[2]2.2_RebasedTargets_Monetised'!AT656</f>
        <v>0</v>
      </c>
      <c r="AK119" s="514">
        <f>'[2]2.2_RebasedTargets_Monetised'!AU656</f>
        <v>0</v>
      </c>
      <c r="AL119" s="514">
        <f>'[2]2.2_RebasedTargets_Monetised'!AV656</f>
        <v>0</v>
      </c>
      <c r="AM119" s="515">
        <f>'[2]2.2_RebasedTargets_Monetised'!AW656</f>
        <v>0</v>
      </c>
      <c r="AN119" s="503"/>
      <c r="AO119" s="514">
        <f>'[2]2.2_RebasedTargets_Monetised'!AY656</f>
        <v>0</v>
      </c>
      <c r="AP119" s="514">
        <f>'[2]2.2_RebasedTargets_Monetised'!AZ656</f>
        <v>0</v>
      </c>
      <c r="AQ119" s="514">
        <f>'[2]2.2_RebasedTargets_Monetised'!BA656</f>
        <v>0</v>
      </c>
      <c r="AR119" s="514">
        <f>'[2]2.2_RebasedTargets_Monetised'!BB656</f>
        <v>0</v>
      </c>
      <c r="AS119" s="514">
        <f>'[2]2.2_RebasedTargets_Monetised'!BC656</f>
        <v>0</v>
      </c>
      <c r="AT119" s="515">
        <f>'[2]2.2_RebasedTargets_Monetised'!BD656</f>
        <v>0</v>
      </c>
      <c r="AU119" s="503"/>
      <c r="AV119" s="512">
        <f>'[2]2.2_RebasedTargets_Monetised'!BF656</f>
        <v>0</v>
      </c>
      <c r="AW119" s="512">
        <f>'[2]2.2_RebasedTargets_Monetised'!BG656</f>
        <v>0</v>
      </c>
      <c r="AX119" s="512">
        <f>'[2]2.2_RebasedTargets_Monetised'!BH656</f>
        <v>0</v>
      </c>
      <c r="AY119" s="512">
        <f>'[2]2.2_RebasedTargets_Monetised'!BI656</f>
        <v>0</v>
      </c>
      <c r="AZ119" s="512">
        <f>'[2]2.2_RebasedTargets_Monetised'!BJ656</f>
        <v>0</v>
      </c>
      <c r="BA119" s="513">
        <f>'[2]2.2_RebasedTargets_Monetised'!BK656</f>
        <v>0</v>
      </c>
    </row>
    <row r="120" spans="1:53" ht="13.15" x14ac:dyDescent="0.35">
      <c r="A120" s="506"/>
      <c r="B120" s="507"/>
      <c r="C120" s="508"/>
      <c r="D120" s="509"/>
      <c r="E120" s="498" t="s">
        <v>26</v>
      </c>
      <c r="F120" s="534">
        <f>'[2]2.2_RebasedTargets_Monetised'!I657</f>
        <v>0</v>
      </c>
      <c r="G120" s="534">
        <f>'[2]2.2_RebasedTargets_Monetised'!J657</f>
        <v>0</v>
      </c>
      <c r="H120" s="534">
        <f>'[2]2.2_RebasedTargets_Monetised'!K657</f>
        <v>0</v>
      </c>
      <c r="I120" s="534">
        <f>'[2]2.2_RebasedTargets_Monetised'!L657</f>
        <v>0</v>
      </c>
      <c r="J120" s="534">
        <f>'[2]2.2_RebasedTargets_Monetised'!M657</f>
        <v>0</v>
      </c>
      <c r="K120" s="535">
        <f>'[2]2.2_RebasedTargets_Monetised'!N657</f>
        <v>0</v>
      </c>
      <c r="M120" s="512">
        <f>'[2]2.2_RebasedTargets_Monetised'!S657</f>
        <v>0</v>
      </c>
      <c r="N120" s="512">
        <f>'[2]2.2_RebasedTargets_Monetised'!T657</f>
        <v>0</v>
      </c>
      <c r="O120" s="512">
        <f>'[2]2.2_RebasedTargets_Monetised'!U657</f>
        <v>0</v>
      </c>
      <c r="P120" s="512">
        <f>'[2]2.2_RebasedTargets_Monetised'!V657</f>
        <v>0</v>
      </c>
      <c r="Q120" s="512">
        <f>'[2]2.2_RebasedTargets_Monetised'!W657</f>
        <v>0</v>
      </c>
      <c r="R120" s="513">
        <f>'[2]2.2_RebasedTargets_Monetised'!X657</f>
        <v>0</v>
      </c>
      <c r="T120" s="512">
        <f>'[2]2.2_RebasedTargets_Monetised'!AC657</f>
        <v>0</v>
      </c>
      <c r="U120" s="512">
        <f>'[2]2.2_RebasedTargets_Monetised'!AD657</f>
        <v>0</v>
      </c>
      <c r="V120" s="512">
        <f>'[2]2.2_RebasedTargets_Monetised'!AE657</f>
        <v>0</v>
      </c>
      <c r="W120" s="512">
        <f>'[2]2.2_RebasedTargets_Monetised'!AF657</f>
        <v>0</v>
      </c>
      <c r="X120" s="512">
        <f>'[2]2.2_RebasedTargets_Monetised'!AG657</f>
        <v>0</v>
      </c>
      <c r="Y120" s="513">
        <f>'[2]2.2_RebasedTargets_Monetised'!AH657</f>
        <v>0</v>
      </c>
      <c r="AA120" s="514">
        <f>'[2]2.2_RebasedTargets_Monetised'!AK657</f>
        <v>0</v>
      </c>
      <c r="AB120" s="514">
        <f>'[2]2.2_RebasedTargets_Monetised'!AL657</f>
        <v>0</v>
      </c>
      <c r="AC120" s="514">
        <f>'[2]2.2_RebasedTargets_Monetised'!AM657</f>
        <v>0</v>
      </c>
      <c r="AD120" s="514">
        <f>'[2]2.2_RebasedTargets_Monetised'!AN657</f>
        <v>0</v>
      </c>
      <c r="AE120" s="514">
        <f>'[2]2.2_RebasedTargets_Monetised'!AO657</f>
        <v>0</v>
      </c>
      <c r="AF120" s="515">
        <f>'[2]2.2_RebasedTargets_Monetised'!AP657</f>
        <v>0</v>
      </c>
      <c r="AG120" s="503"/>
      <c r="AH120" s="514">
        <f>'[2]2.2_RebasedTargets_Monetised'!AR657</f>
        <v>0</v>
      </c>
      <c r="AI120" s="514">
        <f>'[2]2.2_RebasedTargets_Monetised'!AS657</f>
        <v>0</v>
      </c>
      <c r="AJ120" s="514">
        <f>'[2]2.2_RebasedTargets_Monetised'!AT657</f>
        <v>0</v>
      </c>
      <c r="AK120" s="514">
        <f>'[2]2.2_RebasedTargets_Monetised'!AU657</f>
        <v>0</v>
      </c>
      <c r="AL120" s="514">
        <f>'[2]2.2_RebasedTargets_Monetised'!AV657</f>
        <v>0</v>
      </c>
      <c r="AM120" s="515">
        <f>'[2]2.2_RebasedTargets_Monetised'!AW657</f>
        <v>0</v>
      </c>
      <c r="AN120" s="503"/>
      <c r="AO120" s="514">
        <f>'[2]2.2_RebasedTargets_Monetised'!AY657</f>
        <v>0</v>
      </c>
      <c r="AP120" s="514">
        <f>'[2]2.2_RebasedTargets_Monetised'!AZ657</f>
        <v>0</v>
      </c>
      <c r="AQ120" s="514">
        <f>'[2]2.2_RebasedTargets_Monetised'!BA657</f>
        <v>0</v>
      </c>
      <c r="AR120" s="514">
        <f>'[2]2.2_RebasedTargets_Monetised'!BB657</f>
        <v>0</v>
      </c>
      <c r="AS120" s="514">
        <f>'[2]2.2_RebasedTargets_Monetised'!BC657</f>
        <v>0</v>
      </c>
      <c r="AT120" s="515">
        <f>'[2]2.2_RebasedTargets_Monetised'!BD657</f>
        <v>0</v>
      </c>
      <c r="AU120" s="503"/>
      <c r="AV120" s="512">
        <f>'[2]2.2_RebasedTargets_Monetised'!BF657</f>
        <v>0</v>
      </c>
      <c r="AW120" s="512">
        <f>'[2]2.2_RebasedTargets_Monetised'!BG657</f>
        <v>0</v>
      </c>
      <c r="AX120" s="512">
        <f>'[2]2.2_RebasedTargets_Monetised'!BH657</f>
        <v>0</v>
      </c>
      <c r="AY120" s="512">
        <f>'[2]2.2_RebasedTargets_Monetised'!BI657</f>
        <v>0</v>
      </c>
      <c r="AZ120" s="512">
        <f>'[2]2.2_RebasedTargets_Monetised'!BJ657</f>
        <v>0</v>
      </c>
      <c r="BA120" s="513">
        <f>'[2]2.2_RebasedTargets_Monetised'!BK657</f>
        <v>0</v>
      </c>
    </row>
    <row r="121" spans="1:53" ht="13.5" thickBot="1" x14ac:dyDescent="0.4">
      <c r="A121" s="528"/>
      <c r="B121" s="529"/>
      <c r="C121" s="530"/>
      <c r="D121" s="527"/>
      <c r="E121" s="518" t="s">
        <v>27</v>
      </c>
      <c r="F121" s="542">
        <f>'[2]2.2_RebasedTargets_Monetised'!I658</f>
        <v>16.45666032985352</v>
      </c>
      <c r="G121" s="542">
        <f>'[2]2.2_RebasedTargets_Monetised'!J658</f>
        <v>6.4827676435744301</v>
      </c>
      <c r="H121" s="542">
        <f>'[2]2.2_RebasedTargets_Monetised'!K658</f>
        <v>0</v>
      </c>
      <c r="I121" s="542">
        <f>'[2]2.2_RebasedTargets_Monetised'!L658</f>
        <v>0</v>
      </c>
      <c r="J121" s="542">
        <f>'[2]2.2_RebasedTargets_Monetised'!M658</f>
        <v>0</v>
      </c>
      <c r="K121" s="543">
        <f>'[2]2.2_RebasedTargets_Monetised'!N658</f>
        <v>9.9738926862790898</v>
      </c>
      <c r="M121" s="521">
        <f>'[2]2.2_RebasedTargets_Monetised'!S658</f>
        <v>38.916989377294563</v>
      </c>
      <c r="N121" s="521">
        <f>'[2]2.2_RebasedTargets_Monetised'!T658</f>
        <v>3.0309163037837603</v>
      </c>
      <c r="O121" s="521">
        <f>'[2]2.2_RebasedTargets_Monetised'!U658</f>
        <v>0</v>
      </c>
      <c r="P121" s="521">
        <f>'[2]2.2_RebasedTargets_Monetised'!V658</f>
        <v>0</v>
      </c>
      <c r="Q121" s="521">
        <f>'[2]2.2_RebasedTargets_Monetised'!W658</f>
        <v>0</v>
      </c>
      <c r="R121" s="522">
        <f>'[2]2.2_RebasedTargets_Monetised'!X658</f>
        <v>35.886073073510801</v>
      </c>
      <c r="T121" s="521">
        <f>'[2]2.2_RebasedTargets_Monetised'!AC658</f>
        <v>82.228819612460399</v>
      </c>
      <c r="U121" s="521">
        <f>'[2]2.2_RebasedTargets_Monetised'!AD658</f>
        <v>0</v>
      </c>
      <c r="V121" s="521">
        <f>'[2]2.2_RebasedTargets_Monetised'!AE658</f>
        <v>0</v>
      </c>
      <c r="W121" s="521">
        <f>'[2]2.2_RebasedTargets_Monetised'!AF658</f>
        <v>0</v>
      </c>
      <c r="X121" s="521">
        <f>'[2]2.2_RebasedTargets_Monetised'!AG658</f>
        <v>0</v>
      </c>
      <c r="Y121" s="522">
        <f>'[2]2.2_RebasedTargets_Monetised'!AH658</f>
        <v>82.228819612460399</v>
      </c>
      <c r="AA121" s="523">
        <f>'[2]2.2_RebasedTargets_Monetised'!AK658</f>
        <v>-43.311830235165836</v>
      </c>
      <c r="AB121" s="523">
        <f>'[2]2.2_RebasedTargets_Monetised'!AL658</f>
        <v>3.0309163037837603</v>
      </c>
      <c r="AC121" s="523">
        <f>'[2]2.2_RebasedTargets_Monetised'!AM658</f>
        <v>0</v>
      </c>
      <c r="AD121" s="523">
        <f>'[2]2.2_RebasedTargets_Monetised'!AN658</f>
        <v>0</v>
      </c>
      <c r="AE121" s="523">
        <f>'[2]2.2_RebasedTargets_Monetised'!AO658</f>
        <v>0</v>
      </c>
      <c r="AF121" s="524">
        <f>'[2]2.2_RebasedTargets_Monetised'!AP658</f>
        <v>-46.342746538949598</v>
      </c>
      <c r="AG121" s="503"/>
      <c r="AH121" s="523">
        <f>'[2]2.2_RebasedTargets_Monetised'!AR658</f>
        <v>0</v>
      </c>
      <c r="AI121" s="523">
        <f>'[2]2.2_RebasedTargets_Monetised'!AS658</f>
        <v>0</v>
      </c>
      <c r="AJ121" s="523">
        <f>'[2]2.2_RebasedTargets_Monetised'!AT658</f>
        <v>0</v>
      </c>
      <c r="AK121" s="523">
        <f>'[2]2.2_RebasedTargets_Monetised'!AU658</f>
        <v>0</v>
      </c>
      <c r="AL121" s="523">
        <f>'[2]2.2_RebasedTargets_Monetised'!AV658</f>
        <v>0</v>
      </c>
      <c r="AM121" s="524">
        <f>'[2]2.2_RebasedTargets_Monetised'!AW658</f>
        <v>0</v>
      </c>
      <c r="AN121" s="503"/>
      <c r="AO121" s="523">
        <f>'[2]2.2_RebasedTargets_Monetised'!AY658</f>
        <v>-43.311830235165836</v>
      </c>
      <c r="AP121" s="523">
        <f>'[2]2.2_RebasedTargets_Monetised'!AZ658</f>
        <v>3.0309163037837603</v>
      </c>
      <c r="AQ121" s="523">
        <f>'[2]2.2_RebasedTargets_Monetised'!BA658</f>
        <v>0</v>
      </c>
      <c r="AR121" s="523">
        <f>'[2]2.2_RebasedTargets_Monetised'!BB658</f>
        <v>0</v>
      </c>
      <c r="AS121" s="523">
        <f>'[2]2.2_RebasedTargets_Monetised'!BC658</f>
        <v>0</v>
      </c>
      <c r="AT121" s="524">
        <f>'[2]2.2_RebasedTargets_Monetised'!BD658</f>
        <v>-46.342746538949598</v>
      </c>
      <c r="AU121" s="503"/>
      <c r="AV121" s="521">
        <f>'[2]2.2_RebasedTargets_Monetised'!BF658</f>
        <v>0</v>
      </c>
      <c r="AW121" s="521">
        <f>'[2]2.2_RebasedTargets_Monetised'!BG658</f>
        <v>0</v>
      </c>
      <c r="AX121" s="521">
        <f>'[2]2.2_RebasedTargets_Monetised'!BH658</f>
        <v>0</v>
      </c>
      <c r="AY121" s="521">
        <f>'[2]2.2_RebasedTargets_Monetised'!BI658</f>
        <v>0</v>
      </c>
      <c r="AZ121" s="521">
        <f>'[2]2.2_RebasedTargets_Monetised'!BJ658</f>
        <v>0</v>
      </c>
      <c r="BA121" s="522">
        <f>'[2]2.2_RebasedTargets_Monetised'!BK658</f>
        <v>0</v>
      </c>
    </row>
    <row r="124" spans="1:53" x14ac:dyDescent="0.35">
      <c r="F124" s="531"/>
      <c r="G124" s="531"/>
      <c r="M124" s="531"/>
      <c r="N124" s="531"/>
      <c r="T124" s="531"/>
      <c r="U124" s="531"/>
      <c r="AA124" s="531"/>
      <c r="AB124" s="531"/>
      <c r="AH124" s="531"/>
      <c r="AI124" s="531"/>
      <c r="AO124" s="531"/>
      <c r="AP124" s="531"/>
      <c r="AV124" s="531"/>
      <c r="AW124" s="531"/>
    </row>
    <row r="125" spans="1:53" x14ac:dyDescent="0.35">
      <c r="F125" s="531"/>
      <c r="G125" s="531"/>
      <c r="M125" s="531"/>
      <c r="N125" s="531"/>
      <c r="T125" s="531"/>
      <c r="U125" s="531"/>
      <c r="AA125" s="531"/>
      <c r="AB125" s="531"/>
      <c r="AH125" s="531"/>
      <c r="AI125" s="531"/>
      <c r="AO125" s="531"/>
      <c r="AP125" s="531"/>
      <c r="AV125" s="531"/>
      <c r="AW125" s="531"/>
    </row>
    <row r="126" spans="1:53" x14ac:dyDescent="0.35">
      <c r="F126" s="531"/>
      <c r="G126" s="531"/>
      <c r="M126" s="531"/>
      <c r="N126" s="531"/>
      <c r="T126" s="531"/>
      <c r="U126" s="531"/>
      <c r="AA126" s="531"/>
      <c r="AB126" s="531"/>
      <c r="AH126" s="531"/>
      <c r="AI126" s="531"/>
      <c r="AO126" s="531"/>
      <c r="AP126" s="531"/>
      <c r="AV126" s="531"/>
      <c r="AW126" s="531"/>
    </row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AG13"/>
  <sheetViews>
    <sheetView workbookViewId="0">
      <selection sqref="A1:XFD1048576"/>
    </sheetView>
  </sheetViews>
  <sheetFormatPr defaultRowHeight="12.75" x14ac:dyDescent="0.35"/>
  <cols>
    <col min="1" max="16384" width="8.9375" style="116"/>
  </cols>
  <sheetData>
    <row r="1" spans="1:33" s="442" customFormat="1" x14ac:dyDescent="0.35">
      <c r="U1" s="448"/>
    </row>
    <row r="2" spans="1:33" s="442" customFormat="1" ht="13.15" x14ac:dyDescent="0.4">
      <c r="E2" s="446" t="s">
        <v>61</v>
      </c>
      <c r="J2" s="446"/>
      <c r="O2" s="446"/>
      <c r="S2" s="446"/>
      <c r="U2" s="448"/>
      <c r="W2" s="446"/>
      <c r="AA2" s="446"/>
      <c r="AE2" s="446"/>
      <c r="AF2" s="446"/>
      <c r="AG2" s="446"/>
    </row>
    <row r="3" spans="1:33" s="442" customFormat="1" ht="13.15" x14ac:dyDescent="0.4">
      <c r="E3" s="447" t="s">
        <v>62</v>
      </c>
      <c r="J3" s="447"/>
      <c r="O3" s="447"/>
      <c r="S3" s="447"/>
      <c r="U3" s="448"/>
      <c r="W3" s="447"/>
      <c r="AA3" s="447"/>
      <c r="AE3" s="447"/>
      <c r="AF3" s="447"/>
      <c r="AG3" s="447"/>
    </row>
    <row r="4" spans="1:33" s="442" customFormat="1" x14ac:dyDescent="0.35">
      <c r="U4" s="448"/>
    </row>
    <row r="7" spans="1:33" ht="13.5" customHeight="1" x14ac:dyDescent="0.4">
      <c r="A7" s="631" t="s">
        <v>34</v>
      </c>
      <c r="B7" s="631"/>
      <c r="C7" s="631"/>
      <c r="D7" s="631"/>
      <c r="E7" s="631"/>
      <c r="F7" s="631"/>
      <c r="G7" s="631"/>
      <c r="H7" s="631"/>
    </row>
    <row r="8" spans="1:33" ht="13.5" customHeight="1" x14ac:dyDescent="0.4">
      <c r="A8" s="631" t="s">
        <v>35</v>
      </c>
      <c r="B8" s="631"/>
      <c r="C8" s="631"/>
      <c r="D8" s="631"/>
      <c r="E8" s="631"/>
      <c r="F8" s="631"/>
      <c r="G8" s="631"/>
      <c r="H8" s="631"/>
    </row>
    <row r="9" spans="1:33" ht="13.5" customHeight="1" x14ac:dyDescent="0.4">
      <c r="A9" s="631" t="s">
        <v>36</v>
      </c>
      <c r="B9" s="631"/>
      <c r="C9" s="631"/>
      <c r="D9" s="631"/>
      <c r="E9" s="631"/>
      <c r="F9" s="631"/>
      <c r="G9" s="631"/>
      <c r="H9" s="631"/>
    </row>
    <row r="11" spans="1:33" ht="13.15" x14ac:dyDescent="0.4">
      <c r="A11" s="630" t="s">
        <v>63</v>
      </c>
      <c r="B11" s="630"/>
      <c r="C11" s="630"/>
      <c r="D11" s="116" t="s">
        <v>79</v>
      </c>
    </row>
    <row r="12" spans="1:33" ht="13.15" x14ac:dyDescent="0.4">
      <c r="A12" s="630" t="s">
        <v>64</v>
      </c>
      <c r="B12" s="630"/>
      <c r="C12" s="630"/>
      <c r="D12" s="116" t="s">
        <v>74</v>
      </c>
    </row>
    <row r="13" spans="1:33" ht="13.15" x14ac:dyDescent="0.4">
      <c r="A13" s="630" t="s">
        <v>66</v>
      </c>
      <c r="B13" s="630"/>
      <c r="C13" s="630"/>
      <c r="D13" s="116" t="s">
        <v>75</v>
      </c>
    </row>
  </sheetData>
  <mergeCells count="6">
    <mergeCell ref="A13:C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26"/>
  <sheetViews>
    <sheetView workbookViewId="0">
      <selection activeCell="E129" sqref="E129"/>
    </sheetView>
  </sheetViews>
  <sheetFormatPr defaultRowHeight="12.75" x14ac:dyDescent="0.35"/>
  <cols>
    <col min="1" max="1" width="13.3515625" style="475" customWidth="1"/>
    <col min="2" max="2" width="10.1171875" style="475" customWidth="1"/>
    <col min="3" max="3" width="28.64453125" style="475" bestFit="1" customWidth="1"/>
    <col min="4" max="4" width="11.52734375" style="475" bestFit="1" customWidth="1"/>
    <col min="5" max="5" width="9.29296875" style="475" bestFit="1" customWidth="1"/>
    <col min="6" max="6" width="15.3515625" style="475" bestFit="1" customWidth="1"/>
    <col min="7" max="11" width="4.9375" style="475" customWidth="1"/>
    <col min="12" max="12" width="2.234375" style="475" customWidth="1"/>
    <col min="13" max="13" width="15.3515625" style="475" bestFit="1" customWidth="1"/>
    <col min="14" max="18" width="4.9375" style="475" customWidth="1"/>
    <col min="19" max="19" width="2.234375" style="475" customWidth="1"/>
    <col min="20" max="20" width="15.3515625" style="475" bestFit="1" customWidth="1"/>
    <col min="21" max="25" width="4.9375" style="475" customWidth="1"/>
    <col min="26" max="26" width="8.9375" style="475" customWidth="1"/>
    <col min="27" max="27" width="15.3515625" style="475" bestFit="1" customWidth="1"/>
    <col min="28" max="32" width="4.9375" style="475" customWidth="1"/>
    <col min="33" max="33" width="2.234375" style="475" customWidth="1"/>
    <col min="34" max="34" width="15.3515625" style="475" bestFit="1" customWidth="1"/>
    <col min="35" max="39" width="4.9375" style="475" customWidth="1"/>
    <col min="40" max="40" width="2.234375" style="475" customWidth="1"/>
    <col min="41" max="41" width="15.3515625" style="475" bestFit="1" customWidth="1"/>
    <col min="42" max="46" width="4.9375" style="475" customWidth="1"/>
    <col min="47" max="47" width="2.234375" style="475" customWidth="1"/>
    <col min="48" max="48" width="15.3515625" style="475" bestFit="1" customWidth="1"/>
    <col min="49" max="53" width="4.9375" style="475" customWidth="1"/>
    <col min="54" max="16384" width="8.9375" style="475"/>
  </cols>
  <sheetData>
    <row r="1" spans="1:53" s="469" customFormat="1" x14ac:dyDescent="0.35">
      <c r="U1" s="532"/>
    </row>
    <row r="2" spans="1:53" s="469" customFormat="1" ht="13.15" x14ac:dyDescent="0.4">
      <c r="E2" s="471" t="s">
        <v>61</v>
      </c>
      <c r="J2" s="471"/>
      <c r="O2" s="471"/>
      <c r="S2" s="471"/>
      <c r="U2" s="532"/>
      <c r="W2" s="471"/>
      <c r="AA2" s="471"/>
      <c r="AE2" s="471"/>
      <c r="AF2" s="471"/>
      <c r="AG2" s="471"/>
    </row>
    <row r="3" spans="1:53" s="469" customFormat="1" ht="13.15" x14ac:dyDescent="0.4">
      <c r="E3" s="473" t="s">
        <v>62</v>
      </c>
      <c r="J3" s="473"/>
      <c r="O3" s="473"/>
      <c r="S3" s="473"/>
      <c r="U3" s="532"/>
      <c r="W3" s="473"/>
      <c r="AA3" s="473"/>
      <c r="AE3" s="473"/>
      <c r="AF3" s="473"/>
      <c r="AG3" s="473"/>
    </row>
    <row r="4" spans="1:53" s="469" customFormat="1" x14ac:dyDescent="0.35">
      <c r="U4" s="532"/>
    </row>
    <row r="5" spans="1:53" ht="18" customHeight="1" x14ac:dyDescent="0.35"/>
    <row r="6" spans="1:53" ht="18" customHeight="1" x14ac:dyDescent="0.35">
      <c r="A6" s="477" t="s">
        <v>76</v>
      </c>
      <c r="B6" s="477"/>
      <c r="C6" s="477" t="s">
        <v>80</v>
      </c>
    </row>
    <row r="7" spans="1:53" ht="12.4" customHeight="1" x14ac:dyDescent="0.4">
      <c r="A7" s="478"/>
      <c r="F7" s="638" t="s">
        <v>38</v>
      </c>
      <c r="G7" s="636"/>
      <c r="H7" s="636"/>
      <c r="I7" s="636"/>
      <c r="J7" s="636"/>
      <c r="K7" s="639"/>
      <c r="M7" s="638" t="s">
        <v>39</v>
      </c>
      <c r="N7" s="636"/>
      <c r="O7" s="636"/>
      <c r="P7" s="636"/>
      <c r="Q7" s="636"/>
      <c r="R7" s="639"/>
      <c r="T7" s="638" t="s">
        <v>40</v>
      </c>
      <c r="U7" s="636"/>
      <c r="V7" s="636"/>
      <c r="W7" s="636"/>
      <c r="X7" s="636"/>
      <c r="Y7" s="639"/>
      <c r="AA7" s="638" t="s">
        <v>43</v>
      </c>
      <c r="AB7" s="636"/>
      <c r="AC7" s="636"/>
      <c r="AD7" s="636"/>
      <c r="AE7" s="636"/>
      <c r="AF7" s="639"/>
      <c r="AH7" s="638" t="s">
        <v>43</v>
      </c>
      <c r="AI7" s="636"/>
      <c r="AJ7" s="636"/>
      <c r="AK7" s="636"/>
      <c r="AL7" s="636"/>
      <c r="AM7" s="639"/>
      <c r="AO7" s="638" t="s">
        <v>43</v>
      </c>
      <c r="AP7" s="636"/>
      <c r="AQ7" s="636"/>
      <c r="AR7" s="636"/>
      <c r="AS7" s="636"/>
      <c r="AT7" s="639"/>
      <c r="AV7" s="638" t="s">
        <v>43</v>
      </c>
      <c r="AW7" s="636"/>
      <c r="AX7" s="636"/>
      <c r="AY7" s="636"/>
      <c r="AZ7" s="636"/>
      <c r="BA7" s="639"/>
    </row>
    <row r="8" spans="1:53" ht="12.75" customHeight="1" thickBot="1" x14ac:dyDescent="0.4">
      <c r="F8" s="635" t="s">
        <v>37</v>
      </c>
      <c r="G8" s="636"/>
      <c r="H8" s="636"/>
      <c r="I8" s="636"/>
      <c r="J8" s="636"/>
      <c r="K8" s="637"/>
      <c r="M8" s="635" t="s">
        <v>68</v>
      </c>
      <c r="N8" s="636"/>
      <c r="O8" s="636"/>
      <c r="P8" s="636"/>
      <c r="Q8" s="636"/>
      <c r="R8" s="637"/>
      <c r="T8" s="635" t="s">
        <v>68</v>
      </c>
      <c r="U8" s="636"/>
      <c r="V8" s="636"/>
      <c r="W8" s="636"/>
      <c r="X8" s="636"/>
      <c r="Y8" s="637"/>
      <c r="AA8" s="635" t="s">
        <v>42</v>
      </c>
      <c r="AB8" s="636"/>
      <c r="AC8" s="636"/>
      <c r="AD8" s="636"/>
      <c r="AE8" s="636"/>
      <c r="AF8" s="637"/>
      <c r="AH8" s="635" t="s">
        <v>44</v>
      </c>
      <c r="AI8" s="636"/>
      <c r="AJ8" s="636"/>
      <c r="AK8" s="636"/>
      <c r="AL8" s="636"/>
      <c r="AM8" s="637"/>
      <c r="AO8" s="635" t="s">
        <v>69</v>
      </c>
      <c r="AP8" s="636"/>
      <c r="AQ8" s="636"/>
      <c r="AR8" s="636"/>
      <c r="AS8" s="636"/>
      <c r="AT8" s="637"/>
      <c r="AV8" s="635" t="s">
        <v>244</v>
      </c>
      <c r="AW8" s="636"/>
      <c r="AX8" s="636"/>
      <c r="AY8" s="636"/>
      <c r="AZ8" s="636"/>
      <c r="BA8" s="637"/>
    </row>
    <row r="9" spans="1:53" ht="24.75" customHeight="1" thickBot="1" x14ac:dyDescent="0.4">
      <c r="A9" s="479" t="s">
        <v>33</v>
      </c>
      <c r="B9" s="480" t="s">
        <v>0</v>
      </c>
      <c r="C9" s="481" t="s">
        <v>1</v>
      </c>
      <c r="D9" s="482" t="s">
        <v>2</v>
      </c>
      <c r="E9" s="483" t="s">
        <v>3</v>
      </c>
      <c r="F9" s="489" t="s">
        <v>32</v>
      </c>
      <c r="G9" s="490" t="s">
        <v>4</v>
      </c>
      <c r="H9" s="491" t="s">
        <v>5</v>
      </c>
      <c r="I9" s="491" t="s">
        <v>6</v>
      </c>
      <c r="J9" s="492" t="s">
        <v>7</v>
      </c>
      <c r="K9" s="493" t="s">
        <v>8</v>
      </c>
      <c r="M9" s="489" t="s">
        <v>32</v>
      </c>
      <c r="N9" s="490" t="s">
        <v>4</v>
      </c>
      <c r="O9" s="491" t="s">
        <v>5</v>
      </c>
      <c r="P9" s="491" t="s">
        <v>6</v>
      </c>
      <c r="Q9" s="492" t="s">
        <v>7</v>
      </c>
      <c r="R9" s="493" t="s">
        <v>8</v>
      </c>
      <c r="T9" s="489" t="s">
        <v>32</v>
      </c>
      <c r="U9" s="490" t="s">
        <v>4</v>
      </c>
      <c r="V9" s="491" t="s">
        <v>5</v>
      </c>
      <c r="W9" s="491" t="s">
        <v>6</v>
      </c>
      <c r="X9" s="492" t="s">
        <v>7</v>
      </c>
      <c r="Y9" s="493" t="s">
        <v>8</v>
      </c>
      <c r="AA9" s="489" t="s">
        <v>41</v>
      </c>
      <c r="AB9" s="490" t="s">
        <v>4</v>
      </c>
      <c r="AC9" s="491" t="s">
        <v>5</v>
      </c>
      <c r="AD9" s="491" t="s">
        <v>6</v>
      </c>
      <c r="AE9" s="492" t="s">
        <v>7</v>
      </c>
      <c r="AF9" s="493" t="s">
        <v>8</v>
      </c>
      <c r="AH9" s="489" t="s">
        <v>70</v>
      </c>
      <c r="AI9" s="490" t="s">
        <v>4</v>
      </c>
      <c r="AJ9" s="491" t="s">
        <v>5</v>
      </c>
      <c r="AK9" s="491" t="s">
        <v>6</v>
      </c>
      <c r="AL9" s="492" t="s">
        <v>7</v>
      </c>
      <c r="AM9" s="493" t="s">
        <v>8</v>
      </c>
      <c r="AO9" s="489" t="s">
        <v>71</v>
      </c>
      <c r="AP9" s="490" t="s">
        <v>4</v>
      </c>
      <c r="AQ9" s="491" t="s">
        <v>5</v>
      </c>
      <c r="AR9" s="491" t="s">
        <v>6</v>
      </c>
      <c r="AS9" s="492" t="s">
        <v>7</v>
      </c>
      <c r="AT9" s="493" t="s">
        <v>8</v>
      </c>
      <c r="AV9" s="489" t="s">
        <v>245</v>
      </c>
      <c r="AW9" s="490" t="s">
        <v>4</v>
      </c>
      <c r="AX9" s="491" t="s">
        <v>5</v>
      </c>
      <c r="AY9" s="491" t="s">
        <v>6</v>
      </c>
      <c r="AZ9" s="492" t="s">
        <v>7</v>
      </c>
      <c r="BA9" s="493" t="s">
        <v>8</v>
      </c>
    </row>
    <row r="10" spans="1:53" ht="25.5" x14ac:dyDescent="0.35">
      <c r="A10" s="494" t="s">
        <v>55</v>
      </c>
      <c r="B10" s="495">
        <v>45</v>
      </c>
      <c r="C10" s="496" t="s">
        <v>9</v>
      </c>
      <c r="D10" s="497" t="s">
        <v>28</v>
      </c>
      <c r="E10" s="498" t="s">
        <v>24</v>
      </c>
      <c r="F10" s="501">
        <f>'1.1_RAW_Data_Orig'!F10</f>
        <v>405</v>
      </c>
      <c r="G10" s="501">
        <f>'1.1_RAW_Data_Orig'!G10</f>
        <v>1</v>
      </c>
      <c r="H10" s="501">
        <f>'1.1_RAW_Data_Orig'!H10</f>
        <v>250</v>
      </c>
      <c r="I10" s="501">
        <f>'1.1_RAW_Data_Orig'!I10</f>
        <v>123</v>
      </c>
      <c r="J10" s="501">
        <f>'1.1_RAW_Data_Orig'!J10</f>
        <v>20</v>
      </c>
      <c r="K10" s="502">
        <f>'1.1_RAW_Data_Orig'!K10</f>
        <v>11</v>
      </c>
      <c r="M10" s="501">
        <f>'1.1_RAW_Data_Orig'!M10</f>
        <v>452</v>
      </c>
      <c r="N10" s="501">
        <f>'1.1_RAW_Data_Orig'!N10</f>
        <v>54</v>
      </c>
      <c r="O10" s="501">
        <f>'1.1_RAW_Data_Orig'!O10</f>
        <v>310</v>
      </c>
      <c r="P10" s="501">
        <f>'1.1_RAW_Data_Orig'!P10</f>
        <v>57</v>
      </c>
      <c r="Q10" s="501">
        <f>'1.1_RAW_Data_Orig'!Q10</f>
        <v>0</v>
      </c>
      <c r="R10" s="502">
        <f>'1.1_RAW_Data_Orig'!R10</f>
        <v>31</v>
      </c>
      <c r="T10" s="501">
        <f>'1.1_RAW_Data_Orig'!T10</f>
        <v>452</v>
      </c>
      <c r="U10" s="501">
        <f>'1.1_RAW_Data_Orig'!U10</f>
        <v>53</v>
      </c>
      <c r="V10" s="501">
        <f>'1.1_RAW_Data_Orig'!V10</f>
        <v>249</v>
      </c>
      <c r="W10" s="501">
        <f>'1.1_RAW_Data_Orig'!W10</f>
        <v>57</v>
      </c>
      <c r="X10" s="501">
        <f>'1.1_RAW_Data_Orig'!X10</f>
        <v>10</v>
      </c>
      <c r="Y10" s="502">
        <f>'1.1_RAW_Data_Orig'!Y10</f>
        <v>83</v>
      </c>
      <c r="AA10" s="504">
        <f>'1.1_RAW_Data_Orig'!AA10</f>
        <v>62</v>
      </c>
      <c r="AB10" s="504">
        <f>'1.1_RAW_Data_Orig'!AB10</f>
        <v>1</v>
      </c>
      <c r="AC10" s="504">
        <f>'1.1_RAW_Data_Orig'!AC10</f>
        <v>61</v>
      </c>
      <c r="AD10" s="504">
        <f>'1.1_RAW_Data_Orig'!AD10</f>
        <v>0</v>
      </c>
      <c r="AE10" s="504">
        <f>'1.1_RAW_Data_Orig'!AE10</f>
        <v>-10</v>
      </c>
      <c r="AF10" s="505">
        <f>'1.1_RAW_Data_Orig'!AF10</f>
        <v>-52</v>
      </c>
      <c r="AG10" s="503"/>
      <c r="AH10" s="504">
        <f>'1.1_RAW_Data_Orig'!AH10</f>
        <v>62</v>
      </c>
      <c r="AI10" s="504">
        <f>'1.1_RAW_Data_Orig'!AI10</f>
        <v>1</v>
      </c>
      <c r="AJ10" s="504">
        <f>'1.1_RAW_Data_Orig'!AJ10</f>
        <v>61</v>
      </c>
      <c r="AK10" s="504">
        <f>'1.1_RAW_Data_Orig'!AK10</f>
        <v>0</v>
      </c>
      <c r="AL10" s="504">
        <f>'1.1_RAW_Data_Orig'!AL10</f>
        <v>-10</v>
      </c>
      <c r="AM10" s="505">
        <f>'1.1_RAW_Data_Orig'!AM10</f>
        <v>-52</v>
      </c>
      <c r="AN10" s="503"/>
      <c r="AO10" s="504">
        <f>'1.1_RAW_Data_Orig'!AO10</f>
        <v>0</v>
      </c>
      <c r="AP10" s="504">
        <f>'1.1_RAW_Data_Orig'!AP10</f>
        <v>0</v>
      </c>
      <c r="AQ10" s="504">
        <f>'1.1_RAW_Data_Orig'!AQ10</f>
        <v>0</v>
      </c>
      <c r="AR10" s="504">
        <f>'1.1_RAW_Data_Orig'!AR10</f>
        <v>0</v>
      </c>
      <c r="AS10" s="504">
        <f>'1.1_RAW_Data_Orig'!AS10</f>
        <v>0</v>
      </c>
      <c r="AT10" s="505">
        <f>'1.1_RAW_Data_Orig'!AT10</f>
        <v>0</v>
      </c>
      <c r="AU10" s="503"/>
      <c r="AV10" s="504">
        <f>'1.1_RAW_Data_Orig'!AV10</f>
        <v>0</v>
      </c>
      <c r="AW10" s="504">
        <f>'1.1_RAW_Data_Orig'!AW10</f>
        <v>0</v>
      </c>
      <c r="AX10" s="504">
        <f>'1.1_RAW_Data_Orig'!AX10</f>
        <v>0</v>
      </c>
      <c r="AY10" s="504">
        <f>'1.1_RAW_Data_Orig'!AY10</f>
        <v>0</v>
      </c>
      <c r="AZ10" s="504">
        <f>'1.1_RAW_Data_Orig'!AZ10</f>
        <v>0</v>
      </c>
      <c r="BA10" s="505">
        <f>'1.1_RAW_Data_Orig'!BA10</f>
        <v>0</v>
      </c>
    </row>
    <row r="11" spans="1:53" ht="13.15" x14ac:dyDescent="0.35">
      <c r="A11" s="506"/>
      <c r="B11" s="507"/>
      <c r="C11" s="508"/>
      <c r="D11" s="509"/>
      <c r="E11" s="498" t="s">
        <v>25</v>
      </c>
      <c r="F11" s="512">
        <f>'1.1_RAW_Data_Orig'!F11</f>
        <v>0</v>
      </c>
      <c r="G11" s="512">
        <f>'1.1_RAW_Data_Orig'!G11</f>
        <v>0</v>
      </c>
      <c r="H11" s="512">
        <f>'1.1_RAW_Data_Orig'!H11</f>
        <v>0</v>
      </c>
      <c r="I11" s="512">
        <f>'1.1_RAW_Data_Orig'!I11</f>
        <v>0</v>
      </c>
      <c r="J11" s="512">
        <f>'1.1_RAW_Data_Orig'!J11</f>
        <v>0</v>
      </c>
      <c r="K11" s="513">
        <f>'1.1_RAW_Data_Orig'!K11</f>
        <v>0</v>
      </c>
      <c r="M11" s="512">
        <f>'1.1_RAW_Data_Orig'!M11</f>
        <v>0</v>
      </c>
      <c r="N11" s="512">
        <f>'1.1_RAW_Data_Orig'!N11</f>
        <v>0</v>
      </c>
      <c r="O11" s="512">
        <f>'1.1_RAW_Data_Orig'!O11</f>
        <v>0</v>
      </c>
      <c r="P11" s="512">
        <f>'1.1_RAW_Data_Orig'!P11</f>
        <v>0</v>
      </c>
      <c r="Q11" s="512">
        <f>'1.1_RAW_Data_Orig'!Q11</f>
        <v>0</v>
      </c>
      <c r="R11" s="513">
        <f>'1.1_RAW_Data_Orig'!R11</f>
        <v>0</v>
      </c>
      <c r="T11" s="512">
        <f>'1.1_RAW_Data_Orig'!T11</f>
        <v>0</v>
      </c>
      <c r="U11" s="512">
        <f>'1.1_RAW_Data_Orig'!U11</f>
        <v>0</v>
      </c>
      <c r="V11" s="512">
        <f>'1.1_RAW_Data_Orig'!V11</f>
        <v>0</v>
      </c>
      <c r="W11" s="512">
        <f>'1.1_RAW_Data_Orig'!W11</f>
        <v>0</v>
      </c>
      <c r="X11" s="512">
        <f>'1.1_RAW_Data_Orig'!X11</f>
        <v>0</v>
      </c>
      <c r="Y11" s="513">
        <f>'1.1_RAW_Data_Orig'!Y11</f>
        <v>0</v>
      </c>
      <c r="AA11" s="514">
        <f>'1.1_RAW_Data_Orig'!AA11</f>
        <v>0</v>
      </c>
      <c r="AB11" s="514">
        <f>'1.1_RAW_Data_Orig'!AB11</f>
        <v>0</v>
      </c>
      <c r="AC11" s="514">
        <f>'1.1_RAW_Data_Orig'!AC11</f>
        <v>0</v>
      </c>
      <c r="AD11" s="514">
        <f>'1.1_RAW_Data_Orig'!AD11</f>
        <v>0</v>
      </c>
      <c r="AE11" s="514">
        <f>'1.1_RAW_Data_Orig'!AE11</f>
        <v>0</v>
      </c>
      <c r="AF11" s="515">
        <f>'1.1_RAW_Data_Orig'!AF11</f>
        <v>0</v>
      </c>
      <c r="AG11" s="503"/>
      <c r="AH11" s="514">
        <f>'1.1_RAW_Data_Orig'!AH11</f>
        <v>0</v>
      </c>
      <c r="AI11" s="514">
        <f>'1.1_RAW_Data_Orig'!AI11</f>
        <v>0</v>
      </c>
      <c r="AJ11" s="514">
        <f>'1.1_RAW_Data_Orig'!AJ11</f>
        <v>0</v>
      </c>
      <c r="AK11" s="514">
        <f>'1.1_RAW_Data_Orig'!AK11</f>
        <v>0</v>
      </c>
      <c r="AL11" s="514">
        <f>'1.1_RAW_Data_Orig'!AL11</f>
        <v>0</v>
      </c>
      <c r="AM11" s="515">
        <f>'1.1_RAW_Data_Orig'!AM11</f>
        <v>0</v>
      </c>
      <c r="AN11" s="503"/>
      <c r="AO11" s="514">
        <f>'1.1_RAW_Data_Orig'!AO11</f>
        <v>0</v>
      </c>
      <c r="AP11" s="514">
        <f>'1.1_RAW_Data_Orig'!AP11</f>
        <v>0</v>
      </c>
      <c r="AQ11" s="514">
        <f>'1.1_RAW_Data_Orig'!AQ11</f>
        <v>0</v>
      </c>
      <c r="AR11" s="514">
        <f>'1.1_RAW_Data_Orig'!AR11</f>
        <v>0</v>
      </c>
      <c r="AS11" s="514">
        <f>'1.1_RAW_Data_Orig'!AS11</f>
        <v>0</v>
      </c>
      <c r="AT11" s="515">
        <f>'1.1_RAW_Data_Orig'!AT11</f>
        <v>0</v>
      </c>
      <c r="AU11" s="503"/>
      <c r="AV11" s="514">
        <f>'1.1_RAW_Data_Orig'!AV11</f>
        <v>0</v>
      </c>
      <c r="AW11" s="514">
        <f>'1.1_RAW_Data_Orig'!AW11</f>
        <v>0</v>
      </c>
      <c r="AX11" s="514">
        <f>'1.1_RAW_Data_Orig'!AX11</f>
        <v>0</v>
      </c>
      <c r="AY11" s="514">
        <f>'1.1_RAW_Data_Orig'!AY11</f>
        <v>0</v>
      </c>
      <c r="AZ11" s="514">
        <f>'1.1_RAW_Data_Orig'!AZ11</f>
        <v>0</v>
      </c>
      <c r="BA11" s="515">
        <f>'1.1_RAW_Data_Orig'!BA11</f>
        <v>0</v>
      </c>
    </row>
    <row r="12" spans="1:53" ht="13.15" x14ac:dyDescent="0.35">
      <c r="A12" s="506"/>
      <c r="B12" s="507"/>
      <c r="C12" s="508"/>
      <c r="D12" s="509"/>
      <c r="E12" s="498" t="s">
        <v>26</v>
      </c>
      <c r="F12" s="512">
        <f>'1.1_RAW_Data_Orig'!F12</f>
        <v>0</v>
      </c>
      <c r="G12" s="512">
        <f>'1.1_RAW_Data_Orig'!G12</f>
        <v>0</v>
      </c>
      <c r="H12" s="512">
        <f>'1.1_RAW_Data_Orig'!H12</f>
        <v>0</v>
      </c>
      <c r="I12" s="512">
        <f>'1.1_RAW_Data_Orig'!I12</f>
        <v>0</v>
      </c>
      <c r="J12" s="512">
        <f>'1.1_RAW_Data_Orig'!J12</f>
        <v>0</v>
      </c>
      <c r="K12" s="513">
        <f>'1.1_RAW_Data_Orig'!K12</f>
        <v>0</v>
      </c>
      <c r="M12" s="512">
        <f>'1.1_RAW_Data_Orig'!M12</f>
        <v>0</v>
      </c>
      <c r="N12" s="512">
        <f>'1.1_RAW_Data_Orig'!N12</f>
        <v>0</v>
      </c>
      <c r="O12" s="512">
        <f>'1.1_RAW_Data_Orig'!O12</f>
        <v>0</v>
      </c>
      <c r="P12" s="512">
        <f>'1.1_RAW_Data_Orig'!P12</f>
        <v>0</v>
      </c>
      <c r="Q12" s="512">
        <f>'1.1_RAW_Data_Orig'!Q12</f>
        <v>0</v>
      </c>
      <c r="R12" s="513">
        <f>'1.1_RAW_Data_Orig'!R12</f>
        <v>0</v>
      </c>
      <c r="T12" s="512">
        <f>'1.1_RAW_Data_Orig'!T12</f>
        <v>0</v>
      </c>
      <c r="U12" s="512">
        <f>'1.1_RAW_Data_Orig'!U12</f>
        <v>0</v>
      </c>
      <c r="V12" s="512">
        <f>'1.1_RAW_Data_Orig'!V12</f>
        <v>0</v>
      </c>
      <c r="W12" s="512">
        <f>'1.1_RAW_Data_Orig'!W12</f>
        <v>0</v>
      </c>
      <c r="X12" s="512">
        <f>'1.1_RAW_Data_Orig'!X12</f>
        <v>0</v>
      </c>
      <c r="Y12" s="513">
        <f>'1.1_RAW_Data_Orig'!Y12</f>
        <v>0</v>
      </c>
      <c r="AA12" s="514">
        <f>'1.1_RAW_Data_Orig'!AA12</f>
        <v>0</v>
      </c>
      <c r="AB12" s="514">
        <f>'1.1_RAW_Data_Orig'!AB12</f>
        <v>0</v>
      </c>
      <c r="AC12" s="514">
        <f>'1.1_RAW_Data_Orig'!AC12</f>
        <v>0</v>
      </c>
      <c r="AD12" s="514">
        <f>'1.1_RAW_Data_Orig'!AD12</f>
        <v>0</v>
      </c>
      <c r="AE12" s="514">
        <f>'1.1_RAW_Data_Orig'!AE12</f>
        <v>0</v>
      </c>
      <c r="AF12" s="515">
        <f>'1.1_RAW_Data_Orig'!AF12</f>
        <v>0</v>
      </c>
      <c r="AG12" s="503"/>
      <c r="AH12" s="514">
        <f>'1.1_RAW_Data_Orig'!AH12</f>
        <v>0</v>
      </c>
      <c r="AI12" s="514">
        <f>'1.1_RAW_Data_Orig'!AI12</f>
        <v>0</v>
      </c>
      <c r="AJ12" s="514">
        <f>'1.1_RAW_Data_Orig'!AJ12</f>
        <v>0</v>
      </c>
      <c r="AK12" s="514">
        <f>'1.1_RAW_Data_Orig'!AK12</f>
        <v>0</v>
      </c>
      <c r="AL12" s="514">
        <f>'1.1_RAW_Data_Orig'!AL12</f>
        <v>0</v>
      </c>
      <c r="AM12" s="515">
        <f>'1.1_RAW_Data_Orig'!AM12</f>
        <v>0</v>
      </c>
      <c r="AN12" s="503"/>
      <c r="AO12" s="514">
        <f>'1.1_RAW_Data_Orig'!AO12</f>
        <v>0</v>
      </c>
      <c r="AP12" s="514">
        <f>'1.1_RAW_Data_Orig'!AP12</f>
        <v>0</v>
      </c>
      <c r="AQ12" s="514">
        <f>'1.1_RAW_Data_Orig'!AQ12</f>
        <v>0</v>
      </c>
      <c r="AR12" s="514">
        <f>'1.1_RAW_Data_Orig'!AR12</f>
        <v>0</v>
      </c>
      <c r="AS12" s="514">
        <f>'1.1_RAW_Data_Orig'!AS12</f>
        <v>0</v>
      </c>
      <c r="AT12" s="515">
        <f>'1.1_RAW_Data_Orig'!AT12</f>
        <v>0</v>
      </c>
      <c r="AU12" s="503"/>
      <c r="AV12" s="514">
        <f>'1.1_RAW_Data_Orig'!AV12</f>
        <v>0</v>
      </c>
      <c r="AW12" s="514">
        <f>'1.1_RAW_Data_Orig'!AW12</f>
        <v>0</v>
      </c>
      <c r="AX12" s="514">
        <f>'1.1_RAW_Data_Orig'!AX12</f>
        <v>0</v>
      </c>
      <c r="AY12" s="514">
        <f>'1.1_RAW_Data_Orig'!AY12</f>
        <v>0</v>
      </c>
      <c r="AZ12" s="514">
        <f>'1.1_RAW_Data_Orig'!AZ12</f>
        <v>0</v>
      </c>
      <c r="BA12" s="515">
        <f>'1.1_RAW_Data_Orig'!BA12</f>
        <v>0</v>
      </c>
    </row>
    <row r="13" spans="1:53" ht="13.5" thickBot="1" x14ac:dyDescent="0.4">
      <c r="A13" s="506"/>
      <c r="B13" s="516"/>
      <c r="C13" s="517"/>
      <c r="D13" s="509"/>
      <c r="E13" s="518" t="s">
        <v>27</v>
      </c>
      <c r="F13" s="521">
        <f>'1.1_RAW_Data_Orig'!F13</f>
        <v>0</v>
      </c>
      <c r="G13" s="521">
        <f>'1.1_RAW_Data_Orig'!G13</f>
        <v>0</v>
      </c>
      <c r="H13" s="521">
        <f>'1.1_RAW_Data_Orig'!H13</f>
        <v>0</v>
      </c>
      <c r="I13" s="521">
        <f>'1.1_RAW_Data_Orig'!I13</f>
        <v>0</v>
      </c>
      <c r="J13" s="521">
        <f>'1.1_RAW_Data_Orig'!J13</f>
        <v>0</v>
      </c>
      <c r="K13" s="522">
        <f>'1.1_RAW_Data_Orig'!K13</f>
        <v>0</v>
      </c>
      <c r="M13" s="521">
        <f>'1.1_RAW_Data_Orig'!M13</f>
        <v>0</v>
      </c>
      <c r="N13" s="521">
        <f>'1.1_RAW_Data_Orig'!N13</f>
        <v>0</v>
      </c>
      <c r="O13" s="521">
        <f>'1.1_RAW_Data_Orig'!O13</f>
        <v>0</v>
      </c>
      <c r="P13" s="521">
        <f>'1.1_RAW_Data_Orig'!P13</f>
        <v>0</v>
      </c>
      <c r="Q13" s="521">
        <f>'1.1_RAW_Data_Orig'!Q13</f>
        <v>0</v>
      </c>
      <c r="R13" s="522">
        <f>'1.1_RAW_Data_Orig'!R13</f>
        <v>0</v>
      </c>
      <c r="T13" s="521">
        <f>'1.1_RAW_Data_Orig'!T13</f>
        <v>0</v>
      </c>
      <c r="U13" s="521">
        <f>'1.1_RAW_Data_Orig'!U13</f>
        <v>0</v>
      </c>
      <c r="V13" s="521">
        <f>'1.1_RAW_Data_Orig'!V13</f>
        <v>0</v>
      </c>
      <c r="W13" s="521">
        <f>'1.1_RAW_Data_Orig'!W13</f>
        <v>0</v>
      </c>
      <c r="X13" s="521">
        <f>'1.1_RAW_Data_Orig'!X13</f>
        <v>0</v>
      </c>
      <c r="Y13" s="522">
        <f>'1.1_RAW_Data_Orig'!Y13</f>
        <v>0</v>
      </c>
      <c r="AA13" s="523">
        <f>'1.1_RAW_Data_Orig'!AA13</f>
        <v>0</v>
      </c>
      <c r="AB13" s="523">
        <f>'1.1_RAW_Data_Orig'!AB13</f>
        <v>0</v>
      </c>
      <c r="AC13" s="523">
        <f>'1.1_RAW_Data_Orig'!AC13</f>
        <v>0</v>
      </c>
      <c r="AD13" s="523">
        <f>'1.1_RAW_Data_Orig'!AD13</f>
        <v>0</v>
      </c>
      <c r="AE13" s="523">
        <f>'1.1_RAW_Data_Orig'!AE13</f>
        <v>0</v>
      </c>
      <c r="AF13" s="524">
        <f>'1.1_RAW_Data_Orig'!AF13</f>
        <v>0</v>
      </c>
      <c r="AG13" s="503"/>
      <c r="AH13" s="523">
        <f>'1.1_RAW_Data_Orig'!AH13</f>
        <v>0</v>
      </c>
      <c r="AI13" s="523">
        <f>'1.1_RAW_Data_Orig'!AI13</f>
        <v>0</v>
      </c>
      <c r="AJ13" s="523">
        <f>'1.1_RAW_Data_Orig'!AJ13</f>
        <v>0</v>
      </c>
      <c r="AK13" s="523">
        <f>'1.1_RAW_Data_Orig'!AK13</f>
        <v>0</v>
      </c>
      <c r="AL13" s="523">
        <f>'1.1_RAW_Data_Orig'!AL13</f>
        <v>0</v>
      </c>
      <c r="AM13" s="524">
        <f>'1.1_RAW_Data_Orig'!AM13</f>
        <v>0</v>
      </c>
      <c r="AN13" s="503"/>
      <c r="AO13" s="523">
        <f>'1.1_RAW_Data_Orig'!AO13</f>
        <v>0</v>
      </c>
      <c r="AP13" s="523">
        <f>'1.1_RAW_Data_Orig'!AP13</f>
        <v>0</v>
      </c>
      <c r="AQ13" s="523">
        <f>'1.1_RAW_Data_Orig'!AQ13</f>
        <v>0</v>
      </c>
      <c r="AR13" s="523">
        <f>'1.1_RAW_Data_Orig'!AR13</f>
        <v>0</v>
      </c>
      <c r="AS13" s="523">
        <f>'1.1_RAW_Data_Orig'!AS13</f>
        <v>0</v>
      </c>
      <c r="AT13" s="524">
        <f>'1.1_RAW_Data_Orig'!AT13</f>
        <v>0</v>
      </c>
      <c r="AU13" s="503"/>
      <c r="AV13" s="523">
        <f>'1.1_RAW_Data_Orig'!AV13</f>
        <v>0</v>
      </c>
      <c r="AW13" s="523">
        <f>'1.1_RAW_Data_Orig'!AW13</f>
        <v>0</v>
      </c>
      <c r="AX13" s="523">
        <f>'1.1_RAW_Data_Orig'!AX13</f>
        <v>0</v>
      </c>
      <c r="AY13" s="523">
        <f>'1.1_RAW_Data_Orig'!AY13</f>
        <v>0</v>
      </c>
      <c r="AZ13" s="523">
        <f>'1.1_RAW_Data_Orig'!AZ13</f>
        <v>0</v>
      </c>
      <c r="BA13" s="524">
        <f>'1.1_RAW_Data_Orig'!BA13</f>
        <v>0</v>
      </c>
    </row>
    <row r="14" spans="1:53" ht="25.5" x14ac:dyDescent="0.35">
      <c r="A14" s="525" t="s">
        <v>55</v>
      </c>
      <c r="B14" s="495">
        <v>29</v>
      </c>
      <c r="C14" s="496" t="s">
        <v>50</v>
      </c>
      <c r="D14" s="497" t="s">
        <v>29</v>
      </c>
      <c r="E14" s="526" t="s">
        <v>24</v>
      </c>
      <c r="F14" s="501">
        <f>'1.1_RAW_Data_Orig'!F14</f>
        <v>62</v>
      </c>
      <c r="G14" s="501">
        <f>'1.1_RAW_Data_Orig'!G14</f>
        <v>9</v>
      </c>
      <c r="H14" s="501">
        <f>'1.1_RAW_Data_Orig'!H14</f>
        <v>34</v>
      </c>
      <c r="I14" s="501">
        <f>'1.1_RAW_Data_Orig'!I14</f>
        <v>16</v>
      </c>
      <c r="J14" s="501">
        <f>'1.1_RAW_Data_Orig'!J14</f>
        <v>3</v>
      </c>
      <c r="K14" s="502">
        <f>'1.1_RAW_Data_Orig'!K14</f>
        <v>0</v>
      </c>
      <c r="M14" s="501">
        <f>'1.1_RAW_Data_Orig'!M14</f>
        <v>61</v>
      </c>
      <c r="N14" s="501">
        <f>'1.1_RAW_Data_Orig'!N14</f>
        <v>46</v>
      </c>
      <c r="O14" s="501">
        <f>'1.1_RAW_Data_Orig'!O14</f>
        <v>6</v>
      </c>
      <c r="P14" s="501">
        <f>'1.1_RAW_Data_Orig'!P14</f>
        <v>9</v>
      </c>
      <c r="Q14" s="501">
        <f>'1.1_RAW_Data_Orig'!Q14</f>
        <v>0</v>
      </c>
      <c r="R14" s="502">
        <f>'1.1_RAW_Data_Orig'!R14</f>
        <v>0</v>
      </c>
      <c r="T14" s="501">
        <f>'1.1_RAW_Data_Orig'!T14</f>
        <v>61</v>
      </c>
      <c r="U14" s="501">
        <f>'1.1_RAW_Data_Orig'!U14</f>
        <v>0</v>
      </c>
      <c r="V14" s="501">
        <f>'1.1_RAW_Data_Orig'!V14</f>
        <v>0</v>
      </c>
      <c r="W14" s="501">
        <f>'1.1_RAW_Data_Orig'!W14</f>
        <v>9</v>
      </c>
      <c r="X14" s="501">
        <f>'1.1_RAW_Data_Orig'!X14</f>
        <v>33</v>
      </c>
      <c r="Y14" s="502">
        <f>'1.1_RAW_Data_Orig'!Y14</f>
        <v>19</v>
      </c>
      <c r="AA14" s="504">
        <f>'1.1_RAW_Data_Orig'!AA14</f>
        <v>52</v>
      </c>
      <c r="AB14" s="504">
        <f>'1.1_RAW_Data_Orig'!AB14</f>
        <v>46</v>
      </c>
      <c r="AC14" s="504">
        <f>'1.1_RAW_Data_Orig'!AC14</f>
        <v>6</v>
      </c>
      <c r="AD14" s="504">
        <f>'1.1_RAW_Data_Orig'!AD14</f>
        <v>0</v>
      </c>
      <c r="AE14" s="504">
        <f>'1.1_RAW_Data_Orig'!AE14</f>
        <v>-33</v>
      </c>
      <c r="AF14" s="505">
        <f>'1.1_RAW_Data_Orig'!AF14</f>
        <v>-19</v>
      </c>
      <c r="AG14" s="503"/>
      <c r="AH14" s="504">
        <f>'1.1_RAW_Data_Orig'!AH14</f>
        <v>52</v>
      </c>
      <c r="AI14" s="504">
        <f>'1.1_RAW_Data_Orig'!AI14</f>
        <v>46</v>
      </c>
      <c r="AJ14" s="504">
        <f>'1.1_RAW_Data_Orig'!AJ14</f>
        <v>6</v>
      </c>
      <c r="AK14" s="504">
        <f>'1.1_RAW_Data_Orig'!AK14</f>
        <v>0</v>
      </c>
      <c r="AL14" s="504">
        <f>'1.1_RAW_Data_Orig'!AL14</f>
        <v>-33</v>
      </c>
      <c r="AM14" s="505">
        <f>'1.1_RAW_Data_Orig'!AM14</f>
        <v>-19</v>
      </c>
      <c r="AN14" s="503"/>
      <c r="AO14" s="504">
        <f>'1.1_RAW_Data_Orig'!AO14</f>
        <v>0</v>
      </c>
      <c r="AP14" s="504">
        <f>'1.1_RAW_Data_Orig'!AP14</f>
        <v>0</v>
      </c>
      <c r="AQ14" s="504">
        <f>'1.1_RAW_Data_Orig'!AQ14</f>
        <v>0</v>
      </c>
      <c r="AR14" s="504">
        <f>'1.1_RAW_Data_Orig'!AR14</f>
        <v>0</v>
      </c>
      <c r="AS14" s="504">
        <f>'1.1_RAW_Data_Orig'!AS14</f>
        <v>0</v>
      </c>
      <c r="AT14" s="505">
        <f>'1.1_RAW_Data_Orig'!AT14</f>
        <v>0</v>
      </c>
      <c r="AU14" s="503"/>
      <c r="AV14" s="504">
        <f>'1.1_RAW_Data_Orig'!AV14</f>
        <v>0</v>
      </c>
      <c r="AW14" s="504">
        <f>'1.1_RAW_Data_Orig'!AW14</f>
        <v>0</v>
      </c>
      <c r="AX14" s="504">
        <f>'1.1_RAW_Data_Orig'!AX14</f>
        <v>0</v>
      </c>
      <c r="AY14" s="504">
        <f>'1.1_RAW_Data_Orig'!AY14</f>
        <v>0</v>
      </c>
      <c r="AZ14" s="504">
        <f>'1.1_RAW_Data_Orig'!AZ14</f>
        <v>0</v>
      </c>
      <c r="BA14" s="505">
        <f>'1.1_RAW_Data_Orig'!BA14</f>
        <v>0</v>
      </c>
    </row>
    <row r="15" spans="1:53" ht="13.15" x14ac:dyDescent="0.35">
      <c r="A15" s="506"/>
      <c r="B15" s="507"/>
      <c r="C15" s="508"/>
      <c r="D15" s="509"/>
      <c r="E15" s="498" t="s">
        <v>25</v>
      </c>
      <c r="F15" s="512">
        <f>'1.1_RAW_Data_Orig'!F15</f>
        <v>0</v>
      </c>
      <c r="G15" s="512">
        <f>'1.1_RAW_Data_Orig'!G15</f>
        <v>0</v>
      </c>
      <c r="H15" s="512">
        <f>'1.1_RAW_Data_Orig'!H15</f>
        <v>0</v>
      </c>
      <c r="I15" s="512">
        <f>'1.1_RAW_Data_Orig'!I15</f>
        <v>0</v>
      </c>
      <c r="J15" s="512">
        <f>'1.1_RAW_Data_Orig'!J15</f>
        <v>0</v>
      </c>
      <c r="K15" s="513">
        <f>'1.1_RAW_Data_Orig'!K15</f>
        <v>0</v>
      </c>
      <c r="M15" s="512">
        <f>'1.1_RAW_Data_Orig'!M15</f>
        <v>0</v>
      </c>
      <c r="N15" s="512">
        <f>'1.1_RAW_Data_Orig'!N15</f>
        <v>0</v>
      </c>
      <c r="O15" s="512">
        <f>'1.1_RAW_Data_Orig'!O15</f>
        <v>0</v>
      </c>
      <c r="P15" s="512">
        <f>'1.1_RAW_Data_Orig'!P15</f>
        <v>0</v>
      </c>
      <c r="Q15" s="512">
        <f>'1.1_RAW_Data_Orig'!Q15</f>
        <v>0</v>
      </c>
      <c r="R15" s="513">
        <f>'1.1_RAW_Data_Orig'!R15</f>
        <v>0</v>
      </c>
      <c r="T15" s="512">
        <f>'1.1_RAW_Data_Orig'!T15</f>
        <v>0</v>
      </c>
      <c r="U15" s="512">
        <f>'1.1_RAW_Data_Orig'!U15</f>
        <v>0</v>
      </c>
      <c r="V15" s="512">
        <f>'1.1_RAW_Data_Orig'!V15</f>
        <v>0</v>
      </c>
      <c r="W15" s="512">
        <f>'1.1_RAW_Data_Orig'!W15</f>
        <v>0</v>
      </c>
      <c r="X15" s="512">
        <f>'1.1_RAW_Data_Orig'!X15</f>
        <v>0</v>
      </c>
      <c r="Y15" s="513">
        <f>'1.1_RAW_Data_Orig'!Y15</f>
        <v>0</v>
      </c>
      <c r="AA15" s="514">
        <f>'1.1_RAW_Data_Orig'!AA15</f>
        <v>0</v>
      </c>
      <c r="AB15" s="514">
        <f>'1.1_RAW_Data_Orig'!AB15</f>
        <v>0</v>
      </c>
      <c r="AC15" s="514">
        <f>'1.1_RAW_Data_Orig'!AC15</f>
        <v>0</v>
      </c>
      <c r="AD15" s="514">
        <f>'1.1_RAW_Data_Orig'!AD15</f>
        <v>0</v>
      </c>
      <c r="AE15" s="514">
        <f>'1.1_RAW_Data_Orig'!AE15</f>
        <v>0</v>
      </c>
      <c r="AF15" s="515">
        <f>'1.1_RAW_Data_Orig'!AF15</f>
        <v>0</v>
      </c>
      <c r="AG15" s="503"/>
      <c r="AH15" s="514">
        <f>'1.1_RAW_Data_Orig'!AH15</f>
        <v>0</v>
      </c>
      <c r="AI15" s="514">
        <f>'1.1_RAW_Data_Orig'!AI15</f>
        <v>0</v>
      </c>
      <c r="AJ15" s="514">
        <f>'1.1_RAW_Data_Orig'!AJ15</f>
        <v>0</v>
      </c>
      <c r="AK15" s="514">
        <f>'1.1_RAW_Data_Orig'!AK15</f>
        <v>0</v>
      </c>
      <c r="AL15" s="514">
        <f>'1.1_RAW_Data_Orig'!AL15</f>
        <v>0</v>
      </c>
      <c r="AM15" s="515">
        <f>'1.1_RAW_Data_Orig'!AM15</f>
        <v>0</v>
      </c>
      <c r="AN15" s="503"/>
      <c r="AO15" s="514">
        <f>'1.1_RAW_Data_Orig'!AO15</f>
        <v>0</v>
      </c>
      <c r="AP15" s="514">
        <f>'1.1_RAW_Data_Orig'!AP15</f>
        <v>0</v>
      </c>
      <c r="AQ15" s="514">
        <f>'1.1_RAW_Data_Orig'!AQ15</f>
        <v>0</v>
      </c>
      <c r="AR15" s="514">
        <f>'1.1_RAW_Data_Orig'!AR15</f>
        <v>0</v>
      </c>
      <c r="AS15" s="514">
        <f>'1.1_RAW_Data_Orig'!AS15</f>
        <v>0</v>
      </c>
      <c r="AT15" s="515">
        <f>'1.1_RAW_Data_Orig'!AT15</f>
        <v>0</v>
      </c>
      <c r="AU15" s="503"/>
      <c r="AV15" s="514">
        <f>'1.1_RAW_Data_Orig'!AV15</f>
        <v>0</v>
      </c>
      <c r="AW15" s="514">
        <f>'1.1_RAW_Data_Orig'!AW15</f>
        <v>0</v>
      </c>
      <c r="AX15" s="514">
        <f>'1.1_RAW_Data_Orig'!AX15</f>
        <v>0</v>
      </c>
      <c r="AY15" s="514">
        <f>'1.1_RAW_Data_Orig'!AY15</f>
        <v>0</v>
      </c>
      <c r="AZ15" s="514">
        <f>'1.1_RAW_Data_Orig'!AZ15</f>
        <v>0</v>
      </c>
      <c r="BA15" s="515">
        <f>'1.1_RAW_Data_Orig'!BA15</f>
        <v>0</v>
      </c>
    </row>
    <row r="16" spans="1:53" ht="13.15" x14ac:dyDescent="0.35">
      <c r="A16" s="506"/>
      <c r="B16" s="507"/>
      <c r="C16" s="508"/>
      <c r="D16" s="509"/>
      <c r="E16" s="498" t="s">
        <v>26</v>
      </c>
      <c r="F16" s="512">
        <f>'1.1_RAW_Data_Orig'!F16</f>
        <v>0</v>
      </c>
      <c r="G16" s="512">
        <f>'1.1_RAW_Data_Orig'!G16</f>
        <v>0</v>
      </c>
      <c r="H16" s="512">
        <f>'1.1_RAW_Data_Orig'!H16</f>
        <v>0</v>
      </c>
      <c r="I16" s="512">
        <f>'1.1_RAW_Data_Orig'!I16</f>
        <v>0</v>
      </c>
      <c r="J16" s="512">
        <f>'1.1_RAW_Data_Orig'!J16</f>
        <v>0</v>
      </c>
      <c r="K16" s="513">
        <f>'1.1_RAW_Data_Orig'!K16</f>
        <v>0</v>
      </c>
      <c r="M16" s="512">
        <f>'1.1_RAW_Data_Orig'!M16</f>
        <v>0</v>
      </c>
      <c r="N16" s="512">
        <f>'1.1_RAW_Data_Orig'!N16</f>
        <v>0</v>
      </c>
      <c r="O16" s="512">
        <f>'1.1_RAW_Data_Orig'!O16</f>
        <v>0</v>
      </c>
      <c r="P16" s="512">
        <f>'1.1_RAW_Data_Orig'!P16</f>
        <v>0</v>
      </c>
      <c r="Q16" s="512">
        <f>'1.1_RAW_Data_Orig'!Q16</f>
        <v>0</v>
      </c>
      <c r="R16" s="513">
        <f>'1.1_RAW_Data_Orig'!R16</f>
        <v>0</v>
      </c>
      <c r="T16" s="512">
        <f>'1.1_RAW_Data_Orig'!T16</f>
        <v>0</v>
      </c>
      <c r="U16" s="512">
        <f>'1.1_RAW_Data_Orig'!U16</f>
        <v>0</v>
      </c>
      <c r="V16" s="512">
        <f>'1.1_RAW_Data_Orig'!V16</f>
        <v>0</v>
      </c>
      <c r="W16" s="512">
        <f>'1.1_RAW_Data_Orig'!W16</f>
        <v>0</v>
      </c>
      <c r="X16" s="512">
        <f>'1.1_RAW_Data_Orig'!X16</f>
        <v>0</v>
      </c>
      <c r="Y16" s="513">
        <f>'1.1_RAW_Data_Orig'!Y16</f>
        <v>0</v>
      </c>
      <c r="AA16" s="514">
        <f>'1.1_RAW_Data_Orig'!AA16</f>
        <v>0</v>
      </c>
      <c r="AB16" s="514">
        <f>'1.1_RAW_Data_Orig'!AB16</f>
        <v>0</v>
      </c>
      <c r="AC16" s="514">
        <f>'1.1_RAW_Data_Orig'!AC16</f>
        <v>0</v>
      </c>
      <c r="AD16" s="514">
        <f>'1.1_RAW_Data_Orig'!AD16</f>
        <v>0</v>
      </c>
      <c r="AE16" s="514">
        <f>'1.1_RAW_Data_Orig'!AE16</f>
        <v>0</v>
      </c>
      <c r="AF16" s="515">
        <f>'1.1_RAW_Data_Orig'!AF16</f>
        <v>0</v>
      </c>
      <c r="AG16" s="503"/>
      <c r="AH16" s="514">
        <f>'1.1_RAW_Data_Orig'!AH16</f>
        <v>0</v>
      </c>
      <c r="AI16" s="514">
        <f>'1.1_RAW_Data_Orig'!AI16</f>
        <v>0</v>
      </c>
      <c r="AJ16" s="514">
        <f>'1.1_RAW_Data_Orig'!AJ16</f>
        <v>0</v>
      </c>
      <c r="AK16" s="514">
        <f>'1.1_RAW_Data_Orig'!AK16</f>
        <v>0</v>
      </c>
      <c r="AL16" s="514">
        <f>'1.1_RAW_Data_Orig'!AL16</f>
        <v>0</v>
      </c>
      <c r="AM16" s="515">
        <f>'1.1_RAW_Data_Orig'!AM16</f>
        <v>0</v>
      </c>
      <c r="AN16" s="503"/>
      <c r="AO16" s="514">
        <f>'1.1_RAW_Data_Orig'!AO16</f>
        <v>0</v>
      </c>
      <c r="AP16" s="514">
        <f>'1.1_RAW_Data_Orig'!AP16</f>
        <v>0</v>
      </c>
      <c r="AQ16" s="514">
        <f>'1.1_RAW_Data_Orig'!AQ16</f>
        <v>0</v>
      </c>
      <c r="AR16" s="514">
        <f>'1.1_RAW_Data_Orig'!AR16</f>
        <v>0</v>
      </c>
      <c r="AS16" s="514">
        <f>'1.1_RAW_Data_Orig'!AS16</f>
        <v>0</v>
      </c>
      <c r="AT16" s="515">
        <f>'1.1_RAW_Data_Orig'!AT16</f>
        <v>0</v>
      </c>
      <c r="AU16" s="503"/>
      <c r="AV16" s="514">
        <f>'1.1_RAW_Data_Orig'!AV16</f>
        <v>0</v>
      </c>
      <c r="AW16" s="514">
        <f>'1.1_RAW_Data_Orig'!AW16</f>
        <v>0</v>
      </c>
      <c r="AX16" s="514">
        <f>'1.1_RAW_Data_Orig'!AX16</f>
        <v>0</v>
      </c>
      <c r="AY16" s="514">
        <f>'1.1_RAW_Data_Orig'!AY16</f>
        <v>0</v>
      </c>
      <c r="AZ16" s="514">
        <f>'1.1_RAW_Data_Orig'!AZ16</f>
        <v>0</v>
      </c>
      <c r="BA16" s="515">
        <f>'1.1_RAW_Data_Orig'!BA16</f>
        <v>0</v>
      </c>
    </row>
    <row r="17" spans="1:53" ht="13.5" thickBot="1" x14ac:dyDescent="0.4">
      <c r="A17" s="506"/>
      <c r="B17" s="516"/>
      <c r="C17" s="517"/>
      <c r="D17" s="527"/>
      <c r="E17" s="518" t="s">
        <v>27</v>
      </c>
      <c r="F17" s="521">
        <f>'1.1_RAW_Data_Orig'!F17</f>
        <v>0</v>
      </c>
      <c r="G17" s="521">
        <f>'1.1_RAW_Data_Orig'!G17</f>
        <v>0</v>
      </c>
      <c r="H17" s="521">
        <f>'1.1_RAW_Data_Orig'!H17</f>
        <v>0</v>
      </c>
      <c r="I17" s="521">
        <f>'1.1_RAW_Data_Orig'!I17</f>
        <v>0</v>
      </c>
      <c r="J17" s="521">
        <f>'1.1_RAW_Data_Orig'!J17</f>
        <v>0</v>
      </c>
      <c r="K17" s="522">
        <f>'1.1_RAW_Data_Orig'!K17</f>
        <v>0</v>
      </c>
      <c r="M17" s="521">
        <f>'1.1_RAW_Data_Orig'!M17</f>
        <v>0</v>
      </c>
      <c r="N17" s="521">
        <f>'1.1_RAW_Data_Orig'!N17</f>
        <v>0</v>
      </c>
      <c r="O17" s="521">
        <f>'1.1_RAW_Data_Orig'!O17</f>
        <v>0</v>
      </c>
      <c r="P17" s="521">
        <f>'1.1_RAW_Data_Orig'!P17</f>
        <v>0</v>
      </c>
      <c r="Q17" s="521">
        <f>'1.1_RAW_Data_Orig'!Q17</f>
        <v>0</v>
      </c>
      <c r="R17" s="522">
        <f>'1.1_RAW_Data_Orig'!R17</f>
        <v>0</v>
      </c>
      <c r="T17" s="521">
        <f>'1.1_RAW_Data_Orig'!T17</f>
        <v>0</v>
      </c>
      <c r="U17" s="521">
        <f>'1.1_RAW_Data_Orig'!U17</f>
        <v>0</v>
      </c>
      <c r="V17" s="521">
        <f>'1.1_RAW_Data_Orig'!V17</f>
        <v>0</v>
      </c>
      <c r="W17" s="521">
        <f>'1.1_RAW_Data_Orig'!W17</f>
        <v>0</v>
      </c>
      <c r="X17" s="521">
        <f>'1.1_RAW_Data_Orig'!X17</f>
        <v>0</v>
      </c>
      <c r="Y17" s="522">
        <f>'1.1_RAW_Data_Orig'!Y17</f>
        <v>0</v>
      </c>
      <c r="AA17" s="523">
        <f>'1.1_RAW_Data_Orig'!AA17</f>
        <v>0</v>
      </c>
      <c r="AB17" s="523">
        <f>'1.1_RAW_Data_Orig'!AB17</f>
        <v>0</v>
      </c>
      <c r="AC17" s="523">
        <f>'1.1_RAW_Data_Orig'!AC17</f>
        <v>0</v>
      </c>
      <c r="AD17" s="523">
        <f>'1.1_RAW_Data_Orig'!AD17</f>
        <v>0</v>
      </c>
      <c r="AE17" s="523">
        <f>'1.1_RAW_Data_Orig'!AE17</f>
        <v>0</v>
      </c>
      <c r="AF17" s="524">
        <f>'1.1_RAW_Data_Orig'!AF17</f>
        <v>0</v>
      </c>
      <c r="AG17" s="503"/>
      <c r="AH17" s="523">
        <f>'1.1_RAW_Data_Orig'!AH17</f>
        <v>0</v>
      </c>
      <c r="AI17" s="523">
        <f>'1.1_RAW_Data_Orig'!AI17</f>
        <v>0</v>
      </c>
      <c r="AJ17" s="523">
        <f>'1.1_RAW_Data_Orig'!AJ17</f>
        <v>0</v>
      </c>
      <c r="AK17" s="523">
        <f>'1.1_RAW_Data_Orig'!AK17</f>
        <v>0</v>
      </c>
      <c r="AL17" s="523">
        <f>'1.1_RAW_Data_Orig'!AL17</f>
        <v>0</v>
      </c>
      <c r="AM17" s="524">
        <f>'1.1_RAW_Data_Orig'!AM17</f>
        <v>0</v>
      </c>
      <c r="AN17" s="503"/>
      <c r="AO17" s="523">
        <f>'1.1_RAW_Data_Orig'!AO17</f>
        <v>0</v>
      </c>
      <c r="AP17" s="523">
        <f>'1.1_RAW_Data_Orig'!AP17</f>
        <v>0</v>
      </c>
      <c r="AQ17" s="523">
        <f>'1.1_RAW_Data_Orig'!AQ17</f>
        <v>0</v>
      </c>
      <c r="AR17" s="523">
        <f>'1.1_RAW_Data_Orig'!AR17</f>
        <v>0</v>
      </c>
      <c r="AS17" s="523">
        <f>'1.1_RAW_Data_Orig'!AS17</f>
        <v>0</v>
      </c>
      <c r="AT17" s="524">
        <f>'1.1_RAW_Data_Orig'!AT17</f>
        <v>0</v>
      </c>
      <c r="AU17" s="503"/>
      <c r="AV17" s="523">
        <f>'1.1_RAW_Data_Orig'!AV17</f>
        <v>0</v>
      </c>
      <c r="AW17" s="523">
        <f>'1.1_RAW_Data_Orig'!AW17</f>
        <v>0</v>
      </c>
      <c r="AX17" s="523">
        <f>'1.1_RAW_Data_Orig'!AX17</f>
        <v>0</v>
      </c>
      <c r="AY17" s="523">
        <f>'1.1_RAW_Data_Orig'!AY17</f>
        <v>0</v>
      </c>
      <c r="AZ17" s="523">
        <f>'1.1_RAW_Data_Orig'!AZ17</f>
        <v>0</v>
      </c>
      <c r="BA17" s="524">
        <f>'1.1_RAW_Data_Orig'!BA17</f>
        <v>0</v>
      </c>
    </row>
    <row r="18" spans="1:53" ht="25.5" x14ac:dyDescent="0.35">
      <c r="A18" s="525" t="s">
        <v>55</v>
      </c>
      <c r="B18" s="495">
        <v>17</v>
      </c>
      <c r="C18" s="496" t="s">
        <v>13</v>
      </c>
      <c r="D18" s="497" t="s">
        <v>29</v>
      </c>
      <c r="E18" s="526" t="s">
        <v>24</v>
      </c>
      <c r="F18" s="501">
        <f>'1.1_RAW_Data_Orig'!F18</f>
        <v>73</v>
      </c>
      <c r="G18" s="501">
        <f>'1.1_RAW_Data_Orig'!G18</f>
        <v>1</v>
      </c>
      <c r="H18" s="501">
        <f>'1.1_RAW_Data_Orig'!H18</f>
        <v>38</v>
      </c>
      <c r="I18" s="501">
        <f>'1.1_RAW_Data_Orig'!I18</f>
        <v>25</v>
      </c>
      <c r="J18" s="501">
        <f>'1.1_RAW_Data_Orig'!J18</f>
        <v>6</v>
      </c>
      <c r="K18" s="502">
        <f>'1.1_RAW_Data_Orig'!K18</f>
        <v>3</v>
      </c>
      <c r="M18" s="501">
        <f>'1.1_RAW_Data_Orig'!M18</f>
        <v>72</v>
      </c>
      <c r="N18" s="501">
        <f>'1.1_RAW_Data_Orig'!N18</f>
        <v>16</v>
      </c>
      <c r="O18" s="501">
        <f>'1.1_RAW_Data_Orig'!O18</f>
        <v>10</v>
      </c>
      <c r="P18" s="501">
        <f>'1.1_RAW_Data_Orig'!P18</f>
        <v>37</v>
      </c>
      <c r="Q18" s="501">
        <f>'1.1_RAW_Data_Orig'!Q18</f>
        <v>0</v>
      </c>
      <c r="R18" s="502">
        <f>'1.1_RAW_Data_Orig'!R18</f>
        <v>9</v>
      </c>
      <c r="T18" s="501">
        <f>'1.1_RAW_Data_Orig'!T18</f>
        <v>72</v>
      </c>
      <c r="U18" s="501">
        <f>'1.1_RAW_Data_Orig'!U18</f>
        <v>1</v>
      </c>
      <c r="V18" s="501">
        <f>'1.1_RAW_Data_Orig'!V18</f>
        <v>0</v>
      </c>
      <c r="W18" s="501">
        <f>'1.1_RAW_Data_Orig'!W18</f>
        <v>37</v>
      </c>
      <c r="X18" s="501">
        <f>'1.1_RAW_Data_Orig'!X18</f>
        <v>0</v>
      </c>
      <c r="Y18" s="502">
        <f>'1.1_RAW_Data_Orig'!Y18</f>
        <v>34</v>
      </c>
      <c r="AA18" s="504">
        <f>'1.1_RAW_Data_Orig'!AA18</f>
        <v>25</v>
      </c>
      <c r="AB18" s="504">
        <f>'1.1_RAW_Data_Orig'!AB18</f>
        <v>15</v>
      </c>
      <c r="AC18" s="504">
        <f>'1.1_RAW_Data_Orig'!AC18</f>
        <v>10</v>
      </c>
      <c r="AD18" s="504">
        <f>'1.1_RAW_Data_Orig'!AD18</f>
        <v>0</v>
      </c>
      <c r="AE18" s="504">
        <f>'1.1_RAW_Data_Orig'!AE18</f>
        <v>0</v>
      </c>
      <c r="AF18" s="505">
        <f>'1.1_RAW_Data_Orig'!AF18</f>
        <v>-25</v>
      </c>
      <c r="AG18" s="503"/>
      <c r="AH18" s="504">
        <f>'1.1_RAW_Data_Orig'!AH18</f>
        <v>0</v>
      </c>
      <c r="AI18" s="504">
        <f>'1.1_RAW_Data_Orig'!AI18</f>
        <v>0</v>
      </c>
      <c r="AJ18" s="504">
        <f>'1.1_RAW_Data_Orig'!AJ18</f>
        <v>0</v>
      </c>
      <c r="AK18" s="504">
        <f>'1.1_RAW_Data_Orig'!AK18</f>
        <v>0</v>
      </c>
      <c r="AL18" s="504">
        <f>'1.1_RAW_Data_Orig'!AL18</f>
        <v>0</v>
      </c>
      <c r="AM18" s="505">
        <f>'1.1_RAW_Data_Orig'!AM18</f>
        <v>0</v>
      </c>
      <c r="AN18" s="503"/>
      <c r="AO18" s="504">
        <f>'1.1_RAW_Data_Orig'!AO18</f>
        <v>25</v>
      </c>
      <c r="AP18" s="504">
        <f>'1.1_RAW_Data_Orig'!AP18</f>
        <v>15</v>
      </c>
      <c r="AQ18" s="504">
        <f>'1.1_RAW_Data_Orig'!AQ18</f>
        <v>10</v>
      </c>
      <c r="AR18" s="504">
        <f>'1.1_RAW_Data_Orig'!AR18</f>
        <v>0</v>
      </c>
      <c r="AS18" s="504">
        <f>'1.1_RAW_Data_Orig'!AS18</f>
        <v>0</v>
      </c>
      <c r="AT18" s="505">
        <f>'1.1_RAW_Data_Orig'!AT18</f>
        <v>-25</v>
      </c>
      <c r="AU18" s="503"/>
      <c r="AV18" s="504">
        <f>'1.1_RAW_Data_Orig'!AV18</f>
        <v>0</v>
      </c>
      <c r="AW18" s="504">
        <f>'1.1_RAW_Data_Orig'!AW18</f>
        <v>0</v>
      </c>
      <c r="AX18" s="504">
        <f>'1.1_RAW_Data_Orig'!AX18</f>
        <v>0</v>
      </c>
      <c r="AY18" s="504">
        <f>'1.1_RAW_Data_Orig'!AY18</f>
        <v>0</v>
      </c>
      <c r="AZ18" s="504">
        <f>'1.1_RAW_Data_Orig'!AZ18</f>
        <v>0</v>
      </c>
      <c r="BA18" s="505">
        <f>'1.1_RAW_Data_Orig'!BA18</f>
        <v>0</v>
      </c>
    </row>
    <row r="19" spans="1:53" ht="13.15" x14ac:dyDescent="0.35">
      <c r="A19" s="506"/>
      <c r="B19" s="507"/>
      <c r="C19" s="508"/>
      <c r="D19" s="509"/>
      <c r="E19" s="498" t="s">
        <v>25</v>
      </c>
      <c r="F19" s="512">
        <f>'1.1_RAW_Data_Orig'!F19</f>
        <v>0</v>
      </c>
      <c r="G19" s="512">
        <f>'1.1_RAW_Data_Orig'!G19</f>
        <v>0</v>
      </c>
      <c r="H19" s="512">
        <f>'1.1_RAW_Data_Orig'!H19</f>
        <v>0</v>
      </c>
      <c r="I19" s="512">
        <f>'1.1_RAW_Data_Orig'!I19</f>
        <v>0</v>
      </c>
      <c r="J19" s="512">
        <f>'1.1_RAW_Data_Orig'!J19</f>
        <v>0</v>
      </c>
      <c r="K19" s="513">
        <f>'1.1_RAW_Data_Orig'!K19</f>
        <v>0</v>
      </c>
      <c r="M19" s="512">
        <f>'1.1_RAW_Data_Orig'!M19</f>
        <v>0</v>
      </c>
      <c r="N19" s="512">
        <f>'1.1_RAW_Data_Orig'!N19</f>
        <v>0</v>
      </c>
      <c r="O19" s="512">
        <f>'1.1_RAW_Data_Orig'!O19</f>
        <v>0</v>
      </c>
      <c r="P19" s="512">
        <f>'1.1_RAW_Data_Orig'!P19</f>
        <v>0</v>
      </c>
      <c r="Q19" s="512">
        <f>'1.1_RAW_Data_Orig'!Q19</f>
        <v>0</v>
      </c>
      <c r="R19" s="513">
        <f>'1.1_RAW_Data_Orig'!R19</f>
        <v>0</v>
      </c>
      <c r="T19" s="512">
        <f>'1.1_RAW_Data_Orig'!T19</f>
        <v>0</v>
      </c>
      <c r="U19" s="512">
        <f>'1.1_RAW_Data_Orig'!U19</f>
        <v>0</v>
      </c>
      <c r="V19" s="512">
        <f>'1.1_RAW_Data_Orig'!V19</f>
        <v>0</v>
      </c>
      <c r="W19" s="512">
        <f>'1.1_RAW_Data_Orig'!W19</f>
        <v>0</v>
      </c>
      <c r="X19" s="512">
        <f>'1.1_RAW_Data_Orig'!X19</f>
        <v>0</v>
      </c>
      <c r="Y19" s="513">
        <f>'1.1_RAW_Data_Orig'!Y19</f>
        <v>0</v>
      </c>
      <c r="AA19" s="514">
        <f>'1.1_RAW_Data_Orig'!AA19</f>
        <v>0</v>
      </c>
      <c r="AB19" s="514">
        <f>'1.1_RAW_Data_Orig'!AB19</f>
        <v>0</v>
      </c>
      <c r="AC19" s="514">
        <f>'1.1_RAW_Data_Orig'!AC19</f>
        <v>0</v>
      </c>
      <c r="AD19" s="514">
        <f>'1.1_RAW_Data_Orig'!AD19</f>
        <v>0</v>
      </c>
      <c r="AE19" s="514">
        <f>'1.1_RAW_Data_Orig'!AE19</f>
        <v>0</v>
      </c>
      <c r="AF19" s="515">
        <f>'1.1_RAW_Data_Orig'!AF19</f>
        <v>0</v>
      </c>
      <c r="AG19" s="503"/>
      <c r="AH19" s="514">
        <f>'1.1_RAW_Data_Orig'!AH19</f>
        <v>0</v>
      </c>
      <c r="AI19" s="514">
        <f>'1.1_RAW_Data_Orig'!AI19</f>
        <v>0</v>
      </c>
      <c r="AJ19" s="514">
        <f>'1.1_RAW_Data_Orig'!AJ19</f>
        <v>0</v>
      </c>
      <c r="AK19" s="514">
        <f>'1.1_RAW_Data_Orig'!AK19</f>
        <v>0</v>
      </c>
      <c r="AL19" s="514">
        <f>'1.1_RAW_Data_Orig'!AL19</f>
        <v>0</v>
      </c>
      <c r="AM19" s="515">
        <f>'1.1_RAW_Data_Orig'!AM19</f>
        <v>0</v>
      </c>
      <c r="AN19" s="503"/>
      <c r="AO19" s="514">
        <f>'1.1_RAW_Data_Orig'!AO19</f>
        <v>0</v>
      </c>
      <c r="AP19" s="514">
        <f>'1.1_RAW_Data_Orig'!AP19</f>
        <v>0</v>
      </c>
      <c r="AQ19" s="514">
        <f>'1.1_RAW_Data_Orig'!AQ19</f>
        <v>0</v>
      </c>
      <c r="AR19" s="514">
        <f>'1.1_RAW_Data_Orig'!AR19</f>
        <v>0</v>
      </c>
      <c r="AS19" s="514">
        <f>'1.1_RAW_Data_Orig'!AS19</f>
        <v>0</v>
      </c>
      <c r="AT19" s="515">
        <f>'1.1_RAW_Data_Orig'!AT19</f>
        <v>0</v>
      </c>
      <c r="AU19" s="503"/>
      <c r="AV19" s="514">
        <f>'1.1_RAW_Data_Orig'!AV19</f>
        <v>0</v>
      </c>
      <c r="AW19" s="514">
        <f>'1.1_RAW_Data_Orig'!AW19</f>
        <v>0</v>
      </c>
      <c r="AX19" s="514">
        <f>'1.1_RAW_Data_Orig'!AX19</f>
        <v>0</v>
      </c>
      <c r="AY19" s="514">
        <f>'1.1_RAW_Data_Orig'!AY19</f>
        <v>0</v>
      </c>
      <c r="AZ19" s="514">
        <f>'1.1_RAW_Data_Orig'!AZ19</f>
        <v>0</v>
      </c>
      <c r="BA19" s="515">
        <f>'1.1_RAW_Data_Orig'!BA19</f>
        <v>0</v>
      </c>
    </row>
    <row r="20" spans="1:53" ht="13.15" x14ac:dyDescent="0.35">
      <c r="A20" s="506"/>
      <c r="B20" s="507"/>
      <c r="C20" s="508"/>
      <c r="D20" s="509"/>
      <c r="E20" s="498" t="s">
        <v>26</v>
      </c>
      <c r="F20" s="512">
        <f>'1.1_RAW_Data_Orig'!F20</f>
        <v>0</v>
      </c>
      <c r="G20" s="512">
        <f>'1.1_RAW_Data_Orig'!G20</f>
        <v>0</v>
      </c>
      <c r="H20" s="512">
        <f>'1.1_RAW_Data_Orig'!H20</f>
        <v>0</v>
      </c>
      <c r="I20" s="512">
        <f>'1.1_RAW_Data_Orig'!I20</f>
        <v>0</v>
      </c>
      <c r="J20" s="512">
        <f>'1.1_RAW_Data_Orig'!J20</f>
        <v>0</v>
      </c>
      <c r="K20" s="513">
        <f>'1.1_RAW_Data_Orig'!K20</f>
        <v>0</v>
      </c>
      <c r="M20" s="512">
        <f>'1.1_RAW_Data_Orig'!M20</f>
        <v>0</v>
      </c>
      <c r="N20" s="512">
        <f>'1.1_RAW_Data_Orig'!N20</f>
        <v>0</v>
      </c>
      <c r="O20" s="512">
        <f>'1.1_RAW_Data_Orig'!O20</f>
        <v>0</v>
      </c>
      <c r="P20" s="512">
        <f>'1.1_RAW_Data_Orig'!P20</f>
        <v>0</v>
      </c>
      <c r="Q20" s="512">
        <f>'1.1_RAW_Data_Orig'!Q20</f>
        <v>0</v>
      </c>
      <c r="R20" s="513">
        <f>'1.1_RAW_Data_Orig'!R20</f>
        <v>0</v>
      </c>
      <c r="T20" s="512">
        <f>'1.1_RAW_Data_Orig'!T20</f>
        <v>0</v>
      </c>
      <c r="U20" s="512">
        <f>'1.1_RAW_Data_Orig'!U20</f>
        <v>0</v>
      </c>
      <c r="V20" s="512">
        <f>'1.1_RAW_Data_Orig'!V20</f>
        <v>0</v>
      </c>
      <c r="W20" s="512">
        <f>'1.1_RAW_Data_Orig'!W20</f>
        <v>0</v>
      </c>
      <c r="X20" s="512">
        <f>'1.1_RAW_Data_Orig'!X20</f>
        <v>0</v>
      </c>
      <c r="Y20" s="513">
        <f>'1.1_RAW_Data_Orig'!Y20</f>
        <v>0</v>
      </c>
      <c r="AA20" s="514">
        <f>'1.1_RAW_Data_Orig'!AA20</f>
        <v>0</v>
      </c>
      <c r="AB20" s="514">
        <f>'1.1_RAW_Data_Orig'!AB20</f>
        <v>0</v>
      </c>
      <c r="AC20" s="514">
        <f>'1.1_RAW_Data_Orig'!AC20</f>
        <v>0</v>
      </c>
      <c r="AD20" s="514">
        <f>'1.1_RAW_Data_Orig'!AD20</f>
        <v>0</v>
      </c>
      <c r="AE20" s="514">
        <f>'1.1_RAW_Data_Orig'!AE20</f>
        <v>0</v>
      </c>
      <c r="AF20" s="515">
        <f>'1.1_RAW_Data_Orig'!AF20</f>
        <v>0</v>
      </c>
      <c r="AG20" s="503"/>
      <c r="AH20" s="514">
        <f>'1.1_RAW_Data_Orig'!AH20</f>
        <v>0</v>
      </c>
      <c r="AI20" s="514">
        <f>'1.1_RAW_Data_Orig'!AI20</f>
        <v>0</v>
      </c>
      <c r="AJ20" s="514">
        <f>'1.1_RAW_Data_Orig'!AJ20</f>
        <v>0</v>
      </c>
      <c r="AK20" s="514">
        <f>'1.1_RAW_Data_Orig'!AK20</f>
        <v>0</v>
      </c>
      <c r="AL20" s="514">
        <f>'1.1_RAW_Data_Orig'!AL20</f>
        <v>0</v>
      </c>
      <c r="AM20" s="515">
        <f>'1.1_RAW_Data_Orig'!AM20</f>
        <v>0</v>
      </c>
      <c r="AN20" s="503"/>
      <c r="AO20" s="514">
        <f>'1.1_RAW_Data_Orig'!AO20</f>
        <v>0</v>
      </c>
      <c r="AP20" s="514">
        <f>'1.1_RAW_Data_Orig'!AP20</f>
        <v>0</v>
      </c>
      <c r="AQ20" s="514">
        <f>'1.1_RAW_Data_Orig'!AQ20</f>
        <v>0</v>
      </c>
      <c r="AR20" s="514">
        <f>'1.1_RAW_Data_Orig'!AR20</f>
        <v>0</v>
      </c>
      <c r="AS20" s="514">
        <f>'1.1_RAW_Data_Orig'!AS20</f>
        <v>0</v>
      </c>
      <c r="AT20" s="515">
        <f>'1.1_RAW_Data_Orig'!AT20</f>
        <v>0</v>
      </c>
      <c r="AU20" s="503"/>
      <c r="AV20" s="514">
        <f>'1.1_RAW_Data_Orig'!AV20</f>
        <v>0</v>
      </c>
      <c r="AW20" s="514">
        <f>'1.1_RAW_Data_Orig'!AW20</f>
        <v>0</v>
      </c>
      <c r="AX20" s="514">
        <f>'1.1_RAW_Data_Orig'!AX20</f>
        <v>0</v>
      </c>
      <c r="AY20" s="514">
        <f>'1.1_RAW_Data_Orig'!AY20</f>
        <v>0</v>
      </c>
      <c r="AZ20" s="514">
        <f>'1.1_RAW_Data_Orig'!AZ20</f>
        <v>0</v>
      </c>
      <c r="BA20" s="515">
        <f>'1.1_RAW_Data_Orig'!BA20</f>
        <v>0</v>
      </c>
    </row>
    <row r="21" spans="1:53" ht="13.5" thickBot="1" x14ac:dyDescent="0.4">
      <c r="A21" s="506"/>
      <c r="B21" s="516"/>
      <c r="C21" s="517"/>
      <c r="D21" s="527"/>
      <c r="E21" s="518" t="s">
        <v>27</v>
      </c>
      <c r="F21" s="521">
        <f>'1.1_RAW_Data_Orig'!F21</f>
        <v>0</v>
      </c>
      <c r="G21" s="521">
        <f>'1.1_RAW_Data_Orig'!G21</f>
        <v>0</v>
      </c>
      <c r="H21" s="521">
        <f>'1.1_RAW_Data_Orig'!H21</f>
        <v>0</v>
      </c>
      <c r="I21" s="521">
        <f>'1.1_RAW_Data_Orig'!I21</f>
        <v>0</v>
      </c>
      <c r="J21" s="521">
        <f>'1.1_RAW_Data_Orig'!J21</f>
        <v>0</v>
      </c>
      <c r="K21" s="522">
        <f>'1.1_RAW_Data_Orig'!K21</f>
        <v>0</v>
      </c>
      <c r="M21" s="521">
        <f>'1.1_RAW_Data_Orig'!M21</f>
        <v>0</v>
      </c>
      <c r="N21" s="521">
        <f>'1.1_RAW_Data_Orig'!N21</f>
        <v>0</v>
      </c>
      <c r="O21" s="521">
        <f>'1.1_RAW_Data_Orig'!O21</f>
        <v>0</v>
      </c>
      <c r="P21" s="521">
        <f>'1.1_RAW_Data_Orig'!P21</f>
        <v>0</v>
      </c>
      <c r="Q21" s="521">
        <f>'1.1_RAW_Data_Orig'!Q21</f>
        <v>0</v>
      </c>
      <c r="R21" s="522">
        <f>'1.1_RAW_Data_Orig'!R21</f>
        <v>0</v>
      </c>
      <c r="T21" s="521">
        <f>'1.1_RAW_Data_Orig'!T21</f>
        <v>0</v>
      </c>
      <c r="U21" s="521">
        <f>'1.1_RAW_Data_Orig'!U21</f>
        <v>0</v>
      </c>
      <c r="V21" s="521">
        <f>'1.1_RAW_Data_Orig'!V21</f>
        <v>0</v>
      </c>
      <c r="W21" s="521">
        <f>'1.1_RAW_Data_Orig'!W21</f>
        <v>0</v>
      </c>
      <c r="X21" s="521">
        <f>'1.1_RAW_Data_Orig'!X21</f>
        <v>0</v>
      </c>
      <c r="Y21" s="522">
        <f>'1.1_RAW_Data_Orig'!Y21</f>
        <v>0</v>
      </c>
      <c r="AA21" s="523">
        <f>'1.1_RAW_Data_Orig'!AA21</f>
        <v>0</v>
      </c>
      <c r="AB21" s="523">
        <f>'1.1_RAW_Data_Orig'!AB21</f>
        <v>0</v>
      </c>
      <c r="AC21" s="523">
        <f>'1.1_RAW_Data_Orig'!AC21</f>
        <v>0</v>
      </c>
      <c r="AD21" s="523">
        <f>'1.1_RAW_Data_Orig'!AD21</f>
        <v>0</v>
      </c>
      <c r="AE21" s="523">
        <f>'1.1_RAW_Data_Orig'!AE21</f>
        <v>0</v>
      </c>
      <c r="AF21" s="524">
        <f>'1.1_RAW_Data_Orig'!AF21</f>
        <v>0</v>
      </c>
      <c r="AG21" s="503"/>
      <c r="AH21" s="523">
        <f>'1.1_RAW_Data_Orig'!AH21</f>
        <v>0</v>
      </c>
      <c r="AI21" s="523">
        <f>'1.1_RAW_Data_Orig'!AI21</f>
        <v>0</v>
      </c>
      <c r="AJ21" s="523">
        <f>'1.1_RAW_Data_Orig'!AJ21</f>
        <v>0</v>
      </c>
      <c r="AK21" s="523">
        <f>'1.1_RAW_Data_Orig'!AK21</f>
        <v>0</v>
      </c>
      <c r="AL21" s="523">
        <f>'1.1_RAW_Data_Orig'!AL21</f>
        <v>0</v>
      </c>
      <c r="AM21" s="524">
        <f>'1.1_RAW_Data_Orig'!AM21</f>
        <v>0</v>
      </c>
      <c r="AN21" s="503"/>
      <c r="AO21" s="523">
        <f>'1.1_RAW_Data_Orig'!AO21</f>
        <v>0</v>
      </c>
      <c r="AP21" s="523">
        <f>'1.1_RAW_Data_Orig'!AP21</f>
        <v>0</v>
      </c>
      <c r="AQ21" s="523">
        <f>'1.1_RAW_Data_Orig'!AQ21</f>
        <v>0</v>
      </c>
      <c r="AR21" s="523">
        <f>'1.1_RAW_Data_Orig'!AR21</f>
        <v>0</v>
      </c>
      <c r="AS21" s="523">
        <f>'1.1_RAW_Data_Orig'!AS21</f>
        <v>0</v>
      </c>
      <c r="AT21" s="524">
        <f>'1.1_RAW_Data_Orig'!AT21</f>
        <v>0</v>
      </c>
      <c r="AU21" s="503"/>
      <c r="AV21" s="523">
        <f>'1.1_RAW_Data_Orig'!AV21</f>
        <v>0</v>
      </c>
      <c r="AW21" s="523">
        <f>'1.1_RAW_Data_Orig'!AW21</f>
        <v>0</v>
      </c>
      <c r="AX21" s="523">
        <f>'1.1_RAW_Data_Orig'!AX21</f>
        <v>0</v>
      </c>
      <c r="AY21" s="523">
        <f>'1.1_RAW_Data_Orig'!AY21</f>
        <v>0</v>
      </c>
      <c r="AZ21" s="523">
        <f>'1.1_RAW_Data_Orig'!AZ21</f>
        <v>0</v>
      </c>
      <c r="BA21" s="524">
        <f>'1.1_RAW_Data_Orig'!BA21</f>
        <v>0</v>
      </c>
    </row>
    <row r="22" spans="1:53" ht="25.5" x14ac:dyDescent="0.35">
      <c r="A22" s="525" t="s">
        <v>55</v>
      </c>
      <c r="B22" s="495">
        <v>16</v>
      </c>
      <c r="C22" s="496" t="s">
        <v>52</v>
      </c>
      <c r="D22" s="497" t="s">
        <v>29</v>
      </c>
      <c r="E22" s="526" t="s">
        <v>24</v>
      </c>
      <c r="F22" s="501">
        <f>'1.1_RAW_Data_Orig'!F22</f>
        <v>78</v>
      </c>
      <c r="G22" s="501">
        <f>'1.1_RAW_Data_Orig'!G22</f>
        <v>1</v>
      </c>
      <c r="H22" s="501">
        <f>'1.1_RAW_Data_Orig'!H22</f>
        <v>31</v>
      </c>
      <c r="I22" s="501">
        <f>'1.1_RAW_Data_Orig'!I22</f>
        <v>30</v>
      </c>
      <c r="J22" s="501">
        <f>'1.1_RAW_Data_Orig'!J22</f>
        <v>16</v>
      </c>
      <c r="K22" s="502">
        <f>'1.1_RAW_Data_Orig'!K22</f>
        <v>0</v>
      </c>
      <c r="M22" s="501">
        <f>'1.1_RAW_Data_Orig'!M22</f>
        <v>77</v>
      </c>
      <c r="N22" s="501">
        <f>'1.1_RAW_Data_Orig'!N22</f>
        <v>8</v>
      </c>
      <c r="O22" s="501">
        <f>'1.1_RAW_Data_Orig'!O22</f>
        <v>39</v>
      </c>
      <c r="P22" s="501">
        <f>'1.1_RAW_Data_Orig'!P22</f>
        <v>30</v>
      </c>
      <c r="Q22" s="501">
        <f>'1.1_RAW_Data_Orig'!Q22</f>
        <v>0</v>
      </c>
      <c r="R22" s="502">
        <f>'1.1_RAW_Data_Orig'!R22</f>
        <v>0</v>
      </c>
      <c r="T22" s="501">
        <f>'1.1_RAW_Data_Orig'!T22</f>
        <v>77</v>
      </c>
      <c r="U22" s="501">
        <f>'1.1_RAW_Data_Orig'!U22</f>
        <v>1</v>
      </c>
      <c r="V22" s="501">
        <f>'1.1_RAW_Data_Orig'!V22</f>
        <v>0</v>
      </c>
      <c r="W22" s="501">
        <f>'1.1_RAW_Data_Orig'!W22</f>
        <v>30</v>
      </c>
      <c r="X22" s="501">
        <f>'1.1_RAW_Data_Orig'!X22</f>
        <v>0</v>
      </c>
      <c r="Y22" s="502">
        <f>'1.1_RAW_Data_Orig'!Y22</f>
        <v>46</v>
      </c>
      <c r="AA22" s="504">
        <f>'1.1_RAW_Data_Orig'!AA22</f>
        <v>46</v>
      </c>
      <c r="AB22" s="504">
        <f>'1.1_RAW_Data_Orig'!AB22</f>
        <v>7</v>
      </c>
      <c r="AC22" s="504">
        <f>'1.1_RAW_Data_Orig'!AC22</f>
        <v>39</v>
      </c>
      <c r="AD22" s="504">
        <f>'1.1_RAW_Data_Orig'!AD22</f>
        <v>0</v>
      </c>
      <c r="AE22" s="504">
        <f>'1.1_RAW_Data_Orig'!AE22</f>
        <v>0</v>
      </c>
      <c r="AF22" s="505">
        <f>'1.1_RAW_Data_Orig'!AF22</f>
        <v>-46</v>
      </c>
      <c r="AG22" s="503"/>
      <c r="AH22" s="504">
        <f>'1.1_RAW_Data_Orig'!AH22</f>
        <v>0</v>
      </c>
      <c r="AI22" s="504">
        <f>'1.1_RAW_Data_Orig'!AI22</f>
        <v>0</v>
      </c>
      <c r="AJ22" s="504">
        <f>'1.1_RAW_Data_Orig'!AJ22</f>
        <v>0</v>
      </c>
      <c r="AK22" s="504">
        <f>'1.1_RAW_Data_Orig'!AK22</f>
        <v>0</v>
      </c>
      <c r="AL22" s="504">
        <f>'1.1_RAW_Data_Orig'!AL22</f>
        <v>0</v>
      </c>
      <c r="AM22" s="505">
        <f>'1.1_RAW_Data_Orig'!AM22</f>
        <v>0</v>
      </c>
      <c r="AN22" s="503"/>
      <c r="AO22" s="504">
        <f>'1.1_RAW_Data_Orig'!AO22</f>
        <v>46</v>
      </c>
      <c r="AP22" s="504">
        <f>'1.1_RAW_Data_Orig'!AP22</f>
        <v>7</v>
      </c>
      <c r="AQ22" s="504">
        <f>'1.1_RAW_Data_Orig'!AQ22</f>
        <v>39</v>
      </c>
      <c r="AR22" s="504">
        <f>'1.1_RAW_Data_Orig'!AR22</f>
        <v>0</v>
      </c>
      <c r="AS22" s="504">
        <f>'1.1_RAW_Data_Orig'!AS22</f>
        <v>0</v>
      </c>
      <c r="AT22" s="505">
        <f>'1.1_RAW_Data_Orig'!AT22</f>
        <v>-46</v>
      </c>
      <c r="AU22" s="503"/>
      <c r="AV22" s="504">
        <f>'1.1_RAW_Data_Orig'!AV22</f>
        <v>0</v>
      </c>
      <c r="AW22" s="504">
        <f>'1.1_RAW_Data_Orig'!AW22</f>
        <v>0</v>
      </c>
      <c r="AX22" s="504">
        <f>'1.1_RAW_Data_Orig'!AX22</f>
        <v>0</v>
      </c>
      <c r="AY22" s="504">
        <f>'1.1_RAW_Data_Orig'!AY22</f>
        <v>0</v>
      </c>
      <c r="AZ22" s="504">
        <f>'1.1_RAW_Data_Orig'!AZ22</f>
        <v>0</v>
      </c>
      <c r="BA22" s="505">
        <f>'1.1_RAW_Data_Orig'!BA22</f>
        <v>0</v>
      </c>
    </row>
    <row r="23" spans="1:53" ht="13.15" x14ac:dyDescent="0.35">
      <c r="A23" s="506"/>
      <c r="B23" s="507"/>
      <c r="C23" s="508"/>
      <c r="D23" s="509"/>
      <c r="E23" s="498" t="s">
        <v>25</v>
      </c>
      <c r="F23" s="512">
        <f>'1.1_RAW_Data_Orig'!F23</f>
        <v>0</v>
      </c>
      <c r="G23" s="512">
        <f>'1.1_RAW_Data_Orig'!G23</f>
        <v>0</v>
      </c>
      <c r="H23" s="512">
        <f>'1.1_RAW_Data_Orig'!H23</f>
        <v>0</v>
      </c>
      <c r="I23" s="512">
        <f>'1.1_RAW_Data_Orig'!I23</f>
        <v>0</v>
      </c>
      <c r="J23" s="512">
        <f>'1.1_RAW_Data_Orig'!J23</f>
        <v>0</v>
      </c>
      <c r="K23" s="513">
        <f>'1.1_RAW_Data_Orig'!K23</f>
        <v>0</v>
      </c>
      <c r="M23" s="512">
        <f>'1.1_RAW_Data_Orig'!M23</f>
        <v>0</v>
      </c>
      <c r="N23" s="512">
        <f>'1.1_RAW_Data_Orig'!N23</f>
        <v>0</v>
      </c>
      <c r="O23" s="512">
        <f>'1.1_RAW_Data_Orig'!O23</f>
        <v>0</v>
      </c>
      <c r="P23" s="512">
        <f>'1.1_RAW_Data_Orig'!P23</f>
        <v>0</v>
      </c>
      <c r="Q23" s="512">
        <f>'1.1_RAW_Data_Orig'!Q23</f>
        <v>0</v>
      </c>
      <c r="R23" s="513">
        <f>'1.1_RAW_Data_Orig'!R23</f>
        <v>0</v>
      </c>
      <c r="T23" s="512">
        <f>'1.1_RAW_Data_Orig'!T23</f>
        <v>0</v>
      </c>
      <c r="U23" s="512">
        <f>'1.1_RAW_Data_Orig'!U23</f>
        <v>0</v>
      </c>
      <c r="V23" s="512">
        <f>'1.1_RAW_Data_Orig'!V23</f>
        <v>0</v>
      </c>
      <c r="W23" s="512">
        <f>'1.1_RAW_Data_Orig'!W23</f>
        <v>0</v>
      </c>
      <c r="X23" s="512">
        <f>'1.1_RAW_Data_Orig'!X23</f>
        <v>0</v>
      </c>
      <c r="Y23" s="513">
        <f>'1.1_RAW_Data_Orig'!Y23</f>
        <v>0</v>
      </c>
      <c r="AA23" s="514">
        <f>'1.1_RAW_Data_Orig'!AA23</f>
        <v>0</v>
      </c>
      <c r="AB23" s="514">
        <f>'1.1_RAW_Data_Orig'!AB23</f>
        <v>0</v>
      </c>
      <c r="AC23" s="514">
        <f>'1.1_RAW_Data_Orig'!AC23</f>
        <v>0</v>
      </c>
      <c r="AD23" s="514">
        <f>'1.1_RAW_Data_Orig'!AD23</f>
        <v>0</v>
      </c>
      <c r="AE23" s="514">
        <f>'1.1_RAW_Data_Orig'!AE23</f>
        <v>0</v>
      </c>
      <c r="AF23" s="515">
        <f>'1.1_RAW_Data_Orig'!AF23</f>
        <v>0</v>
      </c>
      <c r="AG23" s="503"/>
      <c r="AH23" s="514">
        <f>'1.1_RAW_Data_Orig'!AH23</f>
        <v>0</v>
      </c>
      <c r="AI23" s="514">
        <f>'1.1_RAW_Data_Orig'!AI23</f>
        <v>0</v>
      </c>
      <c r="AJ23" s="514">
        <f>'1.1_RAW_Data_Orig'!AJ23</f>
        <v>0</v>
      </c>
      <c r="AK23" s="514">
        <f>'1.1_RAW_Data_Orig'!AK23</f>
        <v>0</v>
      </c>
      <c r="AL23" s="514">
        <f>'1.1_RAW_Data_Orig'!AL23</f>
        <v>0</v>
      </c>
      <c r="AM23" s="515">
        <f>'1.1_RAW_Data_Orig'!AM23</f>
        <v>0</v>
      </c>
      <c r="AN23" s="503"/>
      <c r="AO23" s="514">
        <f>'1.1_RAW_Data_Orig'!AO23</f>
        <v>0</v>
      </c>
      <c r="AP23" s="514">
        <f>'1.1_RAW_Data_Orig'!AP23</f>
        <v>0</v>
      </c>
      <c r="AQ23" s="514">
        <f>'1.1_RAW_Data_Orig'!AQ23</f>
        <v>0</v>
      </c>
      <c r="AR23" s="514">
        <f>'1.1_RAW_Data_Orig'!AR23</f>
        <v>0</v>
      </c>
      <c r="AS23" s="514">
        <f>'1.1_RAW_Data_Orig'!AS23</f>
        <v>0</v>
      </c>
      <c r="AT23" s="515">
        <f>'1.1_RAW_Data_Orig'!AT23</f>
        <v>0</v>
      </c>
      <c r="AU23" s="503"/>
      <c r="AV23" s="514">
        <f>'1.1_RAW_Data_Orig'!AV23</f>
        <v>0</v>
      </c>
      <c r="AW23" s="514">
        <f>'1.1_RAW_Data_Orig'!AW23</f>
        <v>0</v>
      </c>
      <c r="AX23" s="514">
        <f>'1.1_RAW_Data_Orig'!AX23</f>
        <v>0</v>
      </c>
      <c r="AY23" s="514">
        <f>'1.1_RAW_Data_Orig'!AY23</f>
        <v>0</v>
      </c>
      <c r="AZ23" s="514">
        <f>'1.1_RAW_Data_Orig'!AZ23</f>
        <v>0</v>
      </c>
      <c r="BA23" s="515">
        <f>'1.1_RAW_Data_Orig'!BA23</f>
        <v>0</v>
      </c>
    </row>
    <row r="24" spans="1:53" ht="13.15" x14ac:dyDescent="0.35">
      <c r="A24" s="506"/>
      <c r="B24" s="507"/>
      <c r="C24" s="508"/>
      <c r="D24" s="509"/>
      <c r="E24" s="498" t="s">
        <v>26</v>
      </c>
      <c r="F24" s="512">
        <f>'1.1_RAW_Data_Orig'!F24</f>
        <v>0</v>
      </c>
      <c r="G24" s="512">
        <f>'1.1_RAW_Data_Orig'!G24</f>
        <v>0</v>
      </c>
      <c r="H24" s="512">
        <f>'1.1_RAW_Data_Orig'!H24</f>
        <v>0</v>
      </c>
      <c r="I24" s="512">
        <f>'1.1_RAW_Data_Orig'!I24</f>
        <v>0</v>
      </c>
      <c r="J24" s="512">
        <f>'1.1_RAW_Data_Orig'!J24</f>
        <v>0</v>
      </c>
      <c r="K24" s="513">
        <f>'1.1_RAW_Data_Orig'!K24</f>
        <v>0</v>
      </c>
      <c r="M24" s="512">
        <f>'1.1_RAW_Data_Orig'!M24</f>
        <v>0</v>
      </c>
      <c r="N24" s="512">
        <f>'1.1_RAW_Data_Orig'!N24</f>
        <v>0</v>
      </c>
      <c r="O24" s="512">
        <f>'1.1_RAW_Data_Orig'!O24</f>
        <v>0</v>
      </c>
      <c r="P24" s="512">
        <f>'1.1_RAW_Data_Orig'!P24</f>
        <v>0</v>
      </c>
      <c r="Q24" s="512">
        <f>'1.1_RAW_Data_Orig'!Q24</f>
        <v>0</v>
      </c>
      <c r="R24" s="513">
        <f>'1.1_RAW_Data_Orig'!R24</f>
        <v>0</v>
      </c>
      <c r="T24" s="512">
        <f>'1.1_RAW_Data_Orig'!T24</f>
        <v>0</v>
      </c>
      <c r="U24" s="512">
        <f>'1.1_RAW_Data_Orig'!U24</f>
        <v>0</v>
      </c>
      <c r="V24" s="512">
        <f>'1.1_RAW_Data_Orig'!V24</f>
        <v>0</v>
      </c>
      <c r="W24" s="512">
        <f>'1.1_RAW_Data_Orig'!W24</f>
        <v>0</v>
      </c>
      <c r="X24" s="512">
        <f>'1.1_RAW_Data_Orig'!X24</f>
        <v>0</v>
      </c>
      <c r="Y24" s="513">
        <f>'1.1_RAW_Data_Orig'!Y24</f>
        <v>0</v>
      </c>
      <c r="AA24" s="514">
        <f>'1.1_RAW_Data_Orig'!AA24</f>
        <v>0</v>
      </c>
      <c r="AB24" s="514">
        <f>'1.1_RAW_Data_Orig'!AB24</f>
        <v>0</v>
      </c>
      <c r="AC24" s="514">
        <f>'1.1_RAW_Data_Orig'!AC24</f>
        <v>0</v>
      </c>
      <c r="AD24" s="514">
        <f>'1.1_RAW_Data_Orig'!AD24</f>
        <v>0</v>
      </c>
      <c r="AE24" s="514">
        <f>'1.1_RAW_Data_Orig'!AE24</f>
        <v>0</v>
      </c>
      <c r="AF24" s="515">
        <f>'1.1_RAW_Data_Orig'!AF24</f>
        <v>0</v>
      </c>
      <c r="AG24" s="503"/>
      <c r="AH24" s="514">
        <f>'1.1_RAW_Data_Orig'!AH24</f>
        <v>0</v>
      </c>
      <c r="AI24" s="514">
        <f>'1.1_RAW_Data_Orig'!AI24</f>
        <v>0</v>
      </c>
      <c r="AJ24" s="514">
        <f>'1.1_RAW_Data_Orig'!AJ24</f>
        <v>0</v>
      </c>
      <c r="AK24" s="514">
        <f>'1.1_RAW_Data_Orig'!AK24</f>
        <v>0</v>
      </c>
      <c r="AL24" s="514">
        <f>'1.1_RAW_Data_Orig'!AL24</f>
        <v>0</v>
      </c>
      <c r="AM24" s="515">
        <f>'1.1_RAW_Data_Orig'!AM24</f>
        <v>0</v>
      </c>
      <c r="AN24" s="503"/>
      <c r="AO24" s="514">
        <f>'1.1_RAW_Data_Orig'!AO24</f>
        <v>0</v>
      </c>
      <c r="AP24" s="514">
        <f>'1.1_RAW_Data_Orig'!AP24</f>
        <v>0</v>
      </c>
      <c r="AQ24" s="514">
        <f>'1.1_RAW_Data_Orig'!AQ24</f>
        <v>0</v>
      </c>
      <c r="AR24" s="514">
        <f>'1.1_RAW_Data_Orig'!AR24</f>
        <v>0</v>
      </c>
      <c r="AS24" s="514">
        <f>'1.1_RAW_Data_Orig'!AS24</f>
        <v>0</v>
      </c>
      <c r="AT24" s="515">
        <f>'1.1_RAW_Data_Orig'!AT24</f>
        <v>0</v>
      </c>
      <c r="AU24" s="503"/>
      <c r="AV24" s="514">
        <f>'1.1_RAW_Data_Orig'!AV24</f>
        <v>0</v>
      </c>
      <c r="AW24" s="514">
        <f>'1.1_RAW_Data_Orig'!AW24</f>
        <v>0</v>
      </c>
      <c r="AX24" s="514">
        <f>'1.1_RAW_Data_Orig'!AX24</f>
        <v>0</v>
      </c>
      <c r="AY24" s="514">
        <f>'1.1_RAW_Data_Orig'!AY24</f>
        <v>0</v>
      </c>
      <c r="AZ24" s="514">
        <f>'1.1_RAW_Data_Orig'!AZ24</f>
        <v>0</v>
      </c>
      <c r="BA24" s="515">
        <f>'1.1_RAW_Data_Orig'!BA24</f>
        <v>0</v>
      </c>
    </row>
    <row r="25" spans="1:53" ht="13.5" thickBot="1" x14ac:dyDescent="0.4">
      <c r="A25" s="506"/>
      <c r="B25" s="516"/>
      <c r="C25" s="517"/>
      <c r="D25" s="527"/>
      <c r="E25" s="518" t="s">
        <v>27</v>
      </c>
      <c r="F25" s="521">
        <f>'1.1_RAW_Data_Orig'!F25</f>
        <v>0</v>
      </c>
      <c r="G25" s="521">
        <f>'1.1_RAW_Data_Orig'!G25</f>
        <v>0</v>
      </c>
      <c r="H25" s="521">
        <f>'1.1_RAW_Data_Orig'!H25</f>
        <v>0</v>
      </c>
      <c r="I25" s="521">
        <f>'1.1_RAW_Data_Orig'!I25</f>
        <v>0</v>
      </c>
      <c r="J25" s="521">
        <f>'1.1_RAW_Data_Orig'!J25</f>
        <v>0</v>
      </c>
      <c r="K25" s="522">
        <f>'1.1_RAW_Data_Orig'!K25</f>
        <v>0</v>
      </c>
      <c r="M25" s="521">
        <f>'1.1_RAW_Data_Orig'!M25</f>
        <v>0</v>
      </c>
      <c r="N25" s="521">
        <f>'1.1_RAW_Data_Orig'!N25</f>
        <v>0</v>
      </c>
      <c r="O25" s="521">
        <f>'1.1_RAW_Data_Orig'!O25</f>
        <v>0</v>
      </c>
      <c r="P25" s="521">
        <f>'1.1_RAW_Data_Orig'!P25</f>
        <v>0</v>
      </c>
      <c r="Q25" s="521">
        <f>'1.1_RAW_Data_Orig'!Q25</f>
        <v>0</v>
      </c>
      <c r="R25" s="522">
        <f>'1.1_RAW_Data_Orig'!R25</f>
        <v>0</v>
      </c>
      <c r="T25" s="521">
        <f>'1.1_RAW_Data_Orig'!T25</f>
        <v>0</v>
      </c>
      <c r="U25" s="521">
        <f>'1.1_RAW_Data_Orig'!U25</f>
        <v>0</v>
      </c>
      <c r="V25" s="521">
        <f>'1.1_RAW_Data_Orig'!V25</f>
        <v>0</v>
      </c>
      <c r="W25" s="521">
        <f>'1.1_RAW_Data_Orig'!W25</f>
        <v>0</v>
      </c>
      <c r="X25" s="521">
        <f>'1.1_RAW_Data_Orig'!X25</f>
        <v>0</v>
      </c>
      <c r="Y25" s="522">
        <f>'1.1_RAW_Data_Orig'!Y25</f>
        <v>0</v>
      </c>
      <c r="AA25" s="523">
        <f>'1.1_RAW_Data_Orig'!AA25</f>
        <v>0</v>
      </c>
      <c r="AB25" s="523">
        <f>'1.1_RAW_Data_Orig'!AB25</f>
        <v>0</v>
      </c>
      <c r="AC25" s="523">
        <f>'1.1_RAW_Data_Orig'!AC25</f>
        <v>0</v>
      </c>
      <c r="AD25" s="523">
        <f>'1.1_RAW_Data_Orig'!AD25</f>
        <v>0</v>
      </c>
      <c r="AE25" s="523">
        <f>'1.1_RAW_Data_Orig'!AE25</f>
        <v>0</v>
      </c>
      <c r="AF25" s="524">
        <f>'1.1_RAW_Data_Orig'!AF25</f>
        <v>0</v>
      </c>
      <c r="AG25" s="503"/>
      <c r="AH25" s="523">
        <f>'1.1_RAW_Data_Orig'!AH25</f>
        <v>0</v>
      </c>
      <c r="AI25" s="523">
        <f>'1.1_RAW_Data_Orig'!AI25</f>
        <v>0</v>
      </c>
      <c r="AJ25" s="523">
        <f>'1.1_RAW_Data_Orig'!AJ25</f>
        <v>0</v>
      </c>
      <c r="AK25" s="523">
        <f>'1.1_RAW_Data_Orig'!AK25</f>
        <v>0</v>
      </c>
      <c r="AL25" s="523">
        <f>'1.1_RAW_Data_Orig'!AL25</f>
        <v>0</v>
      </c>
      <c r="AM25" s="524">
        <f>'1.1_RAW_Data_Orig'!AM25</f>
        <v>0</v>
      </c>
      <c r="AN25" s="503"/>
      <c r="AO25" s="523">
        <f>'1.1_RAW_Data_Orig'!AO25</f>
        <v>0</v>
      </c>
      <c r="AP25" s="523">
        <f>'1.1_RAW_Data_Orig'!AP25</f>
        <v>0</v>
      </c>
      <c r="AQ25" s="523">
        <f>'1.1_RAW_Data_Orig'!AQ25</f>
        <v>0</v>
      </c>
      <c r="AR25" s="523">
        <f>'1.1_RAW_Data_Orig'!AR25</f>
        <v>0</v>
      </c>
      <c r="AS25" s="523">
        <f>'1.1_RAW_Data_Orig'!AS25</f>
        <v>0</v>
      </c>
      <c r="AT25" s="524">
        <f>'1.1_RAW_Data_Orig'!AT25</f>
        <v>0</v>
      </c>
      <c r="AU25" s="503"/>
      <c r="AV25" s="523">
        <f>'1.1_RAW_Data_Orig'!AV25</f>
        <v>0</v>
      </c>
      <c r="AW25" s="523">
        <f>'1.1_RAW_Data_Orig'!AW25</f>
        <v>0</v>
      </c>
      <c r="AX25" s="523">
        <f>'1.1_RAW_Data_Orig'!AX25</f>
        <v>0</v>
      </c>
      <c r="AY25" s="523">
        <f>'1.1_RAW_Data_Orig'!AY25</f>
        <v>0</v>
      </c>
      <c r="AZ25" s="523">
        <f>'1.1_RAW_Data_Orig'!AZ25</f>
        <v>0</v>
      </c>
      <c r="BA25" s="524">
        <f>'1.1_RAW_Data_Orig'!BA25</f>
        <v>0</v>
      </c>
    </row>
    <row r="26" spans="1:53" ht="25.5" x14ac:dyDescent="0.35">
      <c r="A26" s="525" t="s">
        <v>55</v>
      </c>
      <c r="B26" s="495">
        <v>7</v>
      </c>
      <c r="C26" s="496" t="s">
        <v>11</v>
      </c>
      <c r="D26" s="497" t="s">
        <v>30</v>
      </c>
      <c r="E26" s="526" t="s">
        <v>24</v>
      </c>
      <c r="F26" s="501">
        <f>'1.1_RAW_Data_Orig'!F26</f>
        <v>0</v>
      </c>
      <c r="G26" s="501">
        <f>'1.1_RAW_Data_Orig'!G26</f>
        <v>0</v>
      </c>
      <c r="H26" s="501">
        <f>'1.1_RAW_Data_Orig'!H26</f>
        <v>0</v>
      </c>
      <c r="I26" s="501">
        <f>'1.1_RAW_Data_Orig'!I26</f>
        <v>0</v>
      </c>
      <c r="J26" s="501">
        <f>'1.1_RAW_Data_Orig'!J26</f>
        <v>0</v>
      </c>
      <c r="K26" s="502">
        <f>'1.1_RAW_Data_Orig'!K26</f>
        <v>0</v>
      </c>
      <c r="M26" s="501">
        <f>'1.1_RAW_Data_Orig'!M26</f>
        <v>0</v>
      </c>
      <c r="N26" s="501">
        <f>'1.1_RAW_Data_Orig'!N26</f>
        <v>0</v>
      </c>
      <c r="O26" s="501">
        <f>'1.1_RAW_Data_Orig'!O26</f>
        <v>0</v>
      </c>
      <c r="P26" s="501">
        <f>'1.1_RAW_Data_Orig'!P26</f>
        <v>0</v>
      </c>
      <c r="Q26" s="501">
        <f>'1.1_RAW_Data_Orig'!Q26</f>
        <v>0</v>
      </c>
      <c r="R26" s="502">
        <f>'1.1_RAW_Data_Orig'!R26</f>
        <v>0</v>
      </c>
      <c r="T26" s="501">
        <f>'1.1_RAW_Data_Orig'!T26</f>
        <v>0</v>
      </c>
      <c r="U26" s="501">
        <f>'1.1_RAW_Data_Orig'!U26</f>
        <v>0</v>
      </c>
      <c r="V26" s="501">
        <f>'1.1_RAW_Data_Orig'!V26</f>
        <v>0</v>
      </c>
      <c r="W26" s="501">
        <f>'1.1_RAW_Data_Orig'!W26</f>
        <v>0</v>
      </c>
      <c r="X26" s="501">
        <f>'1.1_RAW_Data_Orig'!X26</f>
        <v>0</v>
      </c>
      <c r="Y26" s="502">
        <f>'1.1_RAW_Data_Orig'!Y26</f>
        <v>0</v>
      </c>
      <c r="AA26" s="504">
        <f>'1.1_RAW_Data_Orig'!AA26</f>
        <v>0</v>
      </c>
      <c r="AB26" s="504">
        <f>'1.1_RAW_Data_Orig'!AB26</f>
        <v>0</v>
      </c>
      <c r="AC26" s="504">
        <f>'1.1_RAW_Data_Orig'!AC26</f>
        <v>0</v>
      </c>
      <c r="AD26" s="504">
        <f>'1.1_RAW_Data_Orig'!AD26</f>
        <v>0</v>
      </c>
      <c r="AE26" s="504">
        <f>'1.1_RAW_Data_Orig'!AE26</f>
        <v>0</v>
      </c>
      <c r="AF26" s="505">
        <f>'1.1_RAW_Data_Orig'!AF26</f>
        <v>0</v>
      </c>
      <c r="AG26" s="503"/>
      <c r="AH26" s="504">
        <f>'1.1_RAW_Data_Orig'!AH26</f>
        <v>0</v>
      </c>
      <c r="AI26" s="504">
        <f>'1.1_RAW_Data_Orig'!AI26</f>
        <v>0</v>
      </c>
      <c r="AJ26" s="504">
        <f>'1.1_RAW_Data_Orig'!AJ26</f>
        <v>0</v>
      </c>
      <c r="AK26" s="504">
        <f>'1.1_RAW_Data_Orig'!AK26</f>
        <v>0</v>
      </c>
      <c r="AL26" s="504">
        <f>'1.1_RAW_Data_Orig'!AL26</f>
        <v>0</v>
      </c>
      <c r="AM26" s="505">
        <f>'1.1_RAW_Data_Orig'!AM26</f>
        <v>0</v>
      </c>
      <c r="AN26" s="503"/>
      <c r="AO26" s="504">
        <f>'1.1_RAW_Data_Orig'!AO26</f>
        <v>0</v>
      </c>
      <c r="AP26" s="504">
        <f>'1.1_RAW_Data_Orig'!AP26</f>
        <v>0</v>
      </c>
      <c r="AQ26" s="504">
        <f>'1.1_RAW_Data_Orig'!AQ26</f>
        <v>0</v>
      </c>
      <c r="AR26" s="504">
        <f>'1.1_RAW_Data_Orig'!AR26</f>
        <v>0</v>
      </c>
      <c r="AS26" s="504">
        <f>'1.1_RAW_Data_Orig'!AS26</f>
        <v>0</v>
      </c>
      <c r="AT26" s="505">
        <f>'1.1_RAW_Data_Orig'!AT26</f>
        <v>0</v>
      </c>
      <c r="AU26" s="503"/>
      <c r="AV26" s="504">
        <f>'1.1_RAW_Data_Orig'!AV26</f>
        <v>0</v>
      </c>
      <c r="AW26" s="504">
        <f>'1.1_RAW_Data_Orig'!AW26</f>
        <v>0</v>
      </c>
      <c r="AX26" s="504">
        <f>'1.1_RAW_Data_Orig'!AX26</f>
        <v>0</v>
      </c>
      <c r="AY26" s="504">
        <f>'1.1_RAW_Data_Orig'!AY26</f>
        <v>0</v>
      </c>
      <c r="AZ26" s="504">
        <f>'1.1_RAW_Data_Orig'!AZ26</f>
        <v>0</v>
      </c>
      <c r="BA26" s="505">
        <f>'1.1_RAW_Data_Orig'!BA26</f>
        <v>0</v>
      </c>
    </row>
    <row r="27" spans="1:53" ht="13.15" x14ac:dyDescent="0.35">
      <c r="A27" s="506"/>
      <c r="B27" s="507"/>
      <c r="C27" s="508"/>
      <c r="D27" s="509"/>
      <c r="E27" s="498" t="s">
        <v>25</v>
      </c>
      <c r="F27" s="512">
        <f>'1.1_RAW_Data_Orig'!F27</f>
        <v>0</v>
      </c>
      <c r="G27" s="512">
        <f>'1.1_RAW_Data_Orig'!G27</f>
        <v>0</v>
      </c>
      <c r="H27" s="512">
        <f>'1.1_RAW_Data_Orig'!H27</f>
        <v>0</v>
      </c>
      <c r="I27" s="512">
        <f>'1.1_RAW_Data_Orig'!I27</f>
        <v>0</v>
      </c>
      <c r="J27" s="512">
        <f>'1.1_RAW_Data_Orig'!J27</f>
        <v>0</v>
      </c>
      <c r="K27" s="513">
        <f>'1.1_RAW_Data_Orig'!K27</f>
        <v>0</v>
      </c>
      <c r="M27" s="512">
        <f>'1.1_RAW_Data_Orig'!M27</f>
        <v>0</v>
      </c>
      <c r="N27" s="512">
        <f>'1.1_RAW_Data_Orig'!N27</f>
        <v>0</v>
      </c>
      <c r="O27" s="512">
        <f>'1.1_RAW_Data_Orig'!O27</f>
        <v>0</v>
      </c>
      <c r="P27" s="512">
        <f>'1.1_RAW_Data_Orig'!P27</f>
        <v>0</v>
      </c>
      <c r="Q27" s="512">
        <f>'1.1_RAW_Data_Orig'!Q27</f>
        <v>0</v>
      </c>
      <c r="R27" s="513">
        <f>'1.1_RAW_Data_Orig'!R27</f>
        <v>0</v>
      </c>
      <c r="T27" s="512">
        <f>'1.1_RAW_Data_Orig'!T27</f>
        <v>0</v>
      </c>
      <c r="U27" s="512">
        <f>'1.1_RAW_Data_Orig'!U27</f>
        <v>0</v>
      </c>
      <c r="V27" s="512">
        <f>'1.1_RAW_Data_Orig'!V27</f>
        <v>0</v>
      </c>
      <c r="W27" s="512">
        <f>'1.1_RAW_Data_Orig'!W27</f>
        <v>0</v>
      </c>
      <c r="X27" s="512">
        <f>'1.1_RAW_Data_Orig'!X27</f>
        <v>0</v>
      </c>
      <c r="Y27" s="513">
        <f>'1.1_RAW_Data_Orig'!Y27</f>
        <v>0</v>
      </c>
      <c r="AA27" s="514">
        <f>'1.1_RAW_Data_Orig'!AA27</f>
        <v>0</v>
      </c>
      <c r="AB27" s="514">
        <f>'1.1_RAW_Data_Orig'!AB27</f>
        <v>0</v>
      </c>
      <c r="AC27" s="514">
        <f>'1.1_RAW_Data_Orig'!AC27</f>
        <v>0</v>
      </c>
      <c r="AD27" s="514">
        <f>'1.1_RAW_Data_Orig'!AD27</f>
        <v>0</v>
      </c>
      <c r="AE27" s="514">
        <f>'1.1_RAW_Data_Orig'!AE27</f>
        <v>0</v>
      </c>
      <c r="AF27" s="515">
        <f>'1.1_RAW_Data_Orig'!AF27</f>
        <v>0</v>
      </c>
      <c r="AG27" s="503"/>
      <c r="AH27" s="514">
        <f>'1.1_RAW_Data_Orig'!AH27</f>
        <v>0</v>
      </c>
      <c r="AI27" s="514">
        <f>'1.1_RAW_Data_Orig'!AI27</f>
        <v>0</v>
      </c>
      <c r="AJ27" s="514">
        <f>'1.1_RAW_Data_Orig'!AJ27</f>
        <v>0</v>
      </c>
      <c r="AK27" s="514">
        <f>'1.1_RAW_Data_Orig'!AK27</f>
        <v>0</v>
      </c>
      <c r="AL27" s="514">
        <f>'1.1_RAW_Data_Orig'!AL27</f>
        <v>0</v>
      </c>
      <c r="AM27" s="515">
        <f>'1.1_RAW_Data_Orig'!AM27</f>
        <v>0</v>
      </c>
      <c r="AN27" s="503"/>
      <c r="AO27" s="514">
        <f>'1.1_RAW_Data_Orig'!AO27</f>
        <v>0</v>
      </c>
      <c r="AP27" s="514">
        <f>'1.1_RAW_Data_Orig'!AP27</f>
        <v>0</v>
      </c>
      <c r="AQ27" s="514">
        <f>'1.1_RAW_Data_Orig'!AQ27</f>
        <v>0</v>
      </c>
      <c r="AR27" s="514">
        <f>'1.1_RAW_Data_Orig'!AR27</f>
        <v>0</v>
      </c>
      <c r="AS27" s="514">
        <f>'1.1_RAW_Data_Orig'!AS27</f>
        <v>0</v>
      </c>
      <c r="AT27" s="515">
        <f>'1.1_RAW_Data_Orig'!AT27</f>
        <v>0</v>
      </c>
      <c r="AU27" s="503"/>
      <c r="AV27" s="514">
        <f>'1.1_RAW_Data_Orig'!AV27</f>
        <v>0</v>
      </c>
      <c r="AW27" s="514">
        <f>'1.1_RAW_Data_Orig'!AW27</f>
        <v>0</v>
      </c>
      <c r="AX27" s="514">
        <f>'1.1_RAW_Data_Orig'!AX27</f>
        <v>0</v>
      </c>
      <c r="AY27" s="514">
        <f>'1.1_RAW_Data_Orig'!AY27</f>
        <v>0</v>
      </c>
      <c r="AZ27" s="514">
        <f>'1.1_RAW_Data_Orig'!AZ27</f>
        <v>0</v>
      </c>
      <c r="BA27" s="515">
        <f>'1.1_RAW_Data_Orig'!BA27</f>
        <v>0</v>
      </c>
    </row>
    <row r="28" spans="1:53" ht="13.15" x14ac:dyDescent="0.35">
      <c r="A28" s="506"/>
      <c r="B28" s="507"/>
      <c r="C28" s="508"/>
      <c r="D28" s="509"/>
      <c r="E28" s="498" t="s">
        <v>26</v>
      </c>
      <c r="F28" s="512">
        <f>'1.1_RAW_Data_Orig'!F28</f>
        <v>72</v>
      </c>
      <c r="G28" s="512">
        <f>'1.1_RAW_Data_Orig'!G28</f>
        <v>1</v>
      </c>
      <c r="H28" s="512">
        <f>'1.1_RAW_Data_Orig'!H28</f>
        <v>65</v>
      </c>
      <c r="I28" s="512">
        <f>'1.1_RAW_Data_Orig'!I28</f>
        <v>5</v>
      </c>
      <c r="J28" s="512">
        <f>'1.1_RAW_Data_Orig'!J28</f>
        <v>1</v>
      </c>
      <c r="K28" s="513">
        <f>'1.1_RAW_Data_Orig'!K28</f>
        <v>0</v>
      </c>
      <c r="M28" s="512">
        <f>'1.1_RAW_Data_Orig'!M28</f>
        <v>71</v>
      </c>
      <c r="N28" s="512">
        <f>'1.1_RAW_Data_Orig'!N28</f>
        <v>0</v>
      </c>
      <c r="O28" s="512">
        <f>'1.1_RAW_Data_Orig'!O28</f>
        <v>36</v>
      </c>
      <c r="P28" s="512">
        <f>'1.1_RAW_Data_Orig'!P28</f>
        <v>35</v>
      </c>
      <c r="Q28" s="512">
        <f>'1.1_RAW_Data_Orig'!Q28</f>
        <v>0</v>
      </c>
      <c r="R28" s="513">
        <f>'1.1_RAW_Data_Orig'!R28</f>
        <v>0</v>
      </c>
      <c r="T28" s="512">
        <f>'1.1_RAW_Data_Orig'!T28</f>
        <v>71</v>
      </c>
      <c r="U28" s="512">
        <f>'1.1_RAW_Data_Orig'!U28</f>
        <v>0</v>
      </c>
      <c r="V28" s="512">
        <f>'1.1_RAW_Data_Orig'!V28</f>
        <v>32</v>
      </c>
      <c r="W28" s="512">
        <f>'1.1_RAW_Data_Orig'!W28</f>
        <v>35</v>
      </c>
      <c r="X28" s="512">
        <f>'1.1_RAW_Data_Orig'!X28</f>
        <v>0</v>
      </c>
      <c r="Y28" s="513">
        <f>'1.1_RAW_Data_Orig'!Y28</f>
        <v>4</v>
      </c>
      <c r="AA28" s="514">
        <f>'1.1_RAW_Data_Orig'!AA28</f>
        <v>0</v>
      </c>
      <c r="AB28" s="514">
        <f>'1.1_RAW_Data_Orig'!AB28</f>
        <v>0</v>
      </c>
      <c r="AC28" s="514">
        <f>'1.1_RAW_Data_Orig'!AC28</f>
        <v>4</v>
      </c>
      <c r="AD28" s="514">
        <f>'1.1_RAW_Data_Orig'!AD28</f>
        <v>0</v>
      </c>
      <c r="AE28" s="514">
        <f>'1.1_RAW_Data_Orig'!AE28</f>
        <v>0</v>
      </c>
      <c r="AF28" s="515">
        <f>'1.1_RAW_Data_Orig'!AF28</f>
        <v>-4</v>
      </c>
      <c r="AG28" s="503"/>
      <c r="AH28" s="514">
        <f>'1.1_RAW_Data_Orig'!AH28</f>
        <v>0</v>
      </c>
      <c r="AI28" s="514">
        <f>'1.1_RAW_Data_Orig'!AI28</f>
        <v>0</v>
      </c>
      <c r="AJ28" s="514">
        <f>'1.1_RAW_Data_Orig'!AJ28</f>
        <v>0</v>
      </c>
      <c r="AK28" s="514">
        <f>'1.1_RAW_Data_Orig'!AK28</f>
        <v>0</v>
      </c>
      <c r="AL28" s="514">
        <f>'1.1_RAW_Data_Orig'!AL28</f>
        <v>0</v>
      </c>
      <c r="AM28" s="515">
        <f>'1.1_RAW_Data_Orig'!AM28</f>
        <v>0</v>
      </c>
      <c r="AN28" s="503"/>
      <c r="AO28" s="514">
        <f>'1.1_RAW_Data_Orig'!AO28</f>
        <v>0</v>
      </c>
      <c r="AP28" s="514">
        <f>'1.1_RAW_Data_Orig'!AP28</f>
        <v>0</v>
      </c>
      <c r="AQ28" s="514">
        <f>'1.1_RAW_Data_Orig'!AQ28</f>
        <v>0</v>
      </c>
      <c r="AR28" s="514">
        <f>'1.1_RAW_Data_Orig'!AR28</f>
        <v>0</v>
      </c>
      <c r="AS28" s="514">
        <f>'1.1_RAW_Data_Orig'!AS28</f>
        <v>0</v>
      </c>
      <c r="AT28" s="515">
        <f>'1.1_RAW_Data_Orig'!AT28</f>
        <v>0</v>
      </c>
      <c r="AU28" s="503"/>
      <c r="AV28" s="514">
        <f>'1.1_RAW_Data_Orig'!AV28</f>
        <v>0</v>
      </c>
      <c r="AW28" s="514">
        <f>'1.1_RAW_Data_Orig'!AW28</f>
        <v>0</v>
      </c>
      <c r="AX28" s="514">
        <f>'1.1_RAW_Data_Orig'!AX28</f>
        <v>0</v>
      </c>
      <c r="AY28" s="514">
        <f>'1.1_RAW_Data_Orig'!AY28</f>
        <v>0</v>
      </c>
      <c r="AZ28" s="514">
        <f>'1.1_RAW_Data_Orig'!AZ28</f>
        <v>0</v>
      </c>
      <c r="BA28" s="515">
        <f>'1.1_RAW_Data_Orig'!BA28</f>
        <v>0</v>
      </c>
    </row>
    <row r="29" spans="1:53" ht="13.5" thickBot="1" x14ac:dyDescent="0.4">
      <c r="A29" s="506"/>
      <c r="B29" s="516"/>
      <c r="C29" s="517"/>
      <c r="D29" s="527"/>
      <c r="E29" s="518" t="s">
        <v>27</v>
      </c>
      <c r="F29" s="521">
        <f>'1.1_RAW_Data_Orig'!F29</f>
        <v>0</v>
      </c>
      <c r="G29" s="521">
        <f>'1.1_RAW_Data_Orig'!G29</f>
        <v>0</v>
      </c>
      <c r="H29" s="521">
        <f>'1.1_RAW_Data_Orig'!H29</f>
        <v>0</v>
      </c>
      <c r="I29" s="521">
        <f>'1.1_RAW_Data_Orig'!I29</f>
        <v>0</v>
      </c>
      <c r="J29" s="521">
        <f>'1.1_RAW_Data_Orig'!J29</f>
        <v>0</v>
      </c>
      <c r="K29" s="522">
        <f>'1.1_RAW_Data_Orig'!K29</f>
        <v>0</v>
      </c>
      <c r="M29" s="521">
        <f>'1.1_RAW_Data_Orig'!M29</f>
        <v>0</v>
      </c>
      <c r="N29" s="521">
        <f>'1.1_RAW_Data_Orig'!N29</f>
        <v>0</v>
      </c>
      <c r="O29" s="521">
        <f>'1.1_RAW_Data_Orig'!O29</f>
        <v>0</v>
      </c>
      <c r="P29" s="521">
        <f>'1.1_RAW_Data_Orig'!P29</f>
        <v>0</v>
      </c>
      <c r="Q29" s="521">
        <f>'1.1_RAW_Data_Orig'!Q29</f>
        <v>0</v>
      </c>
      <c r="R29" s="522">
        <f>'1.1_RAW_Data_Orig'!R29</f>
        <v>0</v>
      </c>
      <c r="T29" s="521">
        <f>'1.1_RAW_Data_Orig'!T29</f>
        <v>0</v>
      </c>
      <c r="U29" s="521">
        <f>'1.1_RAW_Data_Orig'!U29</f>
        <v>0</v>
      </c>
      <c r="V29" s="521">
        <f>'1.1_RAW_Data_Orig'!V29</f>
        <v>0</v>
      </c>
      <c r="W29" s="521">
        <f>'1.1_RAW_Data_Orig'!W29</f>
        <v>0</v>
      </c>
      <c r="X29" s="521">
        <f>'1.1_RAW_Data_Orig'!X29</f>
        <v>0</v>
      </c>
      <c r="Y29" s="522">
        <f>'1.1_RAW_Data_Orig'!Y29</f>
        <v>0</v>
      </c>
      <c r="AA29" s="523">
        <f>'1.1_RAW_Data_Orig'!AA29</f>
        <v>0</v>
      </c>
      <c r="AB29" s="523">
        <f>'1.1_RAW_Data_Orig'!AB29</f>
        <v>0</v>
      </c>
      <c r="AC29" s="523">
        <f>'1.1_RAW_Data_Orig'!AC29</f>
        <v>0</v>
      </c>
      <c r="AD29" s="523">
        <f>'1.1_RAW_Data_Orig'!AD29</f>
        <v>0</v>
      </c>
      <c r="AE29" s="523">
        <f>'1.1_RAW_Data_Orig'!AE29</f>
        <v>0</v>
      </c>
      <c r="AF29" s="524">
        <f>'1.1_RAW_Data_Orig'!AF29</f>
        <v>0</v>
      </c>
      <c r="AG29" s="503"/>
      <c r="AH29" s="523">
        <f>'1.1_RAW_Data_Orig'!AH29</f>
        <v>0</v>
      </c>
      <c r="AI29" s="523">
        <f>'1.1_RAW_Data_Orig'!AI29</f>
        <v>0</v>
      </c>
      <c r="AJ29" s="523">
        <f>'1.1_RAW_Data_Orig'!AJ29</f>
        <v>0</v>
      </c>
      <c r="AK29" s="523">
        <f>'1.1_RAW_Data_Orig'!AK29</f>
        <v>0</v>
      </c>
      <c r="AL29" s="523">
        <f>'1.1_RAW_Data_Orig'!AL29</f>
        <v>0</v>
      </c>
      <c r="AM29" s="524">
        <f>'1.1_RAW_Data_Orig'!AM29</f>
        <v>0</v>
      </c>
      <c r="AN29" s="503"/>
      <c r="AO29" s="523">
        <f>'1.1_RAW_Data_Orig'!AO29</f>
        <v>0</v>
      </c>
      <c r="AP29" s="523">
        <f>'1.1_RAW_Data_Orig'!AP29</f>
        <v>0</v>
      </c>
      <c r="AQ29" s="523">
        <f>'1.1_RAW_Data_Orig'!AQ29</f>
        <v>0</v>
      </c>
      <c r="AR29" s="523">
        <f>'1.1_RAW_Data_Orig'!AR29</f>
        <v>0</v>
      </c>
      <c r="AS29" s="523">
        <f>'1.1_RAW_Data_Orig'!AS29</f>
        <v>0</v>
      </c>
      <c r="AT29" s="524">
        <f>'1.1_RAW_Data_Orig'!AT29</f>
        <v>0</v>
      </c>
      <c r="AU29" s="503"/>
      <c r="AV29" s="523">
        <f>'1.1_RAW_Data_Orig'!AV29</f>
        <v>0</v>
      </c>
      <c r="AW29" s="523">
        <f>'1.1_RAW_Data_Orig'!AW29</f>
        <v>0</v>
      </c>
      <c r="AX29" s="523">
        <f>'1.1_RAW_Data_Orig'!AX29</f>
        <v>0</v>
      </c>
      <c r="AY29" s="523">
        <f>'1.1_RAW_Data_Orig'!AY29</f>
        <v>0</v>
      </c>
      <c r="AZ29" s="523">
        <f>'1.1_RAW_Data_Orig'!AZ29</f>
        <v>0</v>
      </c>
      <c r="BA29" s="524">
        <f>'1.1_RAW_Data_Orig'!BA29</f>
        <v>0</v>
      </c>
    </row>
    <row r="30" spans="1:53" ht="25.5" x14ac:dyDescent="0.35">
      <c r="A30" s="525" t="s">
        <v>55</v>
      </c>
      <c r="B30" s="495">
        <v>8</v>
      </c>
      <c r="C30" s="496" t="s">
        <v>12</v>
      </c>
      <c r="D30" s="497" t="s">
        <v>29</v>
      </c>
      <c r="E30" s="526" t="s">
        <v>24</v>
      </c>
      <c r="F30" s="501">
        <f>'1.1_RAW_Data_Orig'!F30</f>
        <v>0</v>
      </c>
      <c r="G30" s="501">
        <f>'1.1_RAW_Data_Orig'!G30</f>
        <v>0</v>
      </c>
      <c r="H30" s="501">
        <f>'1.1_RAW_Data_Orig'!H30</f>
        <v>0</v>
      </c>
      <c r="I30" s="501">
        <f>'1.1_RAW_Data_Orig'!I30</f>
        <v>0</v>
      </c>
      <c r="J30" s="501">
        <f>'1.1_RAW_Data_Orig'!J30</f>
        <v>0</v>
      </c>
      <c r="K30" s="502">
        <f>'1.1_RAW_Data_Orig'!K30</f>
        <v>0</v>
      </c>
      <c r="M30" s="501">
        <f>'1.1_RAW_Data_Orig'!M30</f>
        <v>0</v>
      </c>
      <c r="N30" s="501">
        <f>'1.1_RAW_Data_Orig'!N30</f>
        <v>0</v>
      </c>
      <c r="O30" s="501">
        <f>'1.1_RAW_Data_Orig'!O30</f>
        <v>0</v>
      </c>
      <c r="P30" s="501">
        <f>'1.1_RAW_Data_Orig'!P30</f>
        <v>0</v>
      </c>
      <c r="Q30" s="501">
        <f>'1.1_RAW_Data_Orig'!Q30</f>
        <v>0</v>
      </c>
      <c r="R30" s="502">
        <f>'1.1_RAW_Data_Orig'!R30</f>
        <v>0</v>
      </c>
      <c r="T30" s="501">
        <f>'1.1_RAW_Data_Orig'!T30</f>
        <v>0</v>
      </c>
      <c r="U30" s="501">
        <f>'1.1_RAW_Data_Orig'!U30</f>
        <v>0</v>
      </c>
      <c r="V30" s="501">
        <f>'1.1_RAW_Data_Orig'!V30</f>
        <v>0</v>
      </c>
      <c r="W30" s="501">
        <f>'1.1_RAW_Data_Orig'!W30</f>
        <v>0</v>
      </c>
      <c r="X30" s="501">
        <f>'1.1_RAW_Data_Orig'!X30</f>
        <v>0</v>
      </c>
      <c r="Y30" s="502">
        <f>'1.1_RAW_Data_Orig'!Y30</f>
        <v>0</v>
      </c>
      <c r="AA30" s="504">
        <f>'1.1_RAW_Data_Orig'!AA30</f>
        <v>0</v>
      </c>
      <c r="AB30" s="504">
        <f>'1.1_RAW_Data_Orig'!AB30</f>
        <v>0</v>
      </c>
      <c r="AC30" s="504">
        <f>'1.1_RAW_Data_Orig'!AC30</f>
        <v>0</v>
      </c>
      <c r="AD30" s="504">
        <f>'1.1_RAW_Data_Orig'!AD30</f>
        <v>0</v>
      </c>
      <c r="AE30" s="504">
        <f>'1.1_RAW_Data_Orig'!AE30</f>
        <v>0</v>
      </c>
      <c r="AF30" s="505">
        <f>'1.1_RAW_Data_Orig'!AF30</f>
        <v>0</v>
      </c>
      <c r="AG30" s="503"/>
      <c r="AH30" s="504">
        <f>'1.1_RAW_Data_Orig'!AH30</f>
        <v>0</v>
      </c>
      <c r="AI30" s="504">
        <f>'1.1_RAW_Data_Orig'!AI30</f>
        <v>0</v>
      </c>
      <c r="AJ30" s="504">
        <f>'1.1_RAW_Data_Orig'!AJ30</f>
        <v>0</v>
      </c>
      <c r="AK30" s="504">
        <f>'1.1_RAW_Data_Orig'!AK30</f>
        <v>0</v>
      </c>
      <c r="AL30" s="504">
        <f>'1.1_RAW_Data_Orig'!AL30</f>
        <v>0</v>
      </c>
      <c r="AM30" s="505">
        <f>'1.1_RAW_Data_Orig'!AM30</f>
        <v>0</v>
      </c>
      <c r="AN30" s="503"/>
      <c r="AO30" s="504">
        <f>'1.1_RAW_Data_Orig'!AO30</f>
        <v>0</v>
      </c>
      <c r="AP30" s="504">
        <f>'1.1_RAW_Data_Orig'!AP30</f>
        <v>0</v>
      </c>
      <c r="AQ30" s="504">
        <f>'1.1_RAW_Data_Orig'!AQ30</f>
        <v>0</v>
      </c>
      <c r="AR30" s="504">
        <f>'1.1_RAW_Data_Orig'!AR30</f>
        <v>0</v>
      </c>
      <c r="AS30" s="504">
        <f>'1.1_RAW_Data_Orig'!AS30</f>
        <v>0</v>
      </c>
      <c r="AT30" s="505">
        <f>'1.1_RAW_Data_Orig'!AT30</f>
        <v>0</v>
      </c>
      <c r="AU30" s="503"/>
      <c r="AV30" s="504">
        <f>'1.1_RAW_Data_Orig'!AV30</f>
        <v>0</v>
      </c>
      <c r="AW30" s="504">
        <f>'1.1_RAW_Data_Orig'!AW30</f>
        <v>0</v>
      </c>
      <c r="AX30" s="504">
        <f>'1.1_RAW_Data_Orig'!AX30</f>
        <v>0</v>
      </c>
      <c r="AY30" s="504">
        <f>'1.1_RAW_Data_Orig'!AY30</f>
        <v>0</v>
      </c>
      <c r="AZ30" s="504">
        <f>'1.1_RAW_Data_Orig'!AZ30</f>
        <v>0</v>
      </c>
      <c r="BA30" s="505">
        <f>'1.1_RAW_Data_Orig'!BA30</f>
        <v>0</v>
      </c>
    </row>
    <row r="31" spans="1:53" ht="13.15" x14ac:dyDescent="0.35">
      <c r="A31" s="506"/>
      <c r="B31" s="507"/>
      <c r="C31" s="508"/>
      <c r="D31" s="509"/>
      <c r="E31" s="498" t="s">
        <v>25</v>
      </c>
      <c r="F31" s="512">
        <f>'1.1_RAW_Data_Orig'!F31</f>
        <v>0</v>
      </c>
      <c r="G31" s="512">
        <f>'1.1_RAW_Data_Orig'!G31</f>
        <v>0</v>
      </c>
      <c r="H31" s="512">
        <f>'1.1_RAW_Data_Orig'!H31</f>
        <v>0</v>
      </c>
      <c r="I31" s="512">
        <f>'1.1_RAW_Data_Orig'!I31</f>
        <v>0</v>
      </c>
      <c r="J31" s="512">
        <f>'1.1_RAW_Data_Orig'!J31</f>
        <v>0</v>
      </c>
      <c r="K31" s="513">
        <f>'1.1_RAW_Data_Orig'!K31</f>
        <v>0</v>
      </c>
      <c r="M31" s="512">
        <f>'1.1_RAW_Data_Orig'!M31</f>
        <v>0</v>
      </c>
      <c r="N31" s="512">
        <f>'1.1_RAW_Data_Orig'!N31</f>
        <v>0</v>
      </c>
      <c r="O31" s="512">
        <f>'1.1_RAW_Data_Orig'!O31</f>
        <v>0</v>
      </c>
      <c r="P31" s="512">
        <f>'1.1_RAW_Data_Orig'!P31</f>
        <v>0</v>
      </c>
      <c r="Q31" s="512">
        <f>'1.1_RAW_Data_Orig'!Q31</f>
        <v>0</v>
      </c>
      <c r="R31" s="513">
        <f>'1.1_RAW_Data_Orig'!R31</f>
        <v>0</v>
      </c>
      <c r="T31" s="512">
        <f>'1.1_RAW_Data_Orig'!T31</f>
        <v>0</v>
      </c>
      <c r="U31" s="512">
        <f>'1.1_RAW_Data_Orig'!U31</f>
        <v>0</v>
      </c>
      <c r="V31" s="512">
        <f>'1.1_RAW_Data_Orig'!V31</f>
        <v>0</v>
      </c>
      <c r="W31" s="512">
        <f>'1.1_RAW_Data_Orig'!W31</f>
        <v>0</v>
      </c>
      <c r="X31" s="512">
        <f>'1.1_RAW_Data_Orig'!X31</f>
        <v>0</v>
      </c>
      <c r="Y31" s="513">
        <f>'1.1_RAW_Data_Orig'!Y31</f>
        <v>0</v>
      </c>
      <c r="AA31" s="514">
        <f>'1.1_RAW_Data_Orig'!AA31</f>
        <v>0</v>
      </c>
      <c r="AB31" s="514">
        <f>'1.1_RAW_Data_Orig'!AB31</f>
        <v>0</v>
      </c>
      <c r="AC31" s="514">
        <f>'1.1_RAW_Data_Orig'!AC31</f>
        <v>0</v>
      </c>
      <c r="AD31" s="514">
        <f>'1.1_RAW_Data_Orig'!AD31</f>
        <v>0</v>
      </c>
      <c r="AE31" s="514">
        <f>'1.1_RAW_Data_Orig'!AE31</f>
        <v>0</v>
      </c>
      <c r="AF31" s="515">
        <f>'1.1_RAW_Data_Orig'!AF31</f>
        <v>0</v>
      </c>
      <c r="AG31" s="503"/>
      <c r="AH31" s="514">
        <f>'1.1_RAW_Data_Orig'!AH31</f>
        <v>0</v>
      </c>
      <c r="AI31" s="514">
        <f>'1.1_RAW_Data_Orig'!AI31</f>
        <v>0</v>
      </c>
      <c r="AJ31" s="514">
        <f>'1.1_RAW_Data_Orig'!AJ31</f>
        <v>0</v>
      </c>
      <c r="AK31" s="514">
        <f>'1.1_RAW_Data_Orig'!AK31</f>
        <v>0</v>
      </c>
      <c r="AL31" s="514">
        <f>'1.1_RAW_Data_Orig'!AL31</f>
        <v>0</v>
      </c>
      <c r="AM31" s="515">
        <f>'1.1_RAW_Data_Orig'!AM31</f>
        <v>0</v>
      </c>
      <c r="AN31" s="503"/>
      <c r="AO31" s="514">
        <f>'1.1_RAW_Data_Orig'!AO31</f>
        <v>0</v>
      </c>
      <c r="AP31" s="514">
        <f>'1.1_RAW_Data_Orig'!AP31</f>
        <v>0</v>
      </c>
      <c r="AQ31" s="514">
        <f>'1.1_RAW_Data_Orig'!AQ31</f>
        <v>0</v>
      </c>
      <c r="AR31" s="514">
        <f>'1.1_RAW_Data_Orig'!AR31</f>
        <v>0</v>
      </c>
      <c r="AS31" s="514">
        <f>'1.1_RAW_Data_Orig'!AS31</f>
        <v>0</v>
      </c>
      <c r="AT31" s="515">
        <f>'1.1_RAW_Data_Orig'!AT31</f>
        <v>0</v>
      </c>
      <c r="AU31" s="503"/>
      <c r="AV31" s="514">
        <f>'1.1_RAW_Data_Orig'!AV31</f>
        <v>0</v>
      </c>
      <c r="AW31" s="514">
        <f>'1.1_RAW_Data_Orig'!AW31</f>
        <v>0</v>
      </c>
      <c r="AX31" s="514">
        <f>'1.1_RAW_Data_Orig'!AX31</f>
        <v>0</v>
      </c>
      <c r="AY31" s="514">
        <f>'1.1_RAW_Data_Orig'!AY31</f>
        <v>0</v>
      </c>
      <c r="AZ31" s="514">
        <f>'1.1_RAW_Data_Orig'!AZ31</f>
        <v>0</v>
      </c>
      <c r="BA31" s="515">
        <f>'1.1_RAW_Data_Orig'!BA31</f>
        <v>0</v>
      </c>
    </row>
    <row r="32" spans="1:53" ht="13.15" x14ac:dyDescent="0.35">
      <c r="A32" s="506"/>
      <c r="B32" s="507"/>
      <c r="C32" s="508"/>
      <c r="D32" s="509"/>
      <c r="E32" s="498" t="s">
        <v>26</v>
      </c>
      <c r="F32" s="512">
        <f>'1.1_RAW_Data_Orig'!F32</f>
        <v>72</v>
      </c>
      <c r="G32" s="512">
        <f>'1.1_RAW_Data_Orig'!G32</f>
        <v>1</v>
      </c>
      <c r="H32" s="512">
        <f>'1.1_RAW_Data_Orig'!H32</f>
        <v>47</v>
      </c>
      <c r="I32" s="512">
        <f>'1.1_RAW_Data_Orig'!I32</f>
        <v>12</v>
      </c>
      <c r="J32" s="512">
        <f>'1.1_RAW_Data_Orig'!J32</f>
        <v>10</v>
      </c>
      <c r="K32" s="513">
        <f>'1.1_RAW_Data_Orig'!K32</f>
        <v>2</v>
      </c>
      <c r="M32" s="512">
        <f>'1.1_RAW_Data_Orig'!M32</f>
        <v>71</v>
      </c>
      <c r="N32" s="512">
        <f>'1.1_RAW_Data_Orig'!N32</f>
        <v>1</v>
      </c>
      <c r="O32" s="512">
        <f>'1.1_RAW_Data_Orig'!O32</f>
        <v>67</v>
      </c>
      <c r="P32" s="512">
        <f>'1.1_RAW_Data_Orig'!P32</f>
        <v>3</v>
      </c>
      <c r="Q32" s="512">
        <f>'1.1_RAW_Data_Orig'!Q32</f>
        <v>0</v>
      </c>
      <c r="R32" s="513">
        <f>'1.1_RAW_Data_Orig'!R32</f>
        <v>0</v>
      </c>
      <c r="T32" s="512">
        <f>'1.1_RAW_Data_Orig'!T32</f>
        <v>71</v>
      </c>
      <c r="U32" s="512">
        <f>'1.1_RAW_Data_Orig'!U32</f>
        <v>1</v>
      </c>
      <c r="V32" s="512">
        <f>'1.1_RAW_Data_Orig'!V32</f>
        <v>46</v>
      </c>
      <c r="W32" s="512">
        <f>'1.1_RAW_Data_Orig'!W32</f>
        <v>6</v>
      </c>
      <c r="X32" s="512">
        <f>'1.1_RAW_Data_Orig'!X32</f>
        <v>5</v>
      </c>
      <c r="Y32" s="513">
        <f>'1.1_RAW_Data_Orig'!Y32</f>
        <v>13</v>
      </c>
      <c r="AA32" s="514">
        <f>'1.1_RAW_Data_Orig'!AA32</f>
        <v>0</v>
      </c>
      <c r="AB32" s="514">
        <f>'1.1_RAW_Data_Orig'!AB32</f>
        <v>0</v>
      </c>
      <c r="AC32" s="514">
        <f>'1.1_RAW_Data_Orig'!AC32</f>
        <v>21</v>
      </c>
      <c r="AD32" s="514">
        <f>'1.1_RAW_Data_Orig'!AD32</f>
        <v>-3</v>
      </c>
      <c r="AE32" s="514">
        <f>'1.1_RAW_Data_Orig'!AE32</f>
        <v>-5</v>
      </c>
      <c r="AF32" s="515">
        <f>'1.1_RAW_Data_Orig'!AF32</f>
        <v>-13</v>
      </c>
      <c r="AG32" s="503"/>
      <c r="AH32" s="514">
        <f>'1.1_RAW_Data_Orig'!AH32</f>
        <v>0</v>
      </c>
      <c r="AI32" s="514">
        <f>'1.1_RAW_Data_Orig'!AI32</f>
        <v>0</v>
      </c>
      <c r="AJ32" s="514">
        <f>'1.1_RAW_Data_Orig'!AJ32</f>
        <v>0</v>
      </c>
      <c r="AK32" s="514">
        <f>'1.1_RAW_Data_Orig'!AK32</f>
        <v>0</v>
      </c>
      <c r="AL32" s="514">
        <f>'1.1_RAW_Data_Orig'!AL32</f>
        <v>0</v>
      </c>
      <c r="AM32" s="515">
        <f>'1.1_RAW_Data_Orig'!AM32</f>
        <v>0</v>
      </c>
      <c r="AN32" s="503"/>
      <c r="AO32" s="514">
        <f>'1.1_RAW_Data_Orig'!AO32</f>
        <v>0</v>
      </c>
      <c r="AP32" s="514">
        <f>'1.1_RAW_Data_Orig'!AP32</f>
        <v>0</v>
      </c>
      <c r="AQ32" s="514">
        <f>'1.1_RAW_Data_Orig'!AQ32</f>
        <v>0</v>
      </c>
      <c r="AR32" s="514">
        <f>'1.1_RAW_Data_Orig'!AR32</f>
        <v>0</v>
      </c>
      <c r="AS32" s="514">
        <f>'1.1_RAW_Data_Orig'!AS32</f>
        <v>0</v>
      </c>
      <c r="AT32" s="515">
        <f>'1.1_RAW_Data_Orig'!AT32</f>
        <v>0</v>
      </c>
      <c r="AU32" s="503"/>
      <c r="AV32" s="514">
        <f>'1.1_RAW_Data_Orig'!AV32</f>
        <v>0</v>
      </c>
      <c r="AW32" s="514">
        <f>'1.1_RAW_Data_Orig'!AW32</f>
        <v>0</v>
      </c>
      <c r="AX32" s="514">
        <f>'1.1_RAW_Data_Orig'!AX32</f>
        <v>0</v>
      </c>
      <c r="AY32" s="514">
        <f>'1.1_RAW_Data_Orig'!AY32</f>
        <v>0</v>
      </c>
      <c r="AZ32" s="514">
        <f>'1.1_RAW_Data_Orig'!AZ32</f>
        <v>0</v>
      </c>
      <c r="BA32" s="515">
        <f>'1.1_RAW_Data_Orig'!BA32</f>
        <v>0</v>
      </c>
    </row>
    <row r="33" spans="1:53" ht="13.5" thickBot="1" x14ac:dyDescent="0.4">
      <c r="A33" s="506"/>
      <c r="B33" s="516"/>
      <c r="C33" s="517"/>
      <c r="D33" s="527"/>
      <c r="E33" s="518" t="s">
        <v>27</v>
      </c>
      <c r="F33" s="521">
        <f>'1.1_RAW_Data_Orig'!F33</f>
        <v>0</v>
      </c>
      <c r="G33" s="521">
        <f>'1.1_RAW_Data_Orig'!G33</f>
        <v>0</v>
      </c>
      <c r="H33" s="521">
        <f>'1.1_RAW_Data_Orig'!H33</f>
        <v>0</v>
      </c>
      <c r="I33" s="521">
        <f>'1.1_RAW_Data_Orig'!I33</f>
        <v>0</v>
      </c>
      <c r="J33" s="521">
        <f>'1.1_RAW_Data_Orig'!J33</f>
        <v>0</v>
      </c>
      <c r="K33" s="522">
        <f>'1.1_RAW_Data_Orig'!K33</f>
        <v>0</v>
      </c>
      <c r="M33" s="521">
        <f>'1.1_RAW_Data_Orig'!M33</f>
        <v>0</v>
      </c>
      <c r="N33" s="521">
        <f>'1.1_RAW_Data_Orig'!N33</f>
        <v>0</v>
      </c>
      <c r="O33" s="521">
        <f>'1.1_RAW_Data_Orig'!O33</f>
        <v>0</v>
      </c>
      <c r="P33" s="521">
        <f>'1.1_RAW_Data_Orig'!P33</f>
        <v>0</v>
      </c>
      <c r="Q33" s="521">
        <f>'1.1_RAW_Data_Orig'!Q33</f>
        <v>0</v>
      </c>
      <c r="R33" s="522">
        <f>'1.1_RAW_Data_Orig'!R33</f>
        <v>0</v>
      </c>
      <c r="T33" s="521">
        <f>'1.1_RAW_Data_Orig'!T33</f>
        <v>0</v>
      </c>
      <c r="U33" s="521">
        <f>'1.1_RAW_Data_Orig'!U33</f>
        <v>0</v>
      </c>
      <c r="V33" s="521">
        <f>'1.1_RAW_Data_Orig'!V33</f>
        <v>0</v>
      </c>
      <c r="W33" s="521">
        <f>'1.1_RAW_Data_Orig'!W33</f>
        <v>0</v>
      </c>
      <c r="X33" s="521">
        <f>'1.1_RAW_Data_Orig'!X33</f>
        <v>0</v>
      </c>
      <c r="Y33" s="522">
        <f>'1.1_RAW_Data_Orig'!Y33</f>
        <v>0</v>
      </c>
      <c r="AA33" s="523">
        <f>'1.1_RAW_Data_Orig'!AA33</f>
        <v>0</v>
      </c>
      <c r="AB33" s="523">
        <f>'1.1_RAW_Data_Orig'!AB33</f>
        <v>0</v>
      </c>
      <c r="AC33" s="523">
        <f>'1.1_RAW_Data_Orig'!AC33</f>
        <v>0</v>
      </c>
      <c r="AD33" s="523">
        <f>'1.1_RAW_Data_Orig'!AD33</f>
        <v>0</v>
      </c>
      <c r="AE33" s="523">
        <f>'1.1_RAW_Data_Orig'!AE33</f>
        <v>0</v>
      </c>
      <c r="AF33" s="524">
        <f>'1.1_RAW_Data_Orig'!AF33</f>
        <v>0</v>
      </c>
      <c r="AG33" s="503"/>
      <c r="AH33" s="523">
        <f>'1.1_RAW_Data_Orig'!AH33</f>
        <v>0</v>
      </c>
      <c r="AI33" s="523">
        <f>'1.1_RAW_Data_Orig'!AI33</f>
        <v>0</v>
      </c>
      <c r="AJ33" s="523">
        <f>'1.1_RAW_Data_Orig'!AJ33</f>
        <v>0</v>
      </c>
      <c r="AK33" s="523">
        <f>'1.1_RAW_Data_Orig'!AK33</f>
        <v>0</v>
      </c>
      <c r="AL33" s="523">
        <f>'1.1_RAW_Data_Orig'!AL33</f>
        <v>0</v>
      </c>
      <c r="AM33" s="524">
        <f>'1.1_RAW_Data_Orig'!AM33</f>
        <v>0</v>
      </c>
      <c r="AN33" s="503"/>
      <c r="AO33" s="523">
        <f>'1.1_RAW_Data_Orig'!AO33</f>
        <v>0</v>
      </c>
      <c r="AP33" s="523">
        <f>'1.1_RAW_Data_Orig'!AP33</f>
        <v>0</v>
      </c>
      <c r="AQ33" s="523">
        <f>'1.1_RAW_Data_Orig'!AQ33</f>
        <v>0</v>
      </c>
      <c r="AR33" s="523">
        <f>'1.1_RAW_Data_Orig'!AR33</f>
        <v>0</v>
      </c>
      <c r="AS33" s="523">
        <f>'1.1_RAW_Data_Orig'!AS33</f>
        <v>0</v>
      </c>
      <c r="AT33" s="524">
        <f>'1.1_RAW_Data_Orig'!AT33</f>
        <v>0</v>
      </c>
      <c r="AU33" s="503"/>
      <c r="AV33" s="523">
        <f>'1.1_RAW_Data_Orig'!AV33</f>
        <v>0</v>
      </c>
      <c r="AW33" s="523">
        <f>'1.1_RAW_Data_Orig'!AW33</f>
        <v>0</v>
      </c>
      <c r="AX33" s="523">
        <f>'1.1_RAW_Data_Orig'!AX33</f>
        <v>0</v>
      </c>
      <c r="AY33" s="523">
        <f>'1.1_RAW_Data_Orig'!AY33</f>
        <v>0</v>
      </c>
      <c r="AZ33" s="523">
        <f>'1.1_RAW_Data_Orig'!AZ33</f>
        <v>0</v>
      </c>
      <c r="BA33" s="524">
        <f>'1.1_RAW_Data_Orig'!BA33</f>
        <v>0</v>
      </c>
    </row>
    <row r="34" spans="1:53" ht="25.5" x14ac:dyDescent="0.35">
      <c r="A34" s="525" t="s">
        <v>55</v>
      </c>
      <c r="B34" s="495">
        <v>30</v>
      </c>
      <c r="C34" s="496" t="s">
        <v>45</v>
      </c>
      <c r="D34" s="497" t="s">
        <v>29</v>
      </c>
      <c r="E34" s="526" t="s">
        <v>24</v>
      </c>
      <c r="F34" s="501">
        <f>'1.1_RAW_Data_Orig'!F34</f>
        <v>0</v>
      </c>
      <c r="G34" s="501">
        <f>'1.1_RAW_Data_Orig'!G34</f>
        <v>0</v>
      </c>
      <c r="H34" s="501">
        <f>'1.1_RAW_Data_Orig'!H34</f>
        <v>0</v>
      </c>
      <c r="I34" s="501">
        <f>'1.1_RAW_Data_Orig'!I34</f>
        <v>0</v>
      </c>
      <c r="J34" s="501">
        <f>'1.1_RAW_Data_Orig'!J34</f>
        <v>0</v>
      </c>
      <c r="K34" s="502">
        <f>'1.1_RAW_Data_Orig'!K34</f>
        <v>0</v>
      </c>
      <c r="M34" s="501">
        <f>'1.1_RAW_Data_Orig'!M34</f>
        <v>0</v>
      </c>
      <c r="N34" s="501">
        <f>'1.1_RAW_Data_Orig'!N34</f>
        <v>0</v>
      </c>
      <c r="O34" s="501">
        <f>'1.1_RAW_Data_Orig'!O34</f>
        <v>0</v>
      </c>
      <c r="P34" s="501">
        <f>'1.1_RAW_Data_Orig'!P34</f>
        <v>0</v>
      </c>
      <c r="Q34" s="501">
        <f>'1.1_RAW_Data_Orig'!Q34</f>
        <v>0</v>
      </c>
      <c r="R34" s="502">
        <f>'1.1_RAW_Data_Orig'!R34</f>
        <v>0</v>
      </c>
      <c r="T34" s="501">
        <f>'1.1_RAW_Data_Orig'!T34</f>
        <v>0</v>
      </c>
      <c r="U34" s="501">
        <f>'1.1_RAW_Data_Orig'!U34</f>
        <v>0</v>
      </c>
      <c r="V34" s="501">
        <f>'1.1_RAW_Data_Orig'!V34</f>
        <v>0</v>
      </c>
      <c r="W34" s="501">
        <f>'1.1_RAW_Data_Orig'!W34</f>
        <v>0</v>
      </c>
      <c r="X34" s="501">
        <f>'1.1_RAW_Data_Orig'!X34</f>
        <v>0</v>
      </c>
      <c r="Y34" s="502">
        <f>'1.1_RAW_Data_Orig'!Y34</f>
        <v>0</v>
      </c>
      <c r="AA34" s="504">
        <f>'1.1_RAW_Data_Orig'!AA34</f>
        <v>0</v>
      </c>
      <c r="AB34" s="504">
        <f>'1.1_RAW_Data_Orig'!AB34</f>
        <v>0</v>
      </c>
      <c r="AC34" s="504">
        <f>'1.1_RAW_Data_Orig'!AC34</f>
        <v>0</v>
      </c>
      <c r="AD34" s="504">
        <f>'1.1_RAW_Data_Orig'!AD34</f>
        <v>0</v>
      </c>
      <c r="AE34" s="504">
        <f>'1.1_RAW_Data_Orig'!AE34</f>
        <v>0</v>
      </c>
      <c r="AF34" s="505">
        <f>'1.1_RAW_Data_Orig'!AF34</f>
        <v>0</v>
      </c>
      <c r="AG34" s="503"/>
      <c r="AH34" s="504">
        <f>'1.1_RAW_Data_Orig'!AH34</f>
        <v>0</v>
      </c>
      <c r="AI34" s="504">
        <f>'1.1_RAW_Data_Orig'!AI34</f>
        <v>0</v>
      </c>
      <c r="AJ34" s="504">
        <f>'1.1_RAW_Data_Orig'!AJ34</f>
        <v>0</v>
      </c>
      <c r="AK34" s="504">
        <f>'1.1_RAW_Data_Orig'!AK34</f>
        <v>0</v>
      </c>
      <c r="AL34" s="504">
        <f>'1.1_RAW_Data_Orig'!AL34</f>
        <v>0</v>
      </c>
      <c r="AM34" s="505">
        <f>'1.1_RAW_Data_Orig'!AM34</f>
        <v>0</v>
      </c>
      <c r="AN34" s="503"/>
      <c r="AO34" s="504">
        <f>'1.1_RAW_Data_Orig'!AO34</f>
        <v>0</v>
      </c>
      <c r="AP34" s="504">
        <f>'1.1_RAW_Data_Orig'!AP34</f>
        <v>0</v>
      </c>
      <c r="AQ34" s="504">
        <f>'1.1_RAW_Data_Orig'!AQ34</f>
        <v>0</v>
      </c>
      <c r="AR34" s="504">
        <f>'1.1_RAW_Data_Orig'!AR34</f>
        <v>0</v>
      </c>
      <c r="AS34" s="504">
        <f>'1.1_RAW_Data_Orig'!AS34</f>
        <v>0</v>
      </c>
      <c r="AT34" s="505">
        <f>'1.1_RAW_Data_Orig'!AT34</f>
        <v>0</v>
      </c>
      <c r="AU34" s="503"/>
      <c r="AV34" s="504">
        <f>'1.1_RAW_Data_Orig'!AV34</f>
        <v>0</v>
      </c>
      <c r="AW34" s="504">
        <f>'1.1_RAW_Data_Orig'!AW34</f>
        <v>0</v>
      </c>
      <c r="AX34" s="504">
        <f>'1.1_RAW_Data_Orig'!AX34</f>
        <v>0</v>
      </c>
      <c r="AY34" s="504">
        <f>'1.1_RAW_Data_Orig'!AY34</f>
        <v>0</v>
      </c>
      <c r="AZ34" s="504">
        <f>'1.1_RAW_Data_Orig'!AZ34</f>
        <v>0</v>
      </c>
      <c r="BA34" s="505">
        <f>'1.1_RAW_Data_Orig'!BA34</f>
        <v>0</v>
      </c>
    </row>
    <row r="35" spans="1:53" ht="13.15" x14ac:dyDescent="0.35">
      <c r="A35" s="506"/>
      <c r="B35" s="507"/>
      <c r="C35" s="508"/>
      <c r="D35" s="509"/>
      <c r="E35" s="498" t="s">
        <v>25</v>
      </c>
      <c r="F35" s="512">
        <f>'1.1_RAW_Data_Orig'!F35</f>
        <v>1</v>
      </c>
      <c r="G35" s="512">
        <f>'1.1_RAW_Data_Orig'!G35</f>
        <v>0</v>
      </c>
      <c r="H35" s="512">
        <f>'1.1_RAW_Data_Orig'!H35</f>
        <v>0</v>
      </c>
      <c r="I35" s="512">
        <f>'1.1_RAW_Data_Orig'!I35</f>
        <v>0</v>
      </c>
      <c r="J35" s="512">
        <f>'1.1_RAW_Data_Orig'!J35</f>
        <v>1</v>
      </c>
      <c r="K35" s="513">
        <f>'1.1_RAW_Data_Orig'!K35</f>
        <v>0</v>
      </c>
      <c r="M35" s="512">
        <f>'1.1_RAW_Data_Orig'!M35</f>
        <v>0</v>
      </c>
      <c r="N35" s="512">
        <f>'1.1_RAW_Data_Orig'!N35</f>
        <v>0</v>
      </c>
      <c r="O35" s="512">
        <f>'1.1_RAW_Data_Orig'!O35</f>
        <v>0</v>
      </c>
      <c r="P35" s="512">
        <f>'1.1_RAW_Data_Orig'!P35</f>
        <v>0</v>
      </c>
      <c r="Q35" s="512">
        <f>'1.1_RAW_Data_Orig'!Q35</f>
        <v>0</v>
      </c>
      <c r="R35" s="513">
        <f>'1.1_RAW_Data_Orig'!R35</f>
        <v>0</v>
      </c>
      <c r="T35" s="512">
        <f>'1.1_RAW_Data_Orig'!T35</f>
        <v>0</v>
      </c>
      <c r="U35" s="512">
        <f>'1.1_RAW_Data_Orig'!U35</f>
        <v>0</v>
      </c>
      <c r="V35" s="512">
        <f>'1.1_RAW_Data_Orig'!V35</f>
        <v>0</v>
      </c>
      <c r="W35" s="512">
        <f>'1.1_RAW_Data_Orig'!W35</f>
        <v>0</v>
      </c>
      <c r="X35" s="512">
        <f>'1.1_RAW_Data_Orig'!X35</f>
        <v>0</v>
      </c>
      <c r="Y35" s="513">
        <f>'1.1_RAW_Data_Orig'!Y35</f>
        <v>0</v>
      </c>
      <c r="AA35" s="514">
        <f>'1.1_RAW_Data_Orig'!AA35</f>
        <v>0</v>
      </c>
      <c r="AB35" s="514">
        <f>'1.1_RAW_Data_Orig'!AB35</f>
        <v>0</v>
      </c>
      <c r="AC35" s="514">
        <f>'1.1_RAW_Data_Orig'!AC35</f>
        <v>0</v>
      </c>
      <c r="AD35" s="514">
        <f>'1.1_RAW_Data_Orig'!AD35</f>
        <v>0</v>
      </c>
      <c r="AE35" s="514">
        <f>'1.1_RAW_Data_Orig'!AE35</f>
        <v>0</v>
      </c>
      <c r="AF35" s="515">
        <f>'1.1_RAW_Data_Orig'!AF35</f>
        <v>0</v>
      </c>
      <c r="AG35" s="503"/>
      <c r="AH35" s="514">
        <f>'1.1_RAW_Data_Orig'!AH35</f>
        <v>0</v>
      </c>
      <c r="AI35" s="514">
        <f>'1.1_RAW_Data_Orig'!AI35</f>
        <v>0</v>
      </c>
      <c r="AJ35" s="514">
        <f>'1.1_RAW_Data_Orig'!AJ35</f>
        <v>0</v>
      </c>
      <c r="AK35" s="514">
        <f>'1.1_RAW_Data_Orig'!AK35</f>
        <v>0</v>
      </c>
      <c r="AL35" s="514">
        <f>'1.1_RAW_Data_Orig'!AL35</f>
        <v>0</v>
      </c>
      <c r="AM35" s="515">
        <f>'1.1_RAW_Data_Orig'!AM35</f>
        <v>0</v>
      </c>
      <c r="AN35" s="503"/>
      <c r="AO35" s="514">
        <f>'1.1_RAW_Data_Orig'!AO35</f>
        <v>0</v>
      </c>
      <c r="AP35" s="514">
        <f>'1.1_RAW_Data_Orig'!AP35</f>
        <v>0</v>
      </c>
      <c r="AQ35" s="514">
        <f>'1.1_RAW_Data_Orig'!AQ35</f>
        <v>0</v>
      </c>
      <c r="AR35" s="514">
        <f>'1.1_RAW_Data_Orig'!AR35</f>
        <v>0</v>
      </c>
      <c r="AS35" s="514">
        <f>'1.1_RAW_Data_Orig'!AS35</f>
        <v>0</v>
      </c>
      <c r="AT35" s="515">
        <f>'1.1_RAW_Data_Orig'!AT35</f>
        <v>0</v>
      </c>
      <c r="AU35" s="503"/>
      <c r="AV35" s="514">
        <f>'1.1_RAW_Data_Orig'!AV35</f>
        <v>0</v>
      </c>
      <c r="AW35" s="514">
        <f>'1.1_RAW_Data_Orig'!AW35</f>
        <v>0</v>
      </c>
      <c r="AX35" s="514">
        <f>'1.1_RAW_Data_Orig'!AX35</f>
        <v>0</v>
      </c>
      <c r="AY35" s="514">
        <f>'1.1_RAW_Data_Orig'!AY35</f>
        <v>0</v>
      </c>
      <c r="AZ35" s="514">
        <f>'1.1_RAW_Data_Orig'!AZ35</f>
        <v>0</v>
      </c>
      <c r="BA35" s="515">
        <f>'1.1_RAW_Data_Orig'!BA35</f>
        <v>0</v>
      </c>
    </row>
    <row r="36" spans="1:53" ht="13.15" x14ac:dyDescent="0.35">
      <c r="A36" s="506"/>
      <c r="B36" s="507"/>
      <c r="C36" s="508"/>
      <c r="D36" s="509"/>
      <c r="E36" s="498" t="s">
        <v>26</v>
      </c>
      <c r="F36" s="512">
        <f>'1.1_RAW_Data_Orig'!F36</f>
        <v>0</v>
      </c>
      <c r="G36" s="512">
        <f>'1.1_RAW_Data_Orig'!G36</f>
        <v>0</v>
      </c>
      <c r="H36" s="512">
        <f>'1.1_RAW_Data_Orig'!H36</f>
        <v>0</v>
      </c>
      <c r="I36" s="512">
        <f>'1.1_RAW_Data_Orig'!I36</f>
        <v>0</v>
      </c>
      <c r="J36" s="512">
        <f>'1.1_RAW_Data_Orig'!J36</f>
        <v>0</v>
      </c>
      <c r="K36" s="513">
        <f>'1.1_RAW_Data_Orig'!K36</f>
        <v>0</v>
      </c>
      <c r="M36" s="512">
        <f>'1.1_RAW_Data_Orig'!M36</f>
        <v>0</v>
      </c>
      <c r="N36" s="512">
        <f>'1.1_RAW_Data_Orig'!N36</f>
        <v>0</v>
      </c>
      <c r="O36" s="512">
        <f>'1.1_RAW_Data_Orig'!O36</f>
        <v>0</v>
      </c>
      <c r="P36" s="512">
        <f>'1.1_RAW_Data_Orig'!P36</f>
        <v>0</v>
      </c>
      <c r="Q36" s="512">
        <f>'1.1_RAW_Data_Orig'!Q36</f>
        <v>0</v>
      </c>
      <c r="R36" s="513">
        <f>'1.1_RAW_Data_Orig'!R36</f>
        <v>0</v>
      </c>
      <c r="T36" s="512">
        <f>'1.1_RAW_Data_Orig'!T36</f>
        <v>0</v>
      </c>
      <c r="U36" s="512">
        <f>'1.1_RAW_Data_Orig'!U36</f>
        <v>0</v>
      </c>
      <c r="V36" s="512">
        <f>'1.1_RAW_Data_Orig'!V36</f>
        <v>0</v>
      </c>
      <c r="W36" s="512">
        <f>'1.1_RAW_Data_Orig'!W36</f>
        <v>0</v>
      </c>
      <c r="X36" s="512">
        <f>'1.1_RAW_Data_Orig'!X36</f>
        <v>0</v>
      </c>
      <c r="Y36" s="513">
        <f>'1.1_RAW_Data_Orig'!Y36</f>
        <v>0</v>
      </c>
      <c r="AA36" s="514">
        <f>'1.1_RAW_Data_Orig'!AA36</f>
        <v>0</v>
      </c>
      <c r="AB36" s="514">
        <f>'1.1_RAW_Data_Orig'!AB36</f>
        <v>0</v>
      </c>
      <c r="AC36" s="514">
        <f>'1.1_RAW_Data_Orig'!AC36</f>
        <v>0</v>
      </c>
      <c r="AD36" s="514">
        <f>'1.1_RAW_Data_Orig'!AD36</f>
        <v>0</v>
      </c>
      <c r="AE36" s="514">
        <f>'1.1_RAW_Data_Orig'!AE36</f>
        <v>0</v>
      </c>
      <c r="AF36" s="515">
        <f>'1.1_RAW_Data_Orig'!AF36</f>
        <v>0</v>
      </c>
      <c r="AG36" s="503"/>
      <c r="AH36" s="514">
        <f>'1.1_RAW_Data_Orig'!AH36</f>
        <v>0</v>
      </c>
      <c r="AI36" s="514">
        <f>'1.1_RAW_Data_Orig'!AI36</f>
        <v>0</v>
      </c>
      <c r="AJ36" s="514">
        <f>'1.1_RAW_Data_Orig'!AJ36</f>
        <v>0</v>
      </c>
      <c r="AK36" s="514">
        <f>'1.1_RAW_Data_Orig'!AK36</f>
        <v>0</v>
      </c>
      <c r="AL36" s="514">
        <f>'1.1_RAW_Data_Orig'!AL36</f>
        <v>0</v>
      </c>
      <c r="AM36" s="515">
        <f>'1.1_RAW_Data_Orig'!AM36</f>
        <v>0</v>
      </c>
      <c r="AN36" s="503"/>
      <c r="AO36" s="514">
        <f>'1.1_RAW_Data_Orig'!AO36</f>
        <v>0</v>
      </c>
      <c r="AP36" s="514">
        <f>'1.1_RAW_Data_Orig'!AP36</f>
        <v>0</v>
      </c>
      <c r="AQ36" s="514">
        <f>'1.1_RAW_Data_Orig'!AQ36</f>
        <v>0</v>
      </c>
      <c r="AR36" s="514">
        <f>'1.1_RAW_Data_Orig'!AR36</f>
        <v>0</v>
      </c>
      <c r="AS36" s="514">
        <f>'1.1_RAW_Data_Orig'!AS36</f>
        <v>0</v>
      </c>
      <c r="AT36" s="515">
        <f>'1.1_RAW_Data_Orig'!AT36</f>
        <v>0</v>
      </c>
      <c r="AU36" s="503"/>
      <c r="AV36" s="514">
        <f>'1.1_RAW_Data_Orig'!AV36</f>
        <v>0</v>
      </c>
      <c r="AW36" s="514">
        <f>'1.1_RAW_Data_Orig'!AW36</f>
        <v>0</v>
      </c>
      <c r="AX36" s="514">
        <f>'1.1_RAW_Data_Orig'!AX36</f>
        <v>0</v>
      </c>
      <c r="AY36" s="514">
        <f>'1.1_RAW_Data_Orig'!AY36</f>
        <v>0</v>
      </c>
      <c r="AZ36" s="514">
        <f>'1.1_RAW_Data_Orig'!AZ36</f>
        <v>0</v>
      </c>
      <c r="BA36" s="515">
        <f>'1.1_RAW_Data_Orig'!BA36</f>
        <v>0</v>
      </c>
    </row>
    <row r="37" spans="1:53" ht="13.5" thickBot="1" x14ac:dyDescent="0.4">
      <c r="A37" s="506"/>
      <c r="B37" s="516"/>
      <c r="C37" s="517"/>
      <c r="D37" s="527"/>
      <c r="E37" s="518" t="s">
        <v>27</v>
      </c>
      <c r="F37" s="521">
        <f>'1.1_RAW_Data_Orig'!F37</f>
        <v>0</v>
      </c>
      <c r="G37" s="521">
        <f>'1.1_RAW_Data_Orig'!G37</f>
        <v>0</v>
      </c>
      <c r="H37" s="521">
        <f>'1.1_RAW_Data_Orig'!H37</f>
        <v>0</v>
      </c>
      <c r="I37" s="521">
        <f>'1.1_RAW_Data_Orig'!I37</f>
        <v>0</v>
      </c>
      <c r="J37" s="521">
        <f>'1.1_RAW_Data_Orig'!J37</f>
        <v>0</v>
      </c>
      <c r="K37" s="522">
        <f>'1.1_RAW_Data_Orig'!K37</f>
        <v>0</v>
      </c>
      <c r="M37" s="521">
        <f>'1.1_RAW_Data_Orig'!M37</f>
        <v>0</v>
      </c>
      <c r="N37" s="521">
        <f>'1.1_RAW_Data_Orig'!N37</f>
        <v>0</v>
      </c>
      <c r="O37" s="521">
        <f>'1.1_RAW_Data_Orig'!O37</f>
        <v>0</v>
      </c>
      <c r="P37" s="521">
        <f>'1.1_RAW_Data_Orig'!P37</f>
        <v>0</v>
      </c>
      <c r="Q37" s="521">
        <f>'1.1_RAW_Data_Orig'!Q37</f>
        <v>0</v>
      </c>
      <c r="R37" s="522">
        <f>'1.1_RAW_Data_Orig'!R37</f>
        <v>0</v>
      </c>
      <c r="T37" s="521">
        <f>'1.1_RAW_Data_Orig'!T37</f>
        <v>0</v>
      </c>
      <c r="U37" s="521">
        <f>'1.1_RAW_Data_Orig'!U37</f>
        <v>0</v>
      </c>
      <c r="V37" s="521">
        <f>'1.1_RAW_Data_Orig'!V37</f>
        <v>0</v>
      </c>
      <c r="W37" s="521">
        <f>'1.1_RAW_Data_Orig'!W37</f>
        <v>0</v>
      </c>
      <c r="X37" s="521">
        <f>'1.1_RAW_Data_Orig'!X37</f>
        <v>0</v>
      </c>
      <c r="Y37" s="522">
        <f>'1.1_RAW_Data_Orig'!Y37</f>
        <v>0</v>
      </c>
      <c r="AA37" s="523">
        <f>'1.1_RAW_Data_Orig'!AA37</f>
        <v>0</v>
      </c>
      <c r="AB37" s="523">
        <f>'1.1_RAW_Data_Orig'!AB37</f>
        <v>0</v>
      </c>
      <c r="AC37" s="523">
        <f>'1.1_RAW_Data_Orig'!AC37</f>
        <v>0</v>
      </c>
      <c r="AD37" s="523">
        <f>'1.1_RAW_Data_Orig'!AD37</f>
        <v>0</v>
      </c>
      <c r="AE37" s="523">
        <f>'1.1_RAW_Data_Orig'!AE37</f>
        <v>0</v>
      </c>
      <c r="AF37" s="524">
        <f>'1.1_RAW_Data_Orig'!AF37</f>
        <v>0</v>
      </c>
      <c r="AG37" s="503"/>
      <c r="AH37" s="523">
        <f>'1.1_RAW_Data_Orig'!AH37</f>
        <v>0</v>
      </c>
      <c r="AI37" s="523">
        <f>'1.1_RAW_Data_Orig'!AI37</f>
        <v>0</v>
      </c>
      <c r="AJ37" s="523">
        <f>'1.1_RAW_Data_Orig'!AJ37</f>
        <v>0</v>
      </c>
      <c r="AK37" s="523">
        <f>'1.1_RAW_Data_Orig'!AK37</f>
        <v>0</v>
      </c>
      <c r="AL37" s="523">
        <f>'1.1_RAW_Data_Orig'!AL37</f>
        <v>0</v>
      </c>
      <c r="AM37" s="524">
        <f>'1.1_RAW_Data_Orig'!AM37</f>
        <v>0</v>
      </c>
      <c r="AN37" s="503"/>
      <c r="AO37" s="523">
        <f>'1.1_RAW_Data_Orig'!AO37</f>
        <v>0</v>
      </c>
      <c r="AP37" s="523">
        <f>'1.1_RAW_Data_Orig'!AP37</f>
        <v>0</v>
      </c>
      <c r="AQ37" s="523">
        <f>'1.1_RAW_Data_Orig'!AQ37</f>
        <v>0</v>
      </c>
      <c r="AR37" s="523">
        <f>'1.1_RAW_Data_Orig'!AR37</f>
        <v>0</v>
      </c>
      <c r="AS37" s="523">
        <f>'1.1_RAW_Data_Orig'!AS37</f>
        <v>0</v>
      </c>
      <c r="AT37" s="524">
        <f>'1.1_RAW_Data_Orig'!AT37</f>
        <v>0</v>
      </c>
      <c r="AU37" s="503"/>
      <c r="AV37" s="523">
        <f>'1.1_RAW_Data_Orig'!AV37</f>
        <v>0</v>
      </c>
      <c r="AW37" s="523">
        <f>'1.1_RAW_Data_Orig'!AW37</f>
        <v>0</v>
      </c>
      <c r="AX37" s="523">
        <f>'1.1_RAW_Data_Orig'!AX37</f>
        <v>0</v>
      </c>
      <c r="AY37" s="523">
        <f>'1.1_RAW_Data_Orig'!AY37</f>
        <v>0</v>
      </c>
      <c r="AZ37" s="523">
        <f>'1.1_RAW_Data_Orig'!AZ37</f>
        <v>0</v>
      </c>
      <c r="BA37" s="524">
        <f>'1.1_RAW_Data_Orig'!BA37</f>
        <v>0</v>
      </c>
    </row>
    <row r="38" spans="1:53" ht="25.5" x14ac:dyDescent="0.35">
      <c r="A38" s="525" t="s">
        <v>55</v>
      </c>
      <c r="B38" s="495">
        <v>1</v>
      </c>
      <c r="C38" s="496" t="s">
        <v>10</v>
      </c>
      <c r="D38" s="497" t="s">
        <v>29</v>
      </c>
      <c r="E38" s="526" t="s">
        <v>24</v>
      </c>
      <c r="F38" s="501">
        <f>'1.1_RAW_Data_Orig'!F38</f>
        <v>0</v>
      </c>
      <c r="G38" s="501">
        <f>'1.1_RAW_Data_Orig'!G38</f>
        <v>0</v>
      </c>
      <c r="H38" s="501">
        <f>'1.1_RAW_Data_Orig'!H38</f>
        <v>0</v>
      </c>
      <c r="I38" s="501">
        <f>'1.1_RAW_Data_Orig'!I38</f>
        <v>0</v>
      </c>
      <c r="J38" s="501">
        <f>'1.1_RAW_Data_Orig'!J38</f>
        <v>0</v>
      </c>
      <c r="K38" s="502">
        <f>'1.1_RAW_Data_Orig'!K38</f>
        <v>0</v>
      </c>
      <c r="M38" s="501">
        <f>'1.1_RAW_Data_Orig'!M38</f>
        <v>0</v>
      </c>
      <c r="N38" s="501">
        <f>'1.1_RAW_Data_Orig'!N38</f>
        <v>0</v>
      </c>
      <c r="O38" s="501">
        <f>'1.1_RAW_Data_Orig'!O38</f>
        <v>0</v>
      </c>
      <c r="P38" s="501">
        <f>'1.1_RAW_Data_Orig'!P38</f>
        <v>0</v>
      </c>
      <c r="Q38" s="501">
        <f>'1.1_RAW_Data_Orig'!Q38</f>
        <v>0</v>
      </c>
      <c r="R38" s="502">
        <f>'1.1_RAW_Data_Orig'!R38</f>
        <v>0</v>
      </c>
      <c r="T38" s="501">
        <f>'1.1_RAW_Data_Orig'!T38</f>
        <v>0</v>
      </c>
      <c r="U38" s="501">
        <f>'1.1_RAW_Data_Orig'!U38</f>
        <v>0</v>
      </c>
      <c r="V38" s="501">
        <f>'1.1_RAW_Data_Orig'!V38</f>
        <v>0</v>
      </c>
      <c r="W38" s="501">
        <f>'1.1_RAW_Data_Orig'!W38</f>
        <v>0</v>
      </c>
      <c r="X38" s="501">
        <f>'1.1_RAW_Data_Orig'!X38</f>
        <v>0</v>
      </c>
      <c r="Y38" s="502">
        <f>'1.1_RAW_Data_Orig'!Y38</f>
        <v>0</v>
      </c>
      <c r="AA38" s="504">
        <f>'1.1_RAW_Data_Orig'!AA38</f>
        <v>0</v>
      </c>
      <c r="AB38" s="504">
        <f>'1.1_RAW_Data_Orig'!AB38</f>
        <v>0</v>
      </c>
      <c r="AC38" s="504">
        <f>'1.1_RAW_Data_Orig'!AC38</f>
        <v>0</v>
      </c>
      <c r="AD38" s="504">
        <f>'1.1_RAW_Data_Orig'!AD38</f>
        <v>0</v>
      </c>
      <c r="AE38" s="504">
        <f>'1.1_RAW_Data_Orig'!AE38</f>
        <v>0</v>
      </c>
      <c r="AF38" s="505">
        <f>'1.1_RAW_Data_Orig'!AF38</f>
        <v>0</v>
      </c>
      <c r="AG38" s="503"/>
      <c r="AH38" s="504">
        <f>'1.1_RAW_Data_Orig'!AH38</f>
        <v>0</v>
      </c>
      <c r="AI38" s="504">
        <f>'1.1_RAW_Data_Orig'!AI38</f>
        <v>0</v>
      </c>
      <c r="AJ38" s="504">
        <f>'1.1_RAW_Data_Orig'!AJ38</f>
        <v>0</v>
      </c>
      <c r="AK38" s="504">
        <f>'1.1_RAW_Data_Orig'!AK38</f>
        <v>0</v>
      </c>
      <c r="AL38" s="504">
        <f>'1.1_RAW_Data_Orig'!AL38</f>
        <v>0</v>
      </c>
      <c r="AM38" s="505">
        <f>'1.1_RAW_Data_Orig'!AM38</f>
        <v>0</v>
      </c>
      <c r="AN38" s="503"/>
      <c r="AO38" s="504">
        <f>'1.1_RAW_Data_Orig'!AO38</f>
        <v>0</v>
      </c>
      <c r="AP38" s="504">
        <f>'1.1_RAW_Data_Orig'!AP38</f>
        <v>0</v>
      </c>
      <c r="AQ38" s="504">
        <f>'1.1_RAW_Data_Orig'!AQ38</f>
        <v>0</v>
      </c>
      <c r="AR38" s="504">
        <f>'1.1_RAW_Data_Orig'!AR38</f>
        <v>0</v>
      </c>
      <c r="AS38" s="504">
        <f>'1.1_RAW_Data_Orig'!AS38</f>
        <v>0</v>
      </c>
      <c r="AT38" s="505">
        <f>'1.1_RAW_Data_Orig'!AT38</f>
        <v>0</v>
      </c>
      <c r="AU38" s="503"/>
      <c r="AV38" s="504">
        <f>'1.1_RAW_Data_Orig'!AV38</f>
        <v>0</v>
      </c>
      <c r="AW38" s="504">
        <f>'1.1_RAW_Data_Orig'!AW38</f>
        <v>0</v>
      </c>
      <c r="AX38" s="504">
        <f>'1.1_RAW_Data_Orig'!AX38</f>
        <v>0</v>
      </c>
      <c r="AY38" s="504">
        <f>'1.1_RAW_Data_Orig'!AY38</f>
        <v>0</v>
      </c>
      <c r="AZ38" s="504">
        <f>'1.1_RAW_Data_Orig'!AZ38</f>
        <v>0</v>
      </c>
      <c r="BA38" s="505">
        <f>'1.1_RAW_Data_Orig'!BA38</f>
        <v>0</v>
      </c>
    </row>
    <row r="39" spans="1:53" ht="13.15" x14ac:dyDescent="0.35">
      <c r="A39" s="506"/>
      <c r="B39" s="507"/>
      <c r="C39" s="508"/>
      <c r="D39" s="509"/>
      <c r="E39" s="498" t="s">
        <v>25</v>
      </c>
      <c r="F39" s="512">
        <f>'1.1_RAW_Data_Orig'!F39</f>
        <v>0</v>
      </c>
      <c r="G39" s="512">
        <f>'1.1_RAW_Data_Orig'!G39</f>
        <v>0</v>
      </c>
      <c r="H39" s="512">
        <f>'1.1_RAW_Data_Orig'!H39</f>
        <v>0</v>
      </c>
      <c r="I39" s="512">
        <f>'1.1_RAW_Data_Orig'!I39</f>
        <v>0</v>
      </c>
      <c r="J39" s="512">
        <f>'1.1_RAW_Data_Orig'!J39</f>
        <v>0</v>
      </c>
      <c r="K39" s="513">
        <f>'1.1_RAW_Data_Orig'!K39</f>
        <v>0</v>
      </c>
      <c r="M39" s="512">
        <f>'1.1_RAW_Data_Orig'!M39</f>
        <v>0</v>
      </c>
      <c r="N39" s="512">
        <f>'1.1_RAW_Data_Orig'!N39</f>
        <v>0</v>
      </c>
      <c r="O39" s="512">
        <f>'1.1_RAW_Data_Orig'!O39</f>
        <v>0</v>
      </c>
      <c r="P39" s="512">
        <f>'1.1_RAW_Data_Orig'!P39</f>
        <v>0</v>
      </c>
      <c r="Q39" s="512">
        <f>'1.1_RAW_Data_Orig'!Q39</f>
        <v>0</v>
      </c>
      <c r="R39" s="513">
        <f>'1.1_RAW_Data_Orig'!R39</f>
        <v>0</v>
      </c>
      <c r="T39" s="512">
        <f>'1.1_RAW_Data_Orig'!T39</f>
        <v>0</v>
      </c>
      <c r="U39" s="512">
        <f>'1.1_RAW_Data_Orig'!U39</f>
        <v>0</v>
      </c>
      <c r="V39" s="512">
        <f>'1.1_RAW_Data_Orig'!V39</f>
        <v>0</v>
      </c>
      <c r="W39" s="512">
        <f>'1.1_RAW_Data_Orig'!W39</f>
        <v>0</v>
      </c>
      <c r="X39" s="512">
        <f>'1.1_RAW_Data_Orig'!X39</f>
        <v>0</v>
      </c>
      <c r="Y39" s="513">
        <f>'1.1_RAW_Data_Orig'!Y39</f>
        <v>0</v>
      </c>
      <c r="AA39" s="514">
        <f>'1.1_RAW_Data_Orig'!AA39</f>
        <v>0</v>
      </c>
      <c r="AB39" s="514">
        <f>'1.1_RAW_Data_Orig'!AB39</f>
        <v>0</v>
      </c>
      <c r="AC39" s="514">
        <f>'1.1_RAW_Data_Orig'!AC39</f>
        <v>0</v>
      </c>
      <c r="AD39" s="514">
        <f>'1.1_RAW_Data_Orig'!AD39</f>
        <v>0</v>
      </c>
      <c r="AE39" s="514">
        <f>'1.1_RAW_Data_Orig'!AE39</f>
        <v>0</v>
      </c>
      <c r="AF39" s="515">
        <f>'1.1_RAW_Data_Orig'!AF39</f>
        <v>0</v>
      </c>
      <c r="AG39" s="503"/>
      <c r="AH39" s="514">
        <f>'1.1_RAW_Data_Orig'!AH39</f>
        <v>0</v>
      </c>
      <c r="AI39" s="514">
        <f>'1.1_RAW_Data_Orig'!AI39</f>
        <v>0</v>
      </c>
      <c r="AJ39" s="514">
        <f>'1.1_RAW_Data_Orig'!AJ39</f>
        <v>0</v>
      </c>
      <c r="AK39" s="514">
        <f>'1.1_RAW_Data_Orig'!AK39</f>
        <v>0</v>
      </c>
      <c r="AL39" s="514">
        <f>'1.1_RAW_Data_Orig'!AL39</f>
        <v>0</v>
      </c>
      <c r="AM39" s="515">
        <f>'1.1_RAW_Data_Orig'!AM39</f>
        <v>0</v>
      </c>
      <c r="AN39" s="503"/>
      <c r="AO39" s="514">
        <f>'1.1_RAW_Data_Orig'!AO39</f>
        <v>0</v>
      </c>
      <c r="AP39" s="514">
        <f>'1.1_RAW_Data_Orig'!AP39</f>
        <v>0</v>
      </c>
      <c r="AQ39" s="514">
        <f>'1.1_RAW_Data_Orig'!AQ39</f>
        <v>0</v>
      </c>
      <c r="AR39" s="514">
        <f>'1.1_RAW_Data_Orig'!AR39</f>
        <v>0</v>
      </c>
      <c r="AS39" s="514">
        <f>'1.1_RAW_Data_Orig'!AS39</f>
        <v>0</v>
      </c>
      <c r="AT39" s="515">
        <f>'1.1_RAW_Data_Orig'!AT39</f>
        <v>0</v>
      </c>
      <c r="AU39" s="503"/>
      <c r="AV39" s="514">
        <f>'1.1_RAW_Data_Orig'!AV39</f>
        <v>0</v>
      </c>
      <c r="AW39" s="514">
        <f>'1.1_RAW_Data_Orig'!AW39</f>
        <v>0</v>
      </c>
      <c r="AX39" s="514">
        <f>'1.1_RAW_Data_Orig'!AX39</f>
        <v>0</v>
      </c>
      <c r="AY39" s="514">
        <f>'1.1_RAW_Data_Orig'!AY39</f>
        <v>0</v>
      </c>
      <c r="AZ39" s="514">
        <f>'1.1_RAW_Data_Orig'!AZ39</f>
        <v>0</v>
      </c>
      <c r="BA39" s="515">
        <f>'1.1_RAW_Data_Orig'!BA39</f>
        <v>0</v>
      </c>
    </row>
    <row r="40" spans="1:53" ht="13.15" x14ac:dyDescent="0.35">
      <c r="A40" s="506"/>
      <c r="B40" s="507"/>
      <c r="C40" s="508"/>
      <c r="D40" s="509"/>
      <c r="E40" s="498" t="s">
        <v>26</v>
      </c>
      <c r="F40" s="512">
        <f>'1.1_RAW_Data_Orig'!F40</f>
        <v>10</v>
      </c>
      <c r="G40" s="512">
        <f>'1.1_RAW_Data_Orig'!G40</f>
        <v>0</v>
      </c>
      <c r="H40" s="512">
        <f>'1.1_RAW_Data_Orig'!H40</f>
        <v>3</v>
      </c>
      <c r="I40" s="512">
        <f>'1.1_RAW_Data_Orig'!I40</f>
        <v>3</v>
      </c>
      <c r="J40" s="512">
        <f>'1.1_RAW_Data_Orig'!J40</f>
        <v>2</v>
      </c>
      <c r="K40" s="513">
        <f>'1.1_RAW_Data_Orig'!K40</f>
        <v>2</v>
      </c>
      <c r="M40" s="512">
        <f>'1.1_RAW_Data_Orig'!M40</f>
        <v>9</v>
      </c>
      <c r="N40" s="512">
        <f>'1.1_RAW_Data_Orig'!N40</f>
        <v>0</v>
      </c>
      <c r="O40" s="512">
        <f>'1.1_RAW_Data_Orig'!O40</f>
        <v>8</v>
      </c>
      <c r="P40" s="512">
        <f>'1.1_RAW_Data_Orig'!P40</f>
        <v>0</v>
      </c>
      <c r="Q40" s="512">
        <f>'1.1_RAW_Data_Orig'!Q40</f>
        <v>0</v>
      </c>
      <c r="R40" s="513">
        <f>'1.1_RAW_Data_Orig'!R40</f>
        <v>1</v>
      </c>
      <c r="T40" s="512">
        <f>'1.1_RAW_Data_Orig'!T40</f>
        <v>9</v>
      </c>
      <c r="U40" s="512">
        <f>'1.1_RAW_Data_Orig'!U40</f>
        <v>0</v>
      </c>
      <c r="V40" s="512">
        <f>'1.1_RAW_Data_Orig'!V40</f>
        <v>0</v>
      </c>
      <c r="W40" s="512">
        <f>'1.1_RAW_Data_Orig'!W40</f>
        <v>0</v>
      </c>
      <c r="X40" s="512">
        <f>'1.1_RAW_Data_Orig'!X40</f>
        <v>2</v>
      </c>
      <c r="Y40" s="513">
        <f>'1.1_RAW_Data_Orig'!Y40</f>
        <v>7</v>
      </c>
      <c r="AA40" s="514">
        <f>'1.1_RAW_Data_Orig'!AA40</f>
        <v>8</v>
      </c>
      <c r="AB40" s="514">
        <f>'1.1_RAW_Data_Orig'!AB40</f>
        <v>0</v>
      </c>
      <c r="AC40" s="514">
        <f>'1.1_RAW_Data_Orig'!AC40</f>
        <v>8</v>
      </c>
      <c r="AD40" s="514">
        <f>'1.1_RAW_Data_Orig'!AD40</f>
        <v>0</v>
      </c>
      <c r="AE40" s="514">
        <f>'1.1_RAW_Data_Orig'!AE40</f>
        <v>-2</v>
      </c>
      <c r="AF40" s="515">
        <f>'1.1_RAW_Data_Orig'!AF40</f>
        <v>-6</v>
      </c>
      <c r="AG40" s="503"/>
      <c r="AH40" s="514">
        <f>'1.1_RAW_Data_Orig'!AH40</f>
        <v>8</v>
      </c>
      <c r="AI40" s="514">
        <f>'1.1_RAW_Data_Orig'!AI40</f>
        <v>0</v>
      </c>
      <c r="AJ40" s="514">
        <f>'1.1_RAW_Data_Orig'!AJ40</f>
        <v>8</v>
      </c>
      <c r="AK40" s="514">
        <f>'1.1_RAW_Data_Orig'!AK40</f>
        <v>0</v>
      </c>
      <c r="AL40" s="514">
        <f>'1.1_RAW_Data_Orig'!AL40</f>
        <v>-2</v>
      </c>
      <c r="AM40" s="515">
        <f>'1.1_RAW_Data_Orig'!AM40</f>
        <v>-6</v>
      </c>
      <c r="AN40" s="503"/>
      <c r="AO40" s="514">
        <f>'1.1_RAW_Data_Orig'!AO40</f>
        <v>0</v>
      </c>
      <c r="AP40" s="514">
        <f>'1.1_RAW_Data_Orig'!AP40</f>
        <v>0</v>
      </c>
      <c r="AQ40" s="514">
        <f>'1.1_RAW_Data_Orig'!AQ40</f>
        <v>0</v>
      </c>
      <c r="AR40" s="514">
        <f>'1.1_RAW_Data_Orig'!AR40</f>
        <v>0</v>
      </c>
      <c r="AS40" s="514">
        <f>'1.1_RAW_Data_Orig'!AS40</f>
        <v>0</v>
      </c>
      <c r="AT40" s="515">
        <f>'1.1_RAW_Data_Orig'!AT40</f>
        <v>0</v>
      </c>
      <c r="AU40" s="503"/>
      <c r="AV40" s="514">
        <f>'1.1_RAW_Data_Orig'!AV40</f>
        <v>0</v>
      </c>
      <c r="AW40" s="514">
        <f>'1.1_RAW_Data_Orig'!AW40</f>
        <v>0</v>
      </c>
      <c r="AX40" s="514">
        <f>'1.1_RAW_Data_Orig'!AX40</f>
        <v>0</v>
      </c>
      <c r="AY40" s="514">
        <f>'1.1_RAW_Data_Orig'!AY40</f>
        <v>0</v>
      </c>
      <c r="AZ40" s="514">
        <f>'1.1_RAW_Data_Orig'!AZ40</f>
        <v>0</v>
      </c>
      <c r="BA40" s="515">
        <f>'1.1_RAW_Data_Orig'!BA40</f>
        <v>0</v>
      </c>
    </row>
    <row r="41" spans="1:53" ht="13.5" thickBot="1" x14ac:dyDescent="0.4">
      <c r="A41" s="506"/>
      <c r="B41" s="516"/>
      <c r="C41" s="517"/>
      <c r="D41" s="527"/>
      <c r="E41" s="518" t="s">
        <v>27</v>
      </c>
      <c r="F41" s="521">
        <f>'1.1_RAW_Data_Orig'!F41</f>
        <v>0</v>
      </c>
      <c r="G41" s="521">
        <f>'1.1_RAW_Data_Orig'!G41</f>
        <v>0</v>
      </c>
      <c r="H41" s="521">
        <f>'1.1_RAW_Data_Orig'!H41</f>
        <v>0</v>
      </c>
      <c r="I41" s="521">
        <f>'1.1_RAW_Data_Orig'!I41</f>
        <v>0</v>
      </c>
      <c r="J41" s="521">
        <f>'1.1_RAW_Data_Orig'!J41</f>
        <v>0</v>
      </c>
      <c r="K41" s="522">
        <f>'1.1_RAW_Data_Orig'!K41</f>
        <v>0</v>
      </c>
      <c r="M41" s="521">
        <f>'1.1_RAW_Data_Orig'!M41</f>
        <v>0</v>
      </c>
      <c r="N41" s="521">
        <f>'1.1_RAW_Data_Orig'!N41</f>
        <v>0</v>
      </c>
      <c r="O41" s="521">
        <f>'1.1_RAW_Data_Orig'!O41</f>
        <v>0</v>
      </c>
      <c r="P41" s="521">
        <f>'1.1_RAW_Data_Orig'!P41</f>
        <v>0</v>
      </c>
      <c r="Q41" s="521">
        <f>'1.1_RAW_Data_Orig'!Q41</f>
        <v>0</v>
      </c>
      <c r="R41" s="522">
        <f>'1.1_RAW_Data_Orig'!R41</f>
        <v>0</v>
      </c>
      <c r="T41" s="521">
        <f>'1.1_RAW_Data_Orig'!T41</f>
        <v>0</v>
      </c>
      <c r="U41" s="521">
        <f>'1.1_RAW_Data_Orig'!U41</f>
        <v>0</v>
      </c>
      <c r="V41" s="521">
        <f>'1.1_RAW_Data_Orig'!V41</f>
        <v>0</v>
      </c>
      <c r="W41" s="521">
        <f>'1.1_RAW_Data_Orig'!W41</f>
        <v>0</v>
      </c>
      <c r="X41" s="521">
        <f>'1.1_RAW_Data_Orig'!X41</f>
        <v>0</v>
      </c>
      <c r="Y41" s="522">
        <f>'1.1_RAW_Data_Orig'!Y41</f>
        <v>0</v>
      </c>
      <c r="AA41" s="523">
        <f>'1.1_RAW_Data_Orig'!AA41</f>
        <v>0</v>
      </c>
      <c r="AB41" s="523">
        <f>'1.1_RAW_Data_Orig'!AB41</f>
        <v>0</v>
      </c>
      <c r="AC41" s="523">
        <f>'1.1_RAW_Data_Orig'!AC41</f>
        <v>0</v>
      </c>
      <c r="AD41" s="523">
        <f>'1.1_RAW_Data_Orig'!AD41</f>
        <v>0</v>
      </c>
      <c r="AE41" s="523">
        <f>'1.1_RAW_Data_Orig'!AE41</f>
        <v>0</v>
      </c>
      <c r="AF41" s="524">
        <f>'1.1_RAW_Data_Orig'!AF41</f>
        <v>0</v>
      </c>
      <c r="AG41" s="503"/>
      <c r="AH41" s="523">
        <f>'1.1_RAW_Data_Orig'!AH41</f>
        <v>0</v>
      </c>
      <c r="AI41" s="523">
        <f>'1.1_RAW_Data_Orig'!AI41</f>
        <v>0</v>
      </c>
      <c r="AJ41" s="523">
        <f>'1.1_RAW_Data_Orig'!AJ41</f>
        <v>0</v>
      </c>
      <c r="AK41" s="523">
        <f>'1.1_RAW_Data_Orig'!AK41</f>
        <v>0</v>
      </c>
      <c r="AL41" s="523">
        <f>'1.1_RAW_Data_Orig'!AL41</f>
        <v>0</v>
      </c>
      <c r="AM41" s="524">
        <f>'1.1_RAW_Data_Orig'!AM41</f>
        <v>0</v>
      </c>
      <c r="AN41" s="503"/>
      <c r="AO41" s="523">
        <f>'1.1_RAW_Data_Orig'!AO41</f>
        <v>0</v>
      </c>
      <c r="AP41" s="523">
        <f>'1.1_RAW_Data_Orig'!AP41</f>
        <v>0</v>
      </c>
      <c r="AQ41" s="523">
        <f>'1.1_RAW_Data_Orig'!AQ41</f>
        <v>0</v>
      </c>
      <c r="AR41" s="523">
        <f>'1.1_RAW_Data_Orig'!AR41</f>
        <v>0</v>
      </c>
      <c r="AS41" s="523">
        <f>'1.1_RAW_Data_Orig'!AS41</f>
        <v>0</v>
      </c>
      <c r="AT41" s="524">
        <f>'1.1_RAW_Data_Orig'!AT41</f>
        <v>0</v>
      </c>
      <c r="AU41" s="503"/>
      <c r="AV41" s="523">
        <f>'1.1_RAW_Data_Orig'!AV41</f>
        <v>0</v>
      </c>
      <c r="AW41" s="523">
        <f>'1.1_RAW_Data_Orig'!AW41</f>
        <v>0</v>
      </c>
      <c r="AX41" s="523">
        <f>'1.1_RAW_Data_Orig'!AX41</f>
        <v>0</v>
      </c>
      <c r="AY41" s="523">
        <f>'1.1_RAW_Data_Orig'!AY41</f>
        <v>0</v>
      </c>
      <c r="AZ41" s="523">
        <f>'1.1_RAW_Data_Orig'!AZ41</f>
        <v>0</v>
      </c>
      <c r="BA41" s="524">
        <f>'1.1_RAW_Data_Orig'!BA41</f>
        <v>0</v>
      </c>
    </row>
    <row r="42" spans="1:53" ht="25.5" x14ac:dyDescent="0.35">
      <c r="A42" s="525" t="s">
        <v>55</v>
      </c>
      <c r="B42" s="495">
        <v>19</v>
      </c>
      <c r="C42" s="496" t="s">
        <v>56</v>
      </c>
      <c r="D42" s="497" t="s">
        <v>29</v>
      </c>
      <c r="E42" s="526" t="s">
        <v>24</v>
      </c>
      <c r="F42" s="501">
        <f>'1.1_RAW_Data_Orig'!F42</f>
        <v>4</v>
      </c>
      <c r="G42" s="501">
        <f>'1.1_RAW_Data_Orig'!G42</f>
        <v>0</v>
      </c>
      <c r="H42" s="501">
        <f>'1.1_RAW_Data_Orig'!H42</f>
        <v>1</v>
      </c>
      <c r="I42" s="501">
        <f>'1.1_RAW_Data_Orig'!I42</f>
        <v>2</v>
      </c>
      <c r="J42" s="501">
        <f>'1.1_RAW_Data_Orig'!J42</f>
        <v>1</v>
      </c>
      <c r="K42" s="502">
        <f>'1.1_RAW_Data_Orig'!K42</f>
        <v>0</v>
      </c>
      <c r="M42" s="501">
        <f>'1.1_RAW_Data_Orig'!M42</f>
        <v>3</v>
      </c>
      <c r="N42" s="501">
        <f>'1.1_RAW_Data_Orig'!N42</f>
        <v>0</v>
      </c>
      <c r="O42" s="501">
        <f>'1.1_RAW_Data_Orig'!O42</f>
        <v>2</v>
      </c>
      <c r="P42" s="501">
        <f>'1.1_RAW_Data_Orig'!P42</f>
        <v>0</v>
      </c>
      <c r="Q42" s="501">
        <f>'1.1_RAW_Data_Orig'!Q42</f>
        <v>0</v>
      </c>
      <c r="R42" s="502">
        <f>'1.1_RAW_Data_Orig'!R42</f>
        <v>1</v>
      </c>
      <c r="T42" s="501">
        <f>'1.1_RAW_Data_Orig'!T42</f>
        <v>3</v>
      </c>
      <c r="U42" s="501">
        <f>'1.1_RAW_Data_Orig'!U42</f>
        <v>0</v>
      </c>
      <c r="V42" s="501">
        <f>'1.1_RAW_Data_Orig'!V42</f>
        <v>0</v>
      </c>
      <c r="W42" s="501">
        <f>'1.1_RAW_Data_Orig'!W42</f>
        <v>0</v>
      </c>
      <c r="X42" s="501">
        <f>'1.1_RAW_Data_Orig'!X42</f>
        <v>0</v>
      </c>
      <c r="Y42" s="502">
        <f>'1.1_RAW_Data_Orig'!Y42</f>
        <v>3</v>
      </c>
      <c r="AA42" s="504">
        <f>'1.1_RAW_Data_Orig'!AA42</f>
        <v>2</v>
      </c>
      <c r="AB42" s="504">
        <f>'1.1_RAW_Data_Orig'!AB42</f>
        <v>0</v>
      </c>
      <c r="AC42" s="504">
        <f>'1.1_RAW_Data_Orig'!AC42</f>
        <v>2</v>
      </c>
      <c r="AD42" s="504">
        <f>'1.1_RAW_Data_Orig'!AD42</f>
        <v>0</v>
      </c>
      <c r="AE42" s="504">
        <f>'1.1_RAW_Data_Orig'!AE42</f>
        <v>0</v>
      </c>
      <c r="AF42" s="505">
        <f>'1.1_RAW_Data_Orig'!AF42</f>
        <v>-2</v>
      </c>
      <c r="AG42" s="503"/>
      <c r="AH42" s="504">
        <f>'1.1_RAW_Data_Orig'!AH42</f>
        <v>2</v>
      </c>
      <c r="AI42" s="504">
        <f>'1.1_RAW_Data_Orig'!AI42</f>
        <v>0</v>
      </c>
      <c r="AJ42" s="504">
        <f>'1.1_RAW_Data_Orig'!AJ42</f>
        <v>2</v>
      </c>
      <c r="AK42" s="504">
        <f>'1.1_RAW_Data_Orig'!AK42</f>
        <v>0</v>
      </c>
      <c r="AL42" s="504">
        <f>'1.1_RAW_Data_Orig'!AL42</f>
        <v>0</v>
      </c>
      <c r="AM42" s="505">
        <f>'1.1_RAW_Data_Orig'!AM42</f>
        <v>-2</v>
      </c>
      <c r="AN42" s="503"/>
      <c r="AO42" s="504">
        <f>'1.1_RAW_Data_Orig'!AO42</f>
        <v>0</v>
      </c>
      <c r="AP42" s="504">
        <f>'1.1_RAW_Data_Orig'!AP42</f>
        <v>0</v>
      </c>
      <c r="AQ42" s="504">
        <f>'1.1_RAW_Data_Orig'!AQ42</f>
        <v>0</v>
      </c>
      <c r="AR42" s="504">
        <f>'1.1_RAW_Data_Orig'!AR42</f>
        <v>0</v>
      </c>
      <c r="AS42" s="504">
        <f>'1.1_RAW_Data_Orig'!AS42</f>
        <v>0</v>
      </c>
      <c r="AT42" s="505">
        <f>'1.1_RAW_Data_Orig'!AT42</f>
        <v>0</v>
      </c>
      <c r="AU42" s="503"/>
      <c r="AV42" s="504">
        <f>'1.1_RAW_Data_Orig'!AV42</f>
        <v>0</v>
      </c>
      <c r="AW42" s="504">
        <f>'1.1_RAW_Data_Orig'!AW42</f>
        <v>0</v>
      </c>
      <c r="AX42" s="504">
        <f>'1.1_RAW_Data_Orig'!AX42</f>
        <v>0</v>
      </c>
      <c r="AY42" s="504">
        <f>'1.1_RAW_Data_Orig'!AY42</f>
        <v>0</v>
      </c>
      <c r="AZ42" s="504">
        <f>'1.1_RAW_Data_Orig'!AZ42</f>
        <v>0</v>
      </c>
      <c r="BA42" s="505">
        <f>'1.1_RAW_Data_Orig'!BA42</f>
        <v>0</v>
      </c>
    </row>
    <row r="43" spans="1:53" ht="13.15" x14ac:dyDescent="0.35">
      <c r="A43" s="506"/>
      <c r="B43" s="507"/>
      <c r="C43" s="508"/>
      <c r="D43" s="509"/>
      <c r="E43" s="498" t="s">
        <v>25</v>
      </c>
      <c r="F43" s="512">
        <f>'1.1_RAW_Data_Orig'!F43</f>
        <v>0</v>
      </c>
      <c r="G43" s="512">
        <f>'1.1_RAW_Data_Orig'!G43</f>
        <v>0</v>
      </c>
      <c r="H43" s="512">
        <f>'1.1_RAW_Data_Orig'!H43</f>
        <v>0</v>
      </c>
      <c r="I43" s="512">
        <f>'1.1_RAW_Data_Orig'!I43</f>
        <v>0</v>
      </c>
      <c r="J43" s="512">
        <f>'1.1_RAW_Data_Orig'!J43</f>
        <v>0</v>
      </c>
      <c r="K43" s="513">
        <f>'1.1_RAW_Data_Orig'!K43</f>
        <v>0</v>
      </c>
      <c r="M43" s="512">
        <f>'1.1_RAW_Data_Orig'!M43</f>
        <v>0</v>
      </c>
      <c r="N43" s="512">
        <f>'1.1_RAW_Data_Orig'!N43</f>
        <v>0</v>
      </c>
      <c r="O43" s="512">
        <f>'1.1_RAW_Data_Orig'!O43</f>
        <v>0</v>
      </c>
      <c r="P43" s="512">
        <f>'1.1_RAW_Data_Orig'!P43</f>
        <v>0</v>
      </c>
      <c r="Q43" s="512">
        <f>'1.1_RAW_Data_Orig'!Q43</f>
        <v>0</v>
      </c>
      <c r="R43" s="513">
        <f>'1.1_RAW_Data_Orig'!R43</f>
        <v>0</v>
      </c>
      <c r="T43" s="512">
        <f>'1.1_RAW_Data_Orig'!T43</f>
        <v>0</v>
      </c>
      <c r="U43" s="512">
        <f>'1.1_RAW_Data_Orig'!U43</f>
        <v>0</v>
      </c>
      <c r="V43" s="512">
        <f>'1.1_RAW_Data_Orig'!V43</f>
        <v>0</v>
      </c>
      <c r="W43" s="512">
        <f>'1.1_RAW_Data_Orig'!W43</f>
        <v>0</v>
      </c>
      <c r="X43" s="512">
        <f>'1.1_RAW_Data_Orig'!X43</f>
        <v>0</v>
      </c>
      <c r="Y43" s="513">
        <f>'1.1_RAW_Data_Orig'!Y43</f>
        <v>0</v>
      </c>
      <c r="AA43" s="514">
        <f>'1.1_RAW_Data_Orig'!AA43</f>
        <v>0</v>
      </c>
      <c r="AB43" s="514">
        <f>'1.1_RAW_Data_Orig'!AB43</f>
        <v>0</v>
      </c>
      <c r="AC43" s="514">
        <f>'1.1_RAW_Data_Orig'!AC43</f>
        <v>0</v>
      </c>
      <c r="AD43" s="514">
        <f>'1.1_RAW_Data_Orig'!AD43</f>
        <v>0</v>
      </c>
      <c r="AE43" s="514">
        <f>'1.1_RAW_Data_Orig'!AE43</f>
        <v>0</v>
      </c>
      <c r="AF43" s="515">
        <f>'1.1_RAW_Data_Orig'!AF43</f>
        <v>0</v>
      </c>
      <c r="AG43" s="503"/>
      <c r="AH43" s="514">
        <f>'1.1_RAW_Data_Orig'!AH43</f>
        <v>0</v>
      </c>
      <c r="AI43" s="514">
        <f>'1.1_RAW_Data_Orig'!AI43</f>
        <v>0</v>
      </c>
      <c r="AJ43" s="514">
        <f>'1.1_RAW_Data_Orig'!AJ43</f>
        <v>0</v>
      </c>
      <c r="AK43" s="514">
        <f>'1.1_RAW_Data_Orig'!AK43</f>
        <v>0</v>
      </c>
      <c r="AL43" s="514">
        <f>'1.1_RAW_Data_Orig'!AL43</f>
        <v>0</v>
      </c>
      <c r="AM43" s="515">
        <f>'1.1_RAW_Data_Orig'!AM43</f>
        <v>0</v>
      </c>
      <c r="AN43" s="503"/>
      <c r="AO43" s="514">
        <f>'1.1_RAW_Data_Orig'!AO43</f>
        <v>0</v>
      </c>
      <c r="AP43" s="514">
        <f>'1.1_RAW_Data_Orig'!AP43</f>
        <v>0</v>
      </c>
      <c r="AQ43" s="514">
        <f>'1.1_RAW_Data_Orig'!AQ43</f>
        <v>0</v>
      </c>
      <c r="AR43" s="514">
        <f>'1.1_RAW_Data_Orig'!AR43</f>
        <v>0</v>
      </c>
      <c r="AS43" s="514">
        <f>'1.1_RAW_Data_Orig'!AS43</f>
        <v>0</v>
      </c>
      <c r="AT43" s="515">
        <f>'1.1_RAW_Data_Orig'!AT43</f>
        <v>0</v>
      </c>
      <c r="AU43" s="503"/>
      <c r="AV43" s="514">
        <f>'1.1_RAW_Data_Orig'!AV43</f>
        <v>0</v>
      </c>
      <c r="AW43" s="514">
        <f>'1.1_RAW_Data_Orig'!AW43</f>
        <v>0</v>
      </c>
      <c r="AX43" s="514">
        <f>'1.1_RAW_Data_Orig'!AX43</f>
        <v>0</v>
      </c>
      <c r="AY43" s="514">
        <f>'1.1_RAW_Data_Orig'!AY43</f>
        <v>0</v>
      </c>
      <c r="AZ43" s="514">
        <f>'1.1_RAW_Data_Orig'!AZ43</f>
        <v>0</v>
      </c>
      <c r="BA43" s="515">
        <f>'1.1_RAW_Data_Orig'!BA43</f>
        <v>0</v>
      </c>
    </row>
    <row r="44" spans="1:53" ht="13.15" x14ac:dyDescent="0.35">
      <c r="A44" s="506"/>
      <c r="B44" s="507"/>
      <c r="C44" s="508"/>
      <c r="D44" s="509"/>
      <c r="E44" s="498" t="s">
        <v>26</v>
      </c>
      <c r="F44" s="512">
        <f>'1.1_RAW_Data_Orig'!F44</f>
        <v>0</v>
      </c>
      <c r="G44" s="512">
        <f>'1.1_RAW_Data_Orig'!G44</f>
        <v>0</v>
      </c>
      <c r="H44" s="512">
        <f>'1.1_RAW_Data_Orig'!H44</f>
        <v>0</v>
      </c>
      <c r="I44" s="512">
        <f>'1.1_RAW_Data_Orig'!I44</f>
        <v>0</v>
      </c>
      <c r="J44" s="512">
        <f>'1.1_RAW_Data_Orig'!J44</f>
        <v>0</v>
      </c>
      <c r="K44" s="513">
        <f>'1.1_RAW_Data_Orig'!K44</f>
        <v>0</v>
      </c>
      <c r="M44" s="512">
        <f>'1.1_RAW_Data_Orig'!M44</f>
        <v>0</v>
      </c>
      <c r="N44" s="512">
        <f>'1.1_RAW_Data_Orig'!N44</f>
        <v>0</v>
      </c>
      <c r="O44" s="512">
        <f>'1.1_RAW_Data_Orig'!O44</f>
        <v>0</v>
      </c>
      <c r="P44" s="512">
        <f>'1.1_RAW_Data_Orig'!P44</f>
        <v>0</v>
      </c>
      <c r="Q44" s="512">
        <f>'1.1_RAW_Data_Orig'!Q44</f>
        <v>0</v>
      </c>
      <c r="R44" s="513">
        <f>'1.1_RAW_Data_Orig'!R44</f>
        <v>0</v>
      </c>
      <c r="T44" s="512">
        <f>'1.1_RAW_Data_Orig'!T44</f>
        <v>0</v>
      </c>
      <c r="U44" s="512">
        <f>'1.1_RAW_Data_Orig'!U44</f>
        <v>0</v>
      </c>
      <c r="V44" s="512">
        <f>'1.1_RAW_Data_Orig'!V44</f>
        <v>0</v>
      </c>
      <c r="W44" s="512">
        <f>'1.1_RAW_Data_Orig'!W44</f>
        <v>0</v>
      </c>
      <c r="X44" s="512">
        <f>'1.1_RAW_Data_Orig'!X44</f>
        <v>0</v>
      </c>
      <c r="Y44" s="513">
        <f>'1.1_RAW_Data_Orig'!Y44</f>
        <v>0</v>
      </c>
      <c r="AA44" s="514">
        <f>'1.1_RAW_Data_Orig'!AA44</f>
        <v>0</v>
      </c>
      <c r="AB44" s="514">
        <f>'1.1_RAW_Data_Orig'!AB44</f>
        <v>0</v>
      </c>
      <c r="AC44" s="514">
        <f>'1.1_RAW_Data_Orig'!AC44</f>
        <v>0</v>
      </c>
      <c r="AD44" s="514">
        <f>'1.1_RAW_Data_Orig'!AD44</f>
        <v>0</v>
      </c>
      <c r="AE44" s="514">
        <f>'1.1_RAW_Data_Orig'!AE44</f>
        <v>0</v>
      </c>
      <c r="AF44" s="515">
        <f>'1.1_RAW_Data_Orig'!AF44</f>
        <v>0</v>
      </c>
      <c r="AG44" s="503"/>
      <c r="AH44" s="514">
        <f>'1.1_RAW_Data_Orig'!AH44</f>
        <v>0</v>
      </c>
      <c r="AI44" s="514">
        <f>'1.1_RAW_Data_Orig'!AI44</f>
        <v>0</v>
      </c>
      <c r="AJ44" s="514">
        <f>'1.1_RAW_Data_Orig'!AJ44</f>
        <v>0</v>
      </c>
      <c r="AK44" s="514">
        <f>'1.1_RAW_Data_Orig'!AK44</f>
        <v>0</v>
      </c>
      <c r="AL44" s="514">
        <f>'1.1_RAW_Data_Orig'!AL44</f>
        <v>0</v>
      </c>
      <c r="AM44" s="515">
        <f>'1.1_RAW_Data_Orig'!AM44</f>
        <v>0</v>
      </c>
      <c r="AN44" s="503"/>
      <c r="AO44" s="514">
        <f>'1.1_RAW_Data_Orig'!AO44</f>
        <v>0</v>
      </c>
      <c r="AP44" s="514">
        <f>'1.1_RAW_Data_Orig'!AP44</f>
        <v>0</v>
      </c>
      <c r="AQ44" s="514">
        <f>'1.1_RAW_Data_Orig'!AQ44</f>
        <v>0</v>
      </c>
      <c r="AR44" s="514">
        <f>'1.1_RAW_Data_Orig'!AR44</f>
        <v>0</v>
      </c>
      <c r="AS44" s="514">
        <f>'1.1_RAW_Data_Orig'!AS44</f>
        <v>0</v>
      </c>
      <c r="AT44" s="515">
        <f>'1.1_RAW_Data_Orig'!AT44</f>
        <v>0</v>
      </c>
      <c r="AU44" s="503"/>
      <c r="AV44" s="514">
        <f>'1.1_RAW_Data_Orig'!AV44</f>
        <v>0</v>
      </c>
      <c r="AW44" s="514">
        <f>'1.1_RAW_Data_Orig'!AW44</f>
        <v>0</v>
      </c>
      <c r="AX44" s="514">
        <f>'1.1_RAW_Data_Orig'!AX44</f>
        <v>0</v>
      </c>
      <c r="AY44" s="514">
        <f>'1.1_RAW_Data_Orig'!AY44</f>
        <v>0</v>
      </c>
      <c r="AZ44" s="514">
        <f>'1.1_RAW_Data_Orig'!AZ44</f>
        <v>0</v>
      </c>
      <c r="BA44" s="515">
        <f>'1.1_RAW_Data_Orig'!BA44</f>
        <v>0</v>
      </c>
    </row>
    <row r="45" spans="1:53" ht="13.5" thickBot="1" x14ac:dyDescent="0.4">
      <c r="A45" s="506"/>
      <c r="B45" s="516"/>
      <c r="C45" s="517"/>
      <c r="D45" s="527"/>
      <c r="E45" s="518" t="s">
        <v>27</v>
      </c>
      <c r="F45" s="521">
        <f>'1.1_RAW_Data_Orig'!F45</f>
        <v>0</v>
      </c>
      <c r="G45" s="521">
        <f>'1.1_RAW_Data_Orig'!G45</f>
        <v>0</v>
      </c>
      <c r="H45" s="521">
        <f>'1.1_RAW_Data_Orig'!H45</f>
        <v>0</v>
      </c>
      <c r="I45" s="521">
        <f>'1.1_RAW_Data_Orig'!I45</f>
        <v>0</v>
      </c>
      <c r="J45" s="521">
        <f>'1.1_RAW_Data_Orig'!J45</f>
        <v>0</v>
      </c>
      <c r="K45" s="522">
        <f>'1.1_RAW_Data_Orig'!K45</f>
        <v>0</v>
      </c>
      <c r="M45" s="521">
        <f>'1.1_RAW_Data_Orig'!M45</f>
        <v>0</v>
      </c>
      <c r="N45" s="521">
        <f>'1.1_RAW_Data_Orig'!N45</f>
        <v>0</v>
      </c>
      <c r="O45" s="521">
        <f>'1.1_RAW_Data_Orig'!O45</f>
        <v>0</v>
      </c>
      <c r="P45" s="521">
        <f>'1.1_RAW_Data_Orig'!P45</f>
        <v>0</v>
      </c>
      <c r="Q45" s="521">
        <f>'1.1_RAW_Data_Orig'!Q45</f>
        <v>0</v>
      </c>
      <c r="R45" s="522">
        <f>'1.1_RAW_Data_Orig'!R45</f>
        <v>0</v>
      </c>
      <c r="T45" s="521">
        <f>'1.1_RAW_Data_Orig'!T45</f>
        <v>0</v>
      </c>
      <c r="U45" s="521">
        <f>'1.1_RAW_Data_Orig'!U45</f>
        <v>0</v>
      </c>
      <c r="V45" s="521">
        <f>'1.1_RAW_Data_Orig'!V45</f>
        <v>0</v>
      </c>
      <c r="W45" s="521">
        <f>'1.1_RAW_Data_Orig'!W45</f>
        <v>0</v>
      </c>
      <c r="X45" s="521">
        <f>'1.1_RAW_Data_Orig'!X45</f>
        <v>0</v>
      </c>
      <c r="Y45" s="522">
        <f>'1.1_RAW_Data_Orig'!Y45</f>
        <v>0</v>
      </c>
      <c r="AA45" s="523">
        <f>'1.1_RAW_Data_Orig'!AA45</f>
        <v>0</v>
      </c>
      <c r="AB45" s="523">
        <f>'1.1_RAW_Data_Orig'!AB45</f>
        <v>0</v>
      </c>
      <c r="AC45" s="523">
        <f>'1.1_RAW_Data_Orig'!AC45</f>
        <v>0</v>
      </c>
      <c r="AD45" s="523">
        <f>'1.1_RAW_Data_Orig'!AD45</f>
        <v>0</v>
      </c>
      <c r="AE45" s="523">
        <f>'1.1_RAW_Data_Orig'!AE45</f>
        <v>0</v>
      </c>
      <c r="AF45" s="524">
        <f>'1.1_RAW_Data_Orig'!AF45</f>
        <v>0</v>
      </c>
      <c r="AG45" s="503"/>
      <c r="AH45" s="523">
        <f>'1.1_RAW_Data_Orig'!AH45</f>
        <v>0</v>
      </c>
      <c r="AI45" s="523">
        <f>'1.1_RAW_Data_Orig'!AI45</f>
        <v>0</v>
      </c>
      <c r="AJ45" s="523">
        <f>'1.1_RAW_Data_Orig'!AJ45</f>
        <v>0</v>
      </c>
      <c r="AK45" s="523">
        <f>'1.1_RAW_Data_Orig'!AK45</f>
        <v>0</v>
      </c>
      <c r="AL45" s="523">
        <f>'1.1_RAW_Data_Orig'!AL45</f>
        <v>0</v>
      </c>
      <c r="AM45" s="524">
        <f>'1.1_RAW_Data_Orig'!AM45</f>
        <v>0</v>
      </c>
      <c r="AN45" s="503"/>
      <c r="AO45" s="523">
        <f>'1.1_RAW_Data_Orig'!AO45</f>
        <v>0</v>
      </c>
      <c r="AP45" s="523">
        <f>'1.1_RAW_Data_Orig'!AP45</f>
        <v>0</v>
      </c>
      <c r="AQ45" s="523">
        <f>'1.1_RAW_Data_Orig'!AQ45</f>
        <v>0</v>
      </c>
      <c r="AR45" s="523">
        <f>'1.1_RAW_Data_Orig'!AR45</f>
        <v>0</v>
      </c>
      <c r="AS45" s="523">
        <f>'1.1_RAW_Data_Orig'!AS45</f>
        <v>0</v>
      </c>
      <c r="AT45" s="524">
        <f>'1.1_RAW_Data_Orig'!AT45</f>
        <v>0</v>
      </c>
      <c r="AU45" s="503"/>
      <c r="AV45" s="523">
        <f>'1.1_RAW_Data_Orig'!AV45</f>
        <v>0</v>
      </c>
      <c r="AW45" s="523">
        <f>'1.1_RAW_Data_Orig'!AW45</f>
        <v>0</v>
      </c>
      <c r="AX45" s="523">
        <f>'1.1_RAW_Data_Orig'!AX45</f>
        <v>0</v>
      </c>
      <c r="AY45" s="523">
        <f>'1.1_RAW_Data_Orig'!AY45</f>
        <v>0</v>
      </c>
      <c r="AZ45" s="523">
        <f>'1.1_RAW_Data_Orig'!AZ45</f>
        <v>0</v>
      </c>
      <c r="BA45" s="524">
        <f>'1.1_RAW_Data_Orig'!BA45</f>
        <v>0</v>
      </c>
    </row>
    <row r="46" spans="1:53" ht="25.5" x14ac:dyDescent="0.35">
      <c r="A46" s="525" t="s">
        <v>55</v>
      </c>
      <c r="B46" s="495">
        <v>47</v>
      </c>
      <c r="C46" s="496" t="s">
        <v>16</v>
      </c>
      <c r="D46" s="497" t="s">
        <v>31</v>
      </c>
      <c r="E46" s="526" t="s">
        <v>24</v>
      </c>
      <c r="F46" s="501">
        <f>'1.1_RAW_Data_Orig'!F46</f>
        <v>34</v>
      </c>
      <c r="G46" s="501">
        <f>'1.1_RAW_Data_Orig'!G46</f>
        <v>0</v>
      </c>
      <c r="H46" s="501">
        <f>'1.1_RAW_Data_Orig'!H46</f>
        <v>25</v>
      </c>
      <c r="I46" s="501">
        <f>'1.1_RAW_Data_Orig'!I46</f>
        <v>5</v>
      </c>
      <c r="J46" s="501">
        <f>'1.1_RAW_Data_Orig'!J46</f>
        <v>3</v>
      </c>
      <c r="K46" s="502">
        <f>'1.1_RAW_Data_Orig'!K46</f>
        <v>1</v>
      </c>
      <c r="M46" s="501">
        <f>'1.1_RAW_Data_Orig'!M46</f>
        <v>29</v>
      </c>
      <c r="N46" s="501">
        <f>'1.1_RAW_Data_Orig'!N46</f>
        <v>0</v>
      </c>
      <c r="O46" s="501">
        <f>'1.1_RAW_Data_Orig'!O46</f>
        <v>24</v>
      </c>
      <c r="P46" s="501">
        <f>'1.1_RAW_Data_Orig'!P46</f>
        <v>0</v>
      </c>
      <c r="Q46" s="501">
        <f>'1.1_RAW_Data_Orig'!Q46</f>
        <v>0</v>
      </c>
      <c r="R46" s="502">
        <f>'1.1_RAW_Data_Orig'!R46</f>
        <v>5</v>
      </c>
      <c r="T46" s="501">
        <f>'1.1_RAW_Data_Orig'!T46</f>
        <v>29</v>
      </c>
      <c r="U46" s="501">
        <f>'1.1_RAW_Data_Orig'!U46</f>
        <v>0</v>
      </c>
      <c r="V46" s="501">
        <f>'1.1_RAW_Data_Orig'!V46</f>
        <v>20</v>
      </c>
      <c r="W46" s="501">
        <f>'1.1_RAW_Data_Orig'!W46</f>
        <v>0</v>
      </c>
      <c r="X46" s="501">
        <f>'1.1_RAW_Data_Orig'!X46</f>
        <v>0</v>
      </c>
      <c r="Y46" s="502">
        <f>'1.1_RAW_Data_Orig'!Y46</f>
        <v>9</v>
      </c>
      <c r="AA46" s="504">
        <f>'1.1_RAW_Data_Orig'!AA46</f>
        <v>0</v>
      </c>
      <c r="AB46" s="504">
        <f>'1.1_RAW_Data_Orig'!AB46</f>
        <v>0</v>
      </c>
      <c r="AC46" s="504">
        <f>'1.1_RAW_Data_Orig'!AC46</f>
        <v>4</v>
      </c>
      <c r="AD46" s="504">
        <f>'1.1_RAW_Data_Orig'!AD46</f>
        <v>0</v>
      </c>
      <c r="AE46" s="504">
        <f>'1.1_RAW_Data_Orig'!AE46</f>
        <v>0</v>
      </c>
      <c r="AF46" s="505">
        <f>'1.1_RAW_Data_Orig'!AF46</f>
        <v>-4</v>
      </c>
      <c r="AG46" s="503"/>
      <c r="AH46" s="504">
        <f>'1.1_RAW_Data_Orig'!AH46</f>
        <v>0</v>
      </c>
      <c r="AI46" s="504">
        <f>'1.1_RAW_Data_Orig'!AI46</f>
        <v>0</v>
      </c>
      <c r="AJ46" s="504">
        <f>'1.1_RAW_Data_Orig'!AJ46</f>
        <v>0</v>
      </c>
      <c r="AK46" s="504">
        <f>'1.1_RAW_Data_Orig'!AK46</f>
        <v>0</v>
      </c>
      <c r="AL46" s="504">
        <f>'1.1_RAW_Data_Orig'!AL46</f>
        <v>0</v>
      </c>
      <c r="AM46" s="505">
        <f>'1.1_RAW_Data_Orig'!AM46</f>
        <v>0</v>
      </c>
      <c r="AN46" s="503"/>
      <c r="AO46" s="504">
        <f>'1.1_RAW_Data_Orig'!AO46</f>
        <v>0</v>
      </c>
      <c r="AP46" s="504">
        <f>'1.1_RAW_Data_Orig'!AP46</f>
        <v>0</v>
      </c>
      <c r="AQ46" s="504">
        <f>'1.1_RAW_Data_Orig'!AQ46</f>
        <v>0</v>
      </c>
      <c r="AR46" s="504">
        <f>'1.1_RAW_Data_Orig'!AR46</f>
        <v>0</v>
      </c>
      <c r="AS46" s="504">
        <f>'1.1_RAW_Data_Orig'!AS46</f>
        <v>0</v>
      </c>
      <c r="AT46" s="505">
        <f>'1.1_RAW_Data_Orig'!AT46</f>
        <v>0</v>
      </c>
      <c r="AU46" s="503"/>
      <c r="AV46" s="504">
        <f>'1.1_RAW_Data_Orig'!AV46</f>
        <v>0</v>
      </c>
      <c r="AW46" s="504">
        <f>'1.1_RAW_Data_Orig'!AW46</f>
        <v>0</v>
      </c>
      <c r="AX46" s="504">
        <f>'1.1_RAW_Data_Orig'!AX46</f>
        <v>0</v>
      </c>
      <c r="AY46" s="504">
        <f>'1.1_RAW_Data_Orig'!AY46</f>
        <v>0</v>
      </c>
      <c r="AZ46" s="504">
        <f>'1.1_RAW_Data_Orig'!AZ46</f>
        <v>0</v>
      </c>
      <c r="BA46" s="505">
        <f>'1.1_RAW_Data_Orig'!BA46</f>
        <v>0</v>
      </c>
    </row>
    <row r="47" spans="1:53" ht="13.15" x14ac:dyDescent="0.35">
      <c r="A47" s="506"/>
      <c r="B47" s="507"/>
      <c r="C47" s="508"/>
      <c r="D47" s="509"/>
      <c r="E47" s="498" t="s">
        <v>25</v>
      </c>
      <c r="F47" s="512">
        <f>'1.1_RAW_Data_Orig'!F47</f>
        <v>0</v>
      </c>
      <c r="G47" s="512">
        <f>'1.1_RAW_Data_Orig'!G47</f>
        <v>0</v>
      </c>
      <c r="H47" s="512">
        <f>'1.1_RAW_Data_Orig'!H47</f>
        <v>0</v>
      </c>
      <c r="I47" s="512">
        <f>'1.1_RAW_Data_Orig'!I47</f>
        <v>0</v>
      </c>
      <c r="J47" s="512">
        <f>'1.1_RAW_Data_Orig'!J47</f>
        <v>0</v>
      </c>
      <c r="K47" s="513">
        <f>'1.1_RAW_Data_Orig'!K47</f>
        <v>0</v>
      </c>
      <c r="M47" s="512">
        <f>'1.1_RAW_Data_Orig'!M47</f>
        <v>0</v>
      </c>
      <c r="N47" s="512">
        <f>'1.1_RAW_Data_Orig'!N47</f>
        <v>0</v>
      </c>
      <c r="O47" s="512">
        <f>'1.1_RAW_Data_Orig'!O47</f>
        <v>0</v>
      </c>
      <c r="P47" s="512">
        <f>'1.1_RAW_Data_Orig'!P47</f>
        <v>0</v>
      </c>
      <c r="Q47" s="512">
        <f>'1.1_RAW_Data_Orig'!Q47</f>
        <v>0</v>
      </c>
      <c r="R47" s="513">
        <f>'1.1_RAW_Data_Orig'!R47</f>
        <v>0</v>
      </c>
      <c r="T47" s="512">
        <f>'1.1_RAW_Data_Orig'!T47</f>
        <v>0</v>
      </c>
      <c r="U47" s="512">
        <f>'1.1_RAW_Data_Orig'!U47</f>
        <v>0</v>
      </c>
      <c r="V47" s="512">
        <f>'1.1_RAW_Data_Orig'!V47</f>
        <v>0</v>
      </c>
      <c r="W47" s="512">
        <f>'1.1_RAW_Data_Orig'!W47</f>
        <v>0</v>
      </c>
      <c r="X47" s="512">
        <f>'1.1_RAW_Data_Orig'!X47</f>
        <v>0</v>
      </c>
      <c r="Y47" s="513">
        <f>'1.1_RAW_Data_Orig'!Y47</f>
        <v>0</v>
      </c>
      <c r="AA47" s="514">
        <f>'1.1_RAW_Data_Orig'!AA47</f>
        <v>0</v>
      </c>
      <c r="AB47" s="514">
        <f>'1.1_RAW_Data_Orig'!AB47</f>
        <v>0</v>
      </c>
      <c r="AC47" s="514">
        <f>'1.1_RAW_Data_Orig'!AC47</f>
        <v>0</v>
      </c>
      <c r="AD47" s="514">
        <f>'1.1_RAW_Data_Orig'!AD47</f>
        <v>0</v>
      </c>
      <c r="AE47" s="514">
        <f>'1.1_RAW_Data_Orig'!AE47</f>
        <v>0</v>
      </c>
      <c r="AF47" s="515">
        <f>'1.1_RAW_Data_Orig'!AF47</f>
        <v>0</v>
      </c>
      <c r="AG47" s="503"/>
      <c r="AH47" s="514">
        <f>'1.1_RAW_Data_Orig'!AH47</f>
        <v>0</v>
      </c>
      <c r="AI47" s="514">
        <f>'1.1_RAW_Data_Orig'!AI47</f>
        <v>0</v>
      </c>
      <c r="AJ47" s="514">
        <f>'1.1_RAW_Data_Orig'!AJ47</f>
        <v>0</v>
      </c>
      <c r="AK47" s="514">
        <f>'1.1_RAW_Data_Orig'!AK47</f>
        <v>0</v>
      </c>
      <c r="AL47" s="514">
        <f>'1.1_RAW_Data_Orig'!AL47</f>
        <v>0</v>
      </c>
      <c r="AM47" s="515">
        <f>'1.1_RAW_Data_Orig'!AM47</f>
        <v>0</v>
      </c>
      <c r="AN47" s="503"/>
      <c r="AO47" s="514">
        <f>'1.1_RAW_Data_Orig'!AO47</f>
        <v>0</v>
      </c>
      <c r="AP47" s="514">
        <f>'1.1_RAW_Data_Orig'!AP47</f>
        <v>0</v>
      </c>
      <c r="AQ47" s="514">
        <f>'1.1_RAW_Data_Orig'!AQ47</f>
        <v>0</v>
      </c>
      <c r="AR47" s="514">
        <f>'1.1_RAW_Data_Orig'!AR47</f>
        <v>0</v>
      </c>
      <c r="AS47" s="514">
        <f>'1.1_RAW_Data_Orig'!AS47</f>
        <v>0</v>
      </c>
      <c r="AT47" s="515">
        <f>'1.1_RAW_Data_Orig'!AT47</f>
        <v>0</v>
      </c>
      <c r="AU47" s="503"/>
      <c r="AV47" s="514">
        <f>'1.1_RAW_Data_Orig'!AV47</f>
        <v>0</v>
      </c>
      <c r="AW47" s="514">
        <f>'1.1_RAW_Data_Orig'!AW47</f>
        <v>0</v>
      </c>
      <c r="AX47" s="514">
        <f>'1.1_RAW_Data_Orig'!AX47</f>
        <v>0</v>
      </c>
      <c r="AY47" s="514">
        <f>'1.1_RAW_Data_Orig'!AY47</f>
        <v>0</v>
      </c>
      <c r="AZ47" s="514">
        <f>'1.1_RAW_Data_Orig'!AZ47</f>
        <v>0</v>
      </c>
      <c r="BA47" s="515">
        <f>'1.1_RAW_Data_Orig'!BA47</f>
        <v>0</v>
      </c>
    </row>
    <row r="48" spans="1:53" ht="13.15" x14ac:dyDescent="0.35">
      <c r="A48" s="506"/>
      <c r="B48" s="507"/>
      <c r="C48" s="508"/>
      <c r="D48" s="509"/>
      <c r="E48" s="498" t="s">
        <v>26</v>
      </c>
      <c r="F48" s="512">
        <f>'1.1_RAW_Data_Orig'!F48</f>
        <v>0</v>
      </c>
      <c r="G48" s="512">
        <f>'1.1_RAW_Data_Orig'!G48</f>
        <v>0</v>
      </c>
      <c r="H48" s="512">
        <f>'1.1_RAW_Data_Orig'!H48</f>
        <v>0</v>
      </c>
      <c r="I48" s="512">
        <f>'1.1_RAW_Data_Orig'!I48</f>
        <v>0</v>
      </c>
      <c r="J48" s="512">
        <f>'1.1_RAW_Data_Orig'!J48</f>
        <v>0</v>
      </c>
      <c r="K48" s="513">
        <f>'1.1_RAW_Data_Orig'!K48</f>
        <v>0</v>
      </c>
      <c r="M48" s="512">
        <f>'1.1_RAW_Data_Orig'!M48</f>
        <v>0</v>
      </c>
      <c r="N48" s="512">
        <f>'1.1_RAW_Data_Orig'!N48</f>
        <v>0</v>
      </c>
      <c r="O48" s="512">
        <f>'1.1_RAW_Data_Orig'!O48</f>
        <v>0</v>
      </c>
      <c r="P48" s="512">
        <f>'1.1_RAW_Data_Orig'!P48</f>
        <v>0</v>
      </c>
      <c r="Q48" s="512">
        <f>'1.1_RAW_Data_Orig'!Q48</f>
        <v>0</v>
      </c>
      <c r="R48" s="513">
        <f>'1.1_RAW_Data_Orig'!R48</f>
        <v>0</v>
      </c>
      <c r="T48" s="512">
        <f>'1.1_RAW_Data_Orig'!T48</f>
        <v>0</v>
      </c>
      <c r="U48" s="512">
        <f>'1.1_RAW_Data_Orig'!U48</f>
        <v>0</v>
      </c>
      <c r="V48" s="512">
        <f>'1.1_RAW_Data_Orig'!V48</f>
        <v>0</v>
      </c>
      <c r="W48" s="512">
        <f>'1.1_RAW_Data_Orig'!W48</f>
        <v>0</v>
      </c>
      <c r="X48" s="512">
        <f>'1.1_RAW_Data_Orig'!X48</f>
        <v>0</v>
      </c>
      <c r="Y48" s="513">
        <f>'1.1_RAW_Data_Orig'!Y48</f>
        <v>0</v>
      </c>
      <c r="AA48" s="514">
        <f>'1.1_RAW_Data_Orig'!AA48</f>
        <v>0</v>
      </c>
      <c r="AB48" s="514">
        <f>'1.1_RAW_Data_Orig'!AB48</f>
        <v>0</v>
      </c>
      <c r="AC48" s="514">
        <f>'1.1_RAW_Data_Orig'!AC48</f>
        <v>0</v>
      </c>
      <c r="AD48" s="514">
        <f>'1.1_RAW_Data_Orig'!AD48</f>
        <v>0</v>
      </c>
      <c r="AE48" s="514">
        <f>'1.1_RAW_Data_Orig'!AE48</f>
        <v>0</v>
      </c>
      <c r="AF48" s="515">
        <f>'1.1_RAW_Data_Orig'!AF48</f>
        <v>0</v>
      </c>
      <c r="AG48" s="503"/>
      <c r="AH48" s="514">
        <f>'1.1_RAW_Data_Orig'!AH48</f>
        <v>0</v>
      </c>
      <c r="AI48" s="514">
        <f>'1.1_RAW_Data_Orig'!AI48</f>
        <v>0</v>
      </c>
      <c r="AJ48" s="514">
        <f>'1.1_RAW_Data_Orig'!AJ48</f>
        <v>0</v>
      </c>
      <c r="AK48" s="514">
        <f>'1.1_RAW_Data_Orig'!AK48</f>
        <v>0</v>
      </c>
      <c r="AL48" s="514">
        <f>'1.1_RAW_Data_Orig'!AL48</f>
        <v>0</v>
      </c>
      <c r="AM48" s="515">
        <f>'1.1_RAW_Data_Orig'!AM48</f>
        <v>0</v>
      </c>
      <c r="AN48" s="503"/>
      <c r="AO48" s="514">
        <f>'1.1_RAW_Data_Orig'!AO48</f>
        <v>0</v>
      </c>
      <c r="AP48" s="514">
        <f>'1.1_RAW_Data_Orig'!AP48</f>
        <v>0</v>
      </c>
      <c r="AQ48" s="514">
        <f>'1.1_RAW_Data_Orig'!AQ48</f>
        <v>0</v>
      </c>
      <c r="AR48" s="514">
        <f>'1.1_RAW_Data_Orig'!AR48</f>
        <v>0</v>
      </c>
      <c r="AS48" s="514">
        <f>'1.1_RAW_Data_Orig'!AS48</f>
        <v>0</v>
      </c>
      <c r="AT48" s="515">
        <f>'1.1_RAW_Data_Orig'!AT48</f>
        <v>0</v>
      </c>
      <c r="AU48" s="503"/>
      <c r="AV48" s="514">
        <f>'1.1_RAW_Data_Orig'!AV48</f>
        <v>0</v>
      </c>
      <c r="AW48" s="514">
        <f>'1.1_RAW_Data_Orig'!AW48</f>
        <v>0</v>
      </c>
      <c r="AX48" s="514">
        <f>'1.1_RAW_Data_Orig'!AX48</f>
        <v>0</v>
      </c>
      <c r="AY48" s="514">
        <f>'1.1_RAW_Data_Orig'!AY48</f>
        <v>0</v>
      </c>
      <c r="AZ48" s="514">
        <f>'1.1_RAW_Data_Orig'!AZ48</f>
        <v>0</v>
      </c>
      <c r="BA48" s="515">
        <f>'1.1_RAW_Data_Orig'!BA48</f>
        <v>0</v>
      </c>
    </row>
    <row r="49" spans="1:53" ht="13.5" thickBot="1" x14ac:dyDescent="0.4">
      <c r="A49" s="506"/>
      <c r="B49" s="516"/>
      <c r="C49" s="517"/>
      <c r="D49" s="527"/>
      <c r="E49" s="518" t="s">
        <v>27</v>
      </c>
      <c r="F49" s="521">
        <f>'1.1_RAW_Data_Orig'!F49</f>
        <v>0</v>
      </c>
      <c r="G49" s="521">
        <f>'1.1_RAW_Data_Orig'!G49</f>
        <v>0</v>
      </c>
      <c r="H49" s="521">
        <f>'1.1_RAW_Data_Orig'!H49</f>
        <v>0</v>
      </c>
      <c r="I49" s="521">
        <f>'1.1_RAW_Data_Orig'!I49</f>
        <v>0</v>
      </c>
      <c r="J49" s="521">
        <f>'1.1_RAW_Data_Orig'!J49</f>
        <v>0</v>
      </c>
      <c r="K49" s="522">
        <f>'1.1_RAW_Data_Orig'!K49</f>
        <v>0</v>
      </c>
      <c r="M49" s="521">
        <f>'1.1_RAW_Data_Orig'!M49</f>
        <v>0</v>
      </c>
      <c r="N49" s="521">
        <f>'1.1_RAW_Data_Orig'!N49</f>
        <v>0</v>
      </c>
      <c r="O49" s="521">
        <f>'1.1_RAW_Data_Orig'!O49</f>
        <v>0</v>
      </c>
      <c r="P49" s="521">
        <f>'1.1_RAW_Data_Orig'!P49</f>
        <v>0</v>
      </c>
      <c r="Q49" s="521">
        <f>'1.1_RAW_Data_Orig'!Q49</f>
        <v>0</v>
      </c>
      <c r="R49" s="522">
        <f>'1.1_RAW_Data_Orig'!R49</f>
        <v>0</v>
      </c>
      <c r="T49" s="521">
        <f>'1.1_RAW_Data_Orig'!T49</f>
        <v>0</v>
      </c>
      <c r="U49" s="521">
        <f>'1.1_RAW_Data_Orig'!U49</f>
        <v>0</v>
      </c>
      <c r="V49" s="521">
        <f>'1.1_RAW_Data_Orig'!V49</f>
        <v>0</v>
      </c>
      <c r="W49" s="521">
        <f>'1.1_RAW_Data_Orig'!W49</f>
        <v>0</v>
      </c>
      <c r="X49" s="521">
        <f>'1.1_RAW_Data_Orig'!X49</f>
        <v>0</v>
      </c>
      <c r="Y49" s="522">
        <f>'1.1_RAW_Data_Orig'!Y49</f>
        <v>0</v>
      </c>
      <c r="AA49" s="523">
        <f>'1.1_RAW_Data_Orig'!AA49</f>
        <v>0</v>
      </c>
      <c r="AB49" s="523">
        <f>'1.1_RAW_Data_Orig'!AB49</f>
        <v>0</v>
      </c>
      <c r="AC49" s="523">
        <f>'1.1_RAW_Data_Orig'!AC49</f>
        <v>0</v>
      </c>
      <c r="AD49" s="523">
        <f>'1.1_RAW_Data_Orig'!AD49</f>
        <v>0</v>
      </c>
      <c r="AE49" s="523">
        <f>'1.1_RAW_Data_Orig'!AE49</f>
        <v>0</v>
      </c>
      <c r="AF49" s="524">
        <f>'1.1_RAW_Data_Orig'!AF49</f>
        <v>0</v>
      </c>
      <c r="AG49" s="503"/>
      <c r="AH49" s="523">
        <f>'1.1_RAW_Data_Orig'!AH49</f>
        <v>0</v>
      </c>
      <c r="AI49" s="523">
        <f>'1.1_RAW_Data_Orig'!AI49</f>
        <v>0</v>
      </c>
      <c r="AJ49" s="523">
        <f>'1.1_RAW_Data_Orig'!AJ49</f>
        <v>0</v>
      </c>
      <c r="AK49" s="523">
        <f>'1.1_RAW_Data_Orig'!AK49</f>
        <v>0</v>
      </c>
      <c r="AL49" s="523">
        <f>'1.1_RAW_Data_Orig'!AL49</f>
        <v>0</v>
      </c>
      <c r="AM49" s="524">
        <f>'1.1_RAW_Data_Orig'!AM49</f>
        <v>0</v>
      </c>
      <c r="AN49" s="503"/>
      <c r="AO49" s="523">
        <f>'1.1_RAW_Data_Orig'!AO49</f>
        <v>0</v>
      </c>
      <c r="AP49" s="523">
        <f>'1.1_RAW_Data_Orig'!AP49</f>
        <v>0</v>
      </c>
      <c r="AQ49" s="523">
        <f>'1.1_RAW_Data_Orig'!AQ49</f>
        <v>0</v>
      </c>
      <c r="AR49" s="523">
        <f>'1.1_RAW_Data_Orig'!AR49</f>
        <v>0</v>
      </c>
      <c r="AS49" s="523">
        <f>'1.1_RAW_Data_Orig'!AS49</f>
        <v>0</v>
      </c>
      <c r="AT49" s="524">
        <f>'1.1_RAW_Data_Orig'!AT49</f>
        <v>0</v>
      </c>
      <c r="AU49" s="503"/>
      <c r="AV49" s="523">
        <f>'1.1_RAW_Data_Orig'!AV49</f>
        <v>0</v>
      </c>
      <c r="AW49" s="523">
        <f>'1.1_RAW_Data_Orig'!AW49</f>
        <v>0</v>
      </c>
      <c r="AX49" s="523">
        <f>'1.1_RAW_Data_Orig'!AX49</f>
        <v>0</v>
      </c>
      <c r="AY49" s="523">
        <f>'1.1_RAW_Data_Orig'!AY49</f>
        <v>0</v>
      </c>
      <c r="AZ49" s="523">
        <f>'1.1_RAW_Data_Orig'!AZ49</f>
        <v>0</v>
      </c>
      <c r="BA49" s="524">
        <f>'1.1_RAW_Data_Orig'!BA49</f>
        <v>0</v>
      </c>
    </row>
    <row r="50" spans="1:53" ht="25.5" x14ac:dyDescent="0.35">
      <c r="A50" s="525" t="s">
        <v>55</v>
      </c>
      <c r="B50" s="495">
        <v>22</v>
      </c>
      <c r="C50" s="496" t="s">
        <v>14</v>
      </c>
      <c r="D50" s="497" t="s">
        <v>31</v>
      </c>
      <c r="E50" s="526" t="s">
        <v>24</v>
      </c>
      <c r="F50" s="501">
        <f>'1.1_RAW_Data_Orig'!F50</f>
        <v>48</v>
      </c>
      <c r="G50" s="501">
        <f>'1.1_RAW_Data_Orig'!G50</f>
        <v>18</v>
      </c>
      <c r="H50" s="501">
        <f>'1.1_RAW_Data_Orig'!H50</f>
        <v>6</v>
      </c>
      <c r="I50" s="501">
        <f>'1.1_RAW_Data_Orig'!I50</f>
        <v>4</v>
      </c>
      <c r="J50" s="501">
        <f>'1.1_RAW_Data_Orig'!J50</f>
        <v>18</v>
      </c>
      <c r="K50" s="502">
        <f>'1.1_RAW_Data_Orig'!K50</f>
        <v>2</v>
      </c>
      <c r="M50" s="501">
        <f>'1.1_RAW_Data_Orig'!M50</f>
        <v>47</v>
      </c>
      <c r="N50" s="501">
        <f>'1.1_RAW_Data_Orig'!N50</f>
        <v>10</v>
      </c>
      <c r="O50" s="501">
        <f>'1.1_RAW_Data_Orig'!O50</f>
        <v>4</v>
      </c>
      <c r="P50" s="501">
        <f>'1.1_RAW_Data_Orig'!P50</f>
        <v>17</v>
      </c>
      <c r="Q50" s="501">
        <f>'1.1_RAW_Data_Orig'!Q50</f>
        <v>6</v>
      </c>
      <c r="R50" s="502">
        <f>'1.1_RAW_Data_Orig'!R50</f>
        <v>10</v>
      </c>
      <c r="T50" s="501">
        <f>'1.1_RAW_Data_Orig'!T50</f>
        <v>47</v>
      </c>
      <c r="U50" s="501">
        <f>'1.1_RAW_Data_Orig'!U50</f>
        <v>0</v>
      </c>
      <c r="V50" s="501">
        <f>'1.1_RAW_Data_Orig'!V50</f>
        <v>0</v>
      </c>
      <c r="W50" s="501">
        <f>'1.1_RAW_Data_Orig'!W50</f>
        <v>17</v>
      </c>
      <c r="X50" s="501">
        <f>'1.1_RAW_Data_Orig'!X50</f>
        <v>6</v>
      </c>
      <c r="Y50" s="502">
        <f>'1.1_RAW_Data_Orig'!Y50</f>
        <v>24</v>
      </c>
      <c r="AA50" s="504">
        <f>'1.1_RAW_Data_Orig'!AA50</f>
        <v>14</v>
      </c>
      <c r="AB50" s="504">
        <f>'1.1_RAW_Data_Orig'!AB50</f>
        <v>10</v>
      </c>
      <c r="AC50" s="504">
        <f>'1.1_RAW_Data_Orig'!AC50</f>
        <v>4</v>
      </c>
      <c r="AD50" s="504">
        <f>'1.1_RAW_Data_Orig'!AD50</f>
        <v>0</v>
      </c>
      <c r="AE50" s="504">
        <f>'1.1_RAW_Data_Orig'!AE50</f>
        <v>0</v>
      </c>
      <c r="AF50" s="505">
        <f>'1.1_RAW_Data_Orig'!AF50</f>
        <v>-14</v>
      </c>
      <c r="AG50" s="503"/>
      <c r="AH50" s="504">
        <f>'1.1_RAW_Data_Orig'!AH50</f>
        <v>14</v>
      </c>
      <c r="AI50" s="504">
        <f>'1.1_RAW_Data_Orig'!AI50</f>
        <v>10</v>
      </c>
      <c r="AJ50" s="504">
        <f>'1.1_RAW_Data_Orig'!AJ50</f>
        <v>4</v>
      </c>
      <c r="AK50" s="504">
        <f>'1.1_RAW_Data_Orig'!AK50</f>
        <v>0</v>
      </c>
      <c r="AL50" s="504">
        <f>'1.1_RAW_Data_Orig'!AL50</f>
        <v>0</v>
      </c>
      <c r="AM50" s="505">
        <f>'1.1_RAW_Data_Orig'!AM50</f>
        <v>-14</v>
      </c>
      <c r="AN50" s="503"/>
      <c r="AO50" s="504">
        <f>'1.1_RAW_Data_Orig'!AO50</f>
        <v>0</v>
      </c>
      <c r="AP50" s="504">
        <f>'1.1_RAW_Data_Orig'!AP50</f>
        <v>0</v>
      </c>
      <c r="AQ50" s="504">
        <f>'1.1_RAW_Data_Orig'!AQ50</f>
        <v>0</v>
      </c>
      <c r="AR50" s="504">
        <f>'1.1_RAW_Data_Orig'!AR50</f>
        <v>0</v>
      </c>
      <c r="AS50" s="504">
        <f>'1.1_RAW_Data_Orig'!AS50</f>
        <v>0</v>
      </c>
      <c r="AT50" s="505">
        <f>'1.1_RAW_Data_Orig'!AT50</f>
        <v>0</v>
      </c>
      <c r="AU50" s="503"/>
      <c r="AV50" s="504">
        <f>'1.1_RAW_Data_Orig'!AV50</f>
        <v>0</v>
      </c>
      <c r="AW50" s="504">
        <f>'1.1_RAW_Data_Orig'!AW50</f>
        <v>0</v>
      </c>
      <c r="AX50" s="504">
        <f>'1.1_RAW_Data_Orig'!AX50</f>
        <v>0</v>
      </c>
      <c r="AY50" s="504">
        <f>'1.1_RAW_Data_Orig'!AY50</f>
        <v>0</v>
      </c>
      <c r="AZ50" s="504">
        <f>'1.1_RAW_Data_Orig'!AZ50</f>
        <v>0</v>
      </c>
      <c r="BA50" s="505">
        <f>'1.1_RAW_Data_Orig'!BA50</f>
        <v>0</v>
      </c>
    </row>
    <row r="51" spans="1:53" ht="13.15" x14ac:dyDescent="0.35">
      <c r="A51" s="506"/>
      <c r="B51" s="507"/>
      <c r="C51" s="508"/>
      <c r="D51" s="509"/>
      <c r="E51" s="498" t="s">
        <v>25</v>
      </c>
      <c r="F51" s="512">
        <f>'1.1_RAW_Data_Orig'!F51</f>
        <v>0</v>
      </c>
      <c r="G51" s="512">
        <f>'1.1_RAW_Data_Orig'!G51</f>
        <v>0</v>
      </c>
      <c r="H51" s="512">
        <f>'1.1_RAW_Data_Orig'!H51</f>
        <v>0</v>
      </c>
      <c r="I51" s="512">
        <f>'1.1_RAW_Data_Orig'!I51</f>
        <v>0</v>
      </c>
      <c r="J51" s="512">
        <f>'1.1_RAW_Data_Orig'!J51</f>
        <v>0</v>
      </c>
      <c r="K51" s="513">
        <f>'1.1_RAW_Data_Orig'!K51</f>
        <v>0</v>
      </c>
      <c r="M51" s="512">
        <f>'1.1_RAW_Data_Orig'!M51</f>
        <v>0</v>
      </c>
      <c r="N51" s="512">
        <f>'1.1_RAW_Data_Orig'!N51</f>
        <v>0</v>
      </c>
      <c r="O51" s="512">
        <f>'1.1_RAW_Data_Orig'!O51</f>
        <v>0</v>
      </c>
      <c r="P51" s="512">
        <f>'1.1_RAW_Data_Orig'!P51</f>
        <v>0</v>
      </c>
      <c r="Q51" s="512">
        <f>'1.1_RAW_Data_Orig'!Q51</f>
        <v>0</v>
      </c>
      <c r="R51" s="513">
        <f>'1.1_RAW_Data_Orig'!R51</f>
        <v>0</v>
      </c>
      <c r="T51" s="512">
        <f>'1.1_RAW_Data_Orig'!T51</f>
        <v>0</v>
      </c>
      <c r="U51" s="512">
        <f>'1.1_RAW_Data_Orig'!U51</f>
        <v>0</v>
      </c>
      <c r="V51" s="512">
        <f>'1.1_RAW_Data_Orig'!V51</f>
        <v>0</v>
      </c>
      <c r="W51" s="512">
        <f>'1.1_RAW_Data_Orig'!W51</f>
        <v>0</v>
      </c>
      <c r="X51" s="512">
        <f>'1.1_RAW_Data_Orig'!X51</f>
        <v>0</v>
      </c>
      <c r="Y51" s="513">
        <f>'1.1_RAW_Data_Orig'!Y51</f>
        <v>0</v>
      </c>
      <c r="AA51" s="514">
        <f>'1.1_RAW_Data_Orig'!AA51</f>
        <v>0</v>
      </c>
      <c r="AB51" s="514">
        <f>'1.1_RAW_Data_Orig'!AB51</f>
        <v>0</v>
      </c>
      <c r="AC51" s="514">
        <f>'1.1_RAW_Data_Orig'!AC51</f>
        <v>0</v>
      </c>
      <c r="AD51" s="514">
        <f>'1.1_RAW_Data_Orig'!AD51</f>
        <v>0</v>
      </c>
      <c r="AE51" s="514">
        <f>'1.1_RAW_Data_Orig'!AE51</f>
        <v>0</v>
      </c>
      <c r="AF51" s="515">
        <f>'1.1_RAW_Data_Orig'!AF51</f>
        <v>0</v>
      </c>
      <c r="AG51" s="503"/>
      <c r="AH51" s="514">
        <f>'1.1_RAW_Data_Orig'!AH51</f>
        <v>0</v>
      </c>
      <c r="AI51" s="514">
        <f>'1.1_RAW_Data_Orig'!AI51</f>
        <v>0</v>
      </c>
      <c r="AJ51" s="514">
        <f>'1.1_RAW_Data_Orig'!AJ51</f>
        <v>0</v>
      </c>
      <c r="AK51" s="514">
        <f>'1.1_RAW_Data_Orig'!AK51</f>
        <v>0</v>
      </c>
      <c r="AL51" s="514">
        <f>'1.1_RAW_Data_Orig'!AL51</f>
        <v>0</v>
      </c>
      <c r="AM51" s="515">
        <f>'1.1_RAW_Data_Orig'!AM51</f>
        <v>0</v>
      </c>
      <c r="AN51" s="503"/>
      <c r="AO51" s="514">
        <f>'1.1_RAW_Data_Orig'!AO51</f>
        <v>0</v>
      </c>
      <c r="AP51" s="514">
        <f>'1.1_RAW_Data_Orig'!AP51</f>
        <v>0</v>
      </c>
      <c r="AQ51" s="514">
        <f>'1.1_RAW_Data_Orig'!AQ51</f>
        <v>0</v>
      </c>
      <c r="AR51" s="514">
        <f>'1.1_RAW_Data_Orig'!AR51</f>
        <v>0</v>
      </c>
      <c r="AS51" s="514">
        <f>'1.1_RAW_Data_Orig'!AS51</f>
        <v>0</v>
      </c>
      <c r="AT51" s="515">
        <f>'1.1_RAW_Data_Orig'!AT51</f>
        <v>0</v>
      </c>
      <c r="AU51" s="503"/>
      <c r="AV51" s="514">
        <f>'1.1_RAW_Data_Orig'!AV51</f>
        <v>0</v>
      </c>
      <c r="AW51" s="514">
        <f>'1.1_RAW_Data_Orig'!AW51</f>
        <v>0</v>
      </c>
      <c r="AX51" s="514">
        <f>'1.1_RAW_Data_Orig'!AX51</f>
        <v>0</v>
      </c>
      <c r="AY51" s="514">
        <f>'1.1_RAW_Data_Orig'!AY51</f>
        <v>0</v>
      </c>
      <c r="AZ51" s="514">
        <f>'1.1_RAW_Data_Orig'!AZ51</f>
        <v>0</v>
      </c>
      <c r="BA51" s="515">
        <f>'1.1_RAW_Data_Orig'!BA51</f>
        <v>0</v>
      </c>
    </row>
    <row r="52" spans="1:53" ht="13.15" x14ac:dyDescent="0.35">
      <c r="A52" s="506"/>
      <c r="B52" s="507"/>
      <c r="C52" s="508"/>
      <c r="D52" s="509"/>
      <c r="E52" s="498" t="s">
        <v>26</v>
      </c>
      <c r="F52" s="512">
        <f>'1.1_RAW_Data_Orig'!F52</f>
        <v>0</v>
      </c>
      <c r="G52" s="512">
        <f>'1.1_RAW_Data_Orig'!G52</f>
        <v>0</v>
      </c>
      <c r="H52" s="512">
        <f>'1.1_RAW_Data_Orig'!H52</f>
        <v>0</v>
      </c>
      <c r="I52" s="512">
        <f>'1.1_RAW_Data_Orig'!I52</f>
        <v>0</v>
      </c>
      <c r="J52" s="512">
        <f>'1.1_RAW_Data_Orig'!J52</f>
        <v>0</v>
      </c>
      <c r="K52" s="513">
        <f>'1.1_RAW_Data_Orig'!K52</f>
        <v>0</v>
      </c>
      <c r="M52" s="512">
        <f>'1.1_RAW_Data_Orig'!M52</f>
        <v>0</v>
      </c>
      <c r="N52" s="512">
        <f>'1.1_RAW_Data_Orig'!N52</f>
        <v>0</v>
      </c>
      <c r="O52" s="512">
        <f>'1.1_RAW_Data_Orig'!O52</f>
        <v>0</v>
      </c>
      <c r="P52" s="512">
        <f>'1.1_RAW_Data_Orig'!P52</f>
        <v>0</v>
      </c>
      <c r="Q52" s="512">
        <f>'1.1_RAW_Data_Orig'!Q52</f>
        <v>0</v>
      </c>
      <c r="R52" s="513">
        <f>'1.1_RAW_Data_Orig'!R52</f>
        <v>0</v>
      </c>
      <c r="T52" s="512">
        <f>'1.1_RAW_Data_Orig'!T52</f>
        <v>0</v>
      </c>
      <c r="U52" s="512">
        <f>'1.1_RAW_Data_Orig'!U52</f>
        <v>0</v>
      </c>
      <c r="V52" s="512">
        <f>'1.1_RAW_Data_Orig'!V52</f>
        <v>0</v>
      </c>
      <c r="W52" s="512">
        <f>'1.1_RAW_Data_Orig'!W52</f>
        <v>0</v>
      </c>
      <c r="X52" s="512">
        <f>'1.1_RAW_Data_Orig'!X52</f>
        <v>0</v>
      </c>
      <c r="Y52" s="513">
        <f>'1.1_RAW_Data_Orig'!Y52</f>
        <v>0</v>
      </c>
      <c r="AA52" s="514">
        <f>'1.1_RAW_Data_Orig'!AA52</f>
        <v>0</v>
      </c>
      <c r="AB52" s="514">
        <f>'1.1_RAW_Data_Orig'!AB52</f>
        <v>0</v>
      </c>
      <c r="AC52" s="514">
        <f>'1.1_RAW_Data_Orig'!AC52</f>
        <v>0</v>
      </c>
      <c r="AD52" s="514">
        <f>'1.1_RAW_Data_Orig'!AD52</f>
        <v>0</v>
      </c>
      <c r="AE52" s="514">
        <f>'1.1_RAW_Data_Orig'!AE52</f>
        <v>0</v>
      </c>
      <c r="AF52" s="515">
        <f>'1.1_RAW_Data_Orig'!AF52</f>
        <v>0</v>
      </c>
      <c r="AG52" s="503"/>
      <c r="AH52" s="514">
        <f>'1.1_RAW_Data_Orig'!AH52</f>
        <v>0</v>
      </c>
      <c r="AI52" s="514">
        <f>'1.1_RAW_Data_Orig'!AI52</f>
        <v>0</v>
      </c>
      <c r="AJ52" s="514">
        <f>'1.1_RAW_Data_Orig'!AJ52</f>
        <v>0</v>
      </c>
      <c r="AK52" s="514">
        <f>'1.1_RAW_Data_Orig'!AK52</f>
        <v>0</v>
      </c>
      <c r="AL52" s="514">
        <f>'1.1_RAW_Data_Orig'!AL52</f>
        <v>0</v>
      </c>
      <c r="AM52" s="515">
        <f>'1.1_RAW_Data_Orig'!AM52</f>
        <v>0</v>
      </c>
      <c r="AN52" s="503"/>
      <c r="AO52" s="514">
        <f>'1.1_RAW_Data_Orig'!AO52</f>
        <v>0</v>
      </c>
      <c r="AP52" s="514">
        <f>'1.1_RAW_Data_Orig'!AP52</f>
        <v>0</v>
      </c>
      <c r="AQ52" s="514">
        <f>'1.1_RAW_Data_Orig'!AQ52</f>
        <v>0</v>
      </c>
      <c r="AR52" s="514">
        <f>'1.1_RAW_Data_Orig'!AR52</f>
        <v>0</v>
      </c>
      <c r="AS52" s="514">
        <f>'1.1_RAW_Data_Orig'!AS52</f>
        <v>0</v>
      </c>
      <c r="AT52" s="515">
        <f>'1.1_RAW_Data_Orig'!AT52</f>
        <v>0</v>
      </c>
      <c r="AU52" s="503"/>
      <c r="AV52" s="514">
        <f>'1.1_RAW_Data_Orig'!AV52</f>
        <v>0</v>
      </c>
      <c r="AW52" s="514">
        <f>'1.1_RAW_Data_Orig'!AW52</f>
        <v>0</v>
      </c>
      <c r="AX52" s="514">
        <f>'1.1_RAW_Data_Orig'!AX52</f>
        <v>0</v>
      </c>
      <c r="AY52" s="514">
        <f>'1.1_RAW_Data_Orig'!AY52</f>
        <v>0</v>
      </c>
      <c r="AZ52" s="514">
        <f>'1.1_RAW_Data_Orig'!AZ52</f>
        <v>0</v>
      </c>
      <c r="BA52" s="515">
        <f>'1.1_RAW_Data_Orig'!BA52</f>
        <v>0</v>
      </c>
    </row>
    <row r="53" spans="1:53" ht="13.5" thickBot="1" x14ac:dyDescent="0.4">
      <c r="A53" s="506"/>
      <c r="B53" s="516"/>
      <c r="C53" s="517"/>
      <c r="D53" s="527"/>
      <c r="E53" s="518" t="s">
        <v>27</v>
      </c>
      <c r="F53" s="521">
        <f>'1.1_RAW_Data_Orig'!F53</f>
        <v>0</v>
      </c>
      <c r="G53" s="521">
        <f>'1.1_RAW_Data_Orig'!G53</f>
        <v>0</v>
      </c>
      <c r="H53" s="521">
        <f>'1.1_RAW_Data_Orig'!H53</f>
        <v>0</v>
      </c>
      <c r="I53" s="521">
        <f>'1.1_RAW_Data_Orig'!I53</f>
        <v>0</v>
      </c>
      <c r="J53" s="521">
        <f>'1.1_RAW_Data_Orig'!J53</f>
        <v>0</v>
      </c>
      <c r="K53" s="522">
        <f>'1.1_RAW_Data_Orig'!K53</f>
        <v>0</v>
      </c>
      <c r="M53" s="521">
        <f>'1.1_RAW_Data_Orig'!M53</f>
        <v>0</v>
      </c>
      <c r="N53" s="521">
        <f>'1.1_RAW_Data_Orig'!N53</f>
        <v>0</v>
      </c>
      <c r="O53" s="521">
        <f>'1.1_RAW_Data_Orig'!O53</f>
        <v>0</v>
      </c>
      <c r="P53" s="521">
        <f>'1.1_RAW_Data_Orig'!P53</f>
        <v>0</v>
      </c>
      <c r="Q53" s="521">
        <f>'1.1_RAW_Data_Orig'!Q53</f>
        <v>0</v>
      </c>
      <c r="R53" s="522">
        <f>'1.1_RAW_Data_Orig'!R53</f>
        <v>0</v>
      </c>
      <c r="T53" s="521">
        <f>'1.1_RAW_Data_Orig'!T53</f>
        <v>0</v>
      </c>
      <c r="U53" s="521">
        <f>'1.1_RAW_Data_Orig'!U53</f>
        <v>0</v>
      </c>
      <c r="V53" s="521">
        <f>'1.1_RAW_Data_Orig'!V53</f>
        <v>0</v>
      </c>
      <c r="W53" s="521">
        <f>'1.1_RAW_Data_Orig'!W53</f>
        <v>0</v>
      </c>
      <c r="X53" s="521">
        <f>'1.1_RAW_Data_Orig'!X53</f>
        <v>0</v>
      </c>
      <c r="Y53" s="522">
        <f>'1.1_RAW_Data_Orig'!Y53</f>
        <v>0</v>
      </c>
      <c r="AA53" s="523">
        <f>'1.1_RAW_Data_Orig'!AA53</f>
        <v>0</v>
      </c>
      <c r="AB53" s="523">
        <f>'1.1_RAW_Data_Orig'!AB53</f>
        <v>0</v>
      </c>
      <c r="AC53" s="523">
        <f>'1.1_RAW_Data_Orig'!AC53</f>
        <v>0</v>
      </c>
      <c r="AD53" s="523">
        <f>'1.1_RAW_Data_Orig'!AD53</f>
        <v>0</v>
      </c>
      <c r="AE53" s="523">
        <f>'1.1_RAW_Data_Orig'!AE53</f>
        <v>0</v>
      </c>
      <c r="AF53" s="524">
        <f>'1.1_RAW_Data_Orig'!AF53</f>
        <v>0</v>
      </c>
      <c r="AG53" s="503"/>
      <c r="AH53" s="523">
        <f>'1.1_RAW_Data_Orig'!AH53</f>
        <v>0</v>
      </c>
      <c r="AI53" s="523">
        <f>'1.1_RAW_Data_Orig'!AI53</f>
        <v>0</v>
      </c>
      <c r="AJ53" s="523">
        <f>'1.1_RAW_Data_Orig'!AJ53</f>
        <v>0</v>
      </c>
      <c r="AK53" s="523">
        <f>'1.1_RAW_Data_Orig'!AK53</f>
        <v>0</v>
      </c>
      <c r="AL53" s="523">
        <f>'1.1_RAW_Data_Orig'!AL53</f>
        <v>0</v>
      </c>
      <c r="AM53" s="524">
        <f>'1.1_RAW_Data_Orig'!AM53</f>
        <v>0</v>
      </c>
      <c r="AN53" s="503"/>
      <c r="AO53" s="523">
        <f>'1.1_RAW_Data_Orig'!AO53</f>
        <v>0</v>
      </c>
      <c r="AP53" s="523">
        <f>'1.1_RAW_Data_Orig'!AP53</f>
        <v>0</v>
      </c>
      <c r="AQ53" s="523">
        <f>'1.1_RAW_Data_Orig'!AQ53</f>
        <v>0</v>
      </c>
      <c r="AR53" s="523">
        <f>'1.1_RAW_Data_Orig'!AR53</f>
        <v>0</v>
      </c>
      <c r="AS53" s="523">
        <f>'1.1_RAW_Data_Orig'!AS53</f>
        <v>0</v>
      </c>
      <c r="AT53" s="524">
        <f>'1.1_RAW_Data_Orig'!AT53</f>
        <v>0</v>
      </c>
      <c r="AU53" s="503"/>
      <c r="AV53" s="523">
        <f>'1.1_RAW_Data_Orig'!AV53</f>
        <v>0</v>
      </c>
      <c r="AW53" s="523">
        <f>'1.1_RAW_Data_Orig'!AW53</f>
        <v>0</v>
      </c>
      <c r="AX53" s="523">
        <f>'1.1_RAW_Data_Orig'!AX53</f>
        <v>0</v>
      </c>
      <c r="AY53" s="523">
        <f>'1.1_RAW_Data_Orig'!AY53</f>
        <v>0</v>
      </c>
      <c r="AZ53" s="523">
        <f>'1.1_RAW_Data_Orig'!AZ53</f>
        <v>0</v>
      </c>
      <c r="BA53" s="524">
        <f>'1.1_RAW_Data_Orig'!BA53</f>
        <v>0</v>
      </c>
    </row>
    <row r="54" spans="1:53" ht="25.5" x14ac:dyDescent="0.35">
      <c r="A54" s="525" t="s">
        <v>55</v>
      </c>
      <c r="B54" s="495">
        <v>21</v>
      </c>
      <c r="C54" s="496" t="s">
        <v>57</v>
      </c>
      <c r="D54" s="497" t="s">
        <v>31</v>
      </c>
      <c r="E54" s="526" t="s">
        <v>24</v>
      </c>
      <c r="F54" s="501">
        <f>'1.1_RAW_Data_Orig'!F54</f>
        <v>24</v>
      </c>
      <c r="G54" s="501">
        <f>'1.1_RAW_Data_Orig'!G54</f>
        <v>0</v>
      </c>
      <c r="H54" s="501">
        <f>'1.1_RAW_Data_Orig'!H54</f>
        <v>17</v>
      </c>
      <c r="I54" s="501">
        <f>'1.1_RAW_Data_Orig'!I54</f>
        <v>5</v>
      </c>
      <c r="J54" s="501">
        <f>'1.1_RAW_Data_Orig'!J54</f>
        <v>2</v>
      </c>
      <c r="K54" s="502">
        <f>'1.1_RAW_Data_Orig'!K54</f>
        <v>0</v>
      </c>
      <c r="M54" s="501">
        <f>'1.1_RAW_Data_Orig'!M54</f>
        <v>47</v>
      </c>
      <c r="N54" s="501">
        <f>'1.1_RAW_Data_Orig'!N54</f>
        <v>23</v>
      </c>
      <c r="O54" s="501">
        <f>'1.1_RAW_Data_Orig'!O54</f>
        <v>7</v>
      </c>
      <c r="P54" s="501">
        <f>'1.1_RAW_Data_Orig'!P54</f>
        <v>17</v>
      </c>
      <c r="Q54" s="501">
        <f>'1.1_RAW_Data_Orig'!Q54</f>
        <v>0</v>
      </c>
      <c r="R54" s="502">
        <f>'1.1_RAW_Data_Orig'!R54</f>
        <v>0</v>
      </c>
      <c r="T54" s="501">
        <f>'1.1_RAW_Data_Orig'!T54</f>
        <v>47</v>
      </c>
      <c r="U54" s="501">
        <f>'1.1_RAW_Data_Orig'!U54</f>
        <v>20</v>
      </c>
      <c r="V54" s="501">
        <f>'1.1_RAW_Data_Orig'!V54</f>
        <v>3</v>
      </c>
      <c r="W54" s="501">
        <f>'1.1_RAW_Data_Orig'!W54</f>
        <v>17</v>
      </c>
      <c r="X54" s="501">
        <f>'1.1_RAW_Data_Orig'!X54</f>
        <v>0</v>
      </c>
      <c r="Y54" s="502">
        <f>'1.1_RAW_Data_Orig'!Y54</f>
        <v>7</v>
      </c>
      <c r="AA54" s="504">
        <f>'1.1_RAW_Data_Orig'!AA54</f>
        <v>7</v>
      </c>
      <c r="AB54" s="504">
        <f>'1.1_RAW_Data_Orig'!AB54</f>
        <v>3</v>
      </c>
      <c r="AC54" s="504">
        <f>'1.1_RAW_Data_Orig'!AC54</f>
        <v>4</v>
      </c>
      <c r="AD54" s="504">
        <f>'1.1_RAW_Data_Orig'!AD54</f>
        <v>0</v>
      </c>
      <c r="AE54" s="504">
        <f>'1.1_RAW_Data_Orig'!AE54</f>
        <v>0</v>
      </c>
      <c r="AF54" s="505">
        <f>'1.1_RAW_Data_Orig'!AF54</f>
        <v>-7</v>
      </c>
      <c r="AG54" s="503"/>
      <c r="AH54" s="504">
        <f>'1.1_RAW_Data_Orig'!AH54</f>
        <v>7</v>
      </c>
      <c r="AI54" s="504">
        <f>'1.1_RAW_Data_Orig'!AI54</f>
        <v>3</v>
      </c>
      <c r="AJ54" s="504">
        <f>'1.1_RAW_Data_Orig'!AJ54</f>
        <v>4</v>
      </c>
      <c r="AK54" s="504">
        <f>'1.1_RAW_Data_Orig'!AK54</f>
        <v>0</v>
      </c>
      <c r="AL54" s="504">
        <f>'1.1_RAW_Data_Orig'!AL54</f>
        <v>0</v>
      </c>
      <c r="AM54" s="505">
        <f>'1.1_RAW_Data_Orig'!AM54</f>
        <v>-7</v>
      </c>
      <c r="AN54" s="503"/>
      <c r="AO54" s="504">
        <f>'1.1_RAW_Data_Orig'!AO54</f>
        <v>0</v>
      </c>
      <c r="AP54" s="504">
        <f>'1.1_RAW_Data_Orig'!AP54</f>
        <v>0</v>
      </c>
      <c r="AQ54" s="504">
        <f>'1.1_RAW_Data_Orig'!AQ54</f>
        <v>0</v>
      </c>
      <c r="AR54" s="504">
        <f>'1.1_RAW_Data_Orig'!AR54</f>
        <v>0</v>
      </c>
      <c r="AS54" s="504">
        <f>'1.1_RAW_Data_Orig'!AS54</f>
        <v>0</v>
      </c>
      <c r="AT54" s="505">
        <f>'1.1_RAW_Data_Orig'!AT54</f>
        <v>0</v>
      </c>
      <c r="AU54" s="503"/>
      <c r="AV54" s="504">
        <f>'1.1_RAW_Data_Orig'!AV54</f>
        <v>0</v>
      </c>
      <c r="AW54" s="504">
        <f>'1.1_RAW_Data_Orig'!AW54</f>
        <v>0</v>
      </c>
      <c r="AX54" s="504">
        <f>'1.1_RAW_Data_Orig'!AX54</f>
        <v>0</v>
      </c>
      <c r="AY54" s="504">
        <f>'1.1_RAW_Data_Orig'!AY54</f>
        <v>0</v>
      </c>
      <c r="AZ54" s="504">
        <f>'1.1_RAW_Data_Orig'!AZ54</f>
        <v>0</v>
      </c>
      <c r="BA54" s="505">
        <f>'1.1_RAW_Data_Orig'!BA54</f>
        <v>0</v>
      </c>
    </row>
    <row r="55" spans="1:53" ht="13.15" x14ac:dyDescent="0.35">
      <c r="A55" s="506"/>
      <c r="B55" s="507"/>
      <c r="C55" s="508"/>
      <c r="D55" s="509"/>
      <c r="E55" s="498" t="s">
        <v>25</v>
      </c>
      <c r="F55" s="512">
        <f>'1.1_RAW_Data_Orig'!F55</f>
        <v>0</v>
      </c>
      <c r="G55" s="512">
        <f>'1.1_RAW_Data_Orig'!G55</f>
        <v>0</v>
      </c>
      <c r="H55" s="512">
        <f>'1.1_RAW_Data_Orig'!H55</f>
        <v>0</v>
      </c>
      <c r="I55" s="512">
        <f>'1.1_RAW_Data_Orig'!I55</f>
        <v>0</v>
      </c>
      <c r="J55" s="512">
        <f>'1.1_RAW_Data_Orig'!J55</f>
        <v>0</v>
      </c>
      <c r="K55" s="513">
        <f>'1.1_RAW_Data_Orig'!K55</f>
        <v>0</v>
      </c>
      <c r="M55" s="512">
        <f>'1.1_RAW_Data_Orig'!M55</f>
        <v>0</v>
      </c>
      <c r="N55" s="512">
        <f>'1.1_RAW_Data_Orig'!N55</f>
        <v>0</v>
      </c>
      <c r="O55" s="512">
        <f>'1.1_RAW_Data_Orig'!O55</f>
        <v>0</v>
      </c>
      <c r="P55" s="512">
        <f>'1.1_RAW_Data_Orig'!P55</f>
        <v>0</v>
      </c>
      <c r="Q55" s="512">
        <f>'1.1_RAW_Data_Orig'!Q55</f>
        <v>0</v>
      </c>
      <c r="R55" s="513">
        <f>'1.1_RAW_Data_Orig'!R55</f>
        <v>0</v>
      </c>
      <c r="T55" s="512">
        <f>'1.1_RAW_Data_Orig'!T55</f>
        <v>0</v>
      </c>
      <c r="U55" s="512">
        <f>'1.1_RAW_Data_Orig'!U55</f>
        <v>0</v>
      </c>
      <c r="V55" s="512">
        <f>'1.1_RAW_Data_Orig'!V55</f>
        <v>0</v>
      </c>
      <c r="W55" s="512">
        <f>'1.1_RAW_Data_Orig'!W55</f>
        <v>0</v>
      </c>
      <c r="X55" s="512">
        <f>'1.1_RAW_Data_Orig'!X55</f>
        <v>0</v>
      </c>
      <c r="Y55" s="513">
        <f>'1.1_RAW_Data_Orig'!Y55</f>
        <v>0</v>
      </c>
      <c r="AA55" s="514">
        <f>'1.1_RAW_Data_Orig'!AA55</f>
        <v>0</v>
      </c>
      <c r="AB55" s="514">
        <f>'1.1_RAW_Data_Orig'!AB55</f>
        <v>0</v>
      </c>
      <c r="AC55" s="514">
        <f>'1.1_RAW_Data_Orig'!AC55</f>
        <v>0</v>
      </c>
      <c r="AD55" s="514">
        <f>'1.1_RAW_Data_Orig'!AD55</f>
        <v>0</v>
      </c>
      <c r="AE55" s="514">
        <f>'1.1_RAW_Data_Orig'!AE55</f>
        <v>0</v>
      </c>
      <c r="AF55" s="515">
        <f>'1.1_RAW_Data_Orig'!AF55</f>
        <v>0</v>
      </c>
      <c r="AG55" s="503"/>
      <c r="AH55" s="514">
        <f>'1.1_RAW_Data_Orig'!AH55</f>
        <v>0</v>
      </c>
      <c r="AI55" s="514">
        <f>'1.1_RAW_Data_Orig'!AI55</f>
        <v>0</v>
      </c>
      <c r="AJ55" s="514">
        <f>'1.1_RAW_Data_Orig'!AJ55</f>
        <v>0</v>
      </c>
      <c r="AK55" s="514">
        <f>'1.1_RAW_Data_Orig'!AK55</f>
        <v>0</v>
      </c>
      <c r="AL55" s="514">
        <f>'1.1_RAW_Data_Orig'!AL55</f>
        <v>0</v>
      </c>
      <c r="AM55" s="515">
        <f>'1.1_RAW_Data_Orig'!AM55</f>
        <v>0</v>
      </c>
      <c r="AN55" s="503"/>
      <c r="AO55" s="514">
        <f>'1.1_RAW_Data_Orig'!AO55</f>
        <v>0</v>
      </c>
      <c r="AP55" s="514">
        <f>'1.1_RAW_Data_Orig'!AP55</f>
        <v>0</v>
      </c>
      <c r="AQ55" s="514">
        <f>'1.1_RAW_Data_Orig'!AQ55</f>
        <v>0</v>
      </c>
      <c r="AR55" s="514">
        <f>'1.1_RAW_Data_Orig'!AR55</f>
        <v>0</v>
      </c>
      <c r="AS55" s="514">
        <f>'1.1_RAW_Data_Orig'!AS55</f>
        <v>0</v>
      </c>
      <c r="AT55" s="515">
        <f>'1.1_RAW_Data_Orig'!AT55</f>
        <v>0</v>
      </c>
      <c r="AU55" s="503"/>
      <c r="AV55" s="514">
        <f>'1.1_RAW_Data_Orig'!AV55</f>
        <v>0</v>
      </c>
      <c r="AW55" s="514">
        <f>'1.1_RAW_Data_Orig'!AW55</f>
        <v>0</v>
      </c>
      <c r="AX55" s="514">
        <f>'1.1_RAW_Data_Orig'!AX55</f>
        <v>0</v>
      </c>
      <c r="AY55" s="514">
        <f>'1.1_RAW_Data_Orig'!AY55</f>
        <v>0</v>
      </c>
      <c r="AZ55" s="514">
        <f>'1.1_RAW_Data_Orig'!AZ55</f>
        <v>0</v>
      </c>
      <c r="BA55" s="515">
        <f>'1.1_RAW_Data_Orig'!BA55</f>
        <v>0</v>
      </c>
    </row>
    <row r="56" spans="1:53" ht="13.15" x14ac:dyDescent="0.35">
      <c r="A56" s="506"/>
      <c r="B56" s="507"/>
      <c r="C56" s="508"/>
      <c r="D56" s="509"/>
      <c r="E56" s="498" t="s">
        <v>26</v>
      </c>
      <c r="F56" s="512">
        <f>'1.1_RAW_Data_Orig'!F56</f>
        <v>0</v>
      </c>
      <c r="G56" s="512">
        <f>'1.1_RAW_Data_Orig'!G56</f>
        <v>0</v>
      </c>
      <c r="H56" s="512">
        <f>'1.1_RAW_Data_Orig'!H56</f>
        <v>0</v>
      </c>
      <c r="I56" s="512">
        <f>'1.1_RAW_Data_Orig'!I56</f>
        <v>0</v>
      </c>
      <c r="J56" s="512">
        <f>'1.1_RAW_Data_Orig'!J56</f>
        <v>0</v>
      </c>
      <c r="K56" s="513">
        <f>'1.1_RAW_Data_Orig'!K56</f>
        <v>0</v>
      </c>
      <c r="M56" s="512">
        <f>'1.1_RAW_Data_Orig'!M56</f>
        <v>0</v>
      </c>
      <c r="N56" s="512">
        <f>'1.1_RAW_Data_Orig'!N56</f>
        <v>0</v>
      </c>
      <c r="O56" s="512">
        <f>'1.1_RAW_Data_Orig'!O56</f>
        <v>0</v>
      </c>
      <c r="P56" s="512">
        <f>'1.1_RAW_Data_Orig'!P56</f>
        <v>0</v>
      </c>
      <c r="Q56" s="512">
        <f>'1.1_RAW_Data_Orig'!Q56</f>
        <v>0</v>
      </c>
      <c r="R56" s="513">
        <f>'1.1_RAW_Data_Orig'!R56</f>
        <v>0</v>
      </c>
      <c r="T56" s="512">
        <f>'1.1_RAW_Data_Orig'!T56</f>
        <v>0</v>
      </c>
      <c r="U56" s="512">
        <f>'1.1_RAW_Data_Orig'!U56</f>
        <v>0</v>
      </c>
      <c r="V56" s="512">
        <f>'1.1_RAW_Data_Orig'!V56</f>
        <v>0</v>
      </c>
      <c r="W56" s="512">
        <f>'1.1_RAW_Data_Orig'!W56</f>
        <v>0</v>
      </c>
      <c r="X56" s="512">
        <f>'1.1_RAW_Data_Orig'!X56</f>
        <v>0</v>
      </c>
      <c r="Y56" s="513">
        <f>'1.1_RAW_Data_Orig'!Y56</f>
        <v>0</v>
      </c>
      <c r="AA56" s="514">
        <f>'1.1_RAW_Data_Orig'!AA56</f>
        <v>0</v>
      </c>
      <c r="AB56" s="514">
        <f>'1.1_RAW_Data_Orig'!AB56</f>
        <v>0</v>
      </c>
      <c r="AC56" s="514">
        <f>'1.1_RAW_Data_Orig'!AC56</f>
        <v>0</v>
      </c>
      <c r="AD56" s="514">
        <f>'1.1_RAW_Data_Orig'!AD56</f>
        <v>0</v>
      </c>
      <c r="AE56" s="514">
        <f>'1.1_RAW_Data_Orig'!AE56</f>
        <v>0</v>
      </c>
      <c r="AF56" s="515">
        <f>'1.1_RAW_Data_Orig'!AF56</f>
        <v>0</v>
      </c>
      <c r="AG56" s="503"/>
      <c r="AH56" s="514">
        <f>'1.1_RAW_Data_Orig'!AH56</f>
        <v>0</v>
      </c>
      <c r="AI56" s="514">
        <f>'1.1_RAW_Data_Orig'!AI56</f>
        <v>0</v>
      </c>
      <c r="AJ56" s="514">
        <f>'1.1_RAW_Data_Orig'!AJ56</f>
        <v>0</v>
      </c>
      <c r="AK56" s="514">
        <f>'1.1_RAW_Data_Orig'!AK56</f>
        <v>0</v>
      </c>
      <c r="AL56" s="514">
        <f>'1.1_RAW_Data_Orig'!AL56</f>
        <v>0</v>
      </c>
      <c r="AM56" s="515">
        <f>'1.1_RAW_Data_Orig'!AM56</f>
        <v>0</v>
      </c>
      <c r="AN56" s="503"/>
      <c r="AO56" s="514">
        <f>'1.1_RAW_Data_Orig'!AO56</f>
        <v>0</v>
      </c>
      <c r="AP56" s="514">
        <f>'1.1_RAW_Data_Orig'!AP56</f>
        <v>0</v>
      </c>
      <c r="AQ56" s="514">
        <f>'1.1_RAW_Data_Orig'!AQ56</f>
        <v>0</v>
      </c>
      <c r="AR56" s="514">
        <f>'1.1_RAW_Data_Orig'!AR56</f>
        <v>0</v>
      </c>
      <c r="AS56" s="514">
        <f>'1.1_RAW_Data_Orig'!AS56</f>
        <v>0</v>
      </c>
      <c r="AT56" s="515">
        <f>'1.1_RAW_Data_Orig'!AT56</f>
        <v>0</v>
      </c>
      <c r="AU56" s="503"/>
      <c r="AV56" s="514">
        <f>'1.1_RAW_Data_Orig'!AV56</f>
        <v>0</v>
      </c>
      <c r="AW56" s="514">
        <f>'1.1_RAW_Data_Orig'!AW56</f>
        <v>0</v>
      </c>
      <c r="AX56" s="514">
        <f>'1.1_RAW_Data_Orig'!AX56</f>
        <v>0</v>
      </c>
      <c r="AY56" s="514">
        <f>'1.1_RAW_Data_Orig'!AY56</f>
        <v>0</v>
      </c>
      <c r="AZ56" s="514">
        <f>'1.1_RAW_Data_Orig'!AZ56</f>
        <v>0</v>
      </c>
      <c r="BA56" s="515">
        <f>'1.1_RAW_Data_Orig'!BA56</f>
        <v>0</v>
      </c>
    </row>
    <row r="57" spans="1:53" ht="13.5" thickBot="1" x14ac:dyDescent="0.4">
      <c r="A57" s="506"/>
      <c r="B57" s="516"/>
      <c r="C57" s="517"/>
      <c r="D57" s="527"/>
      <c r="E57" s="518" t="s">
        <v>27</v>
      </c>
      <c r="F57" s="521">
        <f>'1.1_RAW_Data_Orig'!F57</f>
        <v>0</v>
      </c>
      <c r="G57" s="521">
        <f>'1.1_RAW_Data_Orig'!G57</f>
        <v>0</v>
      </c>
      <c r="H57" s="521">
        <f>'1.1_RAW_Data_Orig'!H57</f>
        <v>0</v>
      </c>
      <c r="I57" s="521">
        <f>'1.1_RAW_Data_Orig'!I57</f>
        <v>0</v>
      </c>
      <c r="J57" s="521">
        <f>'1.1_RAW_Data_Orig'!J57</f>
        <v>0</v>
      </c>
      <c r="K57" s="522">
        <f>'1.1_RAW_Data_Orig'!K57</f>
        <v>0</v>
      </c>
      <c r="M57" s="521">
        <f>'1.1_RAW_Data_Orig'!M57</f>
        <v>0</v>
      </c>
      <c r="N57" s="521">
        <f>'1.1_RAW_Data_Orig'!N57</f>
        <v>0</v>
      </c>
      <c r="O57" s="521">
        <f>'1.1_RAW_Data_Orig'!O57</f>
        <v>0</v>
      </c>
      <c r="P57" s="521">
        <f>'1.1_RAW_Data_Orig'!P57</f>
        <v>0</v>
      </c>
      <c r="Q57" s="521">
        <f>'1.1_RAW_Data_Orig'!Q57</f>
        <v>0</v>
      </c>
      <c r="R57" s="522">
        <f>'1.1_RAW_Data_Orig'!R57</f>
        <v>0</v>
      </c>
      <c r="T57" s="521">
        <f>'1.1_RAW_Data_Orig'!T57</f>
        <v>0</v>
      </c>
      <c r="U57" s="521">
        <f>'1.1_RAW_Data_Orig'!U57</f>
        <v>0</v>
      </c>
      <c r="V57" s="521">
        <f>'1.1_RAW_Data_Orig'!V57</f>
        <v>0</v>
      </c>
      <c r="W57" s="521">
        <f>'1.1_RAW_Data_Orig'!W57</f>
        <v>0</v>
      </c>
      <c r="X57" s="521">
        <f>'1.1_RAW_Data_Orig'!X57</f>
        <v>0</v>
      </c>
      <c r="Y57" s="522">
        <f>'1.1_RAW_Data_Orig'!Y57</f>
        <v>0</v>
      </c>
      <c r="AA57" s="523">
        <f>'1.1_RAW_Data_Orig'!AA57</f>
        <v>0</v>
      </c>
      <c r="AB57" s="523">
        <f>'1.1_RAW_Data_Orig'!AB57</f>
        <v>0</v>
      </c>
      <c r="AC57" s="523">
        <f>'1.1_RAW_Data_Orig'!AC57</f>
        <v>0</v>
      </c>
      <c r="AD57" s="523">
        <f>'1.1_RAW_Data_Orig'!AD57</f>
        <v>0</v>
      </c>
      <c r="AE57" s="523">
        <f>'1.1_RAW_Data_Orig'!AE57</f>
        <v>0</v>
      </c>
      <c r="AF57" s="524">
        <f>'1.1_RAW_Data_Orig'!AF57</f>
        <v>0</v>
      </c>
      <c r="AG57" s="503"/>
      <c r="AH57" s="523">
        <f>'1.1_RAW_Data_Orig'!AH57</f>
        <v>0</v>
      </c>
      <c r="AI57" s="523">
        <f>'1.1_RAW_Data_Orig'!AI57</f>
        <v>0</v>
      </c>
      <c r="AJ57" s="523">
        <f>'1.1_RAW_Data_Orig'!AJ57</f>
        <v>0</v>
      </c>
      <c r="AK57" s="523">
        <f>'1.1_RAW_Data_Orig'!AK57</f>
        <v>0</v>
      </c>
      <c r="AL57" s="523">
        <f>'1.1_RAW_Data_Orig'!AL57</f>
        <v>0</v>
      </c>
      <c r="AM57" s="524">
        <f>'1.1_RAW_Data_Orig'!AM57</f>
        <v>0</v>
      </c>
      <c r="AN57" s="503"/>
      <c r="AO57" s="523">
        <f>'1.1_RAW_Data_Orig'!AO57</f>
        <v>0</v>
      </c>
      <c r="AP57" s="523">
        <f>'1.1_RAW_Data_Orig'!AP57</f>
        <v>0</v>
      </c>
      <c r="AQ57" s="523">
        <f>'1.1_RAW_Data_Orig'!AQ57</f>
        <v>0</v>
      </c>
      <c r="AR57" s="523">
        <f>'1.1_RAW_Data_Orig'!AR57</f>
        <v>0</v>
      </c>
      <c r="AS57" s="523">
        <f>'1.1_RAW_Data_Orig'!AS57</f>
        <v>0</v>
      </c>
      <c r="AT57" s="524">
        <f>'1.1_RAW_Data_Orig'!AT57</f>
        <v>0</v>
      </c>
      <c r="AU57" s="503"/>
      <c r="AV57" s="523">
        <f>'1.1_RAW_Data_Orig'!AV57</f>
        <v>0</v>
      </c>
      <c r="AW57" s="523">
        <f>'1.1_RAW_Data_Orig'!AW57</f>
        <v>0</v>
      </c>
      <c r="AX57" s="523">
        <f>'1.1_RAW_Data_Orig'!AX57</f>
        <v>0</v>
      </c>
      <c r="AY57" s="523">
        <f>'1.1_RAW_Data_Orig'!AY57</f>
        <v>0</v>
      </c>
      <c r="AZ57" s="523">
        <f>'1.1_RAW_Data_Orig'!AZ57</f>
        <v>0</v>
      </c>
      <c r="BA57" s="524">
        <f>'1.1_RAW_Data_Orig'!BA57</f>
        <v>0</v>
      </c>
    </row>
    <row r="58" spans="1:53" ht="25.5" x14ac:dyDescent="0.35">
      <c r="A58" s="525" t="s">
        <v>55</v>
      </c>
      <c r="B58" s="495">
        <v>27</v>
      </c>
      <c r="C58" s="496" t="s">
        <v>15</v>
      </c>
      <c r="D58" s="497" t="s">
        <v>31</v>
      </c>
      <c r="E58" s="526" t="s">
        <v>24</v>
      </c>
      <c r="F58" s="501">
        <f>'1.1_RAW_Data_Orig'!F58</f>
        <v>0</v>
      </c>
      <c r="G58" s="501">
        <f>'1.1_RAW_Data_Orig'!G58</f>
        <v>0</v>
      </c>
      <c r="H58" s="501">
        <f>'1.1_RAW_Data_Orig'!H58</f>
        <v>0</v>
      </c>
      <c r="I58" s="501">
        <f>'1.1_RAW_Data_Orig'!I58</f>
        <v>0</v>
      </c>
      <c r="J58" s="501">
        <f>'1.1_RAW_Data_Orig'!J58</f>
        <v>0</v>
      </c>
      <c r="K58" s="502">
        <f>'1.1_RAW_Data_Orig'!K58</f>
        <v>0</v>
      </c>
      <c r="M58" s="501">
        <f>'1.1_RAW_Data_Orig'!M58</f>
        <v>0</v>
      </c>
      <c r="N58" s="501">
        <f>'1.1_RAW_Data_Orig'!N58</f>
        <v>0</v>
      </c>
      <c r="O58" s="501">
        <f>'1.1_RAW_Data_Orig'!O58</f>
        <v>0</v>
      </c>
      <c r="P58" s="501">
        <f>'1.1_RAW_Data_Orig'!P58</f>
        <v>0</v>
      </c>
      <c r="Q58" s="501">
        <f>'1.1_RAW_Data_Orig'!Q58</f>
        <v>0</v>
      </c>
      <c r="R58" s="502">
        <f>'1.1_RAW_Data_Orig'!R58</f>
        <v>0</v>
      </c>
      <c r="T58" s="501">
        <f>'1.1_RAW_Data_Orig'!T58</f>
        <v>0</v>
      </c>
      <c r="U58" s="501">
        <f>'1.1_RAW_Data_Orig'!U58</f>
        <v>0</v>
      </c>
      <c r="V58" s="501">
        <f>'1.1_RAW_Data_Orig'!V58</f>
        <v>0</v>
      </c>
      <c r="W58" s="501">
        <f>'1.1_RAW_Data_Orig'!W58</f>
        <v>0</v>
      </c>
      <c r="X58" s="501">
        <f>'1.1_RAW_Data_Orig'!X58</f>
        <v>0</v>
      </c>
      <c r="Y58" s="502">
        <f>'1.1_RAW_Data_Orig'!Y58</f>
        <v>0</v>
      </c>
      <c r="AA58" s="504">
        <f>'1.1_RAW_Data_Orig'!AA58</f>
        <v>0</v>
      </c>
      <c r="AB58" s="504">
        <f>'1.1_RAW_Data_Orig'!AB58</f>
        <v>0</v>
      </c>
      <c r="AC58" s="504">
        <f>'1.1_RAW_Data_Orig'!AC58</f>
        <v>0</v>
      </c>
      <c r="AD58" s="504">
        <f>'1.1_RAW_Data_Orig'!AD58</f>
        <v>0</v>
      </c>
      <c r="AE58" s="504">
        <f>'1.1_RAW_Data_Orig'!AE58</f>
        <v>0</v>
      </c>
      <c r="AF58" s="505">
        <f>'1.1_RAW_Data_Orig'!AF58</f>
        <v>0</v>
      </c>
      <c r="AG58" s="503"/>
      <c r="AH58" s="504">
        <f>'1.1_RAW_Data_Orig'!AH58</f>
        <v>0</v>
      </c>
      <c r="AI58" s="504">
        <f>'1.1_RAW_Data_Orig'!AI58</f>
        <v>0</v>
      </c>
      <c r="AJ58" s="504">
        <f>'1.1_RAW_Data_Orig'!AJ58</f>
        <v>0</v>
      </c>
      <c r="AK58" s="504">
        <f>'1.1_RAW_Data_Orig'!AK58</f>
        <v>0</v>
      </c>
      <c r="AL58" s="504">
        <f>'1.1_RAW_Data_Orig'!AL58</f>
        <v>0</v>
      </c>
      <c r="AM58" s="505">
        <f>'1.1_RAW_Data_Orig'!AM58</f>
        <v>0</v>
      </c>
      <c r="AN58" s="503"/>
      <c r="AO58" s="504">
        <f>'1.1_RAW_Data_Orig'!AO58</f>
        <v>0</v>
      </c>
      <c r="AP58" s="504">
        <f>'1.1_RAW_Data_Orig'!AP58</f>
        <v>0</v>
      </c>
      <c r="AQ58" s="504">
        <f>'1.1_RAW_Data_Orig'!AQ58</f>
        <v>0</v>
      </c>
      <c r="AR58" s="504">
        <f>'1.1_RAW_Data_Orig'!AR58</f>
        <v>0</v>
      </c>
      <c r="AS58" s="504">
        <f>'1.1_RAW_Data_Orig'!AS58</f>
        <v>0</v>
      </c>
      <c r="AT58" s="505">
        <f>'1.1_RAW_Data_Orig'!AT58</f>
        <v>0</v>
      </c>
      <c r="AU58" s="503"/>
      <c r="AV58" s="504">
        <f>'1.1_RAW_Data_Orig'!AV58</f>
        <v>0</v>
      </c>
      <c r="AW58" s="504">
        <f>'1.1_RAW_Data_Orig'!AW58</f>
        <v>0</v>
      </c>
      <c r="AX58" s="504">
        <f>'1.1_RAW_Data_Orig'!AX58</f>
        <v>0</v>
      </c>
      <c r="AY58" s="504">
        <f>'1.1_RAW_Data_Orig'!AY58</f>
        <v>0</v>
      </c>
      <c r="AZ58" s="504">
        <f>'1.1_RAW_Data_Orig'!AZ58</f>
        <v>0</v>
      </c>
      <c r="BA58" s="505">
        <f>'1.1_RAW_Data_Orig'!BA58</f>
        <v>0</v>
      </c>
    </row>
    <row r="59" spans="1:53" ht="13.15" x14ac:dyDescent="0.35">
      <c r="A59" s="506"/>
      <c r="B59" s="507"/>
      <c r="C59" s="508"/>
      <c r="D59" s="509"/>
      <c r="E59" s="498" t="s">
        <v>25</v>
      </c>
      <c r="F59" s="512">
        <f>'1.1_RAW_Data_Orig'!F59</f>
        <v>0</v>
      </c>
      <c r="G59" s="512">
        <f>'1.1_RAW_Data_Orig'!G59</f>
        <v>0</v>
      </c>
      <c r="H59" s="512">
        <f>'1.1_RAW_Data_Orig'!H59</f>
        <v>0</v>
      </c>
      <c r="I59" s="512">
        <f>'1.1_RAW_Data_Orig'!I59</f>
        <v>0</v>
      </c>
      <c r="J59" s="512">
        <f>'1.1_RAW_Data_Orig'!J59</f>
        <v>0</v>
      </c>
      <c r="K59" s="513">
        <f>'1.1_RAW_Data_Orig'!K59</f>
        <v>0</v>
      </c>
      <c r="M59" s="512">
        <f>'1.1_RAW_Data_Orig'!M59</f>
        <v>0</v>
      </c>
      <c r="N59" s="512">
        <f>'1.1_RAW_Data_Orig'!N59</f>
        <v>0</v>
      </c>
      <c r="O59" s="512">
        <f>'1.1_RAW_Data_Orig'!O59</f>
        <v>0</v>
      </c>
      <c r="P59" s="512">
        <f>'1.1_RAW_Data_Orig'!P59</f>
        <v>0</v>
      </c>
      <c r="Q59" s="512">
        <f>'1.1_RAW_Data_Orig'!Q59</f>
        <v>0</v>
      </c>
      <c r="R59" s="513">
        <f>'1.1_RAW_Data_Orig'!R59</f>
        <v>0</v>
      </c>
      <c r="T59" s="512">
        <f>'1.1_RAW_Data_Orig'!T59</f>
        <v>0</v>
      </c>
      <c r="U59" s="512">
        <f>'1.1_RAW_Data_Orig'!U59</f>
        <v>0</v>
      </c>
      <c r="V59" s="512">
        <f>'1.1_RAW_Data_Orig'!V59</f>
        <v>0</v>
      </c>
      <c r="W59" s="512">
        <f>'1.1_RAW_Data_Orig'!W59</f>
        <v>0</v>
      </c>
      <c r="X59" s="512">
        <f>'1.1_RAW_Data_Orig'!X59</f>
        <v>0</v>
      </c>
      <c r="Y59" s="513">
        <f>'1.1_RAW_Data_Orig'!Y59</f>
        <v>0</v>
      </c>
      <c r="AA59" s="514">
        <f>'1.1_RAW_Data_Orig'!AA59</f>
        <v>0</v>
      </c>
      <c r="AB59" s="514">
        <f>'1.1_RAW_Data_Orig'!AB59</f>
        <v>0</v>
      </c>
      <c r="AC59" s="514">
        <f>'1.1_RAW_Data_Orig'!AC59</f>
        <v>0</v>
      </c>
      <c r="AD59" s="514">
        <f>'1.1_RAW_Data_Orig'!AD59</f>
        <v>0</v>
      </c>
      <c r="AE59" s="514">
        <f>'1.1_RAW_Data_Orig'!AE59</f>
        <v>0</v>
      </c>
      <c r="AF59" s="515">
        <f>'1.1_RAW_Data_Orig'!AF59</f>
        <v>0</v>
      </c>
      <c r="AG59" s="503"/>
      <c r="AH59" s="514">
        <f>'1.1_RAW_Data_Orig'!AH59</f>
        <v>0</v>
      </c>
      <c r="AI59" s="514">
        <f>'1.1_RAW_Data_Orig'!AI59</f>
        <v>0</v>
      </c>
      <c r="AJ59" s="514">
        <f>'1.1_RAW_Data_Orig'!AJ59</f>
        <v>0</v>
      </c>
      <c r="AK59" s="514">
        <f>'1.1_RAW_Data_Orig'!AK59</f>
        <v>0</v>
      </c>
      <c r="AL59" s="514">
        <f>'1.1_RAW_Data_Orig'!AL59</f>
        <v>0</v>
      </c>
      <c r="AM59" s="515">
        <f>'1.1_RAW_Data_Orig'!AM59</f>
        <v>0</v>
      </c>
      <c r="AN59" s="503"/>
      <c r="AO59" s="514">
        <f>'1.1_RAW_Data_Orig'!AO59</f>
        <v>0</v>
      </c>
      <c r="AP59" s="514">
        <f>'1.1_RAW_Data_Orig'!AP59</f>
        <v>0</v>
      </c>
      <c r="AQ59" s="514">
        <f>'1.1_RAW_Data_Orig'!AQ59</f>
        <v>0</v>
      </c>
      <c r="AR59" s="514">
        <f>'1.1_RAW_Data_Orig'!AR59</f>
        <v>0</v>
      </c>
      <c r="AS59" s="514">
        <f>'1.1_RAW_Data_Orig'!AS59</f>
        <v>0</v>
      </c>
      <c r="AT59" s="515">
        <f>'1.1_RAW_Data_Orig'!AT59</f>
        <v>0</v>
      </c>
      <c r="AU59" s="503"/>
      <c r="AV59" s="514">
        <f>'1.1_RAW_Data_Orig'!AV59</f>
        <v>0</v>
      </c>
      <c r="AW59" s="514">
        <f>'1.1_RAW_Data_Orig'!AW59</f>
        <v>0</v>
      </c>
      <c r="AX59" s="514">
        <f>'1.1_RAW_Data_Orig'!AX59</f>
        <v>0</v>
      </c>
      <c r="AY59" s="514">
        <f>'1.1_RAW_Data_Orig'!AY59</f>
        <v>0</v>
      </c>
      <c r="AZ59" s="514">
        <f>'1.1_RAW_Data_Orig'!AZ59</f>
        <v>0</v>
      </c>
      <c r="BA59" s="515">
        <f>'1.1_RAW_Data_Orig'!BA59</f>
        <v>0</v>
      </c>
    </row>
    <row r="60" spans="1:53" ht="13.15" x14ac:dyDescent="0.35">
      <c r="A60" s="506"/>
      <c r="B60" s="507"/>
      <c r="C60" s="508"/>
      <c r="D60" s="509"/>
      <c r="E60" s="498" t="s">
        <v>26</v>
      </c>
      <c r="F60" s="512">
        <f>'1.1_RAW_Data_Orig'!F60</f>
        <v>0</v>
      </c>
      <c r="G60" s="512">
        <f>'1.1_RAW_Data_Orig'!G60</f>
        <v>0</v>
      </c>
      <c r="H60" s="512">
        <f>'1.1_RAW_Data_Orig'!H60</f>
        <v>0</v>
      </c>
      <c r="I60" s="512">
        <f>'1.1_RAW_Data_Orig'!I60</f>
        <v>0</v>
      </c>
      <c r="J60" s="512">
        <f>'1.1_RAW_Data_Orig'!J60</f>
        <v>0</v>
      </c>
      <c r="K60" s="513">
        <f>'1.1_RAW_Data_Orig'!K60</f>
        <v>0</v>
      </c>
      <c r="M60" s="512">
        <f>'1.1_RAW_Data_Orig'!M60</f>
        <v>0</v>
      </c>
      <c r="N60" s="512">
        <f>'1.1_RAW_Data_Orig'!N60</f>
        <v>0</v>
      </c>
      <c r="O60" s="512">
        <f>'1.1_RAW_Data_Orig'!O60</f>
        <v>0</v>
      </c>
      <c r="P60" s="512">
        <f>'1.1_RAW_Data_Orig'!P60</f>
        <v>0</v>
      </c>
      <c r="Q60" s="512">
        <f>'1.1_RAW_Data_Orig'!Q60</f>
        <v>0</v>
      </c>
      <c r="R60" s="513">
        <f>'1.1_RAW_Data_Orig'!R60</f>
        <v>0</v>
      </c>
      <c r="T60" s="512">
        <f>'1.1_RAW_Data_Orig'!T60</f>
        <v>0</v>
      </c>
      <c r="U60" s="512">
        <f>'1.1_RAW_Data_Orig'!U60</f>
        <v>0</v>
      </c>
      <c r="V60" s="512">
        <f>'1.1_RAW_Data_Orig'!V60</f>
        <v>0</v>
      </c>
      <c r="W60" s="512">
        <f>'1.1_RAW_Data_Orig'!W60</f>
        <v>0</v>
      </c>
      <c r="X60" s="512">
        <f>'1.1_RAW_Data_Orig'!X60</f>
        <v>0</v>
      </c>
      <c r="Y60" s="513">
        <f>'1.1_RAW_Data_Orig'!Y60</f>
        <v>0</v>
      </c>
      <c r="AA60" s="514">
        <f>'1.1_RAW_Data_Orig'!AA60</f>
        <v>0</v>
      </c>
      <c r="AB60" s="514">
        <f>'1.1_RAW_Data_Orig'!AB60</f>
        <v>0</v>
      </c>
      <c r="AC60" s="514">
        <f>'1.1_RAW_Data_Orig'!AC60</f>
        <v>0</v>
      </c>
      <c r="AD60" s="514">
        <f>'1.1_RAW_Data_Orig'!AD60</f>
        <v>0</v>
      </c>
      <c r="AE60" s="514">
        <f>'1.1_RAW_Data_Orig'!AE60</f>
        <v>0</v>
      </c>
      <c r="AF60" s="515">
        <f>'1.1_RAW_Data_Orig'!AF60</f>
        <v>0</v>
      </c>
      <c r="AG60" s="503"/>
      <c r="AH60" s="514">
        <f>'1.1_RAW_Data_Orig'!AH60</f>
        <v>0</v>
      </c>
      <c r="AI60" s="514">
        <f>'1.1_RAW_Data_Orig'!AI60</f>
        <v>0</v>
      </c>
      <c r="AJ60" s="514">
        <f>'1.1_RAW_Data_Orig'!AJ60</f>
        <v>0</v>
      </c>
      <c r="AK60" s="514">
        <f>'1.1_RAW_Data_Orig'!AK60</f>
        <v>0</v>
      </c>
      <c r="AL60" s="514">
        <f>'1.1_RAW_Data_Orig'!AL60</f>
        <v>0</v>
      </c>
      <c r="AM60" s="515">
        <f>'1.1_RAW_Data_Orig'!AM60</f>
        <v>0</v>
      </c>
      <c r="AN60" s="503"/>
      <c r="AO60" s="514">
        <f>'1.1_RAW_Data_Orig'!AO60</f>
        <v>0</v>
      </c>
      <c r="AP60" s="514">
        <f>'1.1_RAW_Data_Orig'!AP60</f>
        <v>0</v>
      </c>
      <c r="AQ60" s="514">
        <f>'1.1_RAW_Data_Orig'!AQ60</f>
        <v>0</v>
      </c>
      <c r="AR60" s="514">
        <f>'1.1_RAW_Data_Orig'!AR60</f>
        <v>0</v>
      </c>
      <c r="AS60" s="514">
        <f>'1.1_RAW_Data_Orig'!AS60</f>
        <v>0</v>
      </c>
      <c r="AT60" s="515">
        <f>'1.1_RAW_Data_Orig'!AT60</f>
        <v>0</v>
      </c>
      <c r="AU60" s="503"/>
      <c r="AV60" s="514">
        <f>'1.1_RAW_Data_Orig'!AV60</f>
        <v>0</v>
      </c>
      <c r="AW60" s="514">
        <f>'1.1_RAW_Data_Orig'!AW60</f>
        <v>0</v>
      </c>
      <c r="AX60" s="514">
        <f>'1.1_RAW_Data_Orig'!AX60</f>
        <v>0</v>
      </c>
      <c r="AY60" s="514">
        <f>'1.1_RAW_Data_Orig'!AY60</f>
        <v>0</v>
      </c>
      <c r="AZ60" s="514">
        <f>'1.1_RAW_Data_Orig'!AZ60</f>
        <v>0</v>
      </c>
      <c r="BA60" s="515">
        <f>'1.1_RAW_Data_Orig'!BA60</f>
        <v>0</v>
      </c>
    </row>
    <row r="61" spans="1:53" ht="13.5" thickBot="1" x14ac:dyDescent="0.4">
      <c r="A61" s="506"/>
      <c r="B61" s="516"/>
      <c r="C61" s="517"/>
      <c r="D61" s="527"/>
      <c r="E61" s="518" t="s">
        <v>27</v>
      </c>
      <c r="F61" s="521">
        <f>'1.1_RAW_Data_Orig'!F61</f>
        <v>12</v>
      </c>
      <c r="G61" s="521">
        <f>'1.1_RAW_Data_Orig'!G61</f>
        <v>0</v>
      </c>
      <c r="H61" s="521">
        <f>'1.1_RAW_Data_Orig'!H61</f>
        <v>4</v>
      </c>
      <c r="I61" s="521">
        <f>'1.1_RAW_Data_Orig'!I61</f>
        <v>3</v>
      </c>
      <c r="J61" s="521">
        <f>'1.1_RAW_Data_Orig'!J61</f>
        <v>3</v>
      </c>
      <c r="K61" s="522">
        <f>'1.1_RAW_Data_Orig'!K61</f>
        <v>2</v>
      </c>
      <c r="M61" s="521">
        <f>'1.1_RAW_Data_Orig'!M61</f>
        <v>37</v>
      </c>
      <c r="N61" s="521">
        <f>'1.1_RAW_Data_Orig'!N61</f>
        <v>2</v>
      </c>
      <c r="O61" s="521">
        <f>'1.1_RAW_Data_Orig'!O61</f>
        <v>34</v>
      </c>
      <c r="P61" s="521">
        <f>'1.1_RAW_Data_Orig'!P61</f>
        <v>0</v>
      </c>
      <c r="Q61" s="521">
        <f>'1.1_RAW_Data_Orig'!Q61</f>
        <v>1</v>
      </c>
      <c r="R61" s="522">
        <f>'1.1_RAW_Data_Orig'!R61</f>
        <v>0</v>
      </c>
      <c r="T61" s="521">
        <f>'1.1_RAW_Data_Orig'!T61</f>
        <v>37</v>
      </c>
      <c r="U61" s="521">
        <f>'1.1_RAW_Data_Orig'!U61</f>
        <v>0</v>
      </c>
      <c r="V61" s="521">
        <f>'1.1_RAW_Data_Orig'!V61</f>
        <v>25</v>
      </c>
      <c r="W61" s="521">
        <f>'1.1_RAW_Data_Orig'!W61</f>
        <v>0</v>
      </c>
      <c r="X61" s="521">
        <f>'1.1_RAW_Data_Orig'!X61</f>
        <v>4</v>
      </c>
      <c r="Y61" s="522">
        <f>'1.1_RAW_Data_Orig'!Y61</f>
        <v>8</v>
      </c>
      <c r="AA61" s="523">
        <f>'1.1_RAW_Data_Orig'!AA61</f>
        <v>11</v>
      </c>
      <c r="AB61" s="523">
        <f>'1.1_RAW_Data_Orig'!AB61</f>
        <v>2</v>
      </c>
      <c r="AC61" s="523">
        <f>'1.1_RAW_Data_Orig'!AC61</f>
        <v>9</v>
      </c>
      <c r="AD61" s="523">
        <f>'1.1_RAW_Data_Orig'!AD61</f>
        <v>0</v>
      </c>
      <c r="AE61" s="523">
        <f>'1.1_RAW_Data_Orig'!AE61</f>
        <v>-3</v>
      </c>
      <c r="AF61" s="524">
        <f>'1.1_RAW_Data_Orig'!AF61</f>
        <v>-8</v>
      </c>
      <c r="AG61" s="503"/>
      <c r="AH61" s="523">
        <f>'1.1_RAW_Data_Orig'!AH61</f>
        <v>11</v>
      </c>
      <c r="AI61" s="523">
        <f>'1.1_RAW_Data_Orig'!AI61</f>
        <v>2</v>
      </c>
      <c r="AJ61" s="523">
        <f>'1.1_RAW_Data_Orig'!AJ61</f>
        <v>9</v>
      </c>
      <c r="AK61" s="523">
        <f>'1.1_RAW_Data_Orig'!AK61</f>
        <v>0</v>
      </c>
      <c r="AL61" s="523">
        <f>'1.1_RAW_Data_Orig'!AL61</f>
        <v>-3</v>
      </c>
      <c r="AM61" s="524">
        <f>'1.1_RAW_Data_Orig'!AM61</f>
        <v>-8</v>
      </c>
      <c r="AN61" s="503"/>
      <c r="AO61" s="523">
        <f>'1.1_RAW_Data_Orig'!AO61</f>
        <v>0</v>
      </c>
      <c r="AP61" s="523">
        <f>'1.1_RAW_Data_Orig'!AP61</f>
        <v>0</v>
      </c>
      <c r="AQ61" s="523">
        <f>'1.1_RAW_Data_Orig'!AQ61</f>
        <v>0</v>
      </c>
      <c r="AR61" s="523">
        <f>'1.1_RAW_Data_Orig'!AR61</f>
        <v>0</v>
      </c>
      <c r="AS61" s="523">
        <f>'1.1_RAW_Data_Orig'!AS61</f>
        <v>0</v>
      </c>
      <c r="AT61" s="524">
        <f>'1.1_RAW_Data_Orig'!AT61</f>
        <v>0</v>
      </c>
      <c r="AU61" s="503"/>
      <c r="AV61" s="523">
        <f>'1.1_RAW_Data_Orig'!AV61</f>
        <v>0</v>
      </c>
      <c r="AW61" s="523">
        <f>'1.1_RAW_Data_Orig'!AW61</f>
        <v>0</v>
      </c>
      <c r="AX61" s="523">
        <f>'1.1_RAW_Data_Orig'!AX61</f>
        <v>0</v>
      </c>
      <c r="AY61" s="523">
        <f>'1.1_RAW_Data_Orig'!AY61</f>
        <v>0</v>
      </c>
      <c r="AZ61" s="523">
        <f>'1.1_RAW_Data_Orig'!AZ61</f>
        <v>0</v>
      </c>
      <c r="BA61" s="524">
        <f>'1.1_RAW_Data_Orig'!BA61</f>
        <v>0</v>
      </c>
    </row>
    <row r="62" spans="1:53" ht="25.5" x14ac:dyDescent="0.35">
      <c r="A62" s="525" t="s">
        <v>55</v>
      </c>
      <c r="B62" s="495">
        <v>44</v>
      </c>
      <c r="C62" s="496" t="s">
        <v>58</v>
      </c>
      <c r="D62" s="497" t="s">
        <v>28</v>
      </c>
      <c r="E62" s="526" t="s">
        <v>24</v>
      </c>
      <c r="F62" s="501">
        <f>'1.1_RAW_Data_Orig'!F62</f>
        <v>4</v>
      </c>
      <c r="G62" s="501">
        <f>'1.1_RAW_Data_Orig'!G62</f>
        <v>0</v>
      </c>
      <c r="H62" s="501">
        <f>'1.1_RAW_Data_Orig'!H62</f>
        <v>3</v>
      </c>
      <c r="I62" s="501">
        <f>'1.1_RAW_Data_Orig'!I62</f>
        <v>1</v>
      </c>
      <c r="J62" s="501">
        <f>'1.1_RAW_Data_Orig'!J62</f>
        <v>0</v>
      </c>
      <c r="K62" s="502">
        <f>'1.1_RAW_Data_Orig'!K62</f>
        <v>0</v>
      </c>
      <c r="M62" s="501">
        <f>'1.1_RAW_Data_Orig'!M62</f>
        <v>4</v>
      </c>
      <c r="N62" s="501">
        <f>'1.1_RAW_Data_Orig'!N62</f>
        <v>0</v>
      </c>
      <c r="O62" s="501">
        <f>'1.1_RAW_Data_Orig'!O62</f>
        <v>1</v>
      </c>
      <c r="P62" s="501">
        <f>'1.1_RAW_Data_Orig'!P62</f>
        <v>3</v>
      </c>
      <c r="Q62" s="501">
        <f>'1.1_RAW_Data_Orig'!Q62</f>
        <v>0</v>
      </c>
      <c r="R62" s="502">
        <f>'1.1_RAW_Data_Orig'!R62</f>
        <v>0</v>
      </c>
      <c r="T62" s="501">
        <f>'1.1_RAW_Data_Orig'!T62</f>
        <v>4</v>
      </c>
      <c r="U62" s="501">
        <f>'1.1_RAW_Data_Orig'!U62</f>
        <v>0</v>
      </c>
      <c r="V62" s="501">
        <f>'1.1_RAW_Data_Orig'!V62</f>
        <v>0</v>
      </c>
      <c r="W62" s="501">
        <f>'1.1_RAW_Data_Orig'!W62</f>
        <v>3</v>
      </c>
      <c r="X62" s="501">
        <f>'1.1_RAW_Data_Orig'!X62</f>
        <v>0</v>
      </c>
      <c r="Y62" s="502">
        <f>'1.1_RAW_Data_Orig'!Y62</f>
        <v>1</v>
      </c>
      <c r="AA62" s="504">
        <f>'1.1_RAW_Data_Orig'!AA62</f>
        <v>1</v>
      </c>
      <c r="AB62" s="504">
        <f>'1.1_RAW_Data_Orig'!AB62</f>
        <v>0</v>
      </c>
      <c r="AC62" s="504">
        <f>'1.1_RAW_Data_Orig'!AC62</f>
        <v>1</v>
      </c>
      <c r="AD62" s="504">
        <f>'1.1_RAW_Data_Orig'!AD62</f>
        <v>0</v>
      </c>
      <c r="AE62" s="504">
        <f>'1.1_RAW_Data_Orig'!AE62</f>
        <v>0</v>
      </c>
      <c r="AF62" s="505">
        <f>'1.1_RAW_Data_Orig'!AF62</f>
        <v>-1</v>
      </c>
      <c r="AG62" s="503"/>
      <c r="AH62" s="504">
        <f>'1.1_RAW_Data_Orig'!AH62</f>
        <v>1</v>
      </c>
      <c r="AI62" s="504">
        <f>'1.1_RAW_Data_Orig'!AI62</f>
        <v>0</v>
      </c>
      <c r="AJ62" s="504">
        <f>'1.1_RAW_Data_Orig'!AJ62</f>
        <v>1</v>
      </c>
      <c r="AK62" s="504">
        <f>'1.1_RAW_Data_Orig'!AK62</f>
        <v>0</v>
      </c>
      <c r="AL62" s="504">
        <f>'1.1_RAW_Data_Orig'!AL62</f>
        <v>0</v>
      </c>
      <c r="AM62" s="505">
        <f>'1.1_RAW_Data_Orig'!AM62</f>
        <v>-1</v>
      </c>
      <c r="AN62" s="503"/>
      <c r="AO62" s="504">
        <f>'1.1_RAW_Data_Orig'!AO62</f>
        <v>0</v>
      </c>
      <c r="AP62" s="504">
        <f>'1.1_RAW_Data_Orig'!AP62</f>
        <v>0</v>
      </c>
      <c r="AQ62" s="504">
        <f>'1.1_RAW_Data_Orig'!AQ62</f>
        <v>0</v>
      </c>
      <c r="AR62" s="504">
        <f>'1.1_RAW_Data_Orig'!AR62</f>
        <v>0</v>
      </c>
      <c r="AS62" s="504">
        <f>'1.1_RAW_Data_Orig'!AS62</f>
        <v>0</v>
      </c>
      <c r="AT62" s="505">
        <f>'1.1_RAW_Data_Orig'!AT62</f>
        <v>0</v>
      </c>
      <c r="AU62" s="503"/>
      <c r="AV62" s="504">
        <f>'1.1_RAW_Data_Orig'!AV62</f>
        <v>0</v>
      </c>
      <c r="AW62" s="504">
        <f>'1.1_RAW_Data_Orig'!AW62</f>
        <v>0</v>
      </c>
      <c r="AX62" s="504">
        <f>'1.1_RAW_Data_Orig'!AX62</f>
        <v>0</v>
      </c>
      <c r="AY62" s="504">
        <f>'1.1_RAW_Data_Orig'!AY62</f>
        <v>0</v>
      </c>
      <c r="AZ62" s="504">
        <f>'1.1_RAW_Data_Orig'!AZ62</f>
        <v>0</v>
      </c>
      <c r="BA62" s="505">
        <f>'1.1_RAW_Data_Orig'!BA62</f>
        <v>0</v>
      </c>
    </row>
    <row r="63" spans="1:53" ht="13.15" x14ac:dyDescent="0.35">
      <c r="A63" s="506"/>
      <c r="B63" s="507"/>
      <c r="C63" s="508"/>
      <c r="D63" s="509"/>
      <c r="E63" s="498" t="s">
        <v>25</v>
      </c>
      <c r="F63" s="512">
        <f>'1.1_RAW_Data_Orig'!F63</f>
        <v>0</v>
      </c>
      <c r="G63" s="512">
        <f>'1.1_RAW_Data_Orig'!G63</f>
        <v>0</v>
      </c>
      <c r="H63" s="512">
        <f>'1.1_RAW_Data_Orig'!H63</f>
        <v>0</v>
      </c>
      <c r="I63" s="512">
        <f>'1.1_RAW_Data_Orig'!I63</f>
        <v>0</v>
      </c>
      <c r="J63" s="512">
        <f>'1.1_RAW_Data_Orig'!J63</f>
        <v>0</v>
      </c>
      <c r="K63" s="513">
        <f>'1.1_RAW_Data_Orig'!K63</f>
        <v>0</v>
      </c>
      <c r="M63" s="512">
        <f>'1.1_RAW_Data_Orig'!M63</f>
        <v>0</v>
      </c>
      <c r="N63" s="512">
        <f>'1.1_RAW_Data_Orig'!N63</f>
        <v>0</v>
      </c>
      <c r="O63" s="512">
        <f>'1.1_RAW_Data_Orig'!O63</f>
        <v>0</v>
      </c>
      <c r="P63" s="512">
        <f>'1.1_RAW_Data_Orig'!P63</f>
        <v>0</v>
      </c>
      <c r="Q63" s="512">
        <f>'1.1_RAW_Data_Orig'!Q63</f>
        <v>0</v>
      </c>
      <c r="R63" s="513">
        <f>'1.1_RAW_Data_Orig'!R63</f>
        <v>0</v>
      </c>
      <c r="T63" s="512">
        <f>'1.1_RAW_Data_Orig'!T63</f>
        <v>0</v>
      </c>
      <c r="U63" s="512">
        <f>'1.1_RAW_Data_Orig'!U63</f>
        <v>0</v>
      </c>
      <c r="V63" s="512">
        <f>'1.1_RAW_Data_Orig'!V63</f>
        <v>0</v>
      </c>
      <c r="W63" s="512">
        <f>'1.1_RAW_Data_Orig'!W63</f>
        <v>0</v>
      </c>
      <c r="X63" s="512">
        <f>'1.1_RAW_Data_Orig'!X63</f>
        <v>0</v>
      </c>
      <c r="Y63" s="513">
        <f>'1.1_RAW_Data_Orig'!Y63</f>
        <v>0</v>
      </c>
      <c r="AA63" s="514">
        <f>'1.1_RAW_Data_Orig'!AA63</f>
        <v>0</v>
      </c>
      <c r="AB63" s="514">
        <f>'1.1_RAW_Data_Orig'!AB63</f>
        <v>0</v>
      </c>
      <c r="AC63" s="514">
        <f>'1.1_RAW_Data_Orig'!AC63</f>
        <v>0</v>
      </c>
      <c r="AD63" s="514">
        <f>'1.1_RAW_Data_Orig'!AD63</f>
        <v>0</v>
      </c>
      <c r="AE63" s="514">
        <f>'1.1_RAW_Data_Orig'!AE63</f>
        <v>0</v>
      </c>
      <c r="AF63" s="515">
        <f>'1.1_RAW_Data_Orig'!AF63</f>
        <v>0</v>
      </c>
      <c r="AG63" s="503"/>
      <c r="AH63" s="514">
        <f>'1.1_RAW_Data_Orig'!AH63</f>
        <v>0</v>
      </c>
      <c r="AI63" s="514">
        <f>'1.1_RAW_Data_Orig'!AI63</f>
        <v>0</v>
      </c>
      <c r="AJ63" s="514">
        <f>'1.1_RAW_Data_Orig'!AJ63</f>
        <v>0</v>
      </c>
      <c r="AK63" s="514">
        <f>'1.1_RAW_Data_Orig'!AK63</f>
        <v>0</v>
      </c>
      <c r="AL63" s="514">
        <f>'1.1_RAW_Data_Orig'!AL63</f>
        <v>0</v>
      </c>
      <c r="AM63" s="515">
        <f>'1.1_RAW_Data_Orig'!AM63</f>
        <v>0</v>
      </c>
      <c r="AN63" s="503"/>
      <c r="AO63" s="514">
        <f>'1.1_RAW_Data_Orig'!AO63</f>
        <v>0</v>
      </c>
      <c r="AP63" s="514">
        <f>'1.1_RAW_Data_Orig'!AP63</f>
        <v>0</v>
      </c>
      <c r="AQ63" s="514">
        <f>'1.1_RAW_Data_Orig'!AQ63</f>
        <v>0</v>
      </c>
      <c r="AR63" s="514">
        <f>'1.1_RAW_Data_Orig'!AR63</f>
        <v>0</v>
      </c>
      <c r="AS63" s="514">
        <f>'1.1_RAW_Data_Orig'!AS63</f>
        <v>0</v>
      </c>
      <c r="AT63" s="515">
        <f>'1.1_RAW_Data_Orig'!AT63</f>
        <v>0</v>
      </c>
      <c r="AU63" s="503"/>
      <c r="AV63" s="514">
        <f>'1.1_RAW_Data_Orig'!AV63</f>
        <v>0</v>
      </c>
      <c r="AW63" s="514">
        <f>'1.1_RAW_Data_Orig'!AW63</f>
        <v>0</v>
      </c>
      <c r="AX63" s="514">
        <f>'1.1_RAW_Data_Orig'!AX63</f>
        <v>0</v>
      </c>
      <c r="AY63" s="514">
        <f>'1.1_RAW_Data_Orig'!AY63</f>
        <v>0</v>
      </c>
      <c r="AZ63" s="514">
        <f>'1.1_RAW_Data_Orig'!AZ63</f>
        <v>0</v>
      </c>
      <c r="BA63" s="515">
        <f>'1.1_RAW_Data_Orig'!BA63</f>
        <v>0</v>
      </c>
    </row>
    <row r="64" spans="1:53" ht="13.15" x14ac:dyDescent="0.35">
      <c r="A64" s="506"/>
      <c r="B64" s="507"/>
      <c r="C64" s="508"/>
      <c r="D64" s="509"/>
      <c r="E64" s="498" t="s">
        <v>26</v>
      </c>
      <c r="F64" s="512">
        <f>'1.1_RAW_Data_Orig'!F64</f>
        <v>0</v>
      </c>
      <c r="G64" s="512">
        <f>'1.1_RAW_Data_Orig'!G64</f>
        <v>0</v>
      </c>
      <c r="H64" s="512">
        <f>'1.1_RAW_Data_Orig'!H64</f>
        <v>0</v>
      </c>
      <c r="I64" s="512">
        <f>'1.1_RAW_Data_Orig'!I64</f>
        <v>0</v>
      </c>
      <c r="J64" s="512">
        <f>'1.1_RAW_Data_Orig'!J64</f>
        <v>0</v>
      </c>
      <c r="K64" s="513">
        <f>'1.1_RAW_Data_Orig'!K64</f>
        <v>0</v>
      </c>
      <c r="M64" s="512">
        <f>'1.1_RAW_Data_Orig'!M64</f>
        <v>0</v>
      </c>
      <c r="N64" s="512">
        <f>'1.1_RAW_Data_Orig'!N64</f>
        <v>0</v>
      </c>
      <c r="O64" s="512">
        <f>'1.1_RAW_Data_Orig'!O64</f>
        <v>0</v>
      </c>
      <c r="P64" s="512">
        <f>'1.1_RAW_Data_Orig'!P64</f>
        <v>0</v>
      </c>
      <c r="Q64" s="512">
        <f>'1.1_RAW_Data_Orig'!Q64</f>
        <v>0</v>
      </c>
      <c r="R64" s="513">
        <f>'1.1_RAW_Data_Orig'!R64</f>
        <v>0</v>
      </c>
      <c r="T64" s="512">
        <f>'1.1_RAW_Data_Orig'!T64</f>
        <v>0</v>
      </c>
      <c r="U64" s="512">
        <f>'1.1_RAW_Data_Orig'!U64</f>
        <v>0</v>
      </c>
      <c r="V64" s="512">
        <f>'1.1_RAW_Data_Orig'!V64</f>
        <v>0</v>
      </c>
      <c r="W64" s="512">
        <f>'1.1_RAW_Data_Orig'!W64</f>
        <v>0</v>
      </c>
      <c r="X64" s="512">
        <f>'1.1_RAW_Data_Orig'!X64</f>
        <v>0</v>
      </c>
      <c r="Y64" s="513">
        <f>'1.1_RAW_Data_Orig'!Y64</f>
        <v>0</v>
      </c>
      <c r="AA64" s="514">
        <f>'1.1_RAW_Data_Orig'!AA64</f>
        <v>0</v>
      </c>
      <c r="AB64" s="514">
        <f>'1.1_RAW_Data_Orig'!AB64</f>
        <v>0</v>
      </c>
      <c r="AC64" s="514">
        <f>'1.1_RAW_Data_Orig'!AC64</f>
        <v>0</v>
      </c>
      <c r="AD64" s="514">
        <f>'1.1_RAW_Data_Orig'!AD64</f>
        <v>0</v>
      </c>
      <c r="AE64" s="514">
        <f>'1.1_RAW_Data_Orig'!AE64</f>
        <v>0</v>
      </c>
      <c r="AF64" s="515">
        <f>'1.1_RAW_Data_Orig'!AF64</f>
        <v>0</v>
      </c>
      <c r="AG64" s="503"/>
      <c r="AH64" s="514">
        <f>'1.1_RAW_Data_Orig'!AH64</f>
        <v>0</v>
      </c>
      <c r="AI64" s="514">
        <f>'1.1_RAW_Data_Orig'!AI64</f>
        <v>0</v>
      </c>
      <c r="AJ64" s="514">
        <f>'1.1_RAW_Data_Orig'!AJ64</f>
        <v>0</v>
      </c>
      <c r="AK64" s="514">
        <f>'1.1_RAW_Data_Orig'!AK64</f>
        <v>0</v>
      </c>
      <c r="AL64" s="514">
        <f>'1.1_RAW_Data_Orig'!AL64</f>
        <v>0</v>
      </c>
      <c r="AM64" s="515">
        <f>'1.1_RAW_Data_Orig'!AM64</f>
        <v>0</v>
      </c>
      <c r="AN64" s="503"/>
      <c r="AO64" s="514">
        <f>'1.1_RAW_Data_Orig'!AO64</f>
        <v>0</v>
      </c>
      <c r="AP64" s="514">
        <f>'1.1_RAW_Data_Orig'!AP64</f>
        <v>0</v>
      </c>
      <c r="AQ64" s="514">
        <f>'1.1_RAW_Data_Orig'!AQ64</f>
        <v>0</v>
      </c>
      <c r="AR64" s="514">
        <f>'1.1_RAW_Data_Orig'!AR64</f>
        <v>0</v>
      </c>
      <c r="AS64" s="514">
        <f>'1.1_RAW_Data_Orig'!AS64</f>
        <v>0</v>
      </c>
      <c r="AT64" s="515">
        <f>'1.1_RAW_Data_Orig'!AT64</f>
        <v>0</v>
      </c>
      <c r="AU64" s="503"/>
      <c r="AV64" s="514">
        <f>'1.1_RAW_Data_Orig'!AV64</f>
        <v>0</v>
      </c>
      <c r="AW64" s="514">
        <f>'1.1_RAW_Data_Orig'!AW64</f>
        <v>0</v>
      </c>
      <c r="AX64" s="514">
        <f>'1.1_RAW_Data_Orig'!AX64</f>
        <v>0</v>
      </c>
      <c r="AY64" s="514">
        <f>'1.1_RAW_Data_Orig'!AY64</f>
        <v>0</v>
      </c>
      <c r="AZ64" s="514">
        <f>'1.1_RAW_Data_Orig'!AZ64</f>
        <v>0</v>
      </c>
      <c r="BA64" s="515">
        <f>'1.1_RAW_Data_Orig'!BA64</f>
        <v>0</v>
      </c>
    </row>
    <row r="65" spans="1:53" ht="13.5" thickBot="1" x14ac:dyDescent="0.4">
      <c r="A65" s="506"/>
      <c r="B65" s="516"/>
      <c r="C65" s="517"/>
      <c r="D65" s="527"/>
      <c r="E65" s="518" t="s">
        <v>27</v>
      </c>
      <c r="F65" s="521">
        <f>'1.1_RAW_Data_Orig'!F65</f>
        <v>0</v>
      </c>
      <c r="G65" s="521">
        <f>'1.1_RAW_Data_Orig'!G65</f>
        <v>0</v>
      </c>
      <c r="H65" s="521">
        <f>'1.1_RAW_Data_Orig'!H65</f>
        <v>0</v>
      </c>
      <c r="I65" s="521">
        <f>'1.1_RAW_Data_Orig'!I65</f>
        <v>0</v>
      </c>
      <c r="J65" s="521">
        <f>'1.1_RAW_Data_Orig'!J65</f>
        <v>0</v>
      </c>
      <c r="K65" s="522">
        <f>'1.1_RAW_Data_Orig'!K65</f>
        <v>0</v>
      </c>
      <c r="M65" s="521">
        <f>'1.1_RAW_Data_Orig'!M65</f>
        <v>0</v>
      </c>
      <c r="N65" s="521">
        <f>'1.1_RAW_Data_Orig'!N65</f>
        <v>0</v>
      </c>
      <c r="O65" s="521">
        <f>'1.1_RAW_Data_Orig'!O65</f>
        <v>0</v>
      </c>
      <c r="P65" s="521">
        <f>'1.1_RAW_Data_Orig'!P65</f>
        <v>0</v>
      </c>
      <c r="Q65" s="521">
        <f>'1.1_RAW_Data_Orig'!Q65</f>
        <v>0</v>
      </c>
      <c r="R65" s="522">
        <f>'1.1_RAW_Data_Orig'!R65</f>
        <v>0</v>
      </c>
      <c r="T65" s="521">
        <f>'1.1_RAW_Data_Orig'!T65</f>
        <v>0</v>
      </c>
      <c r="U65" s="521">
        <f>'1.1_RAW_Data_Orig'!U65</f>
        <v>0</v>
      </c>
      <c r="V65" s="521">
        <f>'1.1_RAW_Data_Orig'!V65</f>
        <v>0</v>
      </c>
      <c r="W65" s="521">
        <f>'1.1_RAW_Data_Orig'!W65</f>
        <v>0</v>
      </c>
      <c r="X65" s="521">
        <f>'1.1_RAW_Data_Orig'!X65</f>
        <v>0</v>
      </c>
      <c r="Y65" s="522">
        <f>'1.1_RAW_Data_Orig'!Y65</f>
        <v>0</v>
      </c>
      <c r="AA65" s="523">
        <f>'1.1_RAW_Data_Orig'!AA65</f>
        <v>0</v>
      </c>
      <c r="AB65" s="523">
        <f>'1.1_RAW_Data_Orig'!AB65</f>
        <v>0</v>
      </c>
      <c r="AC65" s="523">
        <f>'1.1_RAW_Data_Orig'!AC65</f>
        <v>0</v>
      </c>
      <c r="AD65" s="523">
        <f>'1.1_RAW_Data_Orig'!AD65</f>
        <v>0</v>
      </c>
      <c r="AE65" s="523">
        <f>'1.1_RAW_Data_Orig'!AE65</f>
        <v>0</v>
      </c>
      <c r="AF65" s="524">
        <f>'1.1_RAW_Data_Orig'!AF65</f>
        <v>0</v>
      </c>
      <c r="AG65" s="503"/>
      <c r="AH65" s="523">
        <f>'1.1_RAW_Data_Orig'!AH65</f>
        <v>0</v>
      </c>
      <c r="AI65" s="523">
        <f>'1.1_RAW_Data_Orig'!AI65</f>
        <v>0</v>
      </c>
      <c r="AJ65" s="523">
        <f>'1.1_RAW_Data_Orig'!AJ65</f>
        <v>0</v>
      </c>
      <c r="AK65" s="523">
        <f>'1.1_RAW_Data_Orig'!AK65</f>
        <v>0</v>
      </c>
      <c r="AL65" s="523">
        <f>'1.1_RAW_Data_Orig'!AL65</f>
        <v>0</v>
      </c>
      <c r="AM65" s="524">
        <f>'1.1_RAW_Data_Orig'!AM65</f>
        <v>0</v>
      </c>
      <c r="AN65" s="503"/>
      <c r="AO65" s="523">
        <f>'1.1_RAW_Data_Orig'!AO65</f>
        <v>0</v>
      </c>
      <c r="AP65" s="523">
        <f>'1.1_RAW_Data_Orig'!AP65</f>
        <v>0</v>
      </c>
      <c r="AQ65" s="523">
        <f>'1.1_RAW_Data_Orig'!AQ65</f>
        <v>0</v>
      </c>
      <c r="AR65" s="523">
        <f>'1.1_RAW_Data_Orig'!AR65</f>
        <v>0</v>
      </c>
      <c r="AS65" s="523">
        <f>'1.1_RAW_Data_Orig'!AS65</f>
        <v>0</v>
      </c>
      <c r="AT65" s="524">
        <f>'1.1_RAW_Data_Orig'!AT65</f>
        <v>0</v>
      </c>
      <c r="AU65" s="503"/>
      <c r="AV65" s="523">
        <f>'1.1_RAW_Data_Orig'!AV65</f>
        <v>0</v>
      </c>
      <c r="AW65" s="523">
        <f>'1.1_RAW_Data_Orig'!AW65</f>
        <v>0</v>
      </c>
      <c r="AX65" s="523">
        <f>'1.1_RAW_Data_Orig'!AX65</f>
        <v>0</v>
      </c>
      <c r="AY65" s="523">
        <f>'1.1_RAW_Data_Orig'!AY65</f>
        <v>0</v>
      </c>
      <c r="AZ65" s="523">
        <f>'1.1_RAW_Data_Orig'!AZ65</f>
        <v>0</v>
      </c>
      <c r="BA65" s="524">
        <f>'1.1_RAW_Data_Orig'!BA65</f>
        <v>0</v>
      </c>
    </row>
    <row r="66" spans="1:53" ht="25.5" x14ac:dyDescent="0.35">
      <c r="A66" s="525" t="s">
        <v>55</v>
      </c>
      <c r="B66" s="495">
        <v>5</v>
      </c>
      <c r="C66" s="496" t="s">
        <v>53</v>
      </c>
      <c r="D66" s="497" t="s">
        <v>28</v>
      </c>
      <c r="E66" s="526" t="s">
        <v>24</v>
      </c>
      <c r="F66" s="501">
        <f>'1.1_RAW_Data_Orig'!F66</f>
        <v>0</v>
      </c>
      <c r="G66" s="501">
        <f>'1.1_RAW_Data_Orig'!G66</f>
        <v>0</v>
      </c>
      <c r="H66" s="501">
        <f>'1.1_RAW_Data_Orig'!H66</f>
        <v>0</v>
      </c>
      <c r="I66" s="501">
        <f>'1.1_RAW_Data_Orig'!I66</f>
        <v>0</v>
      </c>
      <c r="J66" s="501">
        <f>'1.1_RAW_Data_Orig'!J66</f>
        <v>0</v>
      </c>
      <c r="K66" s="502">
        <f>'1.1_RAW_Data_Orig'!K66</f>
        <v>0</v>
      </c>
      <c r="M66" s="501">
        <f>'1.1_RAW_Data_Orig'!M66</f>
        <v>0</v>
      </c>
      <c r="N66" s="501">
        <f>'1.1_RAW_Data_Orig'!N66</f>
        <v>0</v>
      </c>
      <c r="O66" s="501">
        <f>'1.1_RAW_Data_Orig'!O66</f>
        <v>0</v>
      </c>
      <c r="P66" s="501">
        <f>'1.1_RAW_Data_Orig'!P66</f>
        <v>0</v>
      </c>
      <c r="Q66" s="501">
        <f>'1.1_RAW_Data_Orig'!Q66</f>
        <v>0</v>
      </c>
      <c r="R66" s="502">
        <f>'1.1_RAW_Data_Orig'!R66</f>
        <v>0</v>
      </c>
      <c r="T66" s="501">
        <f>'1.1_RAW_Data_Orig'!T66</f>
        <v>0</v>
      </c>
      <c r="U66" s="501">
        <f>'1.1_RAW_Data_Orig'!U66</f>
        <v>0</v>
      </c>
      <c r="V66" s="501">
        <f>'1.1_RAW_Data_Orig'!V66</f>
        <v>0</v>
      </c>
      <c r="W66" s="501">
        <f>'1.1_RAW_Data_Orig'!W66</f>
        <v>0</v>
      </c>
      <c r="X66" s="501">
        <f>'1.1_RAW_Data_Orig'!X66</f>
        <v>0</v>
      </c>
      <c r="Y66" s="502">
        <f>'1.1_RAW_Data_Orig'!Y66</f>
        <v>0</v>
      </c>
      <c r="AA66" s="504">
        <f>'1.1_RAW_Data_Orig'!AA66</f>
        <v>0</v>
      </c>
      <c r="AB66" s="504">
        <f>'1.1_RAW_Data_Orig'!AB66</f>
        <v>0</v>
      </c>
      <c r="AC66" s="504">
        <f>'1.1_RAW_Data_Orig'!AC66</f>
        <v>0</v>
      </c>
      <c r="AD66" s="504">
        <f>'1.1_RAW_Data_Orig'!AD66</f>
        <v>0</v>
      </c>
      <c r="AE66" s="504">
        <f>'1.1_RAW_Data_Orig'!AE66</f>
        <v>0</v>
      </c>
      <c r="AF66" s="505">
        <f>'1.1_RAW_Data_Orig'!AF66</f>
        <v>0</v>
      </c>
      <c r="AG66" s="503"/>
      <c r="AH66" s="504">
        <f>'1.1_RAW_Data_Orig'!AH66</f>
        <v>0</v>
      </c>
      <c r="AI66" s="504">
        <f>'1.1_RAW_Data_Orig'!AI66</f>
        <v>0</v>
      </c>
      <c r="AJ66" s="504">
        <f>'1.1_RAW_Data_Orig'!AJ66</f>
        <v>0</v>
      </c>
      <c r="AK66" s="504">
        <f>'1.1_RAW_Data_Orig'!AK66</f>
        <v>0</v>
      </c>
      <c r="AL66" s="504">
        <f>'1.1_RAW_Data_Orig'!AL66</f>
        <v>0</v>
      </c>
      <c r="AM66" s="505">
        <f>'1.1_RAW_Data_Orig'!AM66</f>
        <v>0</v>
      </c>
      <c r="AN66" s="503"/>
      <c r="AO66" s="504">
        <f>'1.1_RAW_Data_Orig'!AO66</f>
        <v>0</v>
      </c>
      <c r="AP66" s="504">
        <f>'1.1_RAW_Data_Orig'!AP66</f>
        <v>0</v>
      </c>
      <c r="AQ66" s="504">
        <f>'1.1_RAW_Data_Orig'!AQ66</f>
        <v>0</v>
      </c>
      <c r="AR66" s="504">
        <f>'1.1_RAW_Data_Orig'!AR66</f>
        <v>0</v>
      </c>
      <c r="AS66" s="504">
        <f>'1.1_RAW_Data_Orig'!AS66</f>
        <v>0</v>
      </c>
      <c r="AT66" s="505">
        <f>'1.1_RAW_Data_Orig'!AT66</f>
        <v>0</v>
      </c>
      <c r="AU66" s="503"/>
      <c r="AV66" s="504">
        <f>'1.1_RAW_Data_Orig'!AV66</f>
        <v>0</v>
      </c>
      <c r="AW66" s="504">
        <f>'1.1_RAW_Data_Orig'!AW66</f>
        <v>0</v>
      </c>
      <c r="AX66" s="504">
        <f>'1.1_RAW_Data_Orig'!AX66</f>
        <v>0</v>
      </c>
      <c r="AY66" s="504">
        <f>'1.1_RAW_Data_Orig'!AY66</f>
        <v>0</v>
      </c>
      <c r="AZ66" s="504">
        <f>'1.1_RAW_Data_Orig'!AZ66</f>
        <v>0</v>
      </c>
      <c r="BA66" s="505">
        <f>'1.1_RAW_Data_Orig'!BA66</f>
        <v>0</v>
      </c>
    </row>
    <row r="67" spans="1:53" ht="13.15" x14ac:dyDescent="0.35">
      <c r="A67" s="506"/>
      <c r="B67" s="507"/>
      <c r="C67" s="508"/>
      <c r="D67" s="509"/>
      <c r="E67" s="498" t="s">
        <v>25</v>
      </c>
      <c r="F67" s="512">
        <f>'1.1_RAW_Data_Orig'!F67</f>
        <v>0</v>
      </c>
      <c r="G67" s="512">
        <f>'1.1_RAW_Data_Orig'!G67</f>
        <v>0</v>
      </c>
      <c r="H67" s="512">
        <f>'1.1_RAW_Data_Orig'!H67</f>
        <v>0</v>
      </c>
      <c r="I67" s="512">
        <f>'1.1_RAW_Data_Orig'!I67</f>
        <v>0</v>
      </c>
      <c r="J67" s="512">
        <f>'1.1_RAW_Data_Orig'!J67</f>
        <v>0</v>
      </c>
      <c r="K67" s="513">
        <f>'1.1_RAW_Data_Orig'!K67</f>
        <v>0</v>
      </c>
      <c r="M67" s="512">
        <f>'1.1_RAW_Data_Orig'!M67</f>
        <v>0</v>
      </c>
      <c r="N67" s="512">
        <f>'1.1_RAW_Data_Orig'!N67</f>
        <v>0</v>
      </c>
      <c r="O67" s="512">
        <f>'1.1_RAW_Data_Orig'!O67</f>
        <v>0</v>
      </c>
      <c r="P67" s="512">
        <f>'1.1_RAW_Data_Orig'!P67</f>
        <v>0</v>
      </c>
      <c r="Q67" s="512">
        <f>'1.1_RAW_Data_Orig'!Q67</f>
        <v>0</v>
      </c>
      <c r="R67" s="513">
        <f>'1.1_RAW_Data_Orig'!R67</f>
        <v>0</v>
      </c>
      <c r="T67" s="512">
        <f>'1.1_RAW_Data_Orig'!T67</f>
        <v>0</v>
      </c>
      <c r="U67" s="512">
        <f>'1.1_RAW_Data_Orig'!U67</f>
        <v>0</v>
      </c>
      <c r="V67" s="512">
        <f>'1.1_RAW_Data_Orig'!V67</f>
        <v>0</v>
      </c>
      <c r="W67" s="512">
        <f>'1.1_RAW_Data_Orig'!W67</f>
        <v>0</v>
      </c>
      <c r="X67" s="512">
        <f>'1.1_RAW_Data_Orig'!X67</f>
        <v>0</v>
      </c>
      <c r="Y67" s="513">
        <f>'1.1_RAW_Data_Orig'!Y67</f>
        <v>0</v>
      </c>
      <c r="AA67" s="514">
        <f>'1.1_RAW_Data_Orig'!AA67</f>
        <v>0</v>
      </c>
      <c r="AB67" s="514">
        <f>'1.1_RAW_Data_Orig'!AB67</f>
        <v>0</v>
      </c>
      <c r="AC67" s="514">
        <f>'1.1_RAW_Data_Orig'!AC67</f>
        <v>0</v>
      </c>
      <c r="AD67" s="514">
        <f>'1.1_RAW_Data_Orig'!AD67</f>
        <v>0</v>
      </c>
      <c r="AE67" s="514">
        <f>'1.1_RAW_Data_Orig'!AE67</f>
        <v>0</v>
      </c>
      <c r="AF67" s="515">
        <f>'1.1_RAW_Data_Orig'!AF67</f>
        <v>0</v>
      </c>
      <c r="AG67" s="503"/>
      <c r="AH67" s="514">
        <f>'1.1_RAW_Data_Orig'!AH67</f>
        <v>0</v>
      </c>
      <c r="AI67" s="514">
        <f>'1.1_RAW_Data_Orig'!AI67</f>
        <v>0</v>
      </c>
      <c r="AJ67" s="514">
        <f>'1.1_RAW_Data_Orig'!AJ67</f>
        <v>0</v>
      </c>
      <c r="AK67" s="514">
        <f>'1.1_RAW_Data_Orig'!AK67</f>
        <v>0</v>
      </c>
      <c r="AL67" s="514">
        <f>'1.1_RAW_Data_Orig'!AL67</f>
        <v>0</v>
      </c>
      <c r="AM67" s="515">
        <f>'1.1_RAW_Data_Orig'!AM67</f>
        <v>0</v>
      </c>
      <c r="AN67" s="503"/>
      <c r="AO67" s="514">
        <f>'1.1_RAW_Data_Orig'!AO67</f>
        <v>0</v>
      </c>
      <c r="AP67" s="514">
        <f>'1.1_RAW_Data_Orig'!AP67</f>
        <v>0</v>
      </c>
      <c r="AQ67" s="514">
        <f>'1.1_RAW_Data_Orig'!AQ67</f>
        <v>0</v>
      </c>
      <c r="AR67" s="514">
        <f>'1.1_RAW_Data_Orig'!AR67</f>
        <v>0</v>
      </c>
      <c r="AS67" s="514">
        <f>'1.1_RAW_Data_Orig'!AS67</f>
        <v>0</v>
      </c>
      <c r="AT67" s="515">
        <f>'1.1_RAW_Data_Orig'!AT67</f>
        <v>0</v>
      </c>
      <c r="AU67" s="503"/>
      <c r="AV67" s="514">
        <f>'1.1_RAW_Data_Orig'!AV67</f>
        <v>0</v>
      </c>
      <c r="AW67" s="514">
        <f>'1.1_RAW_Data_Orig'!AW67</f>
        <v>0</v>
      </c>
      <c r="AX67" s="514">
        <f>'1.1_RAW_Data_Orig'!AX67</f>
        <v>0</v>
      </c>
      <c r="AY67" s="514">
        <f>'1.1_RAW_Data_Orig'!AY67</f>
        <v>0</v>
      </c>
      <c r="AZ67" s="514">
        <f>'1.1_RAW_Data_Orig'!AZ67</f>
        <v>0</v>
      </c>
      <c r="BA67" s="515">
        <f>'1.1_RAW_Data_Orig'!BA67</f>
        <v>0</v>
      </c>
    </row>
    <row r="68" spans="1:53" ht="13.15" x14ac:dyDescent="0.35">
      <c r="A68" s="506"/>
      <c r="B68" s="507"/>
      <c r="C68" s="508"/>
      <c r="D68" s="509"/>
      <c r="E68" s="498" t="s">
        <v>26</v>
      </c>
      <c r="F68" s="512">
        <f>'1.1_RAW_Data_Orig'!F68</f>
        <v>0</v>
      </c>
      <c r="G68" s="512">
        <f>'1.1_RAW_Data_Orig'!G68</f>
        <v>0</v>
      </c>
      <c r="H68" s="512">
        <f>'1.1_RAW_Data_Orig'!H68</f>
        <v>0</v>
      </c>
      <c r="I68" s="512">
        <f>'1.1_RAW_Data_Orig'!I68</f>
        <v>0</v>
      </c>
      <c r="J68" s="512">
        <f>'1.1_RAW_Data_Orig'!J68</f>
        <v>0</v>
      </c>
      <c r="K68" s="513">
        <f>'1.1_RAW_Data_Orig'!K68</f>
        <v>0</v>
      </c>
      <c r="M68" s="512">
        <f>'1.1_RAW_Data_Orig'!M68</f>
        <v>0</v>
      </c>
      <c r="N68" s="512">
        <f>'1.1_RAW_Data_Orig'!N68</f>
        <v>0</v>
      </c>
      <c r="O68" s="512">
        <f>'1.1_RAW_Data_Orig'!O68</f>
        <v>0</v>
      </c>
      <c r="P68" s="512">
        <f>'1.1_RAW_Data_Orig'!P68</f>
        <v>0</v>
      </c>
      <c r="Q68" s="512">
        <f>'1.1_RAW_Data_Orig'!Q68</f>
        <v>0</v>
      </c>
      <c r="R68" s="513">
        <f>'1.1_RAW_Data_Orig'!R68</f>
        <v>0</v>
      </c>
      <c r="T68" s="512">
        <f>'1.1_RAW_Data_Orig'!T68</f>
        <v>0</v>
      </c>
      <c r="U68" s="512">
        <f>'1.1_RAW_Data_Orig'!U68</f>
        <v>0</v>
      </c>
      <c r="V68" s="512">
        <f>'1.1_RAW_Data_Orig'!V68</f>
        <v>0</v>
      </c>
      <c r="W68" s="512">
        <f>'1.1_RAW_Data_Orig'!W68</f>
        <v>0</v>
      </c>
      <c r="X68" s="512">
        <f>'1.1_RAW_Data_Orig'!X68</f>
        <v>0</v>
      </c>
      <c r="Y68" s="513">
        <f>'1.1_RAW_Data_Orig'!Y68</f>
        <v>0</v>
      </c>
      <c r="AA68" s="514">
        <f>'1.1_RAW_Data_Orig'!AA68</f>
        <v>0</v>
      </c>
      <c r="AB68" s="514">
        <f>'1.1_RAW_Data_Orig'!AB68</f>
        <v>0</v>
      </c>
      <c r="AC68" s="514">
        <f>'1.1_RAW_Data_Orig'!AC68</f>
        <v>0</v>
      </c>
      <c r="AD68" s="514">
        <f>'1.1_RAW_Data_Orig'!AD68</f>
        <v>0</v>
      </c>
      <c r="AE68" s="514">
        <f>'1.1_RAW_Data_Orig'!AE68</f>
        <v>0</v>
      </c>
      <c r="AF68" s="515">
        <f>'1.1_RAW_Data_Orig'!AF68</f>
        <v>0</v>
      </c>
      <c r="AG68" s="503"/>
      <c r="AH68" s="514">
        <f>'1.1_RAW_Data_Orig'!AH68</f>
        <v>0</v>
      </c>
      <c r="AI68" s="514">
        <f>'1.1_RAW_Data_Orig'!AI68</f>
        <v>0</v>
      </c>
      <c r="AJ68" s="514">
        <f>'1.1_RAW_Data_Orig'!AJ68</f>
        <v>0</v>
      </c>
      <c r="AK68" s="514">
        <f>'1.1_RAW_Data_Orig'!AK68</f>
        <v>0</v>
      </c>
      <c r="AL68" s="514">
        <f>'1.1_RAW_Data_Orig'!AL68</f>
        <v>0</v>
      </c>
      <c r="AM68" s="515">
        <f>'1.1_RAW_Data_Orig'!AM68</f>
        <v>0</v>
      </c>
      <c r="AN68" s="503"/>
      <c r="AO68" s="514">
        <f>'1.1_RAW_Data_Orig'!AO68</f>
        <v>0</v>
      </c>
      <c r="AP68" s="514">
        <f>'1.1_RAW_Data_Orig'!AP68</f>
        <v>0</v>
      </c>
      <c r="AQ68" s="514">
        <f>'1.1_RAW_Data_Orig'!AQ68</f>
        <v>0</v>
      </c>
      <c r="AR68" s="514">
        <f>'1.1_RAW_Data_Orig'!AR68</f>
        <v>0</v>
      </c>
      <c r="AS68" s="514">
        <f>'1.1_RAW_Data_Orig'!AS68</f>
        <v>0</v>
      </c>
      <c r="AT68" s="515">
        <f>'1.1_RAW_Data_Orig'!AT68</f>
        <v>0</v>
      </c>
      <c r="AU68" s="503"/>
      <c r="AV68" s="514">
        <f>'1.1_RAW_Data_Orig'!AV68</f>
        <v>0</v>
      </c>
      <c r="AW68" s="514">
        <f>'1.1_RAW_Data_Orig'!AW68</f>
        <v>0</v>
      </c>
      <c r="AX68" s="514">
        <f>'1.1_RAW_Data_Orig'!AX68</f>
        <v>0</v>
      </c>
      <c r="AY68" s="514">
        <f>'1.1_RAW_Data_Orig'!AY68</f>
        <v>0</v>
      </c>
      <c r="AZ68" s="514">
        <f>'1.1_RAW_Data_Orig'!AZ68</f>
        <v>0</v>
      </c>
      <c r="BA68" s="515">
        <f>'1.1_RAW_Data_Orig'!BA68</f>
        <v>0</v>
      </c>
    </row>
    <row r="69" spans="1:53" ht="13.5" thickBot="1" x14ac:dyDescent="0.4">
      <c r="A69" s="506"/>
      <c r="B69" s="516"/>
      <c r="C69" s="517"/>
      <c r="D69" s="527"/>
      <c r="E69" s="518" t="s">
        <v>27</v>
      </c>
      <c r="F69" s="521">
        <f>'1.1_RAW_Data_Orig'!F69</f>
        <v>0</v>
      </c>
      <c r="G69" s="521">
        <f>'1.1_RAW_Data_Orig'!G69</f>
        <v>0</v>
      </c>
      <c r="H69" s="521">
        <f>'1.1_RAW_Data_Orig'!H69</f>
        <v>0</v>
      </c>
      <c r="I69" s="521">
        <f>'1.1_RAW_Data_Orig'!I69</f>
        <v>0</v>
      </c>
      <c r="J69" s="521">
        <f>'1.1_RAW_Data_Orig'!J69</f>
        <v>0</v>
      </c>
      <c r="K69" s="522">
        <f>'1.1_RAW_Data_Orig'!K69</f>
        <v>0</v>
      </c>
      <c r="M69" s="521">
        <f>'1.1_RAW_Data_Orig'!M69</f>
        <v>0</v>
      </c>
      <c r="N69" s="521">
        <f>'1.1_RAW_Data_Orig'!N69</f>
        <v>0</v>
      </c>
      <c r="O69" s="521">
        <f>'1.1_RAW_Data_Orig'!O69</f>
        <v>0</v>
      </c>
      <c r="P69" s="521">
        <f>'1.1_RAW_Data_Orig'!P69</f>
        <v>0</v>
      </c>
      <c r="Q69" s="521">
        <f>'1.1_RAW_Data_Orig'!Q69</f>
        <v>0</v>
      </c>
      <c r="R69" s="522">
        <f>'1.1_RAW_Data_Orig'!R69</f>
        <v>0</v>
      </c>
      <c r="T69" s="521">
        <f>'1.1_RAW_Data_Orig'!T69</f>
        <v>0</v>
      </c>
      <c r="U69" s="521">
        <f>'1.1_RAW_Data_Orig'!U69</f>
        <v>0</v>
      </c>
      <c r="V69" s="521">
        <f>'1.1_RAW_Data_Orig'!V69</f>
        <v>0</v>
      </c>
      <c r="W69" s="521">
        <f>'1.1_RAW_Data_Orig'!W69</f>
        <v>0</v>
      </c>
      <c r="X69" s="521">
        <f>'1.1_RAW_Data_Orig'!X69</f>
        <v>0</v>
      </c>
      <c r="Y69" s="522">
        <f>'1.1_RAW_Data_Orig'!Y69</f>
        <v>0</v>
      </c>
      <c r="AA69" s="523">
        <f>'1.1_RAW_Data_Orig'!AA69</f>
        <v>0</v>
      </c>
      <c r="AB69" s="523">
        <f>'1.1_RAW_Data_Orig'!AB69</f>
        <v>0</v>
      </c>
      <c r="AC69" s="523">
        <f>'1.1_RAW_Data_Orig'!AC69</f>
        <v>0</v>
      </c>
      <c r="AD69" s="523">
        <f>'1.1_RAW_Data_Orig'!AD69</f>
        <v>0</v>
      </c>
      <c r="AE69" s="523">
        <f>'1.1_RAW_Data_Orig'!AE69</f>
        <v>0</v>
      </c>
      <c r="AF69" s="524">
        <f>'1.1_RAW_Data_Orig'!AF69</f>
        <v>0</v>
      </c>
      <c r="AG69" s="503"/>
      <c r="AH69" s="523">
        <f>'1.1_RAW_Data_Orig'!AH69</f>
        <v>0</v>
      </c>
      <c r="AI69" s="523">
        <f>'1.1_RAW_Data_Orig'!AI69</f>
        <v>0</v>
      </c>
      <c r="AJ69" s="523">
        <f>'1.1_RAW_Data_Orig'!AJ69</f>
        <v>0</v>
      </c>
      <c r="AK69" s="523">
        <f>'1.1_RAW_Data_Orig'!AK69</f>
        <v>0</v>
      </c>
      <c r="AL69" s="523">
        <f>'1.1_RAW_Data_Orig'!AL69</f>
        <v>0</v>
      </c>
      <c r="AM69" s="524">
        <f>'1.1_RAW_Data_Orig'!AM69</f>
        <v>0</v>
      </c>
      <c r="AN69" s="503"/>
      <c r="AO69" s="523">
        <f>'1.1_RAW_Data_Orig'!AO69</f>
        <v>0</v>
      </c>
      <c r="AP69" s="523">
        <f>'1.1_RAW_Data_Orig'!AP69</f>
        <v>0</v>
      </c>
      <c r="AQ69" s="523">
        <f>'1.1_RAW_Data_Orig'!AQ69</f>
        <v>0</v>
      </c>
      <c r="AR69" s="523">
        <f>'1.1_RAW_Data_Orig'!AR69</f>
        <v>0</v>
      </c>
      <c r="AS69" s="523">
        <f>'1.1_RAW_Data_Orig'!AS69</f>
        <v>0</v>
      </c>
      <c r="AT69" s="524">
        <f>'1.1_RAW_Data_Orig'!AT69</f>
        <v>0</v>
      </c>
      <c r="AU69" s="503"/>
      <c r="AV69" s="523">
        <f>'1.1_RAW_Data_Orig'!AV69</f>
        <v>0</v>
      </c>
      <c r="AW69" s="523">
        <f>'1.1_RAW_Data_Orig'!AW69</f>
        <v>0</v>
      </c>
      <c r="AX69" s="523">
        <f>'1.1_RAW_Data_Orig'!AX69</f>
        <v>0</v>
      </c>
      <c r="AY69" s="523">
        <f>'1.1_RAW_Data_Orig'!AY69</f>
        <v>0</v>
      </c>
      <c r="AZ69" s="523">
        <f>'1.1_RAW_Data_Orig'!AZ69</f>
        <v>0</v>
      </c>
      <c r="BA69" s="524">
        <f>'1.1_RAW_Data_Orig'!BA69</f>
        <v>0</v>
      </c>
    </row>
    <row r="70" spans="1:53" ht="25.5" x14ac:dyDescent="0.35">
      <c r="A70" s="525" t="s">
        <v>55</v>
      </c>
      <c r="B70" s="495">
        <v>15</v>
      </c>
      <c r="C70" s="496" t="s">
        <v>48</v>
      </c>
      <c r="D70" s="497" t="s">
        <v>28</v>
      </c>
      <c r="E70" s="526" t="s">
        <v>24</v>
      </c>
      <c r="F70" s="501">
        <f>'1.1_RAW_Data_Orig'!F70</f>
        <v>41</v>
      </c>
      <c r="G70" s="501">
        <f>'1.1_RAW_Data_Orig'!G70</f>
        <v>0</v>
      </c>
      <c r="H70" s="501">
        <f>'1.1_RAW_Data_Orig'!H70</f>
        <v>7</v>
      </c>
      <c r="I70" s="501">
        <f>'1.1_RAW_Data_Orig'!I70</f>
        <v>18</v>
      </c>
      <c r="J70" s="501">
        <f>'1.1_RAW_Data_Orig'!J70</f>
        <v>14</v>
      </c>
      <c r="K70" s="502">
        <f>'1.1_RAW_Data_Orig'!K70</f>
        <v>2</v>
      </c>
      <c r="M70" s="501">
        <f>'1.1_RAW_Data_Orig'!M70</f>
        <v>40</v>
      </c>
      <c r="N70" s="501">
        <f>'1.1_RAW_Data_Orig'!N70</f>
        <v>4</v>
      </c>
      <c r="O70" s="501">
        <f>'1.1_RAW_Data_Orig'!O70</f>
        <v>25</v>
      </c>
      <c r="P70" s="501">
        <f>'1.1_RAW_Data_Orig'!P70</f>
        <v>6</v>
      </c>
      <c r="Q70" s="501">
        <f>'1.1_RAW_Data_Orig'!Q70</f>
        <v>0</v>
      </c>
      <c r="R70" s="502">
        <f>'1.1_RAW_Data_Orig'!R70</f>
        <v>5</v>
      </c>
      <c r="T70" s="501">
        <f>'1.1_RAW_Data_Orig'!T70</f>
        <v>40</v>
      </c>
      <c r="U70" s="501">
        <f>'1.1_RAW_Data_Orig'!U70</f>
        <v>0</v>
      </c>
      <c r="V70" s="501">
        <f>'1.1_RAW_Data_Orig'!V70</f>
        <v>0</v>
      </c>
      <c r="W70" s="501">
        <f>'1.1_RAW_Data_Orig'!W70</f>
        <v>6</v>
      </c>
      <c r="X70" s="501">
        <f>'1.1_RAW_Data_Orig'!X70</f>
        <v>0</v>
      </c>
      <c r="Y70" s="502">
        <f>'1.1_RAW_Data_Orig'!Y70</f>
        <v>34</v>
      </c>
      <c r="AA70" s="504">
        <f>'1.1_RAW_Data_Orig'!AA70</f>
        <v>29</v>
      </c>
      <c r="AB70" s="504">
        <f>'1.1_RAW_Data_Orig'!AB70</f>
        <v>4</v>
      </c>
      <c r="AC70" s="504">
        <f>'1.1_RAW_Data_Orig'!AC70</f>
        <v>25</v>
      </c>
      <c r="AD70" s="504">
        <f>'1.1_RAW_Data_Orig'!AD70</f>
        <v>0</v>
      </c>
      <c r="AE70" s="504">
        <f>'1.1_RAW_Data_Orig'!AE70</f>
        <v>0</v>
      </c>
      <c r="AF70" s="505">
        <f>'1.1_RAW_Data_Orig'!AF70</f>
        <v>-29</v>
      </c>
      <c r="AG70" s="503"/>
      <c r="AH70" s="504">
        <f>'1.1_RAW_Data_Orig'!AH70</f>
        <v>29</v>
      </c>
      <c r="AI70" s="504">
        <f>'1.1_RAW_Data_Orig'!AI70</f>
        <v>4</v>
      </c>
      <c r="AJ70" s="504">
        <f>'1.1_RAW_Data_Orig'!AJ70</f>
        <v>25</v>
      </c>
      <c r="AK70" s="504">
        <f>'1.1_RAW_Data_Orig'!AK70</f>
        <v>0</v>
      </c>
      <c r="AL70" s="504">
        <f>'1.1_RAW_Data_Orig'!AL70</f>
        <v>0</v>
      </c>
      <c r="AM70" s="505">
        <f>'1.1_RAW_Data_Orig'!AM70</f>
        <v>-29</v>
      </c>
      <c r="AN70" s="503"/>
      <c r="AO70" s="504">
        <f>'1.1_RAW_Data_Orig'!AO70</f>
        <v>0</v>
      </c>
      <c r="AP70" s="504">
        <f>'1.1_RAW_Data_Orig'!AP70</f>
        <v>0</v>
      </c>
      <c r="AQ70" s="504">
        <f>'1.1_RAW_Data_Orig'!AQ70</f>
        <v>0</v>
      </c>
      <c r="AR70" s="504">
        <f>'1.1_RAW_Data_Orig'!AR70</f>
        <v>0</v>
      </c>
      <c r="AS70" s="504">
        <f>'1.1_RAW_Data_Orig'!AS70</f>
        <v>0</v>
      </c>
      <c r="AT70" s="505">
        <f>'1.1_RAW_Data_Orig'!AT70</f>
        <v>0</v>
      </c>
      <c r="AU70" s="503"/>
      <c r="AV70" s="504">
        <f>'1.1_RAW_Data_Orig'!AV70</f>
        <v>0</v>
      </c>
      <c r="AW70" s="504">
        <f>'1.1_RAW_Data_Orig'!AW70</f>
        <v>0</v>
      </c>
      <c r="AX70" s="504">
        <f>'1.1_RAW_Data_Orig'!AX70</f>
        <v>0</v>
      </c>
      <c r="AY70" s="504">
        <f>'1.1_RAW_Data_Orig'!AY70</f>
        <v>0</v>
      </c>
      <c r="AZ70" s="504">
        <f>'1.1_RAW_Data_Orig'!AZ70</f>
        <v>0</v>
      </c>
      <c r="BA70" s="505">
        <f>'1.1_RAW_Data_Orig'!BA70</f>
        <v>0</v>
      </c>
    </row>
    <row r="71" spans="1:53" ht="13.15" x14ac:dyDescent="0.35">
      <c r="A71" s="506"/>
      <c r="B71" s="507"/>
      <c r="C71" s="508"/>
      <c r="D71" s="509"/>
      <c r="E71" s="498" t="s">
        <v>25</v>
      </c>
      <c r="F71" s="512">
        <f>'1.1_RAW_Data_Orig'!F71</f>
        <v>0</v>
      </c>
      <c r="G71" s="512">
        <f>'1.1_RAW_Data_Orig'!G71</f>
        <v>0</v>
      </c>
      <c r="H71" s="512">
        <f>'1.1_RAW_Data_Orig'!H71</f>
        <v>0</v>
      </c>
      <c r="I71" s="512">
        <f>'1.1_RAW_Data_Orig'!I71</f>
        <v>0</v>
      </c>
      <c r="J71" s="512">
        <f>'1.1_RAW_Data_Orig'!J71</f>
        <v>0</v>
      </c>
      <c r="K71" s="513">
        <f>'1.1_RAW_Data_Orig'!K71</f>
        <v>0</v>
      </c>
      <c r="M71" s="512">
        <f>'1.1_RAW_Data_Orig'!M71</f>
        <v>0</v>
      </c>
      <c r="N71" s="512">
        <f>'1.1_RAW_Data_Orig'!N71</f>
        <v>0</v>
      </c>
      <c r="O71" s="512">
        <f>'1.1_RAW_Data_Orig'!O71</f>
        <v>0</v>
      </c>
      <c r="P71" s="512">
        <f>'1.1_RAW_Data_Orig'!P71</f>
        <v>0</v>
      </c>
      <c r="Q71" s="512">
        <f>'1.1_RAW_Data_Orig'!Q71</f>
        <v>0</v>
      </c>
      <c r="R71" s="513">
        <f>'1.1_RAW_Data_Orig'!R71</f>
        <v>0</v>
      </c>
      <c r="T71" s="512">
        <f>'1.1_RAW_Data_Orig'!T71</f>
        <v>0</v>
      </c>
      <c r="U71" s="512">
        <f>'1.1_RAW_Data_Orig'!U71</f>
        <v>0</v>
      </c>
      <c r="V71" s="512">
        <f>'1.1_RAW_Data_Orig'!V71</f>
        <v>0</v>
      </c>
      <c r="W71" s="512">
        <f>'1.1_RAW_Data_Orig'!W71</f>
        <v>0</v>
      </c>
      <c r="X71" s="512">
        <f>'1.1_RAW_Data_Orig'!X71</f>
        <v>0</v>
      </c>
      <c r="Y71" s="513">
        <f>'1.1_RAW_Data_Orig'!Y71</f>
        <v>0</v>
      </c>
      <c r="AA71" s="514">
        <f>'1.1_RAW_Data_Orig'!AA71</f>
        <v>0</v>
      </c>
      <c r="AB71" s="514">
        <f>'1.1_RAW_Data_Orig'!AB71</f>
        <v>0</v>
      </c>
      <c r="AC71" s="514">
        <f>'1.1_RAW_Data_Orig'!AC71</f>
        <v>0</v>
      </c>
      <c r="AD71" s="514">
        <f>'1.1_RAW_Data_Orig'!AD71</f>
        <v>0</v>
      </c>
      <c r="AE71" s="514">
        <f>'1.1_RAW_Data_Orig'!AE71</f>
        <v>0</v>
      </c>
      <c r="AF71" s="515">
        <f>'1.1_RAW_Data_Orig'!AF71</f>
        <v>0</v>
      </c>
      <c r="AG71" s="503"/>
      <c r="AH71" s="514">
        <f>'1.1_RAW_Data_Orig'!AH71</f>
        <v>0</v>
      </c>
      <c r="AI71" s="514">
        <f>'1.1_RAW_Data_Orig'!AI71</f>
        <v>0</v>
      </c>
      <c r="AJ71" s="514">
        <f>'1.1_RAW_Data_Orig'!AJ71</f>
        <v>0</v>
      </c>
      <c r="AK71" s="514">
        <f>'1.1_RAW_Data_Orig'!AK71</f>
        <v>0</v>
      </c>
      <c r="AL71" s="514">
        <f>'1.1_RAW_Data_Orig'!AL71</f>
        <v>0</v>
      </c>
      <c r="AM71" s="515">
        <f>'1.1_RAW_Data_Orig'!AM71</f>
        <v>0</v>
      </c>
      <c r="AN71" s="503"/>
      <c r="AO71" s="514">
        <f>'1.1_RAW_Data_Orig'!AO71</f>
        <v>0</v>
      </c>
      <c r="AP71" s="514">
        <f>'1.1_RAW_Data_Orig'!AP71</f>
        <v>0</v>
      </c>
      <c r="AQ71" s="514">
        <f>'1.1_RAW_Data_Orig'!AQ71</f>
        <v>0</v>
      </c>
      <c r="AR71" s="514">
        <f>'1.1_RAW_Data_Orig'!AR71</f>
        <v>0</v>
      </c>
      <c r="AS71" s="514">
        <f>'1.1_RAW_Data_Orig'!AS71</f>
        <v>0</v>
      </c>
      <c r="AT71" s="515">
        <f>'1.1_RAW_Data_Orig'!AT71</f>
        <v>0</v>
      </c>
      <c r="AU71" s="503"/>
      <c r="AV71" s="514">
        <f>'1.1_RAW_Data_Orig'!AV71</f>
        <v>0</v>
      </c>
      <c r="AW71" s="514">
        <f>'1.1_RAW_Data_Orig'!AW71</f>
        <v>0</v>
      </c>
      <c r="AX71" s="514">
        <f>'1.1_RAW_Data_Orig'!AX71</f>
        <v>0</v>
      </c>
      <c r="AY71" s="514">
        <f>'1.1_RAW_Data_Orig'!AY71</f>
        <v>0</v>
      </c>
      <c r="AZ71" s="514">
        <f>'1.1_RAW_Data_Orig'!AZ71</f>
        <v>0</v>
      </c>
      <c r="BA71" s="515">
        <f>'1.1_RAW_Data_Orig'!BA71</f>
        <v>0</v>
      </c>
    </row>
    <row r="72" spans="1:53" ht="13.15" x14ac:dyDescent="0.35">
      <c r="A72" s="506"/>
      <c r="B72" s="507"/>
      <c r="C72" s="508"/>
      <c r="D72" s="509"/>
      <c r="E72" s="498" t="s">
        <v>26</v>
      </c>
      <c r="F72" s="512">
        <f>'1.1_RAW_Data_Orig'!F72</f>
        <v>0</v>
      </c>
      <c r="G72" s="512">
        <f>'1.1_RAW_Data_Orig'!G72</f>
        <v>0</v>
      </c>
      <c r="H72" s="512">
        <f>'1.1_RAW_Data_Orig'!H72</f>
        <v>0</v>
      </c>
      <c r="I72" s="512">
        <f>'1.1_RAW_Data_Orig'!I72</f>
        <v>0</v>
      </c>
      <c r="J72" s="512">
        <f>'1.1_RAW_Data_Orig'!J72</f>
        <v>0</v>
      </c>
      <c r="K72" s="513">
        <f>'1.1_RAW_Data_Orig'!K72</f>
        <v>0</v>
      </c>
      <c r="M72" s="512">
        <f>'1.1_RAW_Data_Orig'!M72</f>
        <v>0</v>
      </c>
      <c r="N72" s="512">
        <f>'1.1_RAW_Data_Orig'!N72</f>
        <v>0</v>
      </c>
      <c r="O72" s="512">
        <f>'1.1_RAW_Data_Orig'!O72</f>
        <v>0</v>
      </c>
      <c r="P72" s="512">
        <f>'1.1_RAW_Data_Orig'!P72</f>
        <v>0</v>
      </c>
      <c r="Q72" s="512">
        <f>'1.1_RAW_Data_Orig'!Q72</f>
        <v>0</v>
      </c>
      <c r="R72" s="513">
        <f>'1.1_RAW_Data_Orig'!R72</f>
        <v>0</v>
      </c>
      <c r="T72" s="512">
        <f>'1.1_RAW_Data_Orig'!T72</f>
        <v>0</v>
      </c>
      <c r="U72" s="512">
        <f>'1.1_RAW_Data_Orig'!U72</f>
        <v>0</v>
      </c>
      <c r="V72" s="512">
        <f>'1.1_RAW_Data_Orig'!V72</f>
        <v>0</v>
      </c>
      <c r="W72" s="512">
        <f>'1.1_RAW_Data_Orig'!W72</f>
        <v>0</v>
      </c>
      <c r="X72" s="512">
        <f>'1.1_RAW_Data_Orig'!X72</f>
        <v>0</v>
      </c>
      <c r="Y72" s="513">
        <f>'1.1_RAW_Data_Orig'!Y72</f>
        <v>0</v>
      </c>
      <c r="AA72" s="514">
        <f>'1.1_RAW_Data_Orig'!AA72</f>
        <v>0</v>
      </c>
      <c r="AB72" s="514">
        <f>'1.1_RAW_Data_Orig'!AB72</f>
        <v>0</v>
      </c>
      <c r="AC72" s="514">
        <f>'1.1_RAW_Data_Orig'!AC72</f>
        <v>0</v>
      </c>
      <c r="AD72" s="514">
        <f>'1.1_RAW_Data_Orig'!AD72</f>
        <v>0</v>
      </c>
      <c r="AE72" s="514">
        <f>'1.1_RAW_Data_Orig'!AE72</f>
        <v>0</v>
      </c>
      <c r="AF72" s="515">
        <f>'1.1_RAW_Data_Orig'!AF72</f>
        <v>0</v>
      </c>
      <c r="AG72" s="503"/>
      <c r="AH72" s="514">
        <f>'1.1_RAW_Data_Orig'!AH72</f>
        <v>0</v>
      </c>
      <c r="AI72" s="514">
        <f>'1.1_RAW_Data_Orig'!AI72</f>
        <v>0</v>
      </c>
      <c r="AJ72" s="514">
        <f>'1.1_RAW_Data_Orig'!AJ72</f>
        <v>0</v>
      </c>
      <c r="AK72" s="514">
        <f>'1.1_RAW_Data_Orig'!AK72</f>
        <v>0</v>
      </c>
      <c r="AL72" s="514">
        <f>'1.1_RAW_Data_Orig'!AL72</f>
        <v>0</v>
      </c>
      <c r="AM72" s="515">
        <f>'1.1_RAW_Data_Orig'!AM72</f>
        <v>0</v>
      </c>
      <c r="AN72" s="503"/>
      <c r="AO72" s="514">
        <f>'1.1_RAW_Data_Orig'!AO72</f>
        <v>0</v>
      </c>
      <c r="AP72" s="514">
        <f>'1.1_RAW_Data_Orig'!AP72</f>
        <v>0</v>
      </c>
      <c r="AQ72" s="514">
        <f>'1.1_RAW_Data_Orig'!AQ72</f>
        <v>0</v>
      </c>
      <c r="AR72" s="514">
        <f>'1.1_RAW_Data_Orig'!AR72</f>
        <v>0</v>
      </c>
      <c r="AS72" s="514">
        <f>'1.1_RAW_Data_Orig'!AS72</f>
        <v>0</v>
      </c>
      <c r="AT72" s="515">
        <f>'1.1_RAW_Data_Orig'!AT72</f>
        <v>0</v>
      </c>
      <c r="AU72" s="503"/>
      <c r="AV72" s="514">
        <f>'1.1_RAW_Data_Orig'!AV72</f>
        <v>0</v>
      </c>
      <c r="AW72" s="514">
        <f>'1.1_RAW_Data_Orig'!AW72</f>
        <v>0</v>
      </c>
      <c r="AX72" s="514">
        <f>'1.1_RAW_Data_Orig'!AX72</f>
        <v>0</v>
      </c>
      <c r="AY72" s="514">
        <f>'1.1_RAW_Data_Orig'!AY72</f>
        <v>0</v>
      </c>
      <c r="AZ72" s="514">
        <f>'1.1_RAW_Data_Orig'!AZ72</f>
        <v>0</v>
      </c>
      <c r="BA72" s="515">
        <f>'1.1_RAW_Data_Orig'!BA72</f>
        <v>0</v>
      </c>
    </row>
    <row r="73" spans="1:53" ht="13.5" thickBot="1" x14ac:dyDescent="0.4">
      <c r="A73" s="506"/>
      <c r="B73" s="516"/>
      <c r="C73" s="517"/>
      <c r="D73" s="527"/>
      <c r="E73" s="518" t="s">
        <v>27</v>
      </c>
      <c r="F73" s="521">
        <f>'1.1_RAW_Data_Orig'!F73</f>
        <v>0</v>
      </c>
      <c r="G73" s="521">
        <f>'1.1_RAW_Data_Orig'!G73</f>
        <v>0</v>
      </c>
      <c r="H73" s="521">
        <f>'1.1_RAW_Data_Orig'!H73</f>
        <v>0</v>
      </c>
      <c r="I73" s="521">
        <f>'1.1_RAW_Data_Orig'!I73</f>
        <v>0</v>
      </c>
      <c r="J73" s="521">
        <f>'1.1_RAW_Data_Orig'!J73</f>
        <v>0</v>
      </c>
      <c r="K73" s="522">
        <f>'1.1_RAW_Data_Orig'!K73</f>
        <v>0</v>
      </c>
      <c r="M73" s="521">
        <f>'1.1_RAW_Data_Orig'!M73</f>
        <v>0</v>
      </c>
      <c r="N73" s="521">
        <f>'1.1_RAW_Data_Orig'!N73</f>
        <v>0</v>
      </c>
      <c r="O73" s="521">
        <f>'1.1_RAW_Data_Orig'!O73</f>
        <v>0</v>
      </c>
      <c r="P73" s="521">
        <f>'1.1_RAW_Data_Orig'!P73</f>
        <v>0</v>
      </c>
      <c r="Q73" s="521">
        <f>'1.1_RAW_Data_Orig'!Q73</f>
        <v>0</v>
      </c>
      <c r="R73" s="522">
        <f>'1.1_RAW_Data_Orig'!R73</f>
        <v>0</v>
      </c>
      <c r="T73" s="521">
        <f>'1.1_RAW_Data_Orig'!T73</f>
        <v>0</v>
      </c>
      <c r="U73" s="521">
        <f>'1.1_RAW_Data_Orig'!U73</f>
        <v>0</v>
      </c>
      <c r="V73" s="521">
        <f>'1.1_RAW_Data_Orig'!V73</f>
        <v>0</v>
      </c>
      <c r="W73" s="521">
        <f>'1.1_RAW_Data_Orig'!W73</f>
        <v>0</v>
      </c>
      <c r="X73" s="521">
        <f>'1.1_RAW_Data_Orig'!X73</f>
        <v>0</v>
      </c>
      <c r="Y73" s="522">
        <f>'1.1_RAW_Data_Orig'!Y73</f>
        <v>0</v>
      </c>
      <c r="AA73" s="523">
        <f>'1.1_RAW_Data_Orig'!AA73</f>
        <v>0</v>
      </c>
      <c r="AB73" s="523">
        <f>'1.1_RAW_Data_Orig'!AB73</f>
        <v>0</v>
      </c>
      <c r="AC73" s="523">
        <f>'1.1_RAW_Data_Orig'!AC73</f>
        <v>0</v>
      </c>
      <c r="AD73" s="523">
        <f>'1.1_RAW_Data_Orig'!AD73</f>
        <v>0</v>
      </c>
      <c r="AE73" s="523">
        <f>'1.1_RAW_Data_Orig'!AE73</f>
        <v>0</v>
      </c>
      <c r="AF73" s="524">
        <f>'1.1_RAW_Data_Orig'!AF73</f>
        <v>0</v>
      </c>
      <c r="AG73" s="503"/>
      <c r="AH73" s="523">
        <f>'1.1_RAW_Data_Orig'!AH73</f>
        <v>0</v>
      </c>
      <c r="AI73" s="523">
        <f>'1.1_RAW_Data_Orig'!AI73</f>
        <v>0</v>
      </c>
      <c r="AJ73" s="523">
        <f>'1.1_RAW_Data_Orig'!AJ73</f>
        <v>0</v>
      </c>
      <c r="AK73" s="523">
        <f>'1.1_RAW_Data_Orig'!AK73</f>
        <v>0</v>
      </c>
      <c r="AL73" s="523">
        <f>'1.1_RAW_Data_Orig'!AL73</f>
        <v>0</v>
      </c>
      <c r="AM73" s="524">
        <f>'1.1_RAW_Data_Orig'!AM73</f>
        <v>0</v>
      </c>
      <c r="AN73" s="503"/>
      <c r="AO73" s="523">
        <f>'1.1_RAW_Data_Orig'!AO73</f>
        <v>0</v>
      </c>
      <c r="AP73" s="523">
        <f>'1.1_RAW_Data_Orig'!AP73</f>
        <v>0</v>
      </c>
      <c r="AQ73" s="523">
        <f>'1.1_RAW_Data_Orig'!AQ73</f>
        <v>0</v>
      </c>
      <c r="AR73" s="523">
        <f>'1.1_RAW_Data_Orig'!AR73</f>
        <v>0</v>
      </c>
      <c r="AS73" s="523">
        <f>'1.1_RAW_Data_Orig'!AS73</f>
        <v>0</v>
      </c>
      <c r="AT73" s="524">
        <f>'1.1_RAW_Data_Orig'!AT73</f>
        <v>0</v>
      </c>
      <c r="AU73" s="503"/>
      <c r="AV73" s="523">
        <f>'1.1_RAW_Data_Orig'!AV73</f>
        <v>0</v>
      </c>
      <c r="AW73" s="523">
        <f>'1.1_RAW_Data_Orig'!AW73</f>
        <v>0</v>
      </c>
      <c r="AX73" s="523">
        <f>'1.1_RAW_Data_Orig'!AX73</f>
        <v>0</v>
      </c>
      <c r="AY73" s="523">
        <f>'1.1_RAW_Data_Orig'!AY73</f>
        <v>0</v>
      </c>
      <c r="AZ73" s="523">
        <f>'1.1_RAW_Data_Orig'!AZ73</f>
        <v>0</v>
      </c>
      <c r="BA73" s="524">
        <f>'1.1_RAW_Data_Orig'!BA73</f>
        <v>0</v>
      </c>
    </row>
    <row r="74" spans="1:53" ht="25.5" x14ac:dyDescent="0.35">
      <c r="A74" s="525" t="s">
        <v>55</v>
      </c>
      <c r="B74" s="495">
        <v>33</v>
      </c>
      <c r="C74" s="496" t="s">
        <v>20</v>
      </c>
      <c r="D74" s="497" t="s">
        <v>28</v>
      </c>
      <c r="E74" s="526" t="s">
        <v>24</v>
      </c>
      <c r="F74" s="501">
        <f>'1.1_RAW_Data_Orig'!F74</f>
        <v>83</v>
      </c>
      <c r="G74" s="501">
        <f>'1.1_RAW_Data_Orig'!G74</f>
        <v>15</v>
      </c>
      <c r="H74" s="501">
        <f>'1.1_RAW_Data_Orig'!H74</f>
        <v>51</v>
      </c>
      <c r="I74" s="501">
        <f>'1.1_RAW_Data_Orig'!I74</f>
        <v>12</v>
      </c>
      <c r="J74" s="501">
        <f>'1.1_RAW_Data_Orig'!J74</f>
        <v>3</v>
      </c>
      <c r="K74" s="502">
        <f>'1.1_RAW_Data_Orig'!K74</f>
        <v>2</v>
      </c>
      <c r="M74" s="501">
        <f>'1.1_RAW_Data_Orig'!M74</f>
        <v>82</v>
      </c>
      <c r="N74" s="501">
        <f>'1.1_RAW_Data_Orig'!N74</f>
        <v>15</v>
      </c>
      <c r="O74" s="501">
        <f>'1.1_RAW_Data_Orig'!O74</f>
        <v>58</v>
      </c>
      <c r="P74" s="501">
        <f>'1.1_RAW_Data_Orig'!P74</f>
        <v>6</v>
      </c>
      <c r="Q74" s="501">
        <f>'1.1_RAW_Data_Orig'!Q74</f>
        <v>0</v>
      </c>
      <c r="R74" s="502">
        <f>'1.1_RAW_Data_Orig'!R74</f>
        <v>3</v>
      </c>
      <c r="T74" s="501">
        <f>'1.1_RAW_Data_Orig'!T74</f>
        <v>82</v>
      </c>
      <c r="U74" s="501">
        <f>'1.1_RAW_Data_Orig'!U74</f>
        <v>15</v>
      </c>
      <c r="V74" s="501">
        <f>'1.1_RAW_Data_Orig'!V74</f>
        <v>51</v>
      </c>
      <c r="W74" s="501">
        <f>'1.1_RAW_Data_Orig'!W74</f>
        <v>6</v>
      </c>
      <c r="X74" s="501">
        <f>'1.1_RAW_Data_Orig'!X74</f>
        <v>0</v>
      </c>
      <c r="Y74" s="502">
        <f>'1.1_RAW_Data_Orig'!Y74</f>
        <v>10</v>
      </c>
      <c r="AA74" s="504">
        <f>'1.1_RAW_Data_Orig'!AA74</f>
        <v>7</v>
      </c>
      <c r="AB74" s="504">
        <f>'1.1_RAW_Data_Orig'!AB74</f>
        <v>0</v>
      </c>
      <c r="AC74" s="504">
        <f>'1.1_RAW_Data_Orig'!AC74</f>
        <v>7</v>
      </c>
      <c r="AD74" s="504">
        <f>'1.1_RAW_Data_Orig'!AD74</f>
        <v>0</v>
      </c>
      <c r="AE74" s="504">
        <f>'1.1_RAW_Data_Orig'!AE74</f>
        <v>0</v>
      </c>
      <c r="AF74" s="505">
        <f>'1.1_RAW_Data_Orig'!AF74</f>
        <v>-7</v>
      </c>
      <c r="AG74" s="503"/>
      <c r="AH74" s="504">
        <f>'1.1_RAW_Data_Orig'!AH74</f>
        <v>0</v>
      </c>
      <c r="AI74" s="504">
        <f>'1.1_RAW_Data_Orig'!AI74</f>
        <v>0</v>
      </c>
      <c r="AJ74" s="504">
        <f>'1.1_RAW_Data_Orig'!AJ74</f>
        <v>0</v>
      </c>
      <c r="AK74" s="504">
        <f>'1.1_RAW_Data_Orig'!AK74</f>
        <v>0</v>
      </c>
      <c r="AL74" s="504">
        <f>'1.1_RAW_Data_Orig'!AL74</f>
        <v>0</v>
      </c>
      <c r="AM74" s="505">
        <f>'1.1_RAW_Data_Orig'!AM74</f>
        <v>0</v>
      </c>
      <c r="AN74" s="503"/>
      <c r="AO74" s="504">
        <f>'1.1_RAW_Data_Orig'!AO74</f>
        <v>7</v>
      </c>
      <c r="AP74" s="504">
        <f>'1.1_RAW_Data_Orig'!AP74</f>
        <v>0</v>
      </c>
      <c r="AQ74" s="504">
        <f>'1.1_RAW_Data_Orig'!AQ74</f>
        <v>7</v>
      </c>
      <c r="AR74" s="504">
        <f>'1.1_RAW_Data_Orig'!AR74</f>
        <v>0</v>
      </c>
      <c r="AS74" s="504">
        <f>'1.1_RAW_Data_Orig'!AS74</f>
        <v>0</v>
      </c>
      <c r="AT74" s="505">
        <f>'1.1_RAW_Data_Orig'!AT74</f>
        <v>-7</v>
      </c>
      <c r="AU74" s="503"/>
      <c r="AV74" s="504">
        <f>'1.1_RAW_Data_Orig'!AV74</f>
        <v>0</v>
      </c>
      <c r="AW74" s="504">
        <f>'1.1_RAW_Data_Orig'!AW74</f>
        <v>0</v>
      </c>
      <c r="AX74" s="504">
        <f>'1.1_RAW_Data_Orig'!AX74</f>
        <v>0</v>
      </c>
      <c r="AY74" s="504">
        <f>'1.1_RAW_Data_Orig'!AY74</f>
        <v>0</v>
      </c>
      <c r="AZ74" s="504">
        <f>'1.1_RAW_Data_Orig'!AZ74</f>
        <v>0</v>
      </c>
      <c r="BA74" s="505">
        <f>'1.1_RAW_Data_Orig'!BA74</f>
        <v>0</v>
      </c>
    </row>
    <row r="75" spans="1:53" ht="13.15" x14ac:dyDescent="0.35">
      <c r="A75" s="506"/>
      <c r="B75" s="507"/>
      <c r="C75" s="508"/>
      <c r="D75" s="509"/>
      <c r="E75" s="498" t="s">
        <v>25</v>
      </c>
      <c r="F75" s="512">
        <f>'1.1_RAW_Data_Orig'!F75</f>
        <v>0</v>
      </c>
      <c r="G75" s="512">
        <f>'1.1_RAW_Data_Orig'!G75</f>
        <v>0</v>
      </c>
      <c r="H75" s="512">
        <f>'1.1_RAW_Data_Orig'!H75</f>
        <v>0</v>
      </c>
      <c r="I75" s="512">
        <f>'1.1_RAW_Data_Orig'!I75</f>
        <v>0</v>
      </c>
      <c r="J75" s="512">
        <f>'1.1_RAW_Data_Orig'!J75</f>
        <v>0</v>
      </c>
      <c r="K75" s="513">
        <f>'1.1_RAW_Data_Orig'!K75</f>
        <v>0</v>
      </c>
      <c r="M75" s="512">
        <f>'1.1_RAW_Data_Orig'!M75</f>
        <v>0</v>
      </c>
      <c r="N75" s="512">
        <f>'1.1_RAW_Data_Orig'!N75</f>
        <v>0</v>
      </c>
      <c r="O75" s="512">
        <f>'1.1_RAW_Data_Orig'!O75</f>
        <v>0</v>
      </c>
      <c r="P75" s="512">
        <f>'1.1_RAW_Data_Orig'!P75</f>
        <v>0</v>
      </c>
      <c r="Q75" s="512">
        <f>'1.1_RAW_Data_Orig'!Q75</f>
        <v>0</v>
      </c>
      <c r="R75" s="513">
        <f>'1.1_RAW_Data_Orig'!R75</f>
        <v>0</v>
      </c>
      <c r="T75" s="512">
        <f>'1.1_RAW_Data_Orig'!T75</f>
        <v>0</v>
      </c>
      <c r="U75" s="512">
        <f>'1.1_RAW_Data_Orig'!U75</f>
        <v>0</v>
      </c>
      <c r="V75" s="512">
        <f>'1.1_RAW_Data_Orig'!V75</f>
        <v>0</v>
      </c>
      <c r="W75" s="512">
        <f>'1.1_RAW_Data_Orig'!W75</f>
        <v>0</v>
      </c>
      <c r="X75" s="512">
        <f>'1.1_RAW_Data_Orig'!X75</f>
        <v>0</v>
      </c>
      <c r="Y75" s="513">
        <f>'1.1_RAW_Data_Orig'!Y75</f>
        <v>0</v>
      </c>
      <c r="AA75" s="514">
        <f>'1.1_RAW_Data_Orig'!AA75</f>
        <v>0</v>
      </c>
      <c r="AB75" s="514">
        <f>'1.1_RAW_Data_Orig'!AB75</f>
        <v>0</v>
      </c>
      <c r="AC75" s="514">
        <f>'1.1_RAW_Data_Orig'!AC75</f>
        <v>0</v>
      </c>
      <c r="AD75" s="514">
        <f>'1.1_RAW_Data_Orig'!AD75</f>
        <v>0</v>
      </c>
      <c r="AE75" s="514">
        <f>'1.1_RAW_Data_Orig'!AE75</f>
        <v>0</v>
      </c>
      <c r="AF75" s="515">
        <f>'1.1_RAW_Data_Orig'!AF75</f>
        <v>0</v>
      </c>
      <c r="AG75" s="503"/>
      <c r="AH75" s="514">
        <f>'1.1_RAW_Data_Orig'!AH75</f>
        <v>0</v>
      </c>
      <c r="AI75" s="514">
        <f>'1.1_RAW_Data_Orig'!AI75</f>
        <v>0</v>
      </c>
      <c r="AJ75" s="514">
        <f>'1.1_RAW_Data_Orig'!AJ75</f>
        <v>0</v>
      </c>
      <c r="AK75" s="514">
        <f>'1.1_RAW_Data_Orig'!AK75</f>
        <v>0</v>
      </c>
      <c r="AL75" s="514">
        <f>'1.1_RAW_Data_Orig'!AL75</f>
        <v>0</v>
      </c>
      <c r="AM75" s="515">
        <f>'1.1_RAW_Data_Orig'!AM75</f>
        <v>0</v>
      </c>
      <c r="AN75" s="503"/>
      <c r="AO75" s="514">
        <f>'1.1_RAW_Data_Orig'!AO75</f>
        <v>0</v>
      </c>
      <c r="AP75" s="514">
        <f>'1.1_RAW_Data_Orig'!AP75</f>
        <v>0</v>
      </c>
      <c r="AQ75" s="514">
        <f>'1.1_RAW_Data_Orig'!AQ75</f>
        <v>0</v>
      </c>
      <c r="AR75" s="514">
        <f>'1.1_RAW_Data_Orig'!AR75</f>
        <v>0</v>
      </c>
      <c r="AS75" s="514">
        <f>'1.1_RAW_Data_Orig'!AS75</f>
        <v>0</v>
      </c>
      <c r="AT75" s="515">
        <f>'1.1_RAW_Data_Orig'!AT75</f>
        <v>0</v>
      </c>
      <c r="AU75" s="503"/>
      <c r="AV75" s="514">
        <f>'1.1_RAW_Data_Orig'!AV75</f>
        <v>0</v>
      </c>
      <c r="AW75" s="514">
        <f>'1.1_RAW_Data_Orig'!AW75</f>
        <v>0</v>
      </c>
      <c r="AX75" s="514">
        <f>'1.1_RAW_Data_Orig'!AX75</f>
        <v>0</v>
      </c>
      <c r="AY75" s="514">
        <f>'1.1_RAW_Data_Orig'!AY75</f>
        <v>0</v>
      </c>
      <c r="AZ75" s="514">
        <f>'1.1_RAW_Data_Orig'!AZ75</f>
        <v>0</v>
      </c>
      <c r="BA75" s="515">
        <f>'1.1_RAW_Data_Orig'!BA75</f>
        <v>0</v>
      </c>
    </row>
    <row r="76" spans="1:53" ht="13.15" x14ac:dyDescent="0.35">
      <c r="A76" s="506"/>
      <c r="B76" s="507"/>
      <c r="C76" s="508"/>
      <c r="D76" s="509"/>
      <c r="E76" s="498" t="s">
        <v>26</v>
      </c>
      <c r="F76" s="512">
        <f>'1.1_RAW_Data_Orig'!F76</f>
        <v>0</v>
      </c>
      <c r="G76" s="512">
        <f>'1.1_RAW_Data_Orig'!G76</f>
        <v>0</v>
      </c>
      <c r="H76" s="512">
        <f>'1.1_RAW_Data_Orig'!H76</f>
        <v>0</v>
      </c>
      <c r="I76" s="512">
        <f>'1.1_RAW_Data_Orig'!I76</f>
        <v>0</v>
      </c>
      <c r="J76" s="512">
        <f>'1.1_RAW_Data_Orig'!J76</f>
        <v>0</v>
      </c>
      <c r="K76" s="513">
        <f>'1.1_RAW_Data_Orig'!K76</f>
        <v>0</v>
      </c>
      <c r="M76" s="512">
        <f>'1.1_RAW_Data_Orig'!M76</f>
        <v>0</v>
      </c>
      <c r="N76" s="512">
        <f>'1.1_RAW_Data_Orig'!N76</f>
        <v>0</v>
      </c>
      <c r="O76" s="512">
        <f>'1.1_RAW_Data_Orig'!O76</f>
        <v>0</v>
      </c>
      <c r="P76" s="512">
        <f>'1.1_RAW_Data_Orig'!P76</f>
        <v>0</v>
      </c>
      <c r="Q76" s="512">
        <f>'1.1_RAW_Data_Orig'!Q76</f>
        <v>0</v>
      </c>
      <c r="R76" s="513">
        <f>'1.1_RAW_Data_Orig'!R76</f>
        <v>0</v>
      </c>
      <c r="T76" s="512">
        <f>'1.1_RAW_Data_Orig'!T76</f>
        <v>0</v>
      </c>
      <c r="U76" s="512">
        <f>'1.1_RAW_Data_Orig'!U76</f>
        <v>0</v>
      </c>
      <c r="V76" s="512">
        <f>'1.1_RAW_Data_Orig'!V76</f>
        <v>0</v>
      </c>
      <c r="W76" s="512">
        <f>'1.1_RAW_Data_Orig'!W76</f>
        <v>0</v>
      </c>
      <c r="X76" s="512">
        <f>'1.1_RAW_Data_Orig'!X76</f>
        <v>0</v>
      </c>
      <c r="Y76" s="513">
        <f>'1.1_RAW_Data_Orig'!Y76</f>
        <v>0</v>
      </c>
      <c r="AA76" s="514">
        <f>'1.1_RAW_Data_Orig'!AA76</f>
        <v>0</v>
      </c>
      <c r="AB76" s="514">
        <f>'1.1_RAW_Data_Orig'!AB76</f>
        <v>0</v>
      </c>
      <c r="AC76" s="514">
        <f>'1.1_RAW_Data_Orig'!AC76</f>
        <v>0</v>
      </c>
      <c r="AD76" s="514">
        <f>'1.1_RAW_Data_Orig'!AD76</f>
        <v>0</v>
      </c>
      <c r="AE76" s="514">
        <f>'1.1_RAW_Data_Orig'!AE76</f>
        <v>0</v>
      </c>
      <c r="AF76" s="515">
        <f>'1.1_RAW_Data_Orig'!AF76</f>
        <v>0</v>
      </c>
      <c r="AG76" s="503"/>
      <c r="AH76" s="514">
        <f>'1.1_RAW_Data_Orig'!AH76</f>
        <v>0</v>
      </c>
      <c r="AI76" s="514">
        <f>'1.1_RAW_Data_Orig'!AI76</f>
        <v>0</v>
      </c>
      <c r="AJ76" s="514">
        <f>'1.1_RAW_Data_Orig'!AJ76</f>
        <v>0</v>
      </c>
      <c r="AK76" s="514">
        <f>'1.1_RAW_Data_Orig'!AK76</f>
        <v>0</v>
      </c>
      <c r="AL76" s="514">
        <f>'1.1_RAW_Data_Orig'!AL76</f>
        <v>0</v>
      </c>
      <c r="AM76" s="515">
        <f>'1.1_RAW_Data_Orig'!AM76</f>
        <v>0</v>
      </c>
      <c r="AN76" s="503"/>
      <c r="AO76" s="514">
        <f>'1.1_RAW_Data_Orig'!AO76</f>
        <v>0</v>
      </c>
      <c r="AP76" s="514">
        <f>'1.1_RAW_Data_Orig'!AP76</f>
        <v>0</v>
      </c>
      <c r="AQ76" s="514">
        <f>'1.1_RAW_Data_Orig'!AQ76</f>
        <v>0</v>
      </c>
      <c r="AR76" s="514">
        <f>'1.1_RAW_Data_Orig'!AR76</f>
        <v>0</v>
      </c>
      <c r="AS76" s="514">
        <f>'1.1_RAW_Data_Orig'!AS76</f>
        <v>0</v>
      </c>
      <c r="AT76" s="515">
        <f>'1.1_RAW_Data_Orig'!AT76</f>
        <v>0</v>
      </c>
      <c r="AU76" s="503"/>
      <c r="AV76" s="514">
        <f>'1.1_RAW_Data_Orig'!AV76</f>
        <v>0</v>
      </c>
      <c r="AW76" s="514">
        <f>'1.1_RAW_Data_Orig'!AW76</f>
        <v>0</v>
      </c>
      <c r="AX76" s="514">
        <f>'1.1_RAW_Data_Orig'!AX76</f>
        <v>0</v>
      </c>
      <c r="AY76" s="514">
        <f>'1.1_RAW_Data_Orig'!AY76</f>
        <v>0</v>
      </c>
      <c r="AZ76" s="514">
        <f>'1.1_RAW_Data_Orig'!AZ76</f>
        <v>0</v>
      </c>
      <c r="BA76" s="515">
        <f>'1.1_RAW_Data_Orig'!BA76</f>
        <v>0</v>
      </c>
    </row>
    <row r="77" spans="1:53" ht="13.5" thickBot="1" x14ac:dyDescent="0.4">
      <c r="A77" s="506"/>
      <c r="B77" s="516"/>
      <c r="C77" s="517"/>
      <c r="D77" s="527"/>
      <c r="E77" s="518" t="s">
        <v>27</v>
      </c>
      <c r="F77" s="521">
        <f>'1.1_RAW_Data_Orig'!F77</f>
        <v>0</v>
      </c>
      <c r="G77" s="521">
        <f>'1.1_RAW_Data_Orig'!G77</f>
        <v>0</v>
      </c>
      <c r="H77" s="521">
        <f>'1.1_RAW_Data_Orig'!H77</f>
        <v>0</v>
      </c>
      <c r="I77" s="521">
        <f>'1.1_RAW_Data_Orig'!I77</f>
        <v>0</v>
      </c>
      <c r="J77" s="521">
        <f>'1.1_RAW_Data_Orig'!J77</f>
        <v>0</v>
      </c>
      <c r="K77" s="522">
        <f>'1.1_RAW_Data_Orig'!K77</f>
        <v>0</v>
      </c>
      <c r="M77" s="521">
        <f>'1.1_RAW_Data_Orig'!M77</f>
        <v>0</v>
      </c>
      <c r="N77" s="521">
        <f>'1.1_RAW_Data_Orig'!N77</f>
        <v>0</v>
      </c>
      <c r="O77" s="521">
        <f>'1.1_RAW_Data_Orig'!O77</f>
        <v>0</v>
      </c>
      <c r="P77" s="521">
        <f>'1.1_RAW_Data_Orig'!P77</f>
        <v>0</v>
      </c>
      <c r="Q77" s="521">
        <f>'1.1_RAW_Data_Orig'!Q77</f>
        <v>0</v>
      </c>
      <c r="R77" s="522">
        <f>'1.1_RAW_Data_Orig'!R77</f>
        <v>0</v>
      </c>
      <c r="T77" s="521">
        <f>'1.1_RAW_Data_Orig'!T77</f>
        <v>0</v>
      </c>
      <c r="U77" s="521">
        <f>'1.1_RAW_Data_Orig'!U77</f>
        <v>0</v>
      </c>
      <c r="V77" s="521">
        <f>'1.1_RAW_Data_Orig'!V77</f>
        <v>0</v>
      </c>
      <c r="W77" s="521">
        <f>'1.1_RAW_Data_Orig'!W77</f>
        <v>0</v>
      </c>
      <c r="X77" s="521">
        <f>'1.1_RAW_Data_Orig'!X77</f>
        <v>0</v>
      </c>
      <c r="Y77" s="522">
        <f>'1.1_RAW_Data_Orig'!Y77</f>
        <v>0</v>
      </c>
      <c r="AA77" s="523">
        <f>'1.1_RAW_Data_Orig'!AA77</f>
        <v>0</v>
      </c>
      <c r="AB77" s="523">
        <f>'1.1_RAW_Data_Orig'!AB77</f>
        <v>0</v>
      </c>
      <c r="AC77" s="523">
        <f>'1.1_RAW_Data_Orig'!AC77</f>
        <v>0</v>
      </c>
      <c r="AD77" s="523">
        <f>'1.1_RAW_Data_Orig'!AD77</f>
        <v>0</v>
      </c>
      <c r="AE77" s="523">
        <f>'1.1_RAW_Data_Orig'!AE77</f>
        <v>0</v>
      </c>
      <c r="AF77" s="524">
        <f>'1.1_RAW_Data_Orig'!AF77</f>
        <v>0</v>
      </c>
      <c r="AG77" s="503"/>
      <c r="AH77" s="523">
        <f>'1.1_RAW_Data_Orig'!AH77</f>
        <v>0</v>
      </c>
      <c r="AI77" s="523">
        <f>'1.1_RAW_Data_Orig'!AI77</f>
        <v>0</v>
      </c>
      <c r="AJ77" s="523">
        <f>'1.1_RAW_Data_Orig'!AJ77</f>
        <v>0</v>
      </c>
      <c r="AK77" s="523">
        <f>'1.1_RAW_Data_Orig'!AK77</f>
        <v>0</v>
      </c>
      <c r="AL77" s="523">
        <f>'1.1_RAW_Data_Orig'!AL77</f>
        <v>0</v>
      </c>
      <c r="AM77" s="524">
        <f>'1.1_RAW_Data_Orig'!AM77</f>
        <v>0</v>
      </c>
      <c r="AN77" s="503"/>
      <c r="AO77" s="523">
        <f>'1.1_RAW_Data_Orig'!AO77</f>
        <v>0</v>
      </c>
      <c r="AP77" s="523">
        <f>'1.1_RAW_Data_Orig'!AP77</f>
        <v>0</v>
      </c>
      <c r="AQ77" s="523">
        <f>'1.1_RAW_Data_Orig'!AQ77</f>
        <v>0</v>
      </c>
      <c r="AR77" s="523">
        <f>'1.1_RAW_Data_Orig'!AR77</f>
        <v>0</v>
      </c>
      <c r="AS77" s="523">
        <f>'1.1_RAW_Data_Orig'!AS77</f>
        <v>0</v>
      </c>
      <c r="AT77" s="524">
        <f>'1.1_RAW_Data_Orig'!AT77</f>
        <v>0</v>
      </c>
      <c r="AU77" s="503"/>
      <c r="AV77" s="523">
        <f>'1.1_RAW_Data_Orig'!AV77</f>
        <v>0</v>
      </c>
      <c r="AW77" s="523">
        <f>'1.1_RAW_Data_Orig'!AW77</f>
        <v>0</v>
      </c>
      <c r="AX77" s="523">
        <f>'1.1_RAW_Data_Orig'!AX77</f>
        <v>0</v>
      </c>
      <c r="AY77" s="523">
        <f>'1.1_RAW_Data_Orig'!AY77</f>
        <v>0</v>
      </c>
      <c r="AZ77" s="523">
        <f>'1.1_RAW_Data_Orig'!AZ77</f>
        <v>0</v>
      </c>
      <c r="BA77" s="524">
        <f>'1.1_RAW_Data_Orig'!BA77</f>
        <v>0</v>
      </c>
    </row>
    <row r="78" spans="1:53" ht="25.5" x14ac:dyDescent="0.35">
      <c r="A78" s="525" t="s">
        <v>55</v>
      </c>
      <c r="B78" s="495">
        <v>32</v>
      </c>
      <c r="C78" s="496" t="s">
        <v>19</v>
      </c>
      <c r="D78" s="497" t="s">
        <v>30</v>
      </c>
      <c r="E78" s="526" t="s">
        <v>24</v>
      </c>
      <c r="F78" s="501">
        <f>'1.1_RAW_Data_Orig'!F78</f>
        <v>82</v>
      </c>
      <c r="G78" s="501">
        <f>'1.1_RAW_Data_Orig'!G78</f>
        <v>1</v>
      </c>
      <c r="H78" s="501">
        <f>'1.1_RAW_Data_Orig'!H78</f>
        <v>26</v>
      </c>
      <c r="I78" s="501">
        <f>'1.1_RAW_Data_Orig'!I78</f>
        <v>36</v>
      </c>
      <c r="J78" s="501">
        <f>'1.1_RAW_Data_Orig'!J78</f>
        <v>17</v>
      </c>
      <c r="K78" s="502">
        <f>'1.1_RAW_Data_Orig'!K78</f>
        <v>2</v>
      </c>
      <c r="M78" s="501">
        <f>'1.1_RAW_Data_Orig'!M78</f>
        <v>81</v>
      </c>
      <c r="N78" s="501">
        <f>'1.1_RAW_Data_Orig'!N78</f>
        <v>1</v>
      </c>
      <c r="O78" s="501">
        <f>'1.1_RAW_Data_Orig'!O78</f>
        <v>61</v>
      </c>
      <c r="P78" s="501">
        <f>'1.1_RAW_Data_Orig'!P78</f>
        <v>17</v>
      </c>
      <c r="Q78" s="501">
        <f>'1.1_RAW_Data_Orig'!Q78</f>
        <v>0</v>
      </c>
      <c r="R78" s="502">
        <f>'1.1_RAW_Data_Orig'!R78</f>
        <v>2</v>
      </c>
      <c r="T78" s="501">
        <f>'1.1_RAW_Data_Orig'!T78</f>
        <v>81</v>
      </c>
      <c r="U78" s="501">
        <f>'1.1_RAW_Data_Orig'!U78</f>
        <v>1</v>
      </c>
      <c r="V78" s="501">
        <f>'1.1_RAW_Data_Orig'!V78</f>
        <v>13</v>
      </c>
      <c r="W78" s="501">
        <f>'1.1_RAW_Data_Orig'!W78</f>
        <v>17</v>
      </c>
      <c r="X78" s="501">
        <f>'1.1_RAW_Data_Orig'!X78</f>
        <v>21</v>
      </c>
      <c r="Y78" s="502">
        <f>'1.1_RAW_Data_Orig'!Y78</f>
        <v>29</v>
      </c>
      <c r="AA78" s="504">
        <f>'1.1_RAW_Data_Orig'!AA78</f>
        <v>48</v>
      </c>
      <c r="AB78" s="504">
        <f>'1.1_RAW_Data_Orig'!AB78</f>
        <v>0</v>
      </c>
      <c r="AC78" s="504">
        <f>'1.1_RAW_Data_Orig'!AC78</f>
        <v>48</v>
      </c>
      <c r="AD78" s="504">
        <f>'1.1_RAW_Data_Orig'!AD78</f>
        <v>0</v>
      </c>
      <c r="AE78" s="504">
        <f>'1.1_RAW_Data_Orig'!AE78</f>
        <v>-21</v>
      </c>
      <c r="AF78" s="505">
        <f>'1.1_RAW_Data_Orig'!AF78</f>
        <v>-27</v>
      </c>
      <c r="AG78" s="503"/>
      <c r="AH78" s="504">
        <f>'1.1_RAW_Data_Orig'!AH78</f>
        <v>0</v>
      </c>
      <c r="AI78" s="504">
        <f>'1.1_RAW_Data_Orig'!AI78</f>
        <v>0</v>
      </c>
      <c r="AJ78" s="504">
        <f>'1.1_RAW_Data_Orig'!AJ78</f>
        <v>0</v>
      </c>
      <c r="AK78" s="504">
        <f>'1.1_RAW_Data_Orig'!AK78</f>
        <v>0</v>
      </c>
      <c r="AL78" s="504">
        <f>'1.1_RAW_Data_Orig'!AL78</f>
        <v>0</v>
      </c>
      <c r="AM78" s="505">
        <f>'1.1_RAW_Data_Orig'!AM78</f>
        <v>0</v>
      </c>
      <c r="AN78" s="503"/>
      <c r="AO78" s="504">
        <f>'1.1_RAW_Data_Orig'!AO78</f>
        <v>48</v>
      </c>
      <c r="AP78" s="504">
        <f>'1.1_RAW_Data_Orig'!AP78</f>
        <v>0</v>
      </c>
      <c r="AQ78" s="504">
        <f>'1.1_RAW_Data_Orig'!AQ78</f>
        <v>48</v>
      </c>
      <c r="AR78" s="504">
        <f>'1.1_RAW_Data_Orig'!AR78</f>
        <v>0</v>
      </c>
      <c r="AS78" s="504">
        <f>'1.1_RAW_Data_Orig'!AS78</f>
        <v>-21</v>
      </c>
      <c r="AT78" s="505">
        <f>'1.1_RAW_Data_Orig'!AT78</f>
        <v>-27</v>
      </c>
      <c r="AU78" s="503"/>
      <c r="AV78" s="504">
        <f>'1.1_RAW_Data_Orig'!AV78</f>
        <v>0</v>
      </c>
      <c r="AW78" s="504">
        <f>'1.1_RAW_Data_Orig'!AW78</f>
        <v>0</v>
      </c>
      <c r="AX78" s="504">
        <f>'1.1_RAW_Data_Orig'!AX78</f>
        <v>0</v>
      </c>
      <c r="AY78" s="504">
        <f>'1.1_RAW_Data_Orig'!AY78</f>
        <v>0</v>
      </c>
      <c r="AZ78" s="504">
        <f>'1.1_RAW_Data_Orig'!AZ78</f>
        <v>0</v>
      </c>
      <c r="BA78" s="505">
        <f>'1.1_RAW_Data_Orig'!BA78</f>
        <v>0</v>
      </c>
    </row>
    <row r="79" spans="1:53" ht="13.15" x14ac:dyDescent="0.35">
      <c r="A79" s="506"/>
      <c r="B79" s="507"/>
      <c r="C79" s="508"/>
      <c r="D79" s="509"/>
      <c r="E79" s="498" t="s">
        <v>25</v>
      </c>
      <c r="F79" s="512">
        <f>'1.1_RAW_Data_Orig'!F79</f>
        <v>0</v>
      </c>
      <c r="G79" s="512">
        <f>'1.1_RAW_Data_Orig'!G79</f>
        <v>0</v>
      </c>
      <c r="H79" s="512">
        <f>'1.1_RAW_Data_Orig'!H79</f>
        <v>0</v>
      </c>
      <c r="I79" s="512">
        <f>'1.1_RAW_Data_Orig'!I79</f>
        <v>0</v>
      </c>
      <c r="J79" s="512">
        <f>'1.1_RAW_Data_Orig'!J79</f>
        <v>0</v>
      </c>
      <c r="K79" s="513">
        <f>'1.1_RAW_Data_Orig'!K79</f>
        <v>0</v>
      </c>
      <c r="M79" s="512">
        <f>'1.1_RAW_Data_Orig'!M79</f>
        <v>0</v>
      </c>
      <c r="N79" s="512">
        <f>'1.1_RAW_Data_Orig'!N79</f>
        <v>0</v>
      </c>
      <c r="O79" s="512">
        <f>'1.1_RAW_Data_Orig'!O79</f>
        <v>0</v>
      </c>
      <c r="P79" s="512">
        <f>'1.1_RAW_Data_Orig'!P79</f>
        <v>0</v>
      </c>
      <c r="Q79" s="512">
        <f>'1.1_RAW_Data_Orig'!Q79</f>
        <v>0</v>
      </c>
      <c r="R79" s="513">
        <f>'1.1_RAW_Data_Orig'!R79</f>
        <v>0</v>
      </c>
      <c r="T79" s="512">
        <f>'1.1_RAW_Data_Orig'!T79</f>
        <v>0</v>
      </c>
      <c r="U79" s="512">
        <f>'1.1_RAW_Data_Orig'!U79</f>
        <v>0</v>
      </c>
      <c r="V79" s="512">
        <f>'1.1_RAW_Data_Orig'!V79</f>
        <v>0</v>
      </c>
      <c r="W79" s="512">
        <f>'1.1_RAW_Data_Orig'!W79</f>
        <v>0</v>
      </c>
      <c r="X79" s="512">
        <f>'1.1_RAW_Data_Orig'!X79</f>
        <v>0</v>
      </c>
      <c r="Y79" s="513">
        <f>'1.1_RAW_Data_Orig'!Y79</f>
        <v>0</v>
      </c>
      <c r="AA79" s="514">
        <f>'1.1_RAW_Data_Orig'!AA79</f>
        <v>0</v>
      </c>
      <c r="AB79" s="514">
        <f>'1.1_RAW_Data_Orig'!AB79</f>
        <v>0</v>
      </c>
      <c r="AC79" s="514">
        <f>'1.1_RAW_Data_Orig'!AC79</f>
        <v>0</v>
      </c>
      <c r="AD79" s="514">
        <f>'1.1_RAW_Data_Orig'!AD79</f>
        <v>0</v>
      </c>
      <c r="AE79" s="514">
        <f>'1.1_RAW_Data_Orig'!AE79</f>
        <v>0</v>
      </c>
      <c r="AF79" s="515">
        <f>'1.1_RAW_Data_Orig'!AF79</f>
        <v>0</v>
      </c>
      <c r="AG79" s="503"/>
      <c r="AH79" s="514">
        <f>'1.1_RAW_Data_Orig'!AH79</f>
        <v>0</v>
      </c>
      <c r="AI79" s="514">
        <f>'1.1_RAW_Data_Orig'!AI79</f>
        <v>0</v>
      </c>
      <c r="AJ79" s="514">
        <f>'1.1_RAW_Data_Orig'!AJ79</f>
        <v>0</v>
      </c>
      <c r="AK79" s="514">
        <f>'1.1_RAW_Data_Orig'!AK79</f>
        <v>0</v>
      </c>
      <c r="AL79" s="514">
        <f>'1.1_RAW_Data_Orig'!AL79</f>
        <v>0</v>
      </c>
      <c r="AM79" s="515">
        <f>'1.1_RAW_Data_Orig'!AM79</f>
        <v>0</v>
      </c>
      <c r="AN79" s="503"/>
      <c r="AO79" s="514">
        <f>'1.1_RAW_Data_Orig'!AO79</f>
        <v>0</v>
      </c>
      <c r="AP79" s="514">
        <f>'1.1_RAW_Data_Orig'!AP79</f>
        <v>0</v>
      </c>
      <c r="AQ79" s="514">
        <f>'1.1_RAW_Data_Orig'!AQ79</f>
        <v>0</v>
      </c>
      <c r="AR79" s="514">
        <f>'1.1_RAW_Data_Orig'!AR79</f>
        <v>0</v>
      </c>
      <c r="AS79" s="514">
        <f>'1.1_RAW_Data_Orig'!AS79</f>
        <v>0</v>
      </c>
      <c r="AT79" s="515">
        <f>'1.1_RAW_Data_Orig'!AT79</f>
        <v>0</v>
      </c>
      <c r="AU79" s="503"/>
      <c r="AV79" s="514">
        <f>'1.1_RAW_Data_Orig'!AV79</f>
        <v>0</v>
      </c>
      <c r="AW79" s="514">
        <f>'1.1_RAW_Data_Orig'!AW79</f>
        <v>0</v>
      </c>
      <c r="AX79" s="514">
        <f>'1.1_RAW_Data_Orig'!AX79</f>
        <v>0</v>
      </c>
      <c r="AY79" s="514">
        <f>'1.1_RAW_Data_Orig'!AY79</f>
        <v>0</v>
      </c>
      <c r="AZ79" s="514">
        <f>'1.1_RAW_Data_Orig'!AZ79</f>
        <v>0</v>
      </c>
      <c r="BA79" s="515">
        <f>'1.1_RAW_Data_Orig'!BA79</f>
        <v>0</v>
      </c>
    </row>
    <row r="80" spans="1:53" ht="13.15" x14ac:dyDescent="0.35">
      <c r="A80" s="506"/>
      <c r="B80" s="507"/>
      <c r="C80" s="508"/>
      <c r="D80" s="509"/>
      <c r="E80" s="498" t="s">
        <v>26</v>
      </c>
      <c r="F80" s="512">
        <f>'1.1_RAW_Data_Orig'!F80</f>
        <v>0</v>
      </c>
      <c r="G80" s="512">
        <f>'1.1_RAW_Data_Orig'!G80</f>
        <v>0</v>
      </c>
      <c r="H80" s="512">
        <f>'1.1_RAW_Data_Orig'!H80</f>
        <v>0</v>
      </c>
      <c r="I80" s="512">
        <f>'1.1_RAW_Data_Orig'!I80</f>
        <v>0</v>
      </c>
      <c r="J80" s="512">
        <f>'1.1_RAW_Data_Orig'!J80</f>
        <v>0</v>
      </c>
      <c r="K80" s="513">
        <f>'1.1_RAW_Data_Orig'!K80</f>
        <v>0</v>
      </c>
      <c r="M80" s="512">
        <f>'1.1_RAW_Data_Orig'!M80</f>
        <v>0</v>
      </c>
      <c r="N80" s="512">
        <f>'1.1_RAW_Data_Orig'!N80</f>
        <v>0</v>
      </c>
      <c r="O80" s="512">
        <f>'1.1_RAW_Data_Orig'!O80</f>
        <v>0</v>
      </c>
      <c r="P80" s="512">
        <f>'1.1_RAW_Data_Orig'!P80</f>
        <v>0</v>
      </c>
      <c r="Q80" s="512">
        <f>'1.1_RAW_Data_Orig'!Q80</f>
        <v>0</v>
      </c>
      <c r="R80" s="513">
        <f>'1.1_RAW_Data_Orig'!R80</f>
        <v>0</v>
      </c>
      <c r="T80" s="512">
        <f>'1.1_RAW_Data_Orig'!T80</f>
        <v>0</v>
      </c>
      <c r="U80" s="512">
        <f>'1.1_RAW_Data_Orig'!U80</f>
        <v>0</v>
      </c>
      <c r="V80" s="512">
        <f>'1.1_RAW_Data_Orig'!V80</f>
        <v>0</v>
      </c>
      <c r="W80" s="512">
        <f>'1.1_RAW_Data_Orig'!W80</f>
        <v>0</v>
      </c>
      <c r="X80" s="512">
        <f>'1.1_RAW_Data_Orig'!X80</f>
        <v>0</v>
      </c>
      <c r="Y80" s="513">
        <f>'1.1_RAW_Data_Orig'!Y80</f>
        <v>0</v>
      </c>
      <c r="AA80" s="514">
        <f>'1.1_RAW_Data_Orig'!AA80</f>
        <v>0</v>
      </c>
      <c r="AB80" s="514">
        <f>'1.1_RAW_Data_Orig'!AB80</f>
        <v>0</v>
      </c>
      <c r="AC80" s="514">
        <f>'1.1_RAW_Data_Orig'!AC80</f>
        <v>0</v>
      </c>
      <c r="AD80" s="514">
        <f>'1.1_RAW_Data_Orig'!AD80</f>
        <v>0</v>
      </c>
      <c r="AE80" s="514">
        <f>'1.1_RAW_Data_Orig'!AE80</f>
        <v>0</v>
      </c>
      <c r="AF80" s="515">
        <f>'1.1_RAW_Data_Orig'!AF80</f>
        <v>0</v>
      </c>
      <c r="AG80" s="503"/>
      <c r="AH80" s="514">
        <f>'1.1_RAW_Data_Orig'!AH80</f>
        <v>0</v>
      </c>
      <c r="AI80" s="514">
        <f>'1.1_RAW_Data_Orig'!AI80</f>
        <v>0</v>
      </c>
      <c r="AJ80" s="514">
        <f>'1.1_RAW_Data_Orig'!AJ80</f>
        <v>0</v>
      </c>
      <c r="AK80" s="514">
        <f>'1.1_RAW_Data_Orig'!AK80</f>
        <v>0</v>
      </c>
      <c r="AL80" s="514">
        <f>'1.1_RAW_Data_Orig'!AL80</f>
        <v>0</v>
      </c>
      <c r="AM80" s="515">
        <f>'1.1_RAW_Data_Orig'!AM80</f>
        <v>0</v>
      </c>
      <c r="AN80" s="503"/>
      <c r="AO80" s="514">
        <f>'1.1_RAW_Data_Orig'!AO80</f>
        <v>0</v>
      </c>
      <c r="AP80" s="514">
        <f>'1.1_RAW_Data_Orig'!AP80</f>
        <v>0</v>
      </c>
      <c r="AQ80" s="514">
        <f>'1.1_RAW_Data_Orig'!AQ80</f>
        <v>0</v>
      </c>
      <c r="AR80" s="514">
        <f>'1.1_RAW_Data_Orig'!AR80</f>
        <v>0</v>
      </c>
      <c r="AS80" s="514">
        <f>'1.1_RAW_Data_Orig'!AS80</f>
        <v>0</v>
      </c>
      <c r="AT80" s="515">
        <f>'1.1_RAW_Data_Orig'!AT80</f>
        <v>0</v>
      </c>
      <c r="AU80" s="503"/>
      <c r="AV80" s="514">
        <f>'1.1_RAW_Data_Orig'!AV80</f>
        <v>0</v>
      </c>
      <c r="AW80" s="514">
        <f>'1.1_RAW_Data_Orig'!AW80</f>
        <v>0</v>
      </c>
      <c r="AX80" s="514">
        <f>'1.1_RAW_Data_Orig'!AX80</f>
        <v>0</v>
      </c>
      <c r="AY80" s="514">
        <f>'1.1_RAW_Data_Orig'!AY80</f>
        <v>0</v>
      </c>
      <c r="AZ80" s="514">
        <f>'1.1_RAW_Data_Orig'!AZ80</f>
        <v>0</v>
      </c>
      <c r="BA80" s="515">
        <f>'1.1_RAW_Data_Orig'!BA80</f>
        <v>0</v>
      </c>
    </row>
    <row r="81" spans="1:53" ht="13.5" thickBot="1" x14ac:dyDescent="0.4">
      <c r="A81" s="506"/>
      <c r="B81" s="516"/>
      <c r="C81" s="517"/>
      <c r="D81" s="527"/>
      <c r="E81" s="518" t="s">
        <v>27</v>
      </c>
      <c r="F81" s="521">
        <f>'1.1_RAW_Data_Orig'!F81</f>
        <v>0</v>
      </c>
      <c r="G81" s="521">
        <f>'1.1_RAW_Data_Orig'!G81</f>
        <v>0</v>
      </c>
      <c r="H81" s="521">
        <f>'1.1_RAW_Data_Orig'!H81</f>
        <v>0</v>
      </c>
      <c r="I81" s="521">
        <f>'1.1_RAW_Data_Orig'!I81</f>
        <v>0</v>
      </c>
      <c r="J81" s="521">
        <f>'1.1_RAW_Data_Orig'!J81</f>
        <v>0</v>
      </c>
      <c r="K81" s="522">
        <f>'1.1_RAW_Data_Orig'!K81</f>
        <v>0</v>
      </c>
      <c r="M81" s="521">
        <f>'1.1_RAW_Data_Orig'!M81</f>
        <v>0</v>
      </c>
      <c r="N81" s="521">
        <f>'1.1_RAW_Data_Orig'!N81</f>
        <v>0</v>
      </c>
      <c r="O81" s="521">
        <f>'1.1_RAW_Data_Orig'!O81</f>
        <v>0</v>
      </c>
      <c r="P81" s="521">
        <f>'1.1_RAW_Data_Orig'!P81</f>
        <v>0</v>
      </c>
      <c r="Q81" s="521">
        <f>'1.1_RAW_Data_Orig'!Q81</f>
        <v>0</v>
      </c>
      <c r="R81" s="522">
        <f>'1.1_RAW_Data_Orig'!R81</f>
        <v>0</v>
      </c>
      <c r="T81" s="521">
        <f>'1.1_RAW_Data_Orig'!T81</f>
        <v>0</v>
      </c>
      <c r="U81" s="521">
        <f>'1.1_RAW_Data_Orig'!U81</f>
        <v>0</v>
      </c>
      <c r="V81" s="521">
        <f>'1.1_RAW_Data_Orig'!V81</f>
        <v>0</v>
      </c>
      <c r="W81" s="521">
        <f>'1.1_RAW_Data_Orig'!W81</f>
        <v>0</v>
      </c>
      <c r="X81" s="521">
        <f>'1.1_RAW_Data_Orig'!X81</f>
        <v>0</v>
      </c>
      <c r="Y81" s="522">
        <f>'1.1_RAW_Data_Orig'!Y81</f>
        <v>0</v>
      </c>
      <c r="AA81" s="523">
        <f>'1.1_RAW_Data_Orig'!AA81</f>
        <v>0</v>
      </c>
      <c r="AB81" s="523">
        <f>'1.1_RAW_Data_Orig'!AB81</f>
        <v>0</v>
      </c>
      <c r="AC81" s="523">
        <f>'1.1_RAW_Data_Orig'!AC81</f>
        <v>0</v>
      </c>
      <c r="AD81" s="523">
        <f>'1.1_RAW_Data_Orig'!AD81</f>
        <v>0</v>
      </c>
      <c r="AE81" s="523">
        <f>'1.1_RAW_Data_Orig'!AE81</f>
        <v>0</v>
      </c>
      <c r="AF81" s="524">
        <f>'1.1_RAW_Data_Orig'!AF81</f>
        <v>0</v>
      </c>
      <c r="AG81" s="503"/>
      <c r="AH81" s="523">
        <f>'1.1_RAW_Data_Orig'!AH81</f>
        <v>0</v>
      </c>
      <c r="AI81" s="523">
        <f>'1.1_RAW_Data_Orig'!AI81</f>
        <v>0</v>
      </c>
      <c r="AJ81" s="523">
        <f>'1.1_RAW_Data_Orig'!AJ81</f>
        <v>0</v>
      </c>
      <c r="AK81" s="523">
        <f>'1.1_RAW_Data_Orig'!AK81</f>
        <v>0</v>
      </c>
      <c r="AL81" s="523">
        <f>'1.1_RAW_Data_Orig'!AL81</f>
        <v>0</v>
      </c>
      <c r="AM81" s="524">
        <f>'1.1_RAW_Data_Orig'!AM81</f>
        <v>0</v>
      </c>
      <c r="AN81" s="503"/>
      <c r="AO81" s="523">
        <f>'1.1_RAW_Data_Orig'!AO81</f>
        <v>0</v>
      </c>
      <c r="AP81" s="523">
        <f>'1.1_RAW_Data_Orig'!AP81</f>
        <v>0</v>
      </c>
      <c r="AQ81" s="523">
        <f>'1.1_RAW_Data_Orig'!AQ81</f>
        <v>0</v>
      </c>
      <c r="AR81" s="523">
        <f>'1.1_RAW_Data_Orig'!AR81</f>
        <v>0</v>
      </c>
      <c r="AS81" s="523">
        <f>'1.1_RAW_Data_Orig'!AS81</f>
        <v>0</v>
      </c>
      <c r="AT81" s="524">
        <f>'1.1_RAW_Data_Orig'!AT81</f>
        <v>0</v>
      </c>
      <c r="AU81" s="503"/>
      <c r="AV81" s="523">
        <f>'1.1_RAW_Data_Orig'!AV81</f>
        <v>0</v>
      </c>
      <c r="AW81" s="523">
        <f>'1.1_RAW_Data_Orig'!AW81</f>
        <v>0</v>
      </c>
      <c r="AX81" s="523">
        <f>'1.1_RAW_Data_Orig'!AX81</f>
        <v>0</v>
      </c>
      <c r="AY81" s="523">
        <f>'1.1_RAW_Data_Orig'!AY81</f>
        <v>0</v>
      </c>
      <c r="AZ81" s="523">
        <f>'1.1_RAW_Data_Orig'!AZ81</f>
        <v>0</v>
      </c>
      <c r="BA81" s="524">
        <f>'1.1_RAW_Data_Orig'!BA81</f>
        <v>0</v>
      </c>
    </row>
    <row r="82" spans="1:53" ht="25.5" x14ac:dyDescent="0.35">
      <c r="A82" s="525" t="s">
        <v>55</v>
      </c>
      <c r="B82" s="495">
        <v>26</v>
      </c>
      <c r="C82" s="496" t="s">
        <v>46</v>
      </c>
      <c r="D82" s="497" t="s">
        <v>31</v>
      </c>
      <c r="E82" s="526" t="s">
        <v>24</v>
      </c>
      <c r="F82" s="501">
        <f>'1.1_RAW_Data_Orig'!F82</f>
        <v>0</v>
      </c>
      <c r="G82" s="501">
        <f>'1.1_RAW_Data_Orig'!G82</f>
        <v>0</v>
      </c>
      <c r="H82" s="501">
        <f>'1.1_RAW_Data_Orig'!H82</f>
        <v>0</v>
      </c>
      <c r="I82" s="501">
        <f>'1.1_RAW_Data_Orig'!I82</f>
        <v>0</v>
      </c>
      <c r="J82" s="501">
        <f>'1.1_RAW_Data_Orig'!J82</f>
        <v>0</v>
      </c>
      <c r="K82" s="502">
        <f>'1.1_RAW_Data_Orig'!K82</f>
        <v>0</v>
      </c>
      <c r="M82" s="501">
        <f>'1.1_RAW_Data_Orig'!M82</f>
        <v>0</v>
      </c>
      <c r="N82" s="501">
        <f>'1.1_RAW_Data_Orig'!N82</f>
        <v>0</v>
      </c>
      <c r="O82" s="501">
        <f>'1.1_RAW_Data_Orig'!O82</f>
        <v>0</v>
      </c>
      <c r="P82" s="501">
        <f>'1.1_RAW_Data_Orig'!P82</f>
        <v>0</v>
      </c>
      <c r="Q82" s="501">
        <f>'1.1_RAW_Data_Orig'!Q82</f>
        <v>0</v>
      </c>
      <c r="R82" s="502">
        <f>'1.1_RAW_Data_Orig'!R82</f>
        <v>0</v>
      </c>
      <c r="T82" s="501">
        <f>'1.1_RAW_Data_Orig'!T82</f>
        <v>0</v>
      </c>
      <c r="U82" s="501">
        <f>'1.1_RAW_Data_Orig'!U82</f>
        <v>0</v>
      </c>
      <c r="V82" s="501">
        <f>'1.1_RAW_Data_Orig'!V82</f>
        <v>0</v>
      </c>
      <c r="W82" s="501">
        <f>'1.1_RAW_Data_Orig'!W82</f>
        <v>0</v>
      </c>
      <c r="X82" s="501">
        <f>'1.1_RAW_Data_Orig'!X82</f>
        <v>0</v>
      </c>
      <c r="Y82" s="502">
        <f>'1.1_RAW_Data_Orig'!Y82</f>
        <v>0</v>
      </c>
      <c r="AA82" s="504">
        <f>'1.1_RAW_Data_Orig'!AA82</f>
        <v>0</v>
      </c>
      <c r="AB82" s="504">
        <f>'1.1_RAW_Data_Orig'!AB82</f>
        <v>0</v>
      </c>
      <c r="AC82" s="504">
        <f>'1.1_RAW_Data_Orig'!AC82</f>
        <v>0</v>
      </c>
      <c r="AD82" s="504">
        <f>'1.1_RAW_Data_Orig'!AD82</f>
        <v>0</v>
      </c>
      <c r="AE82" s="504">
        <f>'1.1_RAW_Data_Orig'!AE82</f>
        <v>0</v>
      </c>
      <c r="AF82" s="505">
        <f>'1.1_RAW_Data_Orig'!AF82</f>
        <v>0</v>
      </c>
      <c r="AG82" s="503"/>
      <c r="AH82" s="504">
        <f>'1.1_RAW_Data_Orig'!AH82</f>
        <v>0</v>
      </c>
      <c r="AI82" s="504">
        <f>'1.1_RAW_Data_Orig'!AI82</f>
        <v>0</v>
      </c>
      <c r="AJ82" s="504">
        <f>'1.1_RAW_Data_Orig'!AJ82</f>
        <v>0</v>
      </c>
      <c r="AK82" s="504">
        <f>'1.1_RAW_Data_Orig'!AK82</f>
        <v>0</v>
      </c>
      <c r="AL82" s="504">
        <f>'1.1_RAW_Data_Orig'!AL82</f>
        <v>0</v>
      </c>
      <c r="AM82" s="505">
        <f>'1.1_RAW_Data_Orig'!AM82</f>
        <v>0</v>
      </c>
      <c r="AN82" s="503"/>
      <c r="AO82" s="504">
        <f>'1.1_RAW_Data_Orig'!AO82</f>
        <v>0</v>
      </c>
      <c r="AP82" s="504">
        <f>'1.1_RAW_Data_Orig'!AP82</f>
        <v>0</v>
      </c>
      <c r="AQ82" s="504">
        <f>'1.1_RAW_Data_Orig'!AQ82</f>
        <v>0</v>
      </c>
      <c r="AR82" s="504">
        <f>'1.1_RAW_Data_Orig'!AR82</f>
        <v>0</v>
      </c>
      <c r="AS82" s="504">
        <f>'1.1_RAW_Data_Orig'!AS82</f>
        <v>0</v>
      </c>
      <c r="AT82" s="505">
        <f>'1.1_RAW_Data_Orig'!AT82</f>
        <v>0</v>
      </c>
      <c r="AU82" s="503"/>
      <c r="AV82" s="504">
        <f>'1.1_RAW_Data_Orig'!AV82</f>
        <v>0</v>
      </c>
      <c r="AW82" s="504">
        <f>'1.1_RAW_Data_Orig'!AW82</f>
        <v>0</v>
      </c>
      <c r="AX82" s="504">
        <f>'1.1_RAW_Data_Orig'!AX82</f>
        <v>0</v>
      </c>
      <c r="AY82" s="504">
        <f>'1.1_RAW_Data_Orig'!AY82</f>
        <v>0</v>
      </c>
      <c r="AZ82" s="504">
        <f>'1.1_RAW_Data_Orig'!AZ82</f>
        <v>0</v>
      </c>
      <c r="BA82" s="505">
        <f>'1.1_RAW_Data_Orig'!BA82</f>
        <v>0</v>
      </c>
    </row>
    <row r="83" spans="1:53" ht="13.15" x14ac:dyDescent="0.35">
      <c r="A83" s="506"/>
      <c r="B83" s="507"/>
      <c r="C83" s="508"/>
      <c r="D83" s="509"/>
      <c r="E83" s="498" t="s">
        <v>25</v>
      </c>
      <c r="F83" s="512">
        <f>'1.1_RAW_Data_Orig'!F83</f>
        <v>0</v>
      </c>
      <c r="G83" s="512">
        <f>'1.1_RAW_Data_Orig'!G83</f>
        <v>0</v>
      </c>
      <c r="H83" s="512">
        <f>'1.1_RAW_Data_Orig'!H83</f>
        <v>0</v>
      </c>
      <c r="I83" s="512">
        <f>'1.1_RAW_Data_Orig'!I83</f>
        <v>0</v>
      </c>
      <c r="J83" s="512">
        <f>'1.1_RAW_Data_Orig'!J83</f>
        <v>0</v>
      </c>
      <c r="K83" s="513">
        <f>'1.1_RAW_Data_Orig'!K83</f>
        <v>0</v>
      </c>
      <c r="M83" s="512">
        <f>'1.1_RAW_Data_Orig'!M83</f>
        <v>0</v>
      </c>
      <c r="N83" s="512">
        <f>'1.1_RAW_Data_Orig'!N83</f>
        <v>0</v>
      </c>
      <c r="O83" s="512">
        <f>'1.1_RAW_Data_Orig'!O83</f>
        <v>0</v>
      </c>
      <c r="P83" s="512">
        <f>'1.1_RAW_Data_Orig'!P83</f>
        <v>0</v>
      </c>
      <c r="Q83" s="512">
        <f>'1.1_RAW_Data_Orig'!Q83</f>
        <v>0</v>
      </c>
      <c r="R83" s="513">
        <f>'1.1_RAW_Data_Orig'!R83</f>
        <v>0</v>
      </c>
      <c r="T83" s="512">
        <f>'1.1_RAW_Data_Orig'!T83</f>
        <v>0</v>
      </c>
      <c r="U83" s="512">
        <f>'1.1_RAW_Data_Orig'!U83</f>
        <v>0</v>
      </c>
      <c r="V83" s="512">
        <f>'1.1_RAW_Data_Orig'!V83</f>
        <v>0</v>
      </c>
      <c r="W83" s="512">
        <f>'1.1_RAW_Data_Orig'!W83</f>
        <v>0</v>
      </c>
      <c r="X83" s="512">
        <f>'1.1_RAW_Data_Orig'!X83</f>
        <v>0</v>
      </c>
      <c r="Y83" s="513">
        <f>'1.1_RAW_Data_Orig'!Y83</f>
        <v>0</v>
      </c>
      <c r="AA83" s="514">
        <f>'1.1_RAW_Data_Orig'!AA83</f>
        <v>0</v>
      </c>
      <c r="AB83" s="514">
        <f>'1.1_RAW_Data_Orig'!AB83</f>
        <v>0</v>
      </c>
      <c r="AC83" s="514">
        <f>'1.1_RAW_Data_Orig'!AC83</f>
        <v>0</v>
      </c>
      <c r="AD83" s="514">
        <f>'1.1_RAW_Data_Orig'!AD83</f>
        <v>0</v>
      </c>
      <c r="AE83" s="514">
        <f>'1.1_RAW_Data_Orig'!AE83</f>
        <v>0</v>
      </c>
      <c r="AF83" s="515">
        <f>'1.1_RAW_Data_Orig'!AF83</f>
        <v>0</v>
      </c>
      <c r="AG83" s="503"/>
      <c r="AH83" s="514">
        <f>'1.1_RAW_Data_Orig'!AH83</f>
        <v>0</v>
      </c>
      <c r="AI83" s="514">
        <f>'1.1_RAW_Data_Orig'!AI83</f>
        <v>0</v>
      </c>
      <c r="AJ83" s="514">
        <f>'1.1_RAW_Data_Orig'!AJ83</f>
        <v>0</v>
      </c>
      <c r="AK83" s="514">
        <f>'1.1_RAW_Data_Orig'!AK83</f>
        <v>0</v>
      </c>
      <c r="AL83" s="514">
        <f>'1.1_RAW_Data_Orig'!AL83</f>
        <v>0</v>
      </c>
      <c r="AM83" s="515">
        <f>'1.1_RAW_Data_Orig'!AM83</f>
        <v>0</v>
      </c>
      <c r="AN83" s="503"/>
      <c r="AO83" s="514">
        <f>'1.1_RAW_Data_Orig'!AO83</f>
        <v>0</v>
      </c>
      <c r="AP83" s="514">
        <f>'1.1_RAW_Data_Orig'!AP83</f>
        <v>0</v>
      </c>
      <c r="AQ83" s="514">
        <f>'1.1_RAW_Data_Orig'!AQ83</f>
        <v>0</v>
      </c>
      <c r="AR83" s="514">
        <f>'1.1_RAW_Data_Orig'!AR83</f>
        <v>0</v>
      </c>
      <c r="AS83" s="514">
        <f>'1.1_RAW_Data_Orig'!AS83</f>
        <v>0</v>
      </c>
      <c r="AT83" s="515">
        <f>'1.1_RAW_Data_Orig'!AT83</f>
        <v>0</v>
      </c>
      <c r="AU83" s="503"/>
      <c r="AV83" s="514">
        <f>'1.1_RAW_Data_Orig'!AV83</f>
        <v>0</v>
      </c>
      <c r="AW83" s="514">
        <f>'1.1_RAW_Data_Orig'!AW83</f>
        <v>0</v>
      </c>
      <c r="AX83" s="514">
        <f>'1.1_RAW_Data_Orig'!AX83</f>
        <v>0</v>
      </c>
      <c r="AY83" s="514">
        <f>'1.1_RAW_Data_Orig'!AY83</f>
        <v>0</v>
      </c>
      <c r="AZ83" s="514">
        <f>'1.1_RAW_Data_Orig'!AZ83</f>
        <v>0</v>
      </c>
      <c r="BA83" s="515">
        <f>'1.1_RAW_Data_Orig'!BA83</f>
        <v>0</v>
      </c>
    </row>
    <row r="84" spans="1:53" ht="13.15" x14ac:dyDescent="0.35">
      <c r="A84" s="506"/>
      <c r="B84" s="507"/>
      <c r="C84" s="508"/>
      <c r="D84" s="509"/>
      <c r="E84" s="498" t="s">
        <v>26</v>
      </c>
      <c r="F84" s="512">
        <f>'1.1_RAW_Data_Orig'!F84</f>
        <v>83</v>
      </c>
      <c r="G84" s="512">
        <f>'1.1_RAW_Data_Orig'!G84</f>
        <v>1</v>
      </c>
      <c r="H84" s="512">
        <f>'1.1_RAW_Data_Orig'!H84</f>
        <v>8</v>
      </c>
      <c r="I84" s="512">
        <f>'1.1_RAW_Data_Orig'!I84</f>
        <v>46</v>
      </c>
      <c r="J84" s="512">
        <f>'1.1_RAW_Data_Orig'!J84</f>
        <v>25</v>
      </c>
      <c r="K84" s="513">
        <f>'1.1_RAW_Data_Orig'!K84</f>
        <v>3</v>
      </c>
      <c r="M84" s="512">
        <f>'1.1_RAW_Data_Orig'!M84</f>
        <v>82</v>
      </c>
      <c r="N84" s="512">
        <f>'1.1_RAW_Data_Orig'!N84</f>
        <v>0</v>
      </c>
      <c r="O84" s="512">
        <f>'1.1_RAW_Data_Orig'!O84</f>
        <v>81</v>
      </c>
      <c r="P84" s="512">
        <f>'1.1_RAW_Data_Orig'!P84</f>
        <v>1</v>
      </c>
      <c r="Q84" s="512">
        <f>'1.1_RAW_Data_Orig'!Q84</f>
        <v>0</v>
      </c>
      <c r="R84" s="513">
        <f>'1.1_RAW_Data_Orig'!R84</f>
        <v>0</v>
      </c>
      <c r="T84" s="512">
        <f>'1.1_RAW_Data_Orig'!T84</f>
        <v>82</v>
      </c>
      <c r="U84" s="512">
        <f>'1.1_RAW_Data_Orig'!U84</f>
        <v>0</v>
      </c>
      <c r="V84" s="512">
        <f>'1.1_RAW_Data_Orig'!V84</f>
        <v>0</v>
      </c>
      <c r="W84" s="512">
        <f>'1.1_RAW_Data_Orig'!W84</f>
        <v>1</v>
      </c>
      <c r="X84" s="512">
        <f>'1.1_RAW_Data_Orig'!X84</f>
        <v>7</v>
      </c>
      <c r="Y84" s="513">
        <f>'1.1_RAW_Data_Orig'!Y84</f>
        <v>74</v>
      </c>
      <c r="AA84" s="514">
        <f>'1.1_RAW_Data_Orig'!AA84</f>
        <v>0</v>
      </c>
      <c r="AB84" s="514">
        <f>'1.1_RAW_Data_Orig'!AB84</f>
        <v>0</v>
      </c>
      <c r="AC84" s="514">
        <f>'1.1_RAW_Data_Orig'!AC84</f>
        <v>81</v>
      </c>
      <c r="AD84" s="514">
        <f>'1.1_RAW_Data_Orig'!AD84</f>
        <v>0</v>
      </c>
      <c r="AE84" s="514">
        <f>'1.1_RAW_Data_Orig'!AE84</f>
        <v>-7</v>
      </c>
      <c r="AF84" s="515">
        <f>'1.1_RAW_Data_Orig'!AF84</f>
        <v>-74</v>
      </c>
      <c r="AG84" s="503"/>
      <c r="AH84" s="514">
        <f>'1.1_RAW_Data_Orig'!AH84</f>
        <v>0</v>
      </c>
      <c r="AI84" s="514">
        <f>'1.1_RAW_Data_Orig'!AI84</f>
        <v>0</v>
      </c>
      <c r="AJ84" s="514">
        <f>'1.1_RAW_Data_Orig'!AJ84</f>
        <v>0</v>
      </c>
      <c r="AK84" s="514">
        <f>'1.1_RAW_Data_Orig'!AK84</f>
        <v>0</v>
      </c>
      <c r="AL84" s="514">
        <f>'1.1_RAW_Data_Orig'!AL84</f>
        <v>0</v>
      </c>
      <c r="AM84" s="515">
        <f>'1.1_RAW_Data_Orig'!AM84</f>
        <v>0</v>
      </c>
      <c r="AN84" s="503"/>
      <c r="AO84" s="514">
        <f>'1.1_RAW_Data_Orig'!AO84</f>
        <v>0</v>
      </c>
      <c r="AP84" s="514">
        <f>'1.1_RAW_Data_Orig'!AP84</f>
        <v>0</v>
      </c>
      <c r="AQ84" s="514">
        <f>'1.1_RAW_Data_Orig'!AQ84</f>
        <v>0</v>
      </c>
      <c r="AR84" s="514">
        <f>'1.1_RAW_Data_Orig'!AR84</f>
        <v>0</v>
      </c>
      <c r="AS84" s="514">
        <f>'1.1_RAW_Data_Orig'!AS84</f>
        <v>0</v>
      </c>
      <c r="AT84" s="515">
        <f>'1.1_RAW_Data_Orig'!AT84</f>
        <v>0</v>
      </c>
      <c r="AU84" s="503"/>
      <c r="AV84" s="514">
        <f>'1.1_RAW_Data_Orig'!AV84</f>
        <v>0</v>
      </c>
      <c r="AW84" s="514">
        <f>'1.1_RAW_Data_Orig'!AW84</f>
        <v>0</v>
      </c>
      <c r="AX84" s="514">
        <f>'1.1_RAW_Data_Orig'!AX84</f>
        <v>0</v>
      </c>
      <c r="AY84" s="514">
        <f>'1.1_RAW_Data_Orig'!AY84</f>
        <v>0</v>
      </c>
      <c r="AZ84" s="514">
        <f>'1.1_RAW_Data_Orig'!AZ84</f>
        <v>0</v>
      </c>
      <c r="BA84" s="515">
        <f>'1.1_RAW_Data_Orig'!BA84</f>
        <v>0</v>
      </c>
    </row>
    <row r="85" spans="1:53" ht="13.5" thickBot="1" x14ac:dyDescent="0.4">
      <c r="A85" s="506"/>
      <c r="B85" s="516"/>
      <c r="C85" s="517"/>
      <c r="D85" s="527"/>
      <c r="E85" s="518" t="s">
        <v>27</v>
      </c>
      <c r="F85" s="521">
        <f>'1.1_RAW_Data_Orig'!F85</f>
        <v>0</v>
      </c>
      <c r="G85" s="521">
        <f>'1.1_RAW_Data_Orig'!G85</f>
        <v>0</v>
      </c>
      <c r="H85" s="521">
        <f>'1.1_RAW_Data_Orig'!H85</f>
        <v>0</v>
      </c>
      <c r="I85" s="521">
        <f>'1.1_RAW_Data_Orig'!I85</f>
        <v>0</v>
      </c>
      <c r="J85" s="521">
        <f>'1.1_RAW_Data_Orig'!J85</f>
        <v>0</v>
      </c>
      <c r="K85" s="522">
        <f>'1.1_RAW_Data_Orig'!K85</f>
        <v>0</v>
      </c>
      <c r="M85" s="521">
        <f>'1.1_RAW_Data_Orig'!M85</f>
        <v>0</v>
      </c>
      <c r="N85" s="521">
        <f>'1.1_RAW_Data_Orig'!N85</f>
        <v>0</v>
      </c>
      <c r="O85" s="521">
        <f>'1.1_RAW_Data_Orig'!O85</f>
        <v>0</v>
      </c>
      <c r="P85" s="521">
        <f>'1.1_RAW_Data_Orig'!P85</f>
        <v>0</v>
      </c>
      <c r="Q85" s="521">
        <f>'1.1_RAW_Data_Orig'!Q85</f>
        <v>0</v>
      </c>
      <c r="R85" s="522">
        <f>'1.1_RAW_Data_Orig'!R85</f>
        <v>0</v>
      </c>
      <c r="T85" s="521">
        <f>'1.1_RAW_Data_Orig'!T85</f>
        <v>0</v>
      </c>
      <c r="U85" s="521">
        <f>'1.1_RAW_Data_Orig'!U85</f>
        <v>0</v>
      </c>
      <c r="V85" s="521">
        <f>'1.1_RAW_Data_Orig'!V85</f>
        <v>0</v>
      </c>
      <c r="W85" s="521">
        <f>'1.1_RAW_Data_Orig'!W85</f>
        <v>0</v>
      </c>
      <c r="X85" s="521">
        <f>'1.1_RAW_Data_Orig'!X85</f>
        <v>0</v>
      </c>
      <c r="Y85" s="522">
        <f>'1.1_RAW_Data_Orig'!Y85</f>
        <v>0</v>
      </c>
      <c r="AA85" s="523">
        <f>'1.1_RAW_Data_Orig'!AA85</f>
        <v>0</v>
      </c>
      <c r="AB85" s="523">
        <f>'1.1_RAW_Data_Orig'!AB85</f>
        <v>0</v>
      </c>
      <c r="AC85" s="523">
        <f>'1.1_RAW_Data_Orig'!AC85</f>
        <v>0</v>
      </c>
      <c r="AD85" s="523">
        <f>'1.1_RAW_Data_Orig'!AD85</f>
        <v>0</v>
      </c>
      <c r="AE85" s="523">
        <f>'1.1_RAW_Data_Orig'!AE85</f>
        <v>0</v>
      </c>
      <c r="AF85" s="524">
        <f>'1.1_RAW_Data_Orig'!AF85</f>
        <v>0</v>
      </c>
      <c r="AG85" s="503"/>
      <c r="AH85" s="523">
        <f>'1.1_RAW_Data_Orig'!AH85</f>
        <v>0</v>
      </c>
      <c r="AI85" s="523">
        <f>'1.1_RAW_Data_Orig'!AI85</f>
        <v>0</v>
      </c>
      <c r="AJ85" s="523">
        <f>'1.1_RAW_Data_Orig'!AJ85</f>
        <v>0</v>
      </c>
      <c r="AK85" s="523">
        <f>'1.1_RAW_Data_Orig'!AK85</f>
        <v>0</v>
      </c>
      <c r="AL85" s="523">
        <f>'1.1_RAW_Data_Orig'!AL85</f>
        <v>0</v>
      </c>
      <c r="AM85" s="524">
        <f>'1.1_RAW_Data_Orig'!AM85</f>
        <v>0</v>
      </c>
      <c r="AN85" s="503"/>
      <c r="AO85" s="523">
        <f>'1.1_RAW_Data_Orig'!AO85</f>
        <v>0</v>
      </c>
      <c r="AP85" s="523">
        <f>'1.1_RAW_Data_Orig'!AP85</f>
        <v>0</v>
      </c>
      <c r="AQ85" s="523">
        <f>'1.1_RAW_Data_Orig'!AQ85</f>
        <v>0</v>
      </c>
      <c r="AR85" s="523">
        <f>'1.1_RAW_Data_Orig'!AR85</f>
        <v>0</v>
      </c>
      <c r="AS85" s="523">
        <f>'1.1_RAW_Data_Orig'!AS85</f>
        <v>0</v>
      </c>
      <c r="AT85" s="524">
        <f>'1.1_RAW_Data_Orig'!AT85</f>
        <v>0</v>
      </c>
      <c r="AU85" s="503"/>
      <c r="AV85" s="523">
        <f>'1.1_RAW_Data_Orig'!AV85</f>
        <v>0</v>
      </c>
      <c r="AW85" s="523">
        <f>'1.1_RAW_Data_Orig'!AW85</f>
        <v>0</v>
      </c>
      <c r="AX85" s="523">
        <f>'1.1_RAW_Data_Orig'!AX85</f>
        <v>0</v>
      </c>
      <c r="AY85" s="523">
        <f>'1.1_RAW_Data_Orig'!AY85</f>
        <v>0</v>
      </c>
      <c r="AZ85" s="523">
        <f>'1.1_RAW_Data_Orig'!AZ85</f>
        <v>0</v>
      </c>
      <c r="BA85" s="524">
        <f>'1.1_RAW_Data_Orig'!BA85</f>
        <v>0</v>
      </c>
    </row>
    <row r="86" spans="1:53" ht="25.5" x14ac:dyDescent="0.35">
      <c r="A86" s="525" t="s">
        <v>55</v>
      </c>
      <c r="B86" s="495">
        <v>18</v>
      </c>
      <c r="C86" s="496" t="s">
        <v>18</v>
      </c>
      <c r="D86" s="497" t="s">
        <v>30</v>
      </c>
      <c r="E86" s="526" t="s">
        <v>24</v>
      </c>
      <c r="F86" s="501">
        <f>'1.1_RAW_Data_Orig'!F86</f>
        <v>13</v>
      </c>
      <c r="G86" s="501">
        <f>'1.1_RAW_Data_Orig'!G86</f>
        <v>0</v>
      </c>
      <c r="H86" s="501">
        <f>'1.1_RAW_Data_Orig'!H86</f>
        <v>6</v>
      </c>
      <c r="I86" s="501">
        <f>'1.1_RAW_Data_Orig'!I86</f>
        <v>7</v>
      </c>
      <c r="J86" s="501">
        <f>'1.1_RAW_Data_Orig'!J86</f>
        <v>0</v>
      </c>
      <c r="K86" s="502">
        <f>'1.1_RAW_Data_Orig'!K86</f>
        <v>0</v>
      </c>
      <c r="M86" s="501">
        <f>'1.1_RAW_Data_Orig'!M86</f>
        <v>10</v>
      </c>
      <c r="N86" s="501">
        <f>'1.1_RAW_Data_Orig'!N86</f>
        <v>0</v>
      </c>
      <c r="O86" s="501">
        <f>'1.1_RAW_Data_Orig'!O86</f>
        <v>10</v>
      </c>
      <c r="P86" s="501">
        <f>'1.1_RAW_Data_Orig'!P86</f>
        <v>0</v>
      </c>
      <c r="Q86" s="501">
        <f>'1.1_RAW_Data_Orig'!Q86</f>
        <v>0</v>
      </c>
      <c r="R86" s="502">
        <f>'1.1_RAW_Data_Orig'!R86</f>
        <v>0</v>
      </c>
      <c r="T86" s="501">
        <f>'1.1_RAW_Data_Orig'!T86</f>
        <v>10</v>
      </c>
      <c r="U86" s="501">
        <f>'1.1_RAW_Data_Orig'!U86</f>
        <v>0</v>
      </c>
      <c r="V86" s="501">
        <f>'1.1_RAW_Data_Orig'!V86</f>
        <v>0</v>
      </c>
      <c r="W86" s="501">
        <f>'1.1_RAW_Data_Orig'!W86</f>
        <v>0</v>
      </c>
      <c r="X86" s="501">
        <f>'1.1_RAW_Data_Orig'!X86</f>
        <v>3</v>
      </c>
      <c r="Y86" s="502">
        <f>'1.1_RAW_Data_Orig'!Y86</f>
        <v>7</v>
      </c>
      <c r="AA86" s="504">
        <f>'1.1_RAW_Data_Orig'!AA86</f>
        <v>10</v>
      </c>
      <c r="AB86" s="504">
        <f>'1.1_RAW_Data_Orig'!AB86</f>
        <v>0</v>
      </c>
      <c r="AC86" s="504">
        <f>'1.1_RAW_Data_Orig'!AC86</f>
        <v>10</v>
      </c>
      <c r="AD86" s="504">
        <f>'1.1_RAW_Data_Orig'!AD86</f>
        <v>0</v>
      </c>
      <c r="AE86" s="504">
        <f>'1.1_RAW_Data_Orig'!AE86</f>
        <v>-3</v>
      </c>
      <c r="AF86" s="505">
        <f>'1.1_RAW_Data_Orig'!AF86</f>
        <v>-7</v>
      </c>
      <c r="AG86" s="503"/>
      <c r="AH86" s="504">
        <f>'1.1_RAW_Data_Orig'!AH86</f>
        <v>10</v>
      </c>
      <c r="AI86" s="504">
        <f>'1.1_RAW_Data_Orig'!AI86</f>
        <v>0</v>
      </c>
      <c r="AJ86" s="504">
        <f>'1.1_RAW_Data_Orig'!AJ86</f>
        <v>10</v>
      </c>
      <c r="AK86" s="504">
        <f>'1.1_RAW_Data_Orig'!AK86</f>
        <v>0</v>
      </c>
      <c r="AL86" s="504">
        <f>'1.1_RAW_Data_Orig'!AL86</f>
        <v>-3</v>
      </c>
      <c r="AM86" s="505">
        <f>'1.1_RAW_Data_Orig'!AM86</f>
        <v>-7</v>
      </c>
      <c r="AN86" s="503"/>
      <c r="AO86" s="504">
        <f>'1.1_RAW_Data_Orig'!AO86</f>
        <v>0</v>
      </c>
      <c r="AP86" s="504">
        <f>'1.1_RAW_Data_Orig'!AP86</f>
        <v>0</v>
      </c>
      <c r="AQ86" s="504">
        <f>'1.1_RAW_Data_Orig'!AQ86</f>
        <v>0</v>
      </c>
      <c r="AR86" s="504">
        <f>'1.1_RAW_Data_Orig'!AR86</f>
        <v>0</v>
      </c>
      <c r="AS86" s="504">
        <f>'1.1_RAW_Data_Orig'!AS86</f>
        <v>0</v>
      </c>
      <c r="AT86" s="505">
        <f>'1.1_RAW_Data_Orig'!AT86</f>
        <v>0</v>
      </c>
      <c r="AU86" s="503"/>
      <c r="AV86" s="504">
        <f>'1.1_RAW_Data_Orig'!AV86</f>
        <v>0</v>
      </c>
      <c r="AW86" s="504">
        <f>'1.1_RAW_Data_Orig'!AW86</f>
        <v>0</v>
      </c>
      <c r="AX86" s="504">
        <f>'1.1_RAW_Data_Orig'!AX86</f>
        <v>0</v>
      </c>
      <c r="AY86" s="504">
        <f>'1.1_RAW_Data_Orig'!AY86</f>
        <v>0</v>
      </c>
      <c r="AZ86" s="504">
        <f>'1.1_RAW_Data_Orig'!AZ86</f>
        <v>0</v>
      </c>
      <c r="BA86" s="505">
        <f>'1.1_RAW_Data_Orig'!BA86</f>
        <v>0</v>
      </c>
    </row>
    <row r="87" spans="1:53" ht="13.15" x14ac:dyDescent="0.35">
      <c r="A87" s="506"/>
      <c r="B87" s="507"/>
      <c r="C87" s="508"/>
      <c r="D87" s="509"/>
      <c r="E87" s="498" t="s">
        <v>25</v>
      </c>
      <c r="F87" s="512">
        <f>'1.1_RAW_Data_Orig'!F87</f>
        <v>0</v>
      </c>
      <c r="G87" s="512">
        <f>'1.1_RAW_Data_Orig'!G87</f>
        <v>0</v>
      </c>
      <c r="H87" s="512">
        <f>'1.1_RAW_Data_Orig'!H87</f>
        <v>0</v>
      </c>
      <c r="I87" s="512">
        <f>'1.1_RAW_Data_Orig'!I87</f>
        <v>0</v>
      </c>
      <c r="J87" s="512">
        <f>'1.1_RAW_Data_Orig'!J87</f>
        <v>0</v>
      </c>
      <c r="K87" s="513">
        <f>'1.1_RAW_Data_Orig'!K87</f>
        <v>0</v>
      </c>
      <c r="M87" s="512">
        <f>'1.1_RAW_Data_Orig'!M87</f>
        <v>0</v>
      </c>
      <c r="N87" s="512">
        <f>'1.1_RAW_Data_Orig'!N87</f>
        <v>0</v>
      </c>
      <c r="O87" s="512">
        <f>'1.1_RAW_Data_Orig'!O87</f>
        <v>0</v>
      </c>
      <c r="P87" s="512">
        <f>'1.1_RAW_Data_Orig'!P87</f>
        <v>0</v>
      </c>
      <c r="Q87" s="512">
        <f>'1.1_RAW_Data_Orig'!Q87</f>
        <v>0</v>
      </c>
      <c r="R87" s="513">
        <f>'1.1_RAW_Data_Orig'!R87</f>
        <v>0</v>
      </c>
      <c r="T87" s="512">
        <f>'1.1_RAW_Data_Orig'!T87</f>
        <v>0</v>
      </c>
      <c r="U87" s="512">
        <f>'1.1_RAW_Data_Orig'!U87</f>
        <v>0</v>
      </c>
      <c r="V87" s="512">
        <f>'1.1_RAW_Data_Orig'!V87</f>
        <v>0</v>
      </c>
      <c r="W87" s="512">
        <f>'1.1_RAW_Data_Orig'!W87</f>
        <v>0</v>
      </c>
      <c r="X87" s="512">
        <f>'1.1_RAW_Data_Orig'!X87</f>
        <v>0</v>
      </c>
      <c r="Y87" s="513">
        <f>'1.1_RAW_Data_Orig'!Y87</f>
        <v>0</v>
      </c>
      <c r="AA87" s="514">
        <f>'1.1_RAW_Data_Orig'!AA87</f>
        <v>0</v>
      </c>
      <c r="AB87" s="514">
        <f>'1.1_RAW_Data_Orig'!AB87</f>
        <v>0</v>
      </c>
      <c r="AC87" s="514">
        <f>'1.1_RAW_Data_Orig'!AC87</f>
        <v>0</v>
      </c>
      <c r="AD87" s="514">
        <f>'1.1_RAW_Data_Orig'!AD87</f>
        <v>0</v>
      </c>
      <c r="AE87" s="514">
        <f>'1.1_RAW_Data_Orig'!AE87</f>
        <v>0</v>
      </c>
      <c r="AF87" s="515">
        <f>'1.1_RAW_Data_Orig'!AF87</f>
        <v>0</v>
      </c>
      <c r="AG87" s="503"/>
      <c r="AH87" s="514">
        <f>'1.1_RAW_Data_Orig'!AH87</f>
        <v>0</v>
      </c>
      <c r="AI87" s="514">
        <f>'1.1_RAW_Data_Orig'!AI87</f>
        <v>0</v>
      </c>
      <c r="AJ87" s="514">
        <f>'1.1_RAW_Data_Orig'!AJ87</f>
        <v>0</v>
      </c>
      <c r="AK87" s="514">
        <f>'1.1_RAW_Data_Orig'!AK87</f>
        <v>0</v>
      </c>
      <c r="AL87" s="514">
        <f>'1.1_RAW_Data_Orig'!AL87</f>
        <v>0</v>
      </c>
      <c r="AM87" s="515">
        <f>'1.1_RAW_Data_Orig'!AM87</f>
        <v>0</v>
      </c>
      <c r="AN87" s="503"/>
      <c r="AO87" s="514">
        <f>'1.1_RAW_Data_Orig'!AO87</f>
        <v>0</v>
      </c>
      <c r="AP87" s="514">
        <f>'1.1_RAW_Data_Orig'!AP87</f>
        <v>0</v>
      </c>
      <c r="AQ87" s="514">
        <f>'1.1_RAW_Data_Orig'!AQ87</f>
        <v>0</v>
      </c>
      <c r="AR87" s="514">
        <f>'1.1_RAW_Data_Orig'!AR87</f>
        <v>0</v>
      </c>
      <c r="AS87" s="514">
        <f>'1.1_RAW_Data_Orig'!AS87</f>
        <v>0</v>
      </c>
      <c r="AT87" s="515">
        <f>'1.1_RAW_Data_Orig'!AT87</f>
        <v>0</v>
      </c>
      <c r="AU87" s="503"/>
      <c r="AV87" s="514">
        <f>'1.1_RAW_Data_Orig'!AV87</f>
        <v>0</v>
      </c>
      <c r="AW87" s="514">
        <f>'1.1_RAW_Data_Orig'!AW87</f>
        <v>0</v>
      </c>
      <c r="AX87" s="514">
        <f>'1.1_RAW_Data_Orig'!AX87</f>
        <v>0</v>
      </c>
      <c r="AY87" s="514">
        <f>'1.1_RAW_Data_Orig'!AY87</f>
        <v>0</v>
      </c>
      <c r="AZ87" s="514">
        <f>'1.1_RAW_Data_Orig'!AZ87</f>
        <v>0</v>
      </c>
      <c r="BA87" s="515">
        <f>'1.1_RAW_Data_Orig'!BA87</f>
        <v>0</v>
      </c>
    </row>
    <row r="88" spans="1:53" ht="13.15" x14ac:dyDescent="0.35">
      <c r="A88" s="506"/>
      <c r="B88" s="507"/>
      <c r="C88" s="508"/>
      <c r="D88" s="509"/>
      <c r="E88" s="498" t="s">
        <v>26</v>
      </c>
      <c r="F88" s="512">
        <f>'1.1_RAW_Data_Orig'!F88</f>
        <v>0</v>
      </c>
      <c r="G88" s="512">
        <f>'1.1_RAW_Data_Orig'!G88</f>
        <v>0</v>
      </c>
      <c r="H88" s="512">
        <f>'1.1_RAW_Data_Orig'!H88</f>
        <v>0</v>
      </c>
      <c r="I88" s="512">
        <f>'1.1_RAW_Data_Orig'!I88</f>
        <v>0</v>
      </c>
      <c r="J88" s="512">
        <f>'1.1_RAW_Data_Orig'!J88</f>
        <v>0</v>
      </c>
      <c r="K88" s="513">
        <f>'1.1_RAW_Data_Orig'!K88</f>
        <v>0</v>
      </c>
      <c r="M88" s="512">
        <f>'1.1_RAW_Data_Orig'!M88</f>
        <v>0</v>
      </c>
      <c r="N88" s="512">
        <f>'1.1_RAW_Data_Orig'!N88</f>
        <v>0</v>
      </c>
      <c r="O88" s="512">
        <f>'1.1_RAW_Data_Orig'!O88</f>
        <v>0</v>
      </c>
      <c r="P88" s="512">
        <f>'1.1_RAW_Data_Orig'!P88</f>
        <v>0</v>
      </c>
      <c r="Q88" s="512">
        <f>'1.1_RAW_Data_Orig'!Q88</f>
        <v>0</v>
      </c>
      <c r="R88" s="513">
        <f>'1.1_RAW_Data_Orig'!R88</f>
        <v>0</v>
      </c>
      <c r="T88" s="512">
        <f>'1.1_RAW_Data_Orig'!T88</f>
        <v>0</v>
      </c>
      <c r="U88" s="512">
        <f>'1.1_RAW_Data_Orig'!U88</f>
        <v>0</v>
      </c>
      <c r="V88" s="512">
        <f>'1.1_RAW_Data_Orig'!V88</f>
        <v>0</v>
      </c>
      <c r="W88" s="512">
        <f>'1.1_RAW_Data_Orig'!W88</f>
        <v>0</v>
      </c>
      <c r="X88" s="512">
        <f>'1.1_RAW_Data_Orig'!X88</f>
        <v>0</v>
      </c>
      <c r="Y88" s="513">
        <f>'1.1_RAW_Data_Orig'!Y88</f>
        <v>0</v>
      </c>
      <c r="AA88" s="514">
        <f>'1.1_RAW_Data_Orig'!AA88</f>
        <v>0</v>
      </c>
      <c r="AB88" s="514">
        <f>'1.1_RAW_Data_Orig'!AB88</f>
        <v>0</v>
      </c>
      <c r="AC88" s="514">
        <f>'1.1_RAW_Data_Orig'!AC88</f>
        <v>0</v>
      </c>
      <c r="AD88" s="514">
        <f>'1.1_RAW_Data_Orig'!AD88</f>
        <v>0</v>
      </c>
      <c r="AE88" s="514">
        <f>'1.1_RAW_Data_Orig'!AE88</f>
        <v>0</v>
      </c>
      <c r="AF88" s="515">
        <f>'1.1_RAW_Data_Orig'!AF88</f>
        <v>0</v>
      </c>
      <c r="AG88" s="503"/>
      <c r="AH88" s="514">
        <f>'1.1_RAW_Data_Orig'!AH88</f>
        <v>0</v>
      </c>
      <c r="AI88" s="514">
        <f>'1.1_RAW_Data_Orig'!AI88</f>
        <v>0</v>
      </c>
      <c r="AJ88" s="514">
        <f>'1.1_RAW_Data_Orig'!AJ88</f>
        <v>0</v>
      </c>
      <c r="AK88" s="514">
        <f>'1.1_RAW_Data_Orig'!AK88</f>
        <v>0</v>
      </c>
      <c r="AL88" s="514">
        <f>'1.1_RAW_Data_Orig'!AL88</f>
        <v>0</v>
      </c>
      <c r="AM88" s="515">
        <f>'1.1_RAW_Data_Orig'!AM88</f>
        <v>0</v>
      </c>
      <c r="AN88" s="503"/>
      <c r="AO88" s="514">
        <f>'1.1_RAW_Data_Orig'!AO88</f>
        <v>0</v>
      </c>
      <c r="AP88" s="514">
        <f>'1.1_RAW_Data_Orig'!AP88</f>
        <v>0</v>
      </c>
      <c r="AQ88" s="514">
        <f>'1.1_RAW_Data_Orig'!AQ88</f>
        <v>0</v>
      </c>
      <c r="AR88" s="514">
        <f>'1.1_RAW_Data_Orig'!AR88</f>
        <v>0</v>
      </c>
      <c r="AS88" s="514">
        <f>'1.1_RAW_Data_Orig'!AS88</f>
        <v>0</v>
      </c>
      <c r="AT88" s="515">
        <f>'1.1_RAW_Data_Orig'!AT88</f>
        <v>0</v>
      </c>
      <c r="AU88" s="503"/>
      <c r="AV88" s="514">
        <f>'1.1_RAW_Data_Orig'!AV88</f>
        <v>0</v>
      </c>
      <c r="AW88" s="514">
        <f>'1.1_RAW_Data_Orig'!AW88</f>
        <v>0</v>
      </c>
      <c r="AX88" s="514">
        <f>'1.1_RAW_Data_Orig'!AX88</f>
        <v>0</v>
      </c>
      <c r="AY88" s="514">
        <f>'1.1_RAW_Data_Orig'!AY88</f>
        <v>0</v>
      </c>
      <c r="AZ88" s="514">
        <f>'1.1_RAW_Data_Orig'!AZ88</f>
        <v>0</v>
      </c>
      <c r="BA88" s="515">
        <f>'1.1_RAW_Data_Orig'!BA88</f>
        <v>0</v>
      </c>
    </row>
    <row r="89" spans="1:53" ht="13.5" thickBot="1" x14ac:dyDescent="0.4">
      <c r="A89" s="506"/>
      <c r="B89" s="516"/>
      <c r="C89" s="517"/>
      <c r="D89" s="527"/>
      <c r="E89" s="518" t="s">
        <v>27</v>
      </c>
      <c r="F89" s="521">
        <f>'1.1_RAW_Data_Orig'!F89</f>
        <v>0</v>
      </c>
      <c r="G89" s="521">
        <f>'1.1_RAW_Data_Orig'!G89</f>
        <v>0</v>
      </c>
      <c r="H89" s="521">
        <f>'1.1_RAW_Data_Orig'!H89</f>
        <v>0</v>
      </c>
      <c r="I89" s="521">
        <f>'1.1_RAW_Data_Orig'!I89</f>
        <v>0</v>
      </c>
      <c r="J89" s="521">
        <f>'1.1_RAW_Data_Orig'!J89</f>
        <v>0</v>
      </c>
      <c r="K89" s="522">
        <f>'1.1_RAW_Data_Orig'!K89</f>
        <v>0</v>
      </c>
      <c r="M89" s="521">
        <f>'1.1_RAW_Data_Orig'!M89</f>
        <v>0</v>
      </c>
      <c r="N89" s="521">
        <f>'1.1_RAW_Data_Orig'!N89</f>
        <v>0</v>
      </c>
      <c r="O89" s="521">
        <f>'1.1_RAW_Data_Orig'!O89</f>
        <v>0</v>
      </c>
      <c r="P89" s="521">
        <f>'1.1_RAW_Data_Orig'!P89</f>
        <v>0</v>
      </c>
      <c r="Q89" s="521">
        <f>'1.1_RAW_Data_Orig'!Q89</f>
        <v>0</v>
      </c>
      <c r="R89" s="522">
        <f>'1.1_RAW_Data_Orig'!R89</f>
        <v>0</v>
      </c>
      <c r="T89" s="521">
        <f>'1.1_RAW_Data_Orig'!T89</f>
        <v>0</v>
      </c>
      <c r="U89" s="521">
        <f>'1.1_RAW_Data_Orig'!U89</f>
        <v>0</v>
      </c>
      <c r="V89" s="521">
        <f>'1.1_RAW_Data_Orig'!V89</f>
        <v>0</v>
      </c>
      <c r="W89" s="521">
        <f>'1.1_RAW_Data_Orig'!W89</f>
        <v>0</v>
      </c>
      <c r="X89" s="521">
        <f>'1.1_RAW_Data_Orig'!X89</f>
        <v>0</v>
      </c>
      <c r="Y89" s="522">
        <f>'1.1_RAW_Data_Orig'!Y89</f>
        <v>0</v>
      </c>
      <c r="AA89" s="523">
        <f>'1.1_RAW_Data_Orig'!AA89</f>
        <v>0</v>
      </c>
      <c r="AB89" s="523">
        <f>'1.1_RAW_Data_Orig'!AB89</f>
        <v>0</v>
      </c>
      <c r="AC89" s="523">
        <f>'1.1_RAW_Data_Orig'!AC89</f>
        <v>0</v>
      </c>
      <c r="AD89" s="523">
        <f>'1.1_RAW_Data_Orig'!AD89</f>
        <v>0</v>
      </c>
      <c r="AE89" s="523">
        <f>'1.1_RAW_Data_Orig'!AE89</f>
        <v>0</v>
      </c>
      <c r="AF89" s="524">
        <f>'1.1_RAW_Data_Orig'!AF89</f>
        <v>0</v>
      </c>
      <c r="AG89" s="503"/>
      <c r="AH89" s="523">
        <f>'1.1_RAW_Data_Orig'!AH89</f>
        <v>0</v>
      </c>
      <c r="AI89" s="523">
        <f>'1.1_RAW_Data_Orig'!AI89</f>
        <v>0</v>
      </c>
      <c r="AJ89" s="523">
        <f>'1.1_RAW_Data_Orig'!AJ89</f>
        <v>0</v>
      </c>
      <c r="AK89" s="523">
        <f>'1.1_RAW_Data_Orig'!AK89</f>
        <v>0</v>
      </c>
      <c r="AL89" s="523">
        <f>'1.1_RAW_Data_Orig'!AL89</f>
        <v>0</v>
      </c>
      <c r="AM89" s="524">
        <f>'1.1_RAW_Data_Orig'!AM89</f>
        <v>0</v>
      </c>
      <c r="AN89" s="503"/>
      <c r="AO89" s="523">
        <f>'1.1_RAW_Data_Orig'!AO89</f>
        <v>0</v>
      </c>
      <c r="AP89" s="523">
        <f>'1.1_RAW_Data_Orig'!AP89</f>
        <v>0</v>
      </c>
      <c r="AQ89" s="523">
        <f>'1.1_RAW_Data_Orig'!AQ89</f>
        <v>0</v>
      </c>
      <c r="AR89" s="523">
        <f>'1.1_RAW_Data_Orig'!AR89</f>
        <v>0</v>
      </c>
      <c r="AS89" s="523">
        <f>'1.1_RAW_Data_Orig'!AS89</f>
        <v>0</v>
      </c>
      <c r="AT89" s="524">
        <f>'1.1_RAW_Data_Orig'!AT89</f>
        <v>0</v>
      </c>
      <c r="AU89" s="503"/>
      <c r="AV89" s="523">
        <f>'1.1_RAW_Data_Orig'!AV89</f>
        <v>0</v>
      </c>
      <c r="AW89" s="523">
        <f>'1.1_RAW_Data_Orig'!AW89</f>
        <v>0</v>
      </c>
      <c r="AX89" s="523">
        <f>'1.1_RAW_Data_Orig'!AX89</f>
        <v>0</v>
      </c>
      <c r="AY89" s="523">
        <f>'1.1_RAW_Data_Orig'!AY89</f>
        <v>0</v>
      </c>
      <c r="AZ89" s="523">
        <f>'1.1_RAW_Data_Orig'!AZ89</f>
        <v>0</v>
      </c>
      <c r="BA89" s="524">
        <f>'1.1_RAW_Data_Orig'!BA89</f>
        <v>0</v>
      </c>
    </row>
    <row r="90" spans="1:53" ht="25.5" x14ac:dyDescent="0.35">
      <c r="A90" s="525" t="s">
        <v>55</v>
      </c>
      <c r="B90" s="495">
        <v>39</v>
      </c>
      <c r="C90" s="496" t="s">
        <v>22</v>
      </c>
      <c r="D90" s="497" t="s">
        <v>31</v>
      </c>
      <c r="E90" s="526" t="s">
        <v>24</v>
      </c>
      <c r="F90" s="501">
        <f>'1.1_RAW_Data_Orig'!F90</f>
        <v>74</v>
      </c>
      <c r="G90" s="501">
        <f>'1.1_RAW_Data_Orig'!G90</f>
        <v>1</v>
      </c>
      <c r="H90" s="501">
        <f>'1.1_RAW_Data_Orig'!H90</f>
        <v>42</v>
      </c>
      <c r="I90" s="501">
        <f>'1.1_RAW_Data_Orig'!I90</f>
        <v>20</v>
      </c>
      <c r="J90" s="501">
        <f>'1.1_RAW_Data_Orig'!J90</f>
        <v>10</v>
      </c>
      <c r="K90" s="502">
        <f>'1.1_RAW_Data_Orig'!K90</f>
        <v>1</v>
      </c>
      <c r="M90" s="501">
        <f>'1.1_RAW_Data_Orig'!M90</f>
        <v>73</v>
      </c>
      <c r="N90" s="501">
        <f>'1.1_RAW_Data_Orig'!N90</f>
        <v>7</v>
      </c>
      <c r="O90" s="501">
        <f>'1.1_RAW_Data_Orig'!O90</f>
        <v>19</v>
      </c>
      <c r="P90" s="501">
        <f>'1.1_RAW_Data_Orig'!P90</f>
        <v>41</v>
      </c>
      <c r="Q90" s="501">
        <f>'1.1_RAW_Data_Orig'!Q90</f>
        <v>0</v>
      </c>
      <c r="R90" s="502">
        <f>'1.1_RAW_Data_Orig'!R90</f>
        <v>6</v>
      </c>
      <c r="T90" s="501">
        <f>'1.1_RAW_Data_Orig'!T90</f>
        <v>73</v>
      </c>
      <c r="U90" s="501">
        <f>'1.1_RAW_Data_Orig'!U90</f>
        <v>1</v>
      </c>
      <c r="V90" s="501">
        <f>'1.1_RAW_Data_Orig'!V90</f>
        <v>0</v>
      </c>
      <c r="W90" s="501">
        <f>'1.1_RAW_Data_Orig'!W90</f>
        <v>41</v>
      </c>
      <c r="X90" s="501">
        <f>'1.1_RAW_Data_Orig'!X90</f>
        <v>0</v>
      </c>
      <c r="Y90" s="502">
        <f>'1.1_RAW_Data_Orig'!Y90</f>
        <v>31</v>
      </c>
      <c r="AA90" s="504">
        <f>'1.1_RAW_Data_Orig'!AA90</f>
        <v>0</v>
      </c>
      <c r="AB90" s="504">
        <f>'1.1_RAW_Data_Orig'!AB90</f>
        <v>6</v>
      </c>
      <c r="AC90" s="504">
        <f>'1.1_RAW_Data_Orig'!AC90</f>
        <v>19</v>
      </c>
      <c r="AD90" s="504">
        <f>'1.1_RAW_Data_Orig'!AD90</f>
        <v>0</v>
      </c>
      <c r="AE90" s="504">
        <f>'1.1_RAW_Data_Orig'!AE90</f>
        <v>0</v>
      </c>
      <c r="AF90" s="505">
        <f>'1.1_RAW_Data_Orig'!AF90</f>
        <v>-25</v>
      </c>
      <c r="AG90" s="503"/>
      <c r="AH90" s="504">
        <f>'1.1_RAW_Data_Orig'!AH90</f>
        <v>0</v>
      </c>
      <c r="AI90" s="504">
        <f>'1.1_RAW_Data_Orig'!AI90</f>
        <v>0</v>
      </c>
      <c r="AJ90" s="504">
        <f>'1.1_RAW_Data_Orig'!AJ90</f>
        <v>0</v>
      </c>
      <c r="AK90" s="504">
        <f>'1.1_RAW_Data_Orig'!AK90</f>
        <v>0</v>
      </c>
      <c r="AL90" s="504">
        <f>'1.1_RAW_Data_Orig'!AL90</f>
        <v>0</v>
      </c>
      <c r="AM90" s="505">
        <f>'1.1_RAW_Data_Orig'!AM90</f>
        <v>0</v>
      </c>
      <c r="AN90" s="503"/>
      <c r="AO90" s="504">
        <f>'1.1_RAW_Data_Orig'!AO90</f>
        <v>0</v>
      </c>
      <c r="AP90" s="504">
        <f>'1.1_RAW_Data_Orig'!AP90</f>
        <v>0</v>
      </c>
      <c r="AQ90" s="504">
        <f>'1.1_RAW_Data_Orig'!AQ90</f>
        <v>0</v>
      </c>
      <c r="AR90" s="504">
        <f>'1.1_RAW_Data_Orig'!AR90</f>
        <v>0</v>
      </c>
      <c r="AS90" s="504">
        <f>'1.1_RAW_Data_Orig'!AS90</f>
        <v>0</v>
      </c>
      <c r="AT90" s="505">
        <f>'1.1_RAW_Data_Orig'!AT90</f>
        <v>0</v>
      </c>
      <c r="AU90" s="503"/>
      <c r="AV90" s="504">
        <f>'1.1_RAW_Data_Orig'!AV90</f>
        <v>0</v>
      </c>
      <c r="AW90" s="504">
        <f>'1.1_RAW_Data_Orig'!AW90</f>
        <v>0</v>
      </c>
      <c r="AX90" s="504">
        <f>'1.1_RAW_Data_Orig'!AX90</f>
        <v>0</v>
      </c>
      <c r="AY90" s="504">
        <f>'1.1_RAW_Data_Orig'!AY90</f>
        <v>0</v>
      </c>
      <c r="AZ90" s="504">
        <f>'1.1_RAW_Data_Orig'!AZ90</f>
        <v>0</v>
      </c>
      <c r="BA90" s="505">
        <f>'1.1_RAW_Data_Orig'!BA90</f>
        <v>0</v>
      </c>
    </row>
    <row r="91" spans="1:53" ht="13.15" x14ac:dyDescent="0.35">
      <c r="A91" s="506"/>
      <c r="B91" s="507"/>
      <c r="C91" s="508"/>
      <c r="D91" s="509"/>
      <c r="E91" s="498" t="s">
        <v>25</v>
      </c>
      <c r="F91" s="512">
        <f>'1.1_RAW_Data_Orig'!F91</f>
        <v>0</v>
      </c>
      <c r="G91" s="512">
        <f>'1.1_RAW_Data_Orig'!G91</f>
        <v>0</v>
      </c>
      <c r="H91" s="512">
        <f>'1.1_RAW_Data_Orig'!H91</f>
        <v>0</v>
      </c>
      <c r="I91" s="512">
        <f>'1.1_RAW_Data_Orig'!I91</f>
        <v>0</v>
      </c>
      <c r="J91" s="512">
        <f>'1.1_RAW_Data_Orig'!J91</f>
        <v>0</v>
      </c>
      <c r="K91" s="513">
        <f>'1.1_RAW_Data_Orig'!K91</f>
        <v>0</v>
      </c>
      <c r="M91" s="512">
        <f>'1.1_RAW_Data_Orig'!M91</f>
        <v>0</v>
      </c>
      <c r="N91" s="512">
        <f>'1.1_RAW_Data_Orig'!N91</f>
        <v>0</v>
      </c>
      <c r="O91" s="512">
        <f>'1.1_RAW_Data_Orig'!O91</f>
        <v>0</v>
      </c>
      <c r="P91" s="512">
        <f>'1.1_RAW_Data_Orig'!P91</f>
        <v>0</v>
      </c>
      <c r="Q91" s="512">
        <f>'1.1_RAW_Data_Orig'!Q91</f>
        <v>0</v>
      </c>
      <c r="R91" s="513">
        <f>'1.1_RAW_Data_Orig'!R91</f>
        <v>0</v>
      </c>
      <c r="T91" s="512">
        <f>'1.1_RAW_Data_Orig'!T91</f>
        <v>0</v>
      </c>
      <c r="U91" s="512">
        <f>'1.1_RAW_Data_Orig'!U91</f>
        <v>0</v>
      </c>
      <c r="V91" s="512">
        <f>'1.1_RAW_Data_Orig'!V91</f>
        <v>0</v>
      </c>
      <c r="W91" s="512">
        <f>'1.1_RAW_Data_Orig'!W91</f>
        <v>0</v>
      </c>
      <c r="X91" s="512">
        <f>'1.1_RAW_Data_Orig'!X91</f>
        <v>0</v>
      </c>
      <c r="Y91" s="513">
        <f>'1.1_RAW_Data_Orig'!Y91</f>
        <v>0</v>
      </c>
      <c r="AA91" s="514">
        <f>'1.1_RAW_Data_Orig'!AA91</f>
        <v>0</v>
      </c>
      <c r="AB91" s="514">
        <f>'1.1_RAW_Data_Orig'!AB91</f>
        <v>0</v>
      </c>
      <c r="AC91" s="514">
        <f>'1.1_RAW_Data_Orig'!AC91</f>
        <v>0</v>
      </c>
      <c r="AD91" s="514">
        <f>'1.1_RAW_Data_Orig'!AD91</f>
        <v>0</v>
      </c>
      <c r="AE91" s="514">
        <f>'1.1_RAW_Data_Orig'!AE91</f>
        <v>0</v>
      </c>
      <c r="AF91" s="515">
        <f>'1.1_RAW_Data_Orig'!AF91</f>
        <v>0</v>
      </c>
      <c r="AG91" s="503"/>
      <c r="AH91" s="514">
        <f>'1.1_RAW_Data_Orig'!AH91</f>
        <v>0</v>
      </c>
      <c r="AI91" s="514">
        <f>'1.1_RAW_Data_Orig'!AI91</f>
        <v>0</v>
      </c>
      <c r="AJ91" s="514">
        <f>'1.1_RAW_Data_Orig'!AJ91</f>
        <v>0</v>
      </c>
      <c r="AK91" s="514">
        <f>'1.1_RAW_Data_Orig'!AK91</f>
        <v>0</v>
      </c>
      <c r="AL91" s="514">
        <f>'1.1_RAW_Data_Orig'!AL91</f>
        <v>0</v>
      </c>
      <c r="AM91" s="515">
        <f>'1.1_RAW_Data_Orig'!AM91</f>
        <v>0</v>
      </c>
      <c r="AN91" s="503"/>
      <c r="AO91" s="514">
        <f>'1.1_RAW_Data_Orig'!AO91</f>
        <v>0</v>
      </c>
      <c r="AP91" s="514">
        <f>'1.1_RAW_Data_Orig'!AP91</f>
        <v>0</v>
      </c>
      <c r="AQ91" s="514">
        <f>'1.1_RAW_Data_Orig'!AQ91</f>
        <v>0</v>
      </c>
      <c r="AR91" s="514">
        <f>'1.1_RAW_Data_Orig'!AR91</f>
        <v>0</v>
      </c>
      <c r="AS91" s="514">
        <f>'1.1_RAW_Data_Orig'!AS91</f>
        <v>0</v>
      </c>
      <c r="AT91" s="515">
        <f>'1.1_RAW_Data_Orig'!AT91</f>
        <v>0</v>
      </c>
      <c r="AU91" s="503"/>
      <c r="AV91" s="514">
        <f>'1.1_RAW_Data_Orig'!AV91</f>
        <v>0</v>
      </c>
      <c r="AW91" s="514">
        <f>'1.1_RAW_Data_Orig'!AW91</f>
        <v>0</v>
      </c>
      <c r="AX91" s="514">
        <f>'1.1_RAW_Data_Orig'!AX91</f>
        <v>0</v>
      </c>
      <c r="AY91" s="514">
        <f>'1.1_RAW_Data_Orig'!AY91</f>
        <v>0</v>
      </c>
      <c r="AZ91" s="514">
        <f>'1.1_RAW_Data_Orig'!AZ91</f>
        <v>0</v>
      </c>
      <c r="BA91" s="515">
        <f>'1.1_RAW_Data_Orig'!BA91</f>
        <v>0</v>
      </c>
    </row>
    <row r="92" spans="1:53" ht="13.15" x14ac:dyDescent="0.35">
      <c r="A92" s="506"/>
      <c r="B92" s="507"/>
      <c r="C92" s="508"/>
      <c r="D92" s="509"/>
      <c r="E92" s="498" t="s">
        <v>26</v>
      </c>
      <c r="F92" s="512">
        <f>'1.1_RAW_Data_Orig'!F92</f>
        <v>0</v>
      </c>
      <c r="G92" s="512">
        <f>'1.1_RAW_Data_Orig'!G92</f>
        <v>0</v>
      </c>
      <c r="H92" s="512">
        <f>'1.1_RAW_Data_Orig'!H92</f>
        <v>0</v>
      </c>
      <c r="I92" s="512">
        <f>'1.1_RAW_Data_Orig'!I92</f>
        <v>0</v>
      </c>
      <c r="J92" s="512">
        <f>'1.1_RAW_Data_Orig'!J92</f>
        <v>0</v>
      </c>
      <c r="K92" s="513">
        <f>'1.1_RAW_Data_Orig'!K92</f>
        <v>0</v>
      </c>
      <c r="M92" s="512">
        <f>'1.1_RAW_Data_Orig'!M92</f>
        <v>0</v>
      </c>
      <c r="N92" s="512">
        <f>'1.1_RAW_Data_Orig'!N92</f>
        <v>0</v>
      </c>
      <c r="O92" s="512">
        <f>'1.1_RAW_Data_Orig'!O92</f>
        <v>0</v>
      </c>
      <c r="P92" s="512">
        <f>'1.1_RAW_Data_Orig'!P92</f>
        <v>0</v>
      </c>
      <c r="Q92" s="512">
        <f>'1.1_RAW_Data_Orig'!Q92</f>
        <v>0</v>
      </c>
      <c r="R92" s="513">
        <f>'1.1_RAW_Data_Orig'!R92</f>
        <v>0</v>
      </c>
      <c r="T92" s="512">
        <f>'1.1_RAW_Data_Orig'!T92</f>
        <v>0</v>
      </c>
      <c r="U92" s="512">
        <f>'1.1_RAW_Data_Orig'!U92</f>
        <v>0</v>
      </c>
      <c r="V92" s="512">
        <f>'1.1_RAW_Data_Orig'!V92</f>
        <v>0</v>
      </c>
      <c r="W92" s="512">
        <f>'1.1_RAW_Data_Orig'!W92</f>
        <v>0</v>
      </c>
      <c r="X92" s="512">
        <f>'1.1_RAW_Data_Orig'!X92</f>
        <v>0</v>
      </c>
      <c r="Y92" s="513">
        <f>'1.1_RAW_Data_Orig'!Y92</f>
        <v>0</v>
      </c>
      <c r="AA92" s="514">
        <f>'1.1_RAW_Data_Orig'!AA92</f>
        <v>0</v>
      </c>
      <c r="AB92" s="514">
        <f>'1.1_RAW_Data_Orig'!AB92</f>
        <v>0</v>
      </c>
      <c r="AC92" s="514">
        <f>'1.1_RAW_Data_Orig'!AC92</f>
        <v>0</v>
      </c>
      <c r="AD92" s="514">
        <f>'1.1_RAW_Data_Orig'!AD92</f>
        <v>0</v>
      </c>
      <c r="AE92" s="514">
        <f>'1.1_RAW_Data_Orig'!AE92</f>
        <v>0</v>
      </c>
      <c r="AF92" s="515">
        <f>'1.1_RAW_Data_Orig'!AF92</f>
        <v>0</v>
      </c>
      <c r="AG92" s="503"/>
      <c r="AH92" s="514">
        <f>'1.1_RAW_Data_Orig'!AH92</f>
        <v>0</v>
      </c>
      <c r="AI92" s="514">
        <f>'1.1_RAW_Data_Orig'!AI92</f>
        <v>0</v>
      </c>
      <c r="AJ92" s="514">
        <f>'1.1_RAW_Data_Orig'!AJ92</f>
        <v>0</v>
      </c>
      <c r="AK92" s="514">
        <f>'1.1_RAW_Data_Orig'!AK92</f>
        <v>0</v>
      </c>
      <c r="AL92" s="514">
        <f>'1.1_RAW_Data_Orig'!AL92</f>
        <v>0</v>
      </c>
      <c r="AM92" s="515">
        <f>'1.1_RAW_Data_Orig'!AM92</f>
        <v>0</v>
      </c>
      <c r="AN92" s="503"/>
      <c r="AO92" s="514">
        <f>'1.1_RAW_Data_Orig'!AO92</f>
        <v>0</v>
      </c>
      <c r="AP92" s="514">
        <f>'1.1_RAW_Data_Orig'!AP92</f>
        <v>0</v>
      </c>
      <c r="AQ92" s="514">
        <f>'1.1_RAW_Data_Orig'!AQ92</f>
        <v>0</v>
      </c>
      <c r="AR92" s="514">
        <f>'1.1_RAW_Data_Orig'!AR92</f>
        <v>0</v>
      </c>
      <c r="AS92" s="514">
        <f>'1.1_RAW_Data_Orig'!AS92</f>
        <v>0</v>
      </c>
      <c r="AT92" s="515">
        <f>'1.1_RAW_Data_Orig'!AT92</f>
        <v>0</v>
      </c>
      <c r="AU92" s="503"/>
      <c r="AV92" s="514">
        <f>'1.1_RAW_Data_Orig'!AV92</f>
        <v>0</v>
      </c>
      <c r="AW92" s="514">
        <f>'1.1_RAW_Data_Orig'!AW92</f>
        <v>0</v>
      </c>
      <c r="AX92" s="514">
        <f>'1.1_RAW_Data_Orig'!AX92</f>
        <v>0</v>
      </c>
      <c r="AY92" s="514">
        <f>'1.1_RAW_Data_Orig'!AY92</f>
        <v>0</v>
      </c>
      <c r="AZ92" s="514">
        <f>'1.1_RAW_Data_Orig'!AZ92</f>
        <v>0</v>
      </c>
      <c r="BA92" s="515">
        <f>'1.1_RAW_Data_Orig'!BA92</f>
        <v>0</v>
      </c>
    </row>
    <row r="93" spans="1:53" ht="13.5" thickBot="1" x14ac:dyDescent="0.4">
      <c r="A93" s="506"/>
      <c r="B93" s="516"/>
      <c r="C93" s="517"/>
      <c r="D93" s="527"/>
      <c r="E93" s="518" t="s">
        <v>27</v>
      </c>
      <c r="F93" s="521">
        <f>'1.1_RAW_Data_Orig'!F93</f>
        <v>0</v>
      </c>
      <c r="G93" s="521">
        <f>'1.1_RAW_Data_Orig'!G93</f>
        <v>0</v>
      </c>
      <c r="H93" s="521">
        <f>'1.1_RAW_Data_Orig'!H93</f>
        <v>0</v>
      </c>
      <c r="I93" s="521">
        <f>'1.1_RAW_Data_Orig'!I93</f>
        <v>0</v>
      </c>
      <c r="J93" s="521">
        <f>'1.1_RAW_Data_Orig'!J93</f>
        <v>0</v>
      </c>
      <c r="K93" s="522">
        <f>'1.1_RAW_Data_Orig'!K93</f>
        <v>0</v>
      </c>
      <c r="M93" s="521">
        <f>'1.1_RAW_Data_Orig'!M93</f>
        <v>0</v>
      </c>
      <c r="N93" s="521">
        <f>'1.1_RAW_Data_Orig'!N93</f>
        <v>0</v>
      </c>
      <c r="O93" s="521">
        <f>'1.1_RAW_Data_Orig'!O93</f>
        <v>0</v>
      </c>
      <c r="P93" s="521">
        <f>'1.1_RAW_Data_Orig'!P93</f>
        <v>0</v>
      </c>
      <c r="Q93" s="521">
        <f>'1.1_RAW_Data_Orig'!Q93</f>
        <v>0</v>
      </c>
      <c r="R93" s="522">
        <f>'1.1_RAW_Data_Orig'!R93</f>
        <v>0</v>
      </c>
      <c r="T93" s="521">
        <f>'1.1_RAW_Data_Orig'!T93</f>
        <v>0</v>
      </c>
      <c r="U93" s="521">
        <f>'1.1_RAW_Data_Orig'!U93</f>
        <v>0</v>
      </c>
      <c r="V93" s="521">
        <f>'1.1_RAW_Data_Orig'!V93</f>
        <v>0</v>
      </c>
      <c r="W93" s="521">
        <f>'1.1_RAW_Data_Orig'!W93</f>
        <v>0</v>
      </c>
      <c r="X93" s="521">
        <f>'1.1_RAW_Data_Orig'!X93</f>
        <v>0</v>
      </c>
      <c r="Y93" s="522">
        <f>'1.1_RAW_Data_Orig'!Y93</f>
        <v>0</v>
      </c>
      <c r="AA93" s="523">
        <f>'1.1_RAW_Data_Orig'!AA93</f>
        <v>0</v>
      </c>
      <c r="AB93" s="523">
        <f>'1.1_RAW_Data_Orig'!AB93</f>
        <v>0</v>
      </c>
      <c r="AC93" s="523">
        <f>'1.1_RAW_Data_Orig'!AC93</f>
        <v>0</v>
      </c>
      <c r="AD93" s="523">
        <f>'1.1_RAW_Data_Orig'!AD93</f>
        <v>0</v>
      </c>
      <c r="AE93" s="523">
        <f>'1.1_RAW_Data_Orig'!AE93</f>
        <v>0</v>
      </c>
      <c r="AF93" s="524">
        <f>'1.1_RAW_Data_Orig'!AF93</f>
        <v>0</v>
      </c>
      <c r="AG93" s="503"/>
      <c r="AH93" s="523">
        <f>'1.1_RAW_Data_Orig'!AH93</f>
        <v>0</v>
      </c>
      <c r="AI93" s="523">
        <f>'1.1_RAW_Data_Orig'!AI93</f>
        <v>0</v>
      </c>
      <c r="AJ93" s="523">
        <f>'1.1_RAW_Data_Orig'!AJ93</f>
        <v>0</v>
      </c>
      <c r="AK93" s="523">
        <f>'1.1_RAW_Data_Orig'!AK93</f>
        <v>0</v>
      </c>
      <c r="AL93" s="523">
        <f>'1.1_RAW_Data_Orig'!AL93</f>
        <v>0</v>
      </c>
      <c r="AM93" s="524">
        <f>'1.1_RAW_Data_Orig'!AM93</f>
        <v>0</v>
      </c>
      <c r="AN93" s="503"/>
      <c r="AO93" s="523">
        <f>'1.1_RAW_Data_Orig'!AO93</f>
        <v>0</v>
      </c>
      <c r="AP93" s="523">
        <f>'1.1_RAW_Data_Orig'!AP93</f>
        <v>0</v>
      </c>
      <c r="AQ93" s="523">
        <f>'1.1_RAW_Data_Orig'!AQ93</f>
        <v>0</v>
      </c>
      <c r="AR93" s="523">
        <f>'1.1_RAW_Data_Orig'!AR93</f>
        <v>0</v>
      </c>
      <c r="AS93" s="523">
        <f>'1.1_RAW_Data_Orig'!AS93</f>
        <v>0</v>
      </c>
      <c r="AT93" s="524">
        <f>'1.1_RAW_Data_Orig'!AT93</f>
        <v>0</v>
      </c>
      <c r="AU93" s="503"/>
      <c r="AV93" s="523">
        <f>'1.1_RAW_Data_Orig'!AV93</f>
        <v>0</v>
      </c>
      <c r="AW93" s="523">
        <f>'1.1_RAW_Data_Orig'!AW93</f>
        <v>0</v>
      </c>
      <c r="AX93" s="523">
        <f>'1.1_RAW_Data_Orig'!AX93</f>
        <v>0</v>
      </c>
      <c r="AY93" s="523">
        <f>'1.1_RAW_Data_Orig'!AY93</f>
        <v>0</v>
      </c>
      <c r="AZ93" s="523">
        <f>'1.1_RAW_Data_Orig'!AZ93</f>
        <v>0</v>
      </c>
      <c r="BA93" s="524">
        <f>'1.1_RAW_Data_Orig'!BA93</f>
        <v>0</v>
      </c>
    </row>
    <row r="94" spans="1:53" ht="25.5" x14ac:dyDescent="0.35">
      <c r="A94" s="525" t="s">
        <v>55</v>
      </c>
      <c r="B94" s="495">
        <v>12</v>
      </c>
      <c r="C94" s="496" t="s">
        <v>17</v>
      </c>
      <c r="D94" s="497" t="s">
        <v>30</v>
      </c>
      <c r="E94" s="526" t="s">
        <v>24</v>
      </c>
      <c r="F94" s="501">
        <f>'1.1_RAW_Data_Orig'!F94</f>
        <v>83</v>
      </c>
      <c r="G94" s="501">
        <f>'1.1_RAW_Data_Orig'!G94</f>
        <v>1</v>
      </c>
      <c r="H94" s="501">
        <f>'1.1_RAW_Data_Orig'!H94</f>
        <v>32</v>
      </c>
      <c r="I94" s="501">
        <f>'1.1_RAW_Data_Orig'!I94</f>
        <v>45</v>
      </c>
      <c r="J94" s="501">
        <f>'1.1_RAW_Data_Orig'!J94</f>
        <v>5</v>
      </c>
      <c r="K94" s="502">
        <f>'1.1_RAW_Data_Orig'!K94</f>
        <v>0</v>
      </c>
      <c r="M94" s="501">
        <f>'1.1_RAW_Data_Orig'!M94</f>
        <v>82</v>
      </c>
      <c r="N94" s="501">
        <f>'1.1_RAW_Data_Orig'!N94</f>
        <v>1</v>
      </c>
      <c r="O94" s="501">
        <f>'1.1_RAW_Data_Orig'!O94</f>
        <v>51</v>
      </c>
      <c r="P94" s="501">
        <f>'1.1_RAW_Data_Orig'!P94</f>
        <v>0</v>
      </c>
      <c r="Q94" s="501">
        <f>'1.1_RAW_Data_Orig'!Q94</f>
        <v>0</v>
      </c>
      <c r="R94" s="502">
        <f>'1.1_RAW_Data_Orig'!R94</f>
        <v>30</v>
      </c>
      <c r="T94" s="501">
        <f>'1.1_RAW_Data_Orig'!T94</f>
        <v>82</v>
      </c>
      <c r="U94" s="501">
        <f>'1.1_RAW_Data_Orig'!U94</f>
        <v>1</v>
      </c>
      <c r="V94" s="501">
        <f>'1.1_RAW_Data_Orig'!V94</f>
        <v>31</v>
      </c>
      <c r="W94" s="501">
        <f>'1.1_RAW_Data_Orig'!W94</f>
        <v>0</v>
      </c>
      <c r="X94" s="501">
        <f>'1.1_RAW_Data_Orig'!X94</f>
        <v>0</v>
      </c>
      <c r="Y94" s="502">
        <f>'1.1_RAW_Data_Orig'!Y94</f>
        <v>50</v>
      </c>
      <c r="AA94" s="504">
        <f>'1.1_RAW_Data_Orig'!AA94</f>
        <v>0</v>
      </c>
      <c r="AB94" s="504">
        <f>'1.1_RAW_Data_Orig'!AB94</f>
        <v>0</v>
      </c>
      <c r="AC94" s="504">
        <f>'1.1_RAW_Data_Orig'!AC94</f>
        <v>20</v>
      </c>
      <c r="AD94" s="504">
        <f>'1.1_RAW_Data_Orig'!AD94</f>
        <v>0</v>
      </c>
      <c r="AE94" s="504">
        <f>'1.1_RAW_Data_Orig'!AE94</f>
        <v>0</v>
      </c>
      <c r="AF94" s="505">
        <f>'1.1_RAW_Data_Orig'!AF94</f>
        <v>-20</v>
      </c>
      <c r="AG94" s="503"/>
      <c r="AH94" s="504">
        <f>'1.1_RAW_Data_Orig'!AH94</f>
        <v>0</v>
      </c>
      <c r="AI94" s="504">
        <f>'1.1_RAW_Data_Orig'!AI94</f>
        <v>0</v>
      </c>
      <c r="AJ94" s="504">
        <f>'1.1_RAW_Data_Orig'!AJ94</f>
        <v>0</v>
      </c>
      <c r="AK94" s="504">
        <f>'1.1_RAW_Data_Orig'!AK94</f>
        <v>0</v>
      </c>
      <c r="AL94" s="504">
        <f>'1.1_RAW_Data_Orig'!AL94</f>
        <v>0</v>
      </c>
      <c r="AM94" s="505">
        <f>'1.1_RAW_Data_Orig'!AM94</f>
        <v>0</v>
      </c>
      <c r="AN94" s="503"/>
      <c r="AO94" s="504">
        <f>'1.1_RAW_Data_Orig'!AO94</f>
        <v>0</v>
      </c>
      <c r="AP94" s="504">
        <f>'1.1_RAW_Data_Orig'!AP94</f>
        <v>0</v>
      </c>
      <c r="AQ94" s="504">
        <f>'1.1_RAW_Data_Orig'!AQ94</f>
        <v>0</v>
      </c>
      <c r="AR94" s="504">
        <f>'1.1_RAW_Data_Orig'!AR94</f>
        <v>0</v>
      </c>
      <c r="AS94" s="504">
        <f>'1.1_RAW_Data_Orig'!AS94</f>
        <v>0</v>
      </c>
      <c r="AT94" s="505">
        <f>'1.1_RAW_Data_Orig'!AT94</f>
        <v>0</v>
      </c>
      <c r="AU94" s="503"/>
      <c r="AV94" s="504">
        <f>'1.1_RAW_Data_Orig'!AV94</f>
        <v>0</v>
      </c>
      <c r="AW94" s="504">
        <f>'1.1_RAW_Data_Orig'!AW94</f>
        <v>0</v>
      </c>
      <c r="AX94" s="504">
        <f>'1.1_RAW_Data_Orig'!AX94</f>
        <v>0</v>
      </c>
      <c r="AY94" s="504">
        <f>'1.1_RAW_Data_Orig'!AY94</f>
        <v>0</v>
      </c>
      <c r="AZ94" s="504">
        <f>'1.1_RAW_Data_Orig'!AZ94</f>
        <v>0</v>
      </c>
      <c r="BA94" s="505">
        <f>'1.1_RAW_Data_Orig'!BA94</f>
        <v>0</v>
      </c>
    </row>
    <row r="95" spans="1:53" ht="13.15" x14ac:dyDescent="0.35">
      <c r="A95" s="506"/>
      <c r="B95" s="507"/>
      <c r="C95" s="508"/>
      <c r="D95" s="509"/>
      <c r="E95" s="498" t="s">
        <v>25</v>
      </c>
      <c r="F95" s="512">
        <f>'1.1_RAW_Data_Orig'!F95</f>
        <v>0</v>
      </c>
      <c r="G95" s="512">
        <f>'1.1_RAW_Data_Orig'!G95</f>
        <v>0</v>
      </c>
      <c r="H95" s="512">
        <f>'1.1_RAW_Data_Orig'!H95</f>
        <v>0</v>
      </c>
      <c r="I95" s="512">
        <f>'1.1_RAW_Data_Orig'!I95</f>
        <v>0</v>
      </c>
      <c r="J95" s="512">
        <f>'1.1_RAW_Data_Orig'!J95</f>
        <v>0</v>
      </c>
      <c r="K95" s="513">
        <f>'1.1_RAW_Data_Orig'!K95</f>
        <v>0</v>
      </c>
      <c r="M95" s="512">
        <f>'1.1_RAW_Data_Orig'!M95</f>
        <v>0</v>
      </c>
      <c r="N95" s="512">
        <f>'1.1_RAW_Data_Orig'!N95</f>
        <v>0</v>
      </c>
      <c r="O95" s="512">
        <f>'1.1_RAW_Data_Orig'!O95</f>
        <v>0</v>
      </c>
      <c r="P95" s="512">
        <f>'1.1_RAW_Data_Orig'!P95</f>
        <v>0</v>
      </c>
      <c r="Q95" s="512">
        <f>'1.1_RAW_Data_Orig'!Q95</f>
        <v>0</v>
      </c>
      <c r="R95" s="513">
        <f>'1.1_RAW_Data_Orig'!R95</f>
        <v>0</v>
      </c>
      <c r="T95" s="512">
        <f>'1.1_RAW_Data_Orig'!T95</f>
        <v>0</v>
      </c>
      <c r="U95" s="512">
        <f>'1.1_RAW_Data_Orig'!U95</f>
        <v>0</v>
      </c>
      <c r="V95" s="512">
        <f>'1.1_RAW_Data_Orig'!V95</f>
        <v>0</v>
      </c>
      <c r="W95" s="512">
        <f>'1.1_RAW_Data_Orig'!W95</f>
        <v>0</v>
      </c>
      <c r="X95" s="512">
        <f>'1.1_RAW_Data_Orig'!X95</f>
        <v>0</v>
      </c>
      <c r="Y95" s="513">
        <f>'1.1_RAW_Data_Orig'!Y95</f>
        <v>0</v>
      </c>
      <c r="AA95" s="514">
        <f>'1.1_RAW_Data_Orig'!AA95</f>
        <v>0</v>
      </c>
      <c r="AB95" s="514">
        <f>'1.1_RAW_Data_Orig'!AB95</f>
        <v>0</v>
      </c>
      <c r="AC95" s="514">
        <f>'1.1_RAW_Data_Orig'!AC95</f>
        <v>0</v>
      </c>
      <c r="AD95" s="514">
        <f>'1.1_RAW_Data_Orig'!AD95</f>
        <v>0</v>
      </c>
      <c r="AE95" s="514">
        <f>'1.1_RAW_Data_Orig'!AE95</f>
        <v>0</v>
      </c>
      <c r="AF95" s="515">
        <f>'1.1_RAW_Data_Orig'!AF95</f>
        <v>0</v>
      </c>
      <c r="AG95" s="503"/>
      <c r="AH95" s="514">
        <f>'1.1_RAW_Data_Orig'!AH95</f>
        <v>0</v>
      </c>
      <c r="AI95" s="514">
        <f>'1.1_RAW_Data_Orig'!AI95</f>
        <v>0</v>
      </c>
      <c r="AJ95" s="514">
        <f>'1.1_RAW_Data_Orig'!AJ95</f>
        <v>0</v>
      </c>
      <c r="AK95" s="514">
        <f>'1.1_RAW_Data_Orig'!AK95</f>
        <v>0</v>
      </c>
      <c r="AL95" s="514">
        <f>'1.1_RAW_Data_Orig'!AL95</f>
        <v>0</v>
      </c>
      <c r="AM95" s="515">
        <f>'1.1_RAW_Data_Orig'!AM95</f>
        <v>0</v>
      </c>
      <c r="AN95" s="503"/>
      <c r="AO95" s="514">
        <f>'1.1_RAW_Data_Orig'!AO95</f>
        <v>0</v>
      </c>
      <c r="AP95" s="514">
        <f>'1.1_RAW_Data_Orig'!AP95</f>
        <v>0</v>
      </c>
      <c r="AQ95" s="514">
        <f>'1.1_RAW_Data_Orig'!AQ95</f>
        <v>0</v>
      </c>
      <c r="AR95" s="514">
        <f>'1.1_RAW_Data_Orig'!AR95</f>
        <v>0</v>
      </c>
      <c r="AS95" s="514">
        <f>'1.1_RAW_Data_Orig'!AS95</f>
        <v>0</v>
      </c>
      <c r="AT95" s="515">
        <f>'1.1_RAW_Data_Orig'!AT95</f>
        <v>0</v>
      </c>
      <c r="AU95" s="503"/>
      <c r="AV95" s="514">
        <f>'1.1_RAW_Data_Orig'!AV95</f>
        <v>0</v>
      </c>
      <c r="AW95" s="514">
        <f>'1.1_RAW_Data_Orig'!AW95</f>
        <v>0</v>
      </c>
      <c r="AX95" s="514">
        <f>'1.1_RAW_Data_Orig'!AX95</f>
        <v>0</v>
      </c>
      <c r="AY95" s="514">
        <f>'1.1_RAW_Data_Orig'!AY95</f>
        <v>0</v>
      </c>
      <c r="AZ95" s="514">
        <f>'1.1_RAW_Data_Orig'!AZ95</f>
        <v>0</v>
      </c>
      <c r="BA95" s="515">
        <f>'1.1_RAW_Data_Orig'!BA95</f>
        <v>0</v>
      </c>
    </row>
    <row r="96" spans="1:53" ht="13.15" x14ac:dyDescent="0.35">
      <c r="A96" s="506"/>
      <c r="B96" s="507"/>
      <c r="C96" s="508"/>
      <c r="D96" s="509"/>
      <c r="E96" s="498" t="s">
        <v>26</v>
      </c>
      <c r="F96" s="512">
        <f>'1.1_RAW_Data_Orig'!F96</f>
        <v>0</v>
      </c>
      <c r="G96" s="512">
        <f>'1.1_RAW_Data_Orig'!G96</f>
        <v>0</v>
      </c>
      <c r="H96" s="512">
        <f>'1.1_RAW_Data_Orig'!H96</f>
        <v>0</v>
      </c>
      <c r="I96" s="512">
        <f>'1.1_RAW_Data_Orig'!I96</f>
        <v>0</v>
      </c>
      <c r="J96" s="512">
        <f>'1.1_RAW_Data_Orig'!J96</f>
        <v>0</v>
      </c>
      <c r="K96" s="513">
        <f>'1.1_RAW_Data_Orig'!K96</f>
        <v>0</v>
      </c>
      <c r="M96" s="512">
        <f>'1.1_RAW_Data_Orig'!M96</f>
        <v>0</v>
      </c>
      <c r="N96" s="512">
        <f>'1.1_RAW_Data_Orig'!N96</f>
        <v>0</v>
      </c>
      <c r="O96" s="512">
        <f>'1.1_RAW_Data_Orig'!O96</f>
        <v>0</v>
      </c>
      <c r="P96" s="512">
        <f>'1.1_RAW_Data_Orig'!P96</f>
        <v>0</v>
      </c>
      <c r="Q96" s="512">
        <f>'1.1_RAW_Data_Orig'!Q96</f>
        <v>0</v>
      </c>
      <c r="R96" s="513">
        <f>'1.1_RAW_Data_Orig'!R96</f>
        <v>0</v>
      </c>
      <c r="T96" s="512">
        <f>'1.1_RAW_Data_Orig'!T96</f>
        <v>0</v>
      </c>
      <c r="U96" s="512">
        <f>'1.1_RAW_Data_Orig'!U96</f>
        <v>0</v>
      </c>
      <c r="V96" s="512">
        <f>'1.1_RAW_Data_Orig'!V96</f>
        <v>0</v>
      </c>
      <c r="W96" s="512">
        <f>'1.1_RAW_Data_Orig'!W96</f>
        <v>0</v>
      </c>
      <c r="X96" s="512">
        <f>'1.1_RAW_Data_Orig'!X96</f>
        <v>0</v>
      </c>
      <c r="Y96" s="513">
        <f>'1.1_RAW_Data_Orig'!Y96</f>
        <v>0</v>
      </c>
      <c r="AA96" s="514">
        <f>'1.1_RAW_Data_Orig'!AA96</f>
        <v>0</v>
      </c>
      <c r="AB96" s="514">
        <f>'1.1_RAW_Data_Orig'!AB96</f>
        <v>0</v>
      </c>
      <c r="AC96" s="514">
        <f>'1.1_RAW_Data_Orig'!AC96</f>
        <v>0</v>
      </c>
      <c r="AD96" s="514">
        <f>'1.1_RAW_Data_Orig'!AD96</f>
        <v>0</v>
      </c>
      <c r="AE96" s="514">
        <f>'1.1_RAW_Data_Orig'!AE96</f>
        <v>0</v>
      </c>
      <c r="AF96" s="515">
        <f>'1.1_RAW_Data_Orig'!AF96</f>
        <v>0</v>
      </c>
      <c r="AG96" s="503"/>
      <c r="AH96" s="514">
        <f>'1.1_RAW_Data_Orig'!AH96</f>
        <v>0</v>
      </c>
      <c r="AI96" s="514">
        <f>'1.1_RAW_Data_Orig'!AI96</f>
        <v>0</v>
      </c>
      <c r="AJ96" s="514">
        <f>'1.1_RAW_Data_Orig'!AJ96</f>
        <v>0</v>
      </c>
      <c r="AK96" s="514">
        <f>'1.1_RAW_Data_Orig'!AK96</f>
        <v>0</v>
      </c>
      <c r="AL96" s="514">
        <f>'1.1_RAW_Data_Orig'!AL96</f>
        <v>0</v>
      </c>
      <c r="AM96" s="515">
        <f>'1.1_RAW_Data_Orig'!AM96</f>
        <v>0</v>
      </c>
      <c r="AN96" s="503"/>
      <c r="AO96" s="514">
        <f>'1.1_RAW_Data_Orig'!AO96</f>
        <v>0</v>
      </c>
      <c r="AP96" s="514">
        <f>'1.1_RAW_Data_Orig'!AP96</f>
        <v>0</v>
      </c>
      <c r="AQ96" s="514">
        <f>'1.1_RAW_Data_Orig'!AQ96</f>
        <v>0</v>
      </c>
      <c r="AR96" s="514">
        <f>'1.1_RAW_Data_Orig'!AR96</f>
        <v>0</v>
      </c>
      <c r="AS96" s="514">
        <f>'1.1_RAW_Data_Orig'!AS96</f>
        <v>0</v>
      </c>
      <c r="AT96" s="515">
        <f>'1.1_RAW_Data_Orig'!AT96</f>
        <v>0</v>
      </c>
      <c r="AU96" s="503"/>
      <c r="AV96" s="514">
        <f>'1.1_RAW_Data_Orig'!AV96</f>
        <v>0</v>
      </c>
      <c r="AW96" s="514">
        <f>'1.1_RAW_Data_Orig'!AW96</f>
        <v>0</v>
      </c>
      <c r="AX96" s="514">
        <f>'1.1_RAW_Data_Orig'!AX96</f>
        <v>0</v>
      </c>
      <c r="AY96" s="514">
        <f>'1.1_RAW_Data_Orig'!AY96</f>
        <v>0</v>
      </c>
      <c r="AZ96" s="514">
        <f>'1.1_RAW_Data_Orig'!AZ96</f>
        <v>0</v>
      </c>
      <c r="BA96" s="515">
        <f>'1.1_RAW_Data_Orig'!BA96</f>
        <v>0</v>
      </c>
    </row>
    <row r="97" spans="1:53" ht="13.5" thickBot="1" x14ac:dyDescent="0.4">
      <c r="A97" s="506"/>
      <c r="B97" s="516"/>
      <c r="C97" s="517"/>
      <c r="D97" s="527"/>
      <c r="E97" s="518" t="s">
        <v>27</v>
      </c>
      <c r="F97" s="521">
        <f>'1.1_RAW_Data_Orig'!F97</f>
        <v>0</v>
      </c>
      <c r="G97" s="521">
        <f>'1.1_RAW_Data_Orig'!G97</f>
        <v>0</v>
      </c>
      <c r="H97" s="521">
        <f>'1.1_RAW_Data_Orig'!H97</f>
        <v>0</v>
      </c>
      <c r="I97" s="521">
        <f>'1.1_RAW_Data_Orig'!I97</f>
        <v>0</v>
      </c>
      <c r="J97" s="521">
        <f>'1.1_RAW_Data_Orig'!J97</f>
        <v>0</v>
      </c>
      <c r="K97" s="522">
        <f>'1.1_RAW_Data_Orig'!K97</f>
        <v>0</v>
      </c>
      <c r="M97" s="521">
        <f>'1.1_RAW_Data_Orig'!M97</f>
        <v>0</v>
      </c>
      <c r="N97" s="521">
        <f>'1.1_RAW_Data_Orig'!N97</f>
        <v>0</v>
      </c>
      <c r="O97" s="521">
        <f>'1.1_RAW_Data_Orig'!O97</f>
        <v>0</v>
      </c>
      <c r="P97" s="521">
        <f>'1.1_RAW_Data_Orig'!P97</f>
        <v>0</v>
      </c>
      <c r="Q97" s="521">
        <f>'1.1_RAW_Data_Orig'!Q97</f>
        <v>0</v>
      </c>
      <c r="R97" s="522">
        <f>'1.1_RAW_Data_Orig'!R97</f>
        <v>0</v>
      </c>
      <c r="T97" s="521">
        <f>'1.1_RAW_Data_Orig'!T97</f>
        <v>0</v>
      </c>
      <c r="U97" s="521">
        <f>'1.1_RAW_Data_Orig'!U97</f>
        <v>0</v>
      </c>
      <c r="V97" s="521">
        <f>'1.1_RAW_Data_Orig'!V97</f>
        <v>0</v>
      </c>
      <c r="W97" s="521">
        <f>'1.1_RAW_Data_Orig'!W97</f>
        <v>0</v>
      </c>
      <c r="X97" s="521">
        <f>'1.1_RAW_Data_Orig'!X97</f>
        <v>0</v>
      </c>
      <c r="Y97" s="522">
        <f>'1.1_RAW_Data_Orig'!Y97</f>
        <v>0</v>
      </c>
      <c r="AA97" s="523">
        <f>'1.1_RAW_Data_Orig'!AA97</f>
        <v>0</v>
      </c>
      <c r="AB97" s="523">
        <f>'1.1_RAW_Data_Orig'!AB97</f>
        <v>0</v>
      </c>
      <c r="AC97" s="523">
        <f>'1.1_RAW_Data_Orig'!AC97</f>
        <v>0</v>
      </c>
      <c r="AD97" s="523">
        <f>'1.1_RAW_Data_Orig'!AD97</f>
        <v>0</v>
      </c>
      <c r="AE97" s="523">
        <f>'1.1_RAW_Data_Orig'!AE97</f>
        <v>0</v>
      </c>
      <c r="AF97" s="524">
        <f>'1.1_RAW_Data_Orig'!AF97</f>
        <v>0</v>
      </c>
      <c r="AG97" s="503"/>
      <c r="AH97" s="523">
        <f>'1.1_RAW_Data_Orig'!AH97</f>
        <v>0</v>
      </c>
      <c r="AI97" s="523">
        <f>'1.1_RAW_Data_Orig'!AI97</f>
        <v>0</v>
      </c>
      <c r="AJ97" s="523">
        <f>'1.1_RAW_Data_Orig'!AJ97</f>
        <v>0</v>
      </c>
      <c r="AK97" s="523">
        <f>'1.1_RAW_Data_Orig'!AK97</f>
        <v>0</v>
      </c>
      <c r="AL97" s="523">
        <f>'1.1_RAW_Data_Orig'!AL97</f>
        <v>0</v>
      </c>
      <c r="AM97" s="524">
        <f>'1.1_RAW_Data_Orig'!AM97</f>
        <v>0</v>
      </c>
      <c r="AN97" s="503"/>
      <c r="AO97" s="523">
        <f>'1.1_RAW_Data_Orig'!AO97</f>
        <v>0</v>
      </c>
      <c r="AP97" s="523">
        <f>'1.1_RAW_Data_Orig'!AP97</f>
        <v>0</v>
      </c>
      <c r="AQ97" s="523">
        <f>'1.1_RAW_Data_Orig'!AQ97</f>
        <v>0</v>
      </c>
      <c r="AR97" s="523">
        <f>'1.1_RAW_Data_Orig'!AR97</f>
        <v>0</v>
      </c>
      <c r="AS97" s="523">
        <f>'1.1_RAW_Data_Orig'!AS97</f>
        <v>0</v>
      </c>
      <c r="AT97" s="524">
        <f>'1.1_RAW_Data_Orig'!AT97</f>
        <v>0</v>
      </c>
      <c r="AU97" s="503"/>
      <c r="AV97" s="523">
        <f>'1.1_RAW_Data_Orig'!AV97</f>
        <v>0</v>
      </c>
      <c r="AW97" s="523">
        <f>'1.1_RAW_Data_Orig'!AW97</f>
        <v>0</v>
      </c>
      <c r="AX97" s="523">
        <f>'1.1_RAW_Data_Orig'!AX97</f>
        <v>0</v>
      </c>
      <c r="AY97" s="523">
        <f>'1.1_RAW_Data_Orig'!AY97</f>
        <v>0</v>
      </c>
      <c r="AZ97" s="523">
        <f>'1.1_RAW_Data_Orig'!AZ97</f>
        <v>0</v>
      </c>
      <c r="BA97" s="524">
        <f>'1.1_RAW_Data_Orig'!BA97</f>
        <v>0</v>
      </c>
    </row>
    <row r="98" spans="1:53" ht="25.5" x14ac:dyDescent="0.35">
      <c r="A98" s="525" t="s">
        <v>55</v>
      </c>
      <c r="B98" s="495">
        <v>10</v>
      </c>
      <c r="C98" s="496" t="s">
        <v>47</v>
      </c>
      <c r="D98" s="497" t="s">
        <v>30</v>
      </c>
      <c r="E98" s="526" t="s">
        <v>24</v>
      </c>
      <c r="F98" s="501">
        <f>'1.1_RAW_Data_Orig'!F98</f>
        <v>0</v>
      </c>
      <c r="G98" s="501">
        <f>'1.1_RAW_Data_Orig'!G98</f>
        <v>0</v>
      </c>
      <c r="H98" s="501">
        <f>'1.1_RAW_Data_Orig'!H98</f>
        <v>0</v>
      </c>
      <c r="I98" s="501">
        <f>'1.1_RAW_Data_Orig'!I98</f>
        <v>0</v>
      </c>
      <c r="J98" s="501">
        <f>'1.1_RAW_Data_Orig'!J98</f>
        <v>0</v>
      </c>
      <c r="K98" s="502">
        <f>'1.1_RAW_Data_Orig'!K98</f>
        <v>0</v>
      </c>
      <c r="M98" s="501">
        <f>'1.1_RAW_Data_Orig'!M98</f>
        <v>0</v>
      </c>
      <c r="N98" s="501">
        <f>'1.1_RAW_Data_Orig'!N98</f>
        <v>0</v>
      </c>
      <c r="O98" s="501">
        <f>'1.1_RAW_Data_Orig'!O98</f>
        <v>0</v>
      </c>
      <c r="P98" s="501">
        <f>'1.1_RAW_Data_Orig'!P98</f>
        <v>0</v>
      </c>
      <c r="Q98" s="501">
        <f>'1.1_RAW_Data_Orig'!Q98</f>
        <v>0</v>
      </c>
      <c r="R98" s="502">
        <f>'1.1_RAW_Data_Orig'!R98</f>
        <v>0</v>
      </c>
      <c r="T98" s="501">
        <f>'1.1_RAW_Data_Orig'!T98</f>
        <v>0</v>
      </c>
      <c r="U98" s="501">
        <f>'1.1_RAW_Data_Orig'!U98</f>
        <v>0</v>
      </c>
      <c r="V98" s="501">
        <f>'1.1_RAW_Data_Orig'!V98</f>
        <v>0</v>
      </c>
      <c r="W98" s="501">
        <f>'1.1_RAW_Data_Orig'!W98</f>
        <v>0</v>
      </c>
      <c r="X98" s="501">
        <f>'1.1_RAW_Data_Orig'!X98</f>
        <v>0</v>
      </c>
      <c r="Y98" s="502">
        <f>'1.1_RAW_Data_Orig'!Y98</f>
        <v>0</v>
      </c>
      <c r="AA98" s="504">
        <f>'1.1_RAW_Data_Orig'!AA98</f>
        <v>0</v>
      </c>
      <c r="AB98" s="504">
        <f>'1.1_RAW_Data_Orig'!AB98</f>
        <v>0</v>
      </c>
      <c r="AC98" s="504">
        <f>'1.1_RAW_Data_Orig'!AC98</f>
        <v>0</v>
      </c>
      <c r="AD98" s="504">
        <f>'1.1_RAW_Data_Orig'!AD98</f>
        <v>0</v>
      </c>
      <c r="AE98" s="504">
        <f>'1.1_RAW_Data_Orig'!AE98</f>
        <v>0</v>
      </c>
      <c r="AF98" s="505">
        <f>'1.1_RAW_Data_Orig'!AF98</f>
        <v>0</v>
      </c>
      <c r="AG98" s="503"/>
      <c r="AH98" s="504">
        <f>'1.1_RAW_Data_Orig'!AH98</f>
        <v>0</v>
      </c>
      <c r="AI98" s="504">
        <f>'1.1_RAW_Data_Orig'!AI98</f>
        <v>0</v>
      </c>
      <c r="AJ98" s="504">
        <f>'1.1_RAW_Data_Orig'!AJ98</f>
        <v>0</v>
      </c>
      <c r="AK98" s="504">
        <f>'1.1_RAW_Data_Orig'!AK98</f>
        <v>0</v>
      </c>
      <c r="AL98" s="504">
        <f>'1.1_RAW_Data_Orig'!AL98</f>
        <v>0</v>
      </c>
      <c r="AM98" s="505">
        <f>'1.1_RAW_Data_Orig'!AM98</f>
        <v>0</v>
      </c>
      <c r="AN98" s="503"/>
      <c r="AO98" s="504">
        <f>'1.1_RAW_Data_Orig'!AO98</f>
        <v>0</v>
      </c>
      <c r="AP98" s="504">
        <f>'1.1_RAW_Data_Orig'!AP98</f>
        <v>0</v>
      </c>
      <c r="AQ98" s="504">
        <f>'1.1_RAW_Data_Orig'!AQ98</f>
        <v>0</v>
      </c>
      <c r="AR98" s="504">
        <f>'1.1_RAW_Data_Orig'!AR98</f>
        <v>0</v>
      </c>
      <c r="AS98" s="504">
        <f>'1.1_RAW_Data_Orig'!AS98</f>
        <v>0</v>
      </c>
      <c r="AT98" s="505">
        <f>'1.1_RAW_Data_Orig'!AT98</f>
        <v>0</v>
      </c>
      <c r="AU98" s="503"/>
      <c r="AV98" s="504">
        <f>'1.1_RAW_Data_Orig'!AV98</f>
        <v>0</v>
      </c>
      <c r="AW98" s="504">
        <f>'1.1_RAW_Data_Orig'!AW98</f>
        <v>0</v>
      </c>
      <c r="AX98" s="504">
        <f>'1.1_RAW_Data_Orig'!AX98</f>
        <v>0</v>
      </c>
      <c r="AY98" s="504">
        <f>'1.1_RAW_Data_Orig'!AY98</f>
        <v>0</v>
      </c>
      <c r="AZ98" s="504">
        <f>'1.1_RAW_Data_Orig'!AZ98</f>
        <v>0</v>
      </c>
      <c r="BA98" s="505">
        <f>'1.1_RAW_Data_Orig'!BA98</f>
        <v>0</v>
      </c>
    </row>
    <row r="99" spans="1:53" ht="13.15" x14ac:dyDescent="0.35">
      <c r="A99" s="506"/>
      <c r="B99" s="507"/>
      <c r="C99" s="508"/>
      <c r="D99" s="509"/>
      <c r="E99" s="498" t="s">
        <v>25</v>
      </c>
      <c r="F99" s="512">
        <f>'1.1_RAW_Data_Orig'!F99</f>
        <v>0</v>
      </c>
      <c r="G99" s="512">
        <f>'1.1_RAW_Data_Orig'!G99</f>
        <v>0</v>
      </c>
      <c r="H99" s="512">
        <f>'1.1_RAW_Data_Orig'!H99</f>
        <v>0</v>
      </c>
      <c r="I99" s="512">
        <f>'1.1_RAW_Data_Orig'!I99</f>
        <v>0</v>
      </c>
      <c r="J99" s="512">
        <f>'1.1_RAW_Data_Orig'!J99</f>
        <v>0</v>
      </c>
      <c r="K99" s="513">
        <f>'1.1_RAW_Data_Orig'!K99</f>
        <v>0</v>
      </c>
      <c r="M99" s="512">
        <f>'1.1_RAW_Data_Orig'!M99</f>
        <v>0</v>
      </c>
      <c r="N99" s="512">
        <f>'1.1_RAW_Data_Orig'!N99</f>
        <v>0</v>
      </c>
      <c r="O99" s="512">
        <f>'1.1_RAW_Data_Orig'!O99</f>
        <v>0</v>
      </c>
      <c r="P99" s="512">
        <f>'1.1_RAW_Data_Orig'!P99</f>
        <v>0</v>
      </c>
      <c r="Q99" s="512">
        <f>'1.1_RAW_Data_Orig'!Q99</f>
        <v>0</v>
      </c>
      <c r="R99" s="513">
        <f>'1.1_RAW_Data_Orig'!R99</f>
        <v>0</v>
      </c>
      <c r="T99" s="512">
        <f>'1.1_RAW_Data_Orig'!T99</f>
        <v>0</v>
      </c>
      <c r="U99" s="512">
        <f>'1.1_RAW_Data_Orig'!U99</f>
        <v>0</v>
      </c>
      <c r="V99" s="512">
        <f>'1.1_RAW_Data_Orig'!V99</f>
        <v>0</v>
      </c>
      <c r="W99" s="512">
        <f>'1.1_RAW_Data_Orig'!W99</f>
        <v>0</v>
      </c>
      <c r="X99" s="512">
        <f>'1.1_RAW_Data_Orig'!X99</f>
        <v>0</v>
      </c>
      <c r="Y99" s="513">
        <f>'1.1_RAW_Data_Orig'!Y99</f>
        <v>0</v>
      </c>
      <c r="AA99" s="514">
        <f>'1.1_RAW_Data_Orig'!AA99</f>
        <v>0</v>
      </c>
      <c r="AB99" s="514">
        <f>'1.1_RAW_Data_Orig'!AB99</f>
        <v>0</v>
      </c>
      <c r="AC99" s="514">
        <f>'1.1_RAW_Data_Orig'!AC99</f>
        <v>0</v>
      </c>
      <c r="AD99" s="514">
        <f>'1.1_RAW_Data_Orig'!AD99</f>
        <v>0</v>
      </c>
      <c r="AE99" s="514">
        <f>'1.1_RAW_Data_Orig'!AE99</f>
        <v>0</v>
      </c>
      <c r="AF99" s="515">
        <f>'1.1_RAW_Data_Orig'!AF99</f>
        <v>0</v>
      </c>
      <c r="AG99" s="503"/>
      <c r="AH99" s="514">
        <f>'1.1_RAW_Data_Orig'!AH99</f>
        <v>0</v>
      </c>
      <c r="AI99" s="514">
        <f>'1.1_RAW_Data_Orig'!AI99</f>
        <v>0</v>
      </c>
      <c r="AJ99" s="514">
        <f>'1.1_RAW_Data_Orig'!AJ99</f>
        <v>0</v>
      </c>
      <c r="AK99" s="514">
        <f>'1.1_RAW_Data_Orig'!AK99</f>
        <v>0</v>
      </c>
      <c r="AL99" s="514">
        <f>'1.1_RAW_Data_Orig'!AL99</f>
        <v>0</v>
      </c>
      <c r="AM99" s="515">
        <f>'1.1_RAW_Data_Orig'!AM99</f>
        <v>0</v>
      </c>
      <c r="AN99" s="503"/>
      <c r="AO99" s="514">
        <f>'1.1_RAW_Data_Orig'!AO99</f>
        <v>0</v>
      </c>
      <c r="AP99" s="514">
        <f>'1.1_RAW_Data_Orig'!AP99</f>
        <v>0</v>
      </c>
      <c r="AQ99" s="514">
        <f>'1.1_RAW_Data_Orig'!AQ99</f>
        <v>0</v>
      </c>
      <c r="AR99" s="514">
        <f>'1.1_RAW_Data_Orig'!AR99</f>
        <v>0</v>
      </c>
      <c r="AS99" s="514">
        <f>'1.1_RAW_Data_Orig'!AS99</f>
        <v>0</v>
      </c>
      <c r="AT99" s="515">
        <f>'1.1_RAW_Data_Orig'!AT99</f>
        <v>0</v>
      </c>
      <c r="AU99" s="503"/>
      <c r="AV99" s="514">
        <f>'1.1_RAW_Data_Orig'!AV99</f>
        <v>0</v>
      </c>
      <c r="AW99" s="514">
        <f>'1.1_RAW_Data_Orig'!AW99</f>
        <v>0</v>
      </c>
      <c r="AX99" s="514">
        <f>'1.1_RAW_Data_Orig'!AX99</f>
        <v>0</v>
      </c>
      <c r="AY99" s="514">
        <f>'1.1_RAW_Data_Orig'!AY99</f>
        <v>0</v>
      </c>
      <c r="AZ99" s="514">
        <f>'1.1_RAW_Data_Orig'!AZ99</f>
        <v>0</v>
      </c>
      <c r="BA99" s="515">
        <f>'1.1_RAW_Data_Orig'!BA99</f>
        <v>0</v>
      </c>
    </row>
    <row r="100" spans="1:53" ht="13.15" x14ac:dyDescent="0.35">
      <c r="A100" s="506"/>
      <c r="B100" s="507"/>
      <c r="C100" s="508"/>
      <c r="D100" s="509"/>
      <c r="E100" s="498" t="s">
        <v>26</v>
      </c>
      <c r="F100" s="512">
        <f>'1.1_RAW_Data_Orig'!F100</f>
        <v>78</v>
      </c>
      <c r="G100" s="512">
        <f>'1.1_RAW_Data_Orig'!G100</f>
        <v>1</v>
      </c>
      <c r="H100" s="512">
        <f>'1.1_RAW_Data_Orig'!H100</f>
        <v>60</v>
      </c>
      <c r="I100" s="512">
        <f>'1.1_RAW_Data_Orig'!I100</f>
        <v>11</v>
      </c>
      <c r="J100" s="512">
        <f>'1.1_RAW_Data_Orig'!J100</f>
        <v>4</v>
      </c>
      <c r="K100" s="513">
        <f>'1.1_RAW_Data_Orig'!K100</f>
        <v>2</v>
      </c>
      <c r="M100" s="512">
        <f>'1.1_RAW_Data_Orig'!M100</f>
        <v>77</v>
      </c>
      <c r="N100" s="512">
        <f>'1.1_RAW_Data_Orig'!N100</f>
        <v>1</v>
      </c>
      <c r="O100" s="512">
        <f>'1.1_RAW_Data_Orig'!O100</f>
        <v>71</v>
      </c>
      <c r="P100" s="512">
        <f>'1.1_RAW_Data_Orig'!P100</f>
        <v>5</v>
      </c>
      <c r="Q100" s="512">
        <f>'1.1_RAW_Data_Orig'!Q100</f>
        <v>0</v>
      </c>
      <c r="R100" s="513">
        <f>'1.1_RAW_Data_Orig'!R100</f>
        <v>0</v>
      </c>
      <c r="T100" s="512">
        <f>'1.1_RAW_Data_Orig'!T100</f>
        <v>77</v>
      </c>
      <c r="U100" s="512">
        <f>'1.1_RAW_Data_Orig'!U100</f>
        <v>1</v>
      </c>
      <c r="V100" s="512">
        <f>'1.1_RAW_Data_Orig'!V100</f>
        <v>59</v>
      </c>
      <c r="W100" s="512">
        <f>'1.1_RAW_Data_Orig'!W100</f>
        <v>5</v>
      </c>
      <c r="X100" s="512">
        <f>'1.1_RAW_Data_Orig'!X100</f>
        <v>2</v>
      </c>
      <c r="Y100" s="513">
        <f>'1.1_RAW_Data_Orig'!Y100</f>
        <v>10</v>
      </c>
      <c r="AA100" s="514">
        <f>'1.1_RAW_Data_Orig'!AA100</f>
        <v>0</v>
      </c>
      <c r="AB100" s="514">
        <f>'1.1_RAW_Data_Orig'!AB100</f>
        <v>0</v>
      </c>
      <c r="AC100" s="514">
        <f>'1.1_RAW_Data_Orig'!AC100</f>
        <v>12</v>
      </c>
      <c r="AD100" s="514">
        <f>'1.1_RAW_Data_Orig'!AD100</f>
        <v>0</v>
      </c>
      <c r="AE100" s="514">
        <f>'1.1_RAW_Data_Orig'!AE100</f>
        <v>-2</v>
      </c>
      <c r="AF100" s="515">
        <f>'1.1_RAW_Data_Orig'!AF100</f>
        <v>-10</v>
      </c>
      <c r="AG100" s="503"/>
      <c r="AH100" s="514">
        <f>'1.1_RAW_Data_Orig'!AH100</f>
        <v>0</v>
      </c>
      <c r="AI100" s="514">
        <f>'1.1_RAW_Data_Orig'!AI100</f>
        <v>0</v>
      </c>
      <c r="AJ100" s="514">
        <f>'1.1_RAW_Data_Orig'!AJ100</f>
        <v>0</v>
      </c>
      <c r="AK100" s="514">
        <f>'1.1_RAW_Data_Orig'!AK100</f>
        <v>0</v>
      </c>
      <c r="AL100" s="514">
        <f>'1.1_RAW_Data_Orig'!AL100</f>
        <v>0</v>
      </c>
      <c r="AM100" s="515">
        <f>'1.1_RAW_Data_Orig'!AM100</f>
        <v>0</v>
      </c>
      <c r="AN100" s="503"/>
      <c r="AO100" s="514">
        <f>'1.1_RAW_Data_Orig'!AO100</f>
        <v>0</v>
      </c>
      <c r="AP100" s="514">
        <f>'1.1_RAW_Data_Orig'!AP100</f>
        <v>0</v>
      </c>
      <c r="AQ100" s="514">
        <f>'1.1_RAW_Data_Orig'!AQ100</f>
        <v>0</v>
      </c>
      <c r="AR100" s="514">
        <f>'1.1_RAW_Data_Orig'!AR100</f>
        <v>0</v>
      </c>
      <c r="AS100" s="514">
        <f>'1.1_RAW_Data_Orig'!AS100</f>
        <v>0</v>
      </c>
      <c r="AT100" s="515">
        <f>'1.1_RAW_Data_Orig'!AT100</f>
        <v>0</v>
      </c>
      <c r="AU100" s="503"/>
      <c r="AV100" s="514">
        <f>'1.1_RAW_Data_Orig'!AV100</f>
        <v>0</v>
      </c>
      <c r="AW100" s="514">
        <f>'1.1_RAW_Data_Orig'!AW100</f>
        <v>0</v>
      </c>
      <c r="AX100" s="514">
        <f>'1.1_RAW_Data_Orig'!AX100</f>
        <v>0</v>
      </c>
      <c r="AY100" s="514">
        <f>'1.1_RAW_Data_Orig'!AY100</f>
        <v>0</v>
      </c>
      <c r="AZ100" s="514">
        <f>'1.1_RAW_Data_Orig'!AZ100</f>
        <v>0</v>
      </c>
      <c r="BA100" s="515">
        <f>'1.1_RAW_Data_Orig'!BA100</f>
        <v>0</v>
      </c>
    </row>
    <row r="101" spans="1:53" ht="13.5" thickBot="1" x14ac:dyDescent="0.4">
      <c r="A101" s="506"/>
      <c r="B101" s="516"/>
      <c r="C101" s="517"/>
      <c r="D101" s="527"/>
      <c r="E101" s="518" t="s">
        <v>27</v>
      </c>
      <c r="F101" s="521">
        <f>'1.1_RAW_Data_Orig'!F101</f>
        <v>0</v>
      </c>
      <c r="G101" s="521">
        <f>'1.1_RAW_Data_Orig'!G101</f>
        <v>0</v>
      </c>
      <c r="H101" s="521">
        <f>'1.1_RAW_Data_Orig'!H101</f>
        <v>0</v>
      </c>
      <c r="I101" s="521">
        <f>'1.1_RAW_Data_Orig'!I101</f>
        <v>0</v>
      </c>
      <c r="J101" s="521">
        <f>'1.1_RAW_Data_Orig'!J101</f>
        <v>0</v>
      </c>
      <c r="K101" s="522">
        <f>'1.1_RAW_Data_Orig'!K101</f>
        <v>0</v>
      </c>
      <c r="M101" s="521">
        <f>'1.1_RAW_Data_Orig'!M101</f>
        <v>0</v>
      </c>
      <c r="N101" s="521">
        <f>'1.1_RAW_Data_Orig'!N101</f>
        <v>0</v>
      </c>
      <c r="O101" s="521">
        <f>'1.1_RAW_Data_Orig'!O101</f>
        <v>0</v>
      </c>
      <c r="P101" s="521">
        <f>'1.1_RAW_Data_Orig'!P101</f>
        <v>0</v>
      </c>
      <c r="Q101" s="521">
        <f>'1.1_RAW_Data_Orig'!Q101</f>
        <v>0</v>
      </c>
      <c r="R101" s="522">
        <f>'1.1_RAW_Data_Orig'!R101</f>
        <v>0</v>
      </c>
      <c r="T101" s="521">
        <f>'1.1_RAW_Data_Orig'!T101</f>
        <v>0</v>
      </c>
      <c r="U101" s="521">
        <f>'1.1_RAW_Data_Orig'!U101</f>
        <v>0</v>
      </c>
      <c r="V101" s="521">
        <f>'1.1_RAW_Data_Orig'!V101</f>
        <v>0</v>
      </c>
      <c r="W101" s="521">
        <f>'1.1_RAW_Data_Orig'!W101</f>
        <v>0</v>
      </c>
      <c r="X101" s="521">
        <f>'1.1_RAW_Data_Orig'!X101</f>
        <v>0</v>
      </c>
      <c r="Y101" s="522">
        <f>'1.1_RAW_Data_Orig'!Y101</f>
        <v>0</v>
      </c>
      <c r="AA101" s="523">
        <f>'1.1_RAW_Data_Orig'!AA101</f>
        <v>0</v>
      </c>
      <c r="AB101" s="523">
        <f>'1.1_RAW_Data_Orig'!AB101</f>
        <v>0</v>
      </c>
      <c r="AC101" s="523">
        <f>'1.1_RAW_Data_Orig'!AC101</f>
        <v>0</v>
      </c>
      <c r="AD101" s="523">
        <f>'1.1_RAW_Data_Orig'!AD101</f>
        <v>0</v>
      </c>
      <c r="AE101" s="523">
        <f>'1.1_RAW_Data_Orig'!AE101</f>
        <v>0</v>
      </c>
      <c r="AF101" s="524">
        <f>'1.1_RAW_Data_Orig'!AF101</f>
        <v>0</v>
      </c>
      <c r="AG101" s="503"/>
      <c r="AH101" s="523">
        <f>'1.1_RAW_Data_Orig'!AH101</f>
        <v>0</v>
      </c>
      <c r="AI101" s="523">
        <f>'1.1_RAW_Data_Orig'!AI101</f>
        <v>0</v>
      </c>
      <c r="AJ101" s="523">
        <f>'1.1_RAW_Data_Orig'!AJ101</f>
        <v>0</v>
      </c>
      <c r="AK101" s="523">
        <f>'1.1_RAW_Data_Orig'!AK101</f>
        <v>0</v>
      </c>
      <c r="AL101" s="523">
        <f>'1.1_RAW_Data_Orig'!AL101</f>
        <v>0</v>
      </c>
      <c r="AM101" s="524">
        <f>'1.1_RAW_Data_Orig'!AM101</f>
        <v>0</v>
      </c>
      <c r="AN101" s="503"/>
      <c r="AO101" s="523">
        <f>'1.1_RAW_Data_Orig'!AO101</f>
        <v>0</v>
      </c>
      <c r="AP101" s="523">
        <f>'1.1_RAW_Data_Orig'!AP101</f>
        <v>0</v>
      </c>
      <c r="AQ101" s="523">
        <f>'1.1_RAW_Data_Orig'!AQ101</f>
        <v>0</v>
      </c>
      <c r="AR101" s="523">
        <f>'1.1_RAW_Data_Orig'!AR101</f>
        <v>0</v>
      </c>
      <c r="AS101" s="523">
        <f>'1.1_RAW_Data_Orig'!AS101</f>
        <v>0</v>
      </c>
      <c r="AT101" s="524">
        <f>'1.1_RAW_Data_Orig'!AT101</f>
        <v>0</v>
      </c>
      <c r="AU101" s="503"/>
      <c r="AV101" s="523">
        <f>'1.1_RAW_Data_Orig'!AV101</f>
        <v>0</v>
      </c>
      <c r="AW101" s="523">
        <f>'1.1_RAW_Data_Orig'!AW101</f>
        <v>0</v>
      </c>
      <c r="AX101" s="523">
        <f>'1.1_RAW_Data_Orig'!AX101</f>
        <v>0</v>
      </c>
      <c r="AY101" s="523">
        <f>'1.1_RAW_Data_Orig'!AY101</f>
        <v>0</v>
      </c>
      <c r="AZ101" s="523">
        <f>'1.1_RAW_Data_Orig'!AZ101</f>
        <v>0</v>
      </c>
      <c r="BA101" s="524">
        <f>'1.1_RAW_Data_Orig'!BA101</f>
        <v>0</v>
      </c>
    </row>
    <row r="102" spans="1:53" ht="25.5" x14ac:dyDescent="0.35">
      <c r="A102" s="525" t="s">
        <v>55</v>
      </c>
      <c r="B102" s="495">
        <v>9</v>
      </c>
      <c r="C102" s="496" t="s">
        <v>54</v>
      </c>
      <c r="D102" s="497" t="s">
        <v>30</v>
      </c>
      <c r="E102" s="526" t="s">
        <v>24</v>
      </c>
      <c r="F102" s="501">
        <f>'1.1_RAW_Data_Orig'!F102</f>
        <v>74</v>
      </c>
      <c r="G102" s="501">
        <f>'1.1_RAW_Data_Orig'!G102</f>
        <v>1</v>
      </c>
      <c r="H102" s="501">
        <f>'1.1_RAW_Data_Orig'!H102</f>
        <v>52</v>
      </c>
      <c r="I102" s="501">
        <f>'1.1_RAW_Data_Orig'!I102</f>
        <v>17</v>
      </c>
      <c r="J102" s="501">
        <f>'1.1_RAW_Data_Orig'!J102</f>
        <v>4</v>
      </c>
      <c r="K102" s="502">
        <f>'1.1_RAW_Data_Orig'!K102</f>
        <v>0</v>
      </c>
      <c r="M102" s="501">
        <f>'1.1_RAW_Data_Orig'!M102</f>
        <v>73</v>
      </c>
      <c r="N102" s="501">
        <f>'1.1_RAW_Data_Orig'!N102</f>
        <v>12</v>
      </c>
      <c r="O102" s="501">
        <f>'1.1_RAW_Data_Orig'!O102</f>
        <v>53</v>
      </c>
      <c r="P102" s="501">
        <f>'1.1_RAW_Data_Orig'!P102</f>
        <v>8</v>
      </c>
      <c r="Q102" s="501">
        <f>'1.1_RAW_Data_Orig'!Q102</f>
        <v>0</v>
      </c>
      <c r="R102" s="502">
        <f>'1.1_RAW_Data_Orig'!R102</f>
        <v>0</v>
      </c>
      <c r="T102" s="501">
        <f>'1.1_RAW_Data_Orig'!T102</f>
        <v>73</v>
      </c>
      <c r="U102" s="501">
        <f>'1.1_RAW_Data_Orig'!U102</f>
        <v>1</v>
      </c>
      <c r="V102" s="501">
        <f>'1.1_RAW_Data_Orig'!V102</f>
        <v>51</v>
      </c>
      <c r="W102" s="501">
        <f>'1.1_RAW_Data_Orig'!W102</f>
        <v>8</v>
      </c>
      <c r="X102" s="501">
        <f>'1.1_RAW_Data_Orig'!X102</f>
        <v>2</v>
      </c>
      <c r="Y102" s="502">
        <f>'1.1_RAW_Data_Orig'!Y102</f>
        <v>11</v>
      </c>
      <c r="AA102" s="504">
        <f>'1.1_RAW_Data_Orig'!AA102</f>
        <v>0</v>
      </c>
      <c r="AB102" s="504">
        <f>'1.1_RAW_Data_Orig'!AB102</f>
        <v>11</v>
      </c>
      <c r="AC102" s="504">
        <f>'1.1_RAW_Data_Orig'!AC102</f>
        <v>2</v>
      </c>
      <c r="AD102" s="504">
        <f>'1.1_RAW_Data_Orig'!AD102</f>
        <v>0</v>
      </c>
      <c r="AE102" s="504">
        <f>'1.1_RAW_Data_Orig'!AE102</f>
        <v>-2</v>
      </c>
      <c r="AF102" s="505">
        <f>'1.1_RAW_Data_Orig'!AF102</f>
        <v>-11</v>
      </c>
      <c r="AG102" s="503"/>
      <c r="AH102" s="504">
        <f>'1.1_RAW_Data_Orig'!AH102</f>
        <v>0</v>
      </c>
      <c r="AI102" s="504">
        <f>'1.1_RAW_Data_Orig'!AI102</f>
        <v>0</v>
      </c>
      <c r="AJ102" s="504">
        <f>'1.1_RAW_Data_Orig'!AJ102</f>
        <v>0</v>
      </c>
      <c r="AK102" s="504">
        <f>'1.1_RAW_Data_Orig'!AK102</f>
        <v>0</v>
      </c>
      <c r="AL102" s="504">
        <f>'1.1_RAW_Data_Orig'!AL102</f>
        <v>0</v>
      </c>
      <c r="AM102" s="505">
        <f>'1.1_RAW_Data_Orig'!AM102</f>
        <v>0</v>
      </c>
      <c r="AN102" s="503"/>
      <c r="AO102" s="504">
        <f>'1.1_RAW_Data_Orig'!AO102</f>
        <v>0</v>
      </c>
      <c r="AP102" s="504">
        <f>'1.1_RAW_Data_Orig'!AP102</f>
        <v>0</v>
      </c>
      <c r="AQ102" s="504">
        <f>'1.1_RAW_Data_Orig'!AQ102</f>
        <v>0</v>
      </c>
      <c r="AR102" s="504">
        <f>'1.1_RAW_Data_Orig'!AR102</f>
        <v>0</v>
      </c>
      <c r="AS102" s="504">
        <f>'1.1_RAW_Data_Orig'!AS102</f>
        <v>0</v>
      </c>
      <c r="AT102" s="505">
        <f>'1.1_RAW_Data_Orig'!AT102</f>
        <v>0</v>
      </c>
      <c r="AU102" s="503"/>
      <c r="AV102" s="504">
        <f>'1.1_RAW_Data_Orig'!AV102</f>
        <v>0</v>
      </c>
      <c r="AW102" s="504">
        <f>'1.1_RAW_Data_Orig'!AW102</f>
        <v>0</v>
      </c>
      <c r="AX102" s="504">
        <f>'1.1_RAW_Data_Orig'!AX102</f>
        <v>0</v>
      </c>
      <c r="AY102" s="504">
        <f>'1.1_RAW_Data_Orig'!AY102</f>
        <v>0</v>
      </c>
      <c r="AZ102" s="504">
        <f>'1.1_RAW_Data_Orig'!AZ102</f>
        <v>0</v>
      </c>
      <c r="BA102" s="505">
        <f>'1.1_RAW_Data_Orig'!BA102</f>
        <v>0</v>
      </c>
    </row>
    <row r="103" spans="1:53" ht="13.15" x14ac:dyDescent="0.35">
      <c r="A103" s="506"/>
      <c r="B103" s="507"/>
      <c r="C103" s="508"/>
      <c r="D103" s="509"/>
      <c r="E103" s="498" t="s">
        <v>25</v>
      </c>
      <c r="F103" s="512">
        <f>'1.1_RAW_Data_Orig'!F103</f>
        <v>0</v>
      </c>
      <c r="G103" s="512">
        <f>'1.1_RAW_Data_Orig'!G103</f>
        <v>0</v>
      </c>
      <c r="H103" s="512">
        <f>'1.1_RAW_Data_Orig'!H103</f>
        <v>0</v>
      </c>
      <c r="I103" s="512">
        <f>'1.1_RAW_Data_Orig'!I103</f>
        <v>0</v>
      </c>
      <c r="J103" s="512">
        <f>'1.1_RAW_Data_Orig'!J103</f>
        <v>0</v>
      </c>
      <c r="K103" s="513">
        <f>'1.1_RAW_Data_Orig'!K103</f>
        <v>0</v>
      </c>
      <c r="M103" s="512">
        <f>'1.1_RAW_Data_Orig'!M103</f>
        <v>0</v>
      </c>
      <c r="N103" s="512">
        <f>'1.1_RAW_Data_Orig'!N103</f>
        <v>0</v>
      </c>
      <c r="O103" s="512">
        <f>'1.1_RAW_Data_Orig'!O103</f>
        <v>0</v>
      </c>
      <c r="P103" s="512">
        <f>'1.1_RAW_Data_Orig'!P103</f>
        <v>0</v>
      </c>
      <c r="Q103" s="512">
        <f>'1.1_RAW_Data_Orig'!Q103</f>
        <v>0</v>
      </c>
      <c r="R103" s="513">
        <f>'1.1_RAW_Data_Orig'!R103</f>
        <v>0</v>
      </c>
      <c r="T103" s="512">
        <f>'1.1_RAW_Data_Orig'!T103</f>
        <v>0</v>
      </c>
      <c r="U103" s="512">
        <f>'1.1_RAW_Data_Orig'!U103</f>
        <v>0</v>
      </c>
      <c r="V103" s="512">
        <f>'1.1_RAW_Data_Orig'!V103</f>
        <v>0</v>
      </c>
      <c r="W103" s="512">
        <f>'1.1_RAW_Data_Orig'!W103</f>
        <v>0</v>
      </c>
      <c r="X103" s="512">
        <f>'1.1_RAW_Data_Orig'!X103</f>
        <v>0</v>
      </c>
      <c r="Y103" s="513">
        <f>'1.1_RAW_Data_Orig'!Y103</f>
        <v>0</v>
      </c>
      <c r="AA103" s="514">
        <f>'1.1_RAW_Data_Orig'!AA103</f>
        <v>0</v>
      </c>
      <c r="AB103" s="514">
        <f>'1.1_RAW_Data_Orig'!AB103</f>
        <v>0</v>
      </c>
      <c r="AC103" s="514">
        <f>'1.1_RAW_Data_Orig'!AC103</f>
        <v>0</v>
      </c>
      <c r="AD103" s="514">
        <f>'1.1_RAW_Data_Orig'!AD103</f>
        <v>0</v>
      </c>
      <c r="AE103" s="514">
        <f>'1.1_RAW_Data_Orig'!AE103</f>
        <v>0</v>
      </c>
      <c r="AF103" s="515">
        <f>'1.1_RAW_Data_Orig'!AF103</f>
        <v>0</v>
      </c>
      <c r="AG103" s="503"/>
      <c r="AH103" s="514">
        <f>'1.1_RAW_Data_Orig'!AH103</f>
        <v>0</v>
      </c>
      <c r="AI103" s="514">
        <f>'1.1_RAW_Data_Orig'!AI103</f>
        <v>0</v>
      </c>
      <c r="AJ103" s="514">
        <f>'1.1_RAW_Data_Orig'!AJ103</f>
        <v>0</v>
      </c>
      <c r="AK103" s="514">
        <f>'1.1_RAW_Data_Orig'!AK103</f>
        <v>0</v>
      </c>
      <c r="AL103" s="514">
        <f>'1.1_RAW_Data_Orig'!AL103</f>
        <v>0</v>
      </c>
      <c r="AM103" s="515">
        <f>'1.1_RAW_Data_Orig'!AM103</f>
        <v>0</v>
      </c>
      <c r="AN103" s="503"/>
      <c r="AO103" s="514">
        <f>'1.1_RAW_Data_Orig'!AO103</f>
        <v>0</v>
      </c>
      <c r="AP103" s="514">
        <f>'1.1_RAW_Data_Orig'!AP103</f>
        <v>0</v>
      </c>
      <c r="AQ103" s="514">
        <f>'1.1_RAW_Data_Orig'!AQ103</f>
        <v>0</v>
      </c>
      <c r="AR103" s="514">
        <f>'1.1_RAW_Data_Orig'!AR103</f>
        <v>0</v>
      </c>
      <c r="AS103" s="514">
        <f>'1.1_RAW_Data_Orig'!AS103</f>
        <v>0</v>
      </c>
      <c r="AT103" s="515">
        <f>'1.1_RAW_Data_Orig'!AT103</f>
        <v>0</v>
      </c>
      <c r="AU103" s="503"/>
      <c r="AV103" s="514">
        <f>'1.1_RAW_Data_Orig'!AV103</f>
        <v>0</v>
      </c>
      <c r="AW103" s="514">
        <f>'1.1_RAW_Data_Orig'!AW103</f>
        <v>0</v>
      </c>
      <c r="AX103" s="514">
        <f>'1.1_RAW_Data_Orig'!AX103</f>
        <v>0</v>
      </c>
      <c r="AY103" s="514">
        <f>'1.1_RAW_Data_Orig'!AY103</f>
        <v>0</v>
      </c>
      <c r="AZ103" s="514">
        <f>'1.1_RAW_Data_Orig'!AZ103</f>
        <v>0</v>
      </c>
      <c r="BA103" s="515">
        <f>'1.1_RAW_Data_Orig'!BA103</f>
        <v>0</v>
      </c>
    </row>
    <row r="104" spans="1:53" ht="13.15" x14ac:dyDescent="0.35">
      <c r="A104" s="506"/>
      <c r="B104" s="507"/>
      <c r="C104" s="508"/>
      <c r="D104" s="509"/>
      <c r="E104" s="498" t="s">
        <v>26</v>
      </c>
      <c r="F104" s="512">
        <f>'1.1_RAW_Data_Orig'!F104</f>
        <v>0</v>
      </c>
      <c r="G104" s="512">
        <f>'1.1_RAW_Data_Orig'!G104</f>
        <v>0</v>
      </c>
      <c r="H104" s="512">
        <f>'1.1_RAW_Data_Orig'!H104</f>
        <v>0</v>
      </c>
      <c r="I104" s="512">
        <f>'1.1_RAW_Data_Orig'!I104</f>
        <v>0</v>
      </c>
      <c r="J104" s="512">
        <f>'1.1_RAW_Data_Orig'!J104</f>
        <v>0</v>
      </c>
      <c r="K104" s="513">
        <f>'1.1_RAW_Data_Orig'!K104</f>
        <v>0</v>
      </c>
      <c r="M104" s="512">
        <f>'1.1_RAW_Data_Orig'!M104</f>
        <v>0</v>
      </c>
      <c r="N104" s="512">
        <f>'1.1_RAW_Data_Orig'!N104</f>
        <v>0</v>
      </c>
      <c r="O104" s="512">
        <f>'1.1_RAW_Data_Orig'!O104</f>
        <v>0</v>
      </c>
      <c r="P104" s="512">
        <f>'1.1_RAW_Data_Orig'!P104</f>
        <v>0</v>
      </c>
      <c r="Q104" s="512">
        <f>'1.1_RAW_Data_Orig'!Q104</f>
        <v>0</v>
      </c>
      <c r="R104" s="513">
        <f>'1.1_RAW_Data_Orig'!R104</f>
        <v>0</v>
      </c>
      <c r="T104" s="512">
        <f>'1.1_RAW_Data_Orig'!T104</f>
        <v>0</v>
      </c>
      <c r="U104" s="512">
        <f>'1.1_RAW_Data_Orig'!U104</f>
        <v>0</v>
      </c>
      <c r="V104" s="512">
        <f>'1.1_RAW_Data_Orig'!V104</f>
        <v>0</v>
      </c>
      <c r="W104" s="512">
        <f>'1.1_RAW_Data_Orig'!W104</f>
        <v>0</v>
      </c>
      <c r="X104" s="512">
        <f>'1.1_RAW_Data_Orig'!X104</f>
        <v>0</v>
      </c>
      <c r="Y104" s="513">
        <f>'1.1_RAW_Data_Orig'!Y104</f>
        <v>0</v>
      </c>
      <c r="AA104" s="514">
        <f>'1.1_RAW_Data_Orig'!AA104</f>
        <v>0</v>
      </c>
      <c r="AB104" s="514">
        <f>'1.1_RAW_Data_Orig'!AB104</f>
        <v>0</v>
      </c>
      <c r="AC104" s="514">
        <f>'1.1_RAW_Data_Orig'!AC104</f>
        <v>0</v>
      </c>
      <c r="AD104" s="514">
        <f>'1.1_RAW_Data_Orig'!AD104</f>
        <v>0</v>
      </c>
      <c r="AE104" s="514">
        <f>'1.1_RAW_Data_Orig'!AE104</f>
        <v>0</v>
      </c>
      <c r="AF104" s="515">
        <f>'1.1_RAW_Data_Orig'!AF104</f>
        <v>0</v>
      </c>
      <c r="AG104" s="503"/>
      <c r="AH104" s="514">
        <f>'1.1_RAW_Data_Orig'!AH104</f>
        <v>0</v>
      </c>
      <c r="AI104" s="514">
        <f>'1.1_RAW_Data_Orig'!AI104</f>
        <v>0</v>
      </c>
      <c r="AJ104" s="514">
        <f>'1.1_RAW_Data_Orig'!AJ104</f>
        <v>0</v>
      </c>
      <c r="AK104" s="514">
        <f>'1.1_RAW_Data_Orig'!AK104</f>
        <v>0</v>
      </c>
      <c r="AL104" s="514">
        <f>'1.1_RAW_Data_Orig'!AL104</f>
        <v>0</v>
      </c>
      <c r="AM104" s="515">
        <f>'1.1_RAW_Data_Orig'!AM104</f>
        <v>0</v>
      </c>
      <c r="AN104" s="503"/>
      <c r="AO104" s="514">
        <f>'1.1_RAW_Data_Orig'!AO104</f>
        <v>0</v>
      </c>
      <c r="AP104" s="514">
        <f>'1.1_RAW_Data_Orig'!AP104</f>
        <v>0</v>
      </c>
      <c r="AQ104" s="514">
        <f>'1.1_RAW_Data_Orig'!AQ104</f>
        <v>0</v>
      </c>
      <c r="AR104" s="514">
        <f>'1.1_RAW_Data_Orig'!AR104</f>
        <v>0</v>
      </c>
      <c r="AS104" s="514">
        <f>'1.1_RAW_Data_Orig'!AS104</f>
        <v>0</v>
      </c>
      <c r="AT104" s="515">
        <f>'1.1_RAW_Data_Orig'!AT104</f>
        <v>0</v>
      </c>
      <c r="AU104" s="503"/>
      <c r="AV104" s="514">
        <f>'1.1_RAW_Data_Orig'!AV104</f>
        <v>0</v>
      </c>
      <c r="AW104" s="514">
        <f>'1.1_RAW_Data_Orig'!AW104</f>
        <v>0</v>
      </c>
      <c r="AX104" s="514">
        <f>'1.1_RAW_Data_Orig'!AX104</f>
        <v>0</v>
      </c>
      <c r="AY104" s="514">
        <f>'1.1_RAW_Data_Orig'!AY104</f>
        <v>0</v>
      </c>
      <c r="AZ104" s="514">
        <f>'1.1_RAW_Data_Orig'!AZ104</f>
        <v>0</v>
      </c>
      <c r="BA104" s="515">
        <f>'1.1_RAW_Data_Orig'!BA104</f>
        <v>0</v>
      </c>
    </row>
    <row r="105" spans="1:53" ht="13.5" thickBot="1" x14ac:dyDescent="0.4">
      <c r="A105" s="506"/>
      <c r="B105" s="516"/>
      <c r="C105" s="517"/>
      <c r="D105" s="527"/>
      <c r="E105" s="518" t="s">
        <v>27</v>
      </c>
      <c r="F105" s="521">
        <f>'1.1_RAW_Data_Orig'!F105</f>
        <v>0</v>
      </c>
      <c r="G105" s="521">
        <f>'1.1_RAW_Data_Orig'!G105</f>
        <v>0</v>
      </c>
      <c r="H105" s="521">
        <f>'1.1_RAW_Data_Orig'!H105</f>
        <v>0</v>
      </c>
      <c r="I105" s="521">
        <f>'1.1_RAW_Data_Orig'!I105</f>
        <v>0</v>
      </c>
      <c r="J105" s="521">
        <f>'1.1_RAW_Data_Orig'!J105</f>
        <v>0</v>
      </c>
      <c r="K105" s="522">
        <f>'1.1_RAW_Data_Orig'!K105</f>
        <v>0</v>
      </c>
      <c r="M105" s="521">
        <f>'1.1_RAW_Data_Orig'!M105</f>
        <v>0</v>
      </c>
      <c r="N105" s="521">
        <f>'1.1_RAW_Data_Orig'!N105</f>
        <v>0</v>
      </c>
      <c r="O105" s="521">
        <f>'1.1_RAW_Data_Orig'!O105</f>
        <v>0</v>
      </c>
      <c r="P105" s="521">
        <f>'1.1_RAW_Data_Orig'!P105</f>
        <v>0</v>
      </c>
      <c r="Q105" s="521">
        <f>'1.1_RAW_Data_Orig'!Q105</f>
        <v>0</v>
      </c>
      <c r="R105" s="522">
        <f>'1.1_RAW_Data_Orig'!R105</f>
        <v>0</v>
      </c>
      <c r="T105" s="521">
        <f>'1.1_RAW_Data_Orig'!T105</f>
        <v>0</v>
      </c>
      <c r="U105" s="521">
        <f>'1.1_RAW_Data_Orig'!U105</f>
        <v>0</v>
      </c>
      <c r="V105" s="521">
        <f>'1.1_RAW_Data_Orig'!V105</f>
        <v>0</v>
      </c>
      <c r="W105" s="521">
        <f>'1.1_RAW_Data_Orig'!W105</f>
        <v>0</v>
      </c>
      <c r="X105" s="521">
        <f>'1.1_RAW_Data_Orig'!X105</f>
        <v>0</v>
      </c>
      <c r="Y105" s="522">
        <f>'1.1_RAW_Data_Orig'!Y105</f>
        <v>0</v>
      </c>
      <c r="AA105" s="523">
        <f>'1.1_RAW_Data_Orig'!AA105</f>
        <v>0</v>
      </c>
      <c r="AB105" s="523">
        <f>'1.1_RAW_Data_Orig'!AB105</f>
        <v>0</v>
      </c>
      <c r="AC105" s="523">
        <f>'1.1_RAW_Data_Orig'!AC105</f>
        <v>0</v>
      </c>
      <c r="AD105" s="523">
        <f>'1.1_RAW_Data_Orig'!AD105</f>
        <v>0</v>
      </c>
      <c r="AE105" s="523">
        <f>'1.1_RAW_Data_Orig'!AE105</f>
        <v>0</v>
      </c>
      <c r="AF105" s="524">
        <f>'1.1_RAW_Data_Orig'!AF105</f>
        <v>0</v>
      </c>
      <c r="AG105" s="503"/>
      <c r="AH105" s="523">
        <f>'1.1_RAW_Data_Orig'!AH105</f>
        <v>0</v>
      </c>
      <c r="AI105" s="523">
        <f>'1.1_RAW_Data_Orig'!AI105</f>
        <v>0</v>
      </c>
      <c r="AJ105" s="523">
        <f>'1.1_RAW_Data_Orig'!AJ105</f>
        <v>0</v>
      </c>
      <c r="AK105" s="523">
        <f>'1.1_RAW_Data_Orig'!AK105</f>
        <v>0</v>
      </c>
      <c r="AL105" s="523">
        <f>'1.1_RAW_Data_Orig'!AL105</f>
        <v>0</v>
      </c>
      <c r="AM105" s="524">
        <f>'1.1_RAW_Data_Orig'!AM105</f>
        <v>0</v>
      </c>
      <c r="AN105" s="503"/>
      <c r="AO105" s="523">
        <f>'1.1_RAW_Data_Orig'!AO105</f>
        <v>0</v>
      </c>
      <c r="AP105" s="523">
        <f>'1.1_RAW_Data_Orig'!AP105</f>
        <v>0</v>
      </c>
      <c r="AQ105" s="523">
        <f>'1.1_RAW_Data_Orig'!AQ105</f>
        <v>0</v>
      </c>
      <c r="AR105" s="523">
        <f>'1.1_RAW_Data_Orig'!AR105</f>
        <v>0</v>
      </c>
      <c r="AS105" s="523">
        <f>'1.1_RAW_Data_Orig'!AS105</f>
        <v>0</v>
      </c>
      <c r="AT105" s="524">
        <f>'1.1_RAW_Data_Orig'!AT105</f>
        <v>0</v>
      </c>
      <c r="AU105" s="503"/>
      <c r="AV105" s="523">
        <f>'1.1_RAW_Data_Orig'!AV105</f>
        <v>0</v>
      </c>
      <c r="AW105" s="523">
        <f>'1.1_RAW_Data_Orig'!AW105</f>
        <v>0</v>
      </c>
      <c r="AX105" s="523">
        <f>'1.1_RAW_Data_Orig'!AX105</f>
        <v>0</v>
      </c>
      <c r="AY105" s="523">
        <f>'1.1_RAW_Data_Orig'!AY105</f>
        <v>0</v>
      </c>
      <c r="AZ105" s="523">
        <f>'1.1_RAW_Data_Orig'!AZ105</f>
        <v>0</v>
      </c>
      <c r="BA105" s="524">
        <f>'1.1_RAW_Data_Orig'!BA105</f>
        <v>0</v>
      </c>
    </row>
    <row r="106" spans="1:53" ht="25.5" x14ac:dyDescent="0.35">
      <c r="A106" s="525" t="s">
        <v>55</v>
      </c>
      <c r="B106" s="495">
        <v>20</v>
      </c>
      <c r="C106" s="496" t="s">
        <v>51</v>
      </c>
      <c r="D106" s="497" t="s">
        <v>31</v>
      </c>
      <c r="E106" s="526" t="s">
        <v>24</v>
      </c>
      <c r="F106" s="501">
        <f>'1.1_RAW_Data_Orig'!F106</f>
        <v>1</v>
      </c>
      <c r="G106" s="501">
        <f>'1.1_RAW_Data_Orig'!G106</f>
        <v>1</v>
      </c>
      <c r="H106" s="501">
        <f>'1.1_RAW_Data_Orig'!H106</f>
        <v>0</v>
      </c>
      <c r="I106" s="501">
        <f>'1.1_RAW_Data_Orig'!I106</f>
        <v>0</v>
      </c>
      <c r="J106" s="501">
        <f>'1.1_RAW_Data_Orig'!J106</f>
        <v>0</v>
      </c>
      <c r="K106" s="502">
        <f>'1.1_RAW_Data_Orig'!K106</f>
        <v>0</v>
      </c>
      <c r="M106" s="501">
        <f>'1.1_RAW_Data_Orig'!M106</f>
        <v>1</v>
      </c>
      <c r="N106" s="501">
        <f>'1.1_RAW_Data_Orig'!N106</f>
        <v>0</v>
      </c>
      <c r="O106" s="501">
        <f>'1.1_RAW_Data_Orig'!O106</f>
        <v>0</v>
      </c>
      <c r="P106" s="501">
        <f>'1.1_RAW_Data_Orig'!P106</f>
        <v>1</v>
      </c>
      <c r="Q106" s="501">
        <f>'1.1_RAW_Data_Orig'!Q106</f>
        <v>0</v>
      </c>
      <c r="R106" s="502">
        <f>'1.1_RAW_Data_Orig'!R106</f>
        <v>0</v>
      </c>
      <c r="T106" s="501">
        <f>'1.1_RAW_Data_Orig'!T106</f>
        <v>1</v>
      </c>
      <c r="U106" s="501">
        <f>'1.1_RAW_Data_Orig'!U106</f>
        <v>0</v>
      </c>
      <c r="V106" s="501">
        <f>'1.1_RAW_Data_Orig'!V106</f>
        <v>0</v>
      </c>
      <c r="W106" s="501">
        <f>'1.1_RAW_Data_Orig'!W106</f>
        <v>1</v>
      </c>
      <c r="X106" s="501">
        <f>'1.1_RAW_Data_Orig'!X106</f>
        <v>0</v>
      </c>
      <c r="Y106" s="502">
        <f>'1.1_RAW_Data_Orig'!Y106</f>
        <v>0</v>
      </c>
      <c r="AA106" s="504">
        <f>'1.1_RAW_Data_Orig'!AA106</f>
        <v>0</v>
      </c>
      <c r="AB106" s="504">
        <f>'1.1_RAW_Data_Orig'!AB106</f>
        <v>0</v>
      </c>
      <c r="AC106" s="504">
        <f>'1.1_RAW_Data_Orig'!AC106</f>
        <v>0</v>
      </c>
      <c r="AD106" s="504">
        <f>'1.1_RAW_Data_Orig'!AD106</f>
        <v>0</v>
      </c>
      <c r="AE106" s="504">
        <f>'1.1_RAW_Data_Orig'!AE106</f>
        <v>0</v>
      </c>
      <c r="AF106" s="505">
        <f>'1.1_RAW_Data_Orig'!AF106</f>
        <v>0</v>
      </c>
      <c r="AG106" s="503"/>
      <c r="AH106" s="504">
        <f>'1.1_RAW_Data_Orig'!AH106</f>
        <v>0</v>
      </c>
      <c r="AI106" s="504">
        <f>'1.1_RAW_Data_Orig'!AI106</f>
        <v>0</v>
      </c>
      <c r="AJ106" s="504">
        <f>'1.1_RAW_Data_Orig'!AJ106</f>
        <v>0</v>
      </c>
      <c r="AK106" s="504">
        <f>'1.1_RAW_Data_Orig'!AK106</f>
        <v>0</v>
      </c>
      <c r="AL106" s="504">
        <f>'1.1_RAW_Data_Orig'!AL106</f>
        <v>0</v>
      </c>
      <c r="AM106" s="505">
        <f>'1.1_RAW_Data_Orig'!AM106</f>
        <v>0</v>
      </c>
      <c r="AN106" s="503"/>
      <c r="AO106" s="504">
        <f>'1.1_RAW_Data_Orig'!AO106</f>
        <v>0</v>
      </c>
      <c r="AP106" s="504">
        <f>'1.1_RAW_Data_Orig'!AP106</f>
        <v>0</v>
      </c>
      <c r="AQ106" s="504">
        <f>'1.1_RAW_Data_Orig'!AQ106</f>
        <v>0</v>
      </c>
      <c r="AR106" s="504">
        <f>'1.1_RAW_Data_Orig'!AR106</f>
        <v>0</v>
      </c>
      <c r="AS106" s="504">
        <f>'1.1_RAW_Data_Orig'!AS106</f>
        <v>0</v>
      </c>
      <c r="AT106" s="505">
        <f>'1.1_RAW_Data_Orig'!AT106</f>
        <v>0</v>
      </c>
      <c r="AU106" s="503"/>
      <c r="AV106" s="504">
        <f>'1.1_RAW_Data_Orig'!AV106</f>
        <v>0</v>
      </c>
      <c r="AW106" s="504">
        <f>'1.1_RAW_Data_Orig'!AW106</f>
        <v>0</v>
      </c>
      <c r="AX106" s="504">
        <f>'1.1_RAW_Data_Orig'!AX106</f>
        <v>0</v>
      </c>
      <c r="AY106" s="504">
        <f>'1.1_RAW_Data_Orig'!AY106</f>
        <v>0</v>
      </c>
      <c r="AZ106" s="504">
        <f>'1.1_RAW_Data_Orig'!AZ106</f>
        <v>0</v>
      </c>
      <c r="BA106" s="505">
        <f>'1.1_RAW_Data_Orig'!BA106</f>
        <v>0</v>
      </c>
    </row>
    <row r="107" spans="1:53" ht="13.15" x14ac:dyDescent="0.35">
      <c r="A107" s="506"/>
      <c r="B107" s="507"/>
      <c r="C107" s="508"/>
      <c r="D107" s="509"/>
      <c r="E107" s="498" t="s">
        <v>25</v>
      </c>
      <c r="F107" s="512">
        <f>'1.1_RAW_Data_Orig'!F107</f>
        <v>0</v>
      </c>
      <c r="G107" s="512">
        <f>'1.1_RAW_Data_Orig'!G107</f>
        <v>0</v>
      </c>
      <c r="H107" s="512">
        <f>'1.1_RAW_Data_Orig'!H107</f>
        <v>0</v>
      </c>
      <c r="I107" s="512">
        <f>'1.1_RAW_Data_Orig'!I107</f>
        <v>0</v>
      </c>
      <c r="J107" s="512">
        <f>'1.1_RAW_Data_Orig'!J107</f>
        <v>0</v>
      </c>
      <c r="K107" s="513">
        <f>'1.1_RAW_Data_Orig'!K107</f>
        <v>0</v>
      </c>
      <c r="M107" s="512">
        <f>'1.1_RAW_Data_Orig'!M107</f>
        <v>0</v>
      </c>
      <c r="N107" s="512">
        <f>'1.1_RAW_Data_Orig'!N107</f>
        <v>0</v>
      </c>
      <c r="O107" s="512">
        <f>'1.1_RAW_Data_Orig'!O107</f>
        <v>0</v>
      </c>
      <c r="P107" s="512">
        <f>'1.1_RAW_Data_Orig'!P107</f>
        <v>0</v>
      </c>
      <c r="Q107" s="512">
        <f>'1.1_RAW_Data_Orig'!Q107</f>
        <v>0</v>
      </c>
      <c r="R107" s="513">
        <f>'1.1_RAW_Data_Orig'!R107</f>
        <v>0</v>
      </c>
      <c r="T107" s="512">
        <f>'1.1_RAW_Data_Orig'!T107</f>
        <v>0</v>
      </c>
      <c r="U107" s="512">
        <f>'1.1_RAW_Data_Orig'!U107</f>
        <v>0</v>
      </c>
      <c r="V107" s="512">
        <f>'1.1_RAW_Data_Orig'!V107</f>
        <v>0</v>
      </c>
      <c r="W107" s="512">
        <f>'1.1_RAW_Data_Orig'!W107</f>
        <v>0</v>
      </c>
      <c r="X107" s="512">
        <f>'1.1_RAW_Data_Orig'!X107</f>
        <v>0</v>
      </c>
      <c r="Y107" s="513">
        <f>'1.1_RAW_Data_Orig'!Y107</f>
        <v>0</v>
      </c>
      <c r="AA107" s="514">
        <f>'1.1_RAW_Data_Orig'!AA107</f>
        <v>0</v>
      </c>
      <c r="AB107" s="514">
        <f>'1.1_RAW_Data_Orig'!AB107</f>
        <v>0</v>
      </c>
      <c r="AC107" s="514">
        <f>'1.1_RAW_Data_Orig'!AC107</f>
        <v>0</v>
      </c>
      <c r="AD107" s="514">
        <f>'1.1_RAW_Data_Orig'!AD107</f>
        <v>0</v>
      </c>
      <c r="AE107" s="514">
        <f>'1.1_RAW_Data_Orig'!AE107</f>
        <v>0</v>
      </c>
      <c r="AF107" s="515">
        <f>'1.1_RAW_Data_Orig'!AF107</f>
        <v>0</v>
      </c>
      <c r="AG107" s="503"/>
      <c r="AH107" s="514">
        <f>'1.1_RAW_Data_Orig'!AH107</f>
        <v>0</v>
      </c>
      <c r="AI107" s="514">
        <f>'1.1_RAW_Data_Orig'!AI107</f>
        <v>0</v>
      </c>
      <c r="AJ107" s="514">
        <f>'1.1_RAW_Data_Orig'!AJ107</f>
        <v>0</v>
      </c>
      <c r="AK107" s="514">
        <f>'1.1_RAW_Data_Orig'!AK107</f>
        <v>0</v>
      </c>
      <c r="AL107" s="514">
        <f>'1.1_RAW_Data_Orig'!AL107</f>
        <v>0</v>
      </c>
      <c r="AM107" s="515">
        <f>'1.1_RAW_Data_Orig'!AM107</f>
        <v>0</v>
      </c>
      <c r="AN107" s="503"/>
      <c r="AO107" s="514">
        <f>'1.1_RAW_Data_Orig'!AO107</f>
        <v>0</v>
      </c>
      <c r="AP107" s="514">
        <f>'1.1_RAW_Data_Orig'!AP107</f>
        <v>0</v>
      </c>
      <c r="AQ107" s="514">
        <f>'1.1_RAW_Data_Orig'!AQ107</f>
        <v>0</v>
      </c>
      <c r="AR107" s="514">
        <f>'1.1_RAW_Data_Orig'!AR107</f>
        <v>0</v>
      </c>
      <c r="AS107" s="514">
        <f>'1.1_RAW_Data_Orig'!AS107</f>
        <v>0</v>
      </c>
      <c r="AT107" s="515">
        <f>'1.1_RAW_Data_Orig'!AT107</f>
        <v>0</v>
      </c>
      <c r="AU107" s="503"/>
      <c r="AV107" s="514">
        <f>'1.1_RAW_Data_Orig'!AV107</f>
        <v>0</v>
      </c>
      <c r="AW107" s="514">
        <f>'1.1_RAW_Data_Orig'!AW107</f>
        <v>0</v>
      </c>
      <c r="AX107" s="514">
        <f>'1.1_RAW_Data_Orig'!AX107</f>
        <v>0</v>
      </c>
      <c r="AY107" s="514">
        <f>'1.1_RAW_Data_Orig'!AY107</f>
        <v>0</v>
      </c>
      <c r="AZ107" s="514">
        <f>'1.1_RAW_Data_Orig'!AZ107</f>
        <v>0</v>
      </c>
      <c r="BA107" s="515">
        <f>'1.1_RAW_Data_Orig'!BA107</f>
        <v>0</v>
      </c>
    </row>
    <row r="108" spans="1:53" ht="13.15" x14ac:dyDescent="0.35">
      <c r="A108" s="506"/>
      <c r="B108" s="507"/>
      <c r="C108" s="508"/>
      <c r="D108" s="509"/>
      <c r="E108" s="498" t="s">
        <v>26</v>
      </c>
      <c r="F108" s="512">
        <f>'1.1_RAW_Data_Orig'!F108</f>
        <v>0</v>
      </c>
      <c r="G108" s="512">
        <f>'1.1_RAW_Data_Orig'!G108</f>
        <v>0</v>
      </c>
      <c r="H108" s="512">
        <f>'1.1_RAW_Data_Orig'!H108</f>
        <v>0</v>
      </c>
      <c r="I108" s="512">
        <f>'1.1_RAW_Data_Orig'!I108</f>
        <v>0</v>
      </c>
      <c r="J108" s="512">
        <f>'1.1_RAW_Data_Orig'!J108</f>
        <v>0</v>
      </c>
      <c r="K108" s="513">
        <f>'1.1_RAW_Data_Orig'!K108</f>
        <v>0</v>
      </c>
      <c r="M108" s="512">
        <f>'1.1_RAW_Data_Orig'!M108</f>
        <v>0</v>
      </c>
      <c r="N108" s="512">
        <f>'1.1_RAW_Data_Orig'!N108</f>
        <v>0</v>
      </c>
      <c r="O108" s="512">
        <f>'1.1_RAW_Data_Orig'!O108</f>
        <v>0</v>
      </c>
      <c r="P108" s="512">
        <f>'1.1_RAW_Data_Orig'!P108</f>
        <v>0</v>
      </c>
      <c r="Q108" s="512">
        <f>'1.1_RAW_Data_Orig'!Q108</f>
        <v>0</v>
      </c>
      <c r="R108" s="513">
        <f>'1.1_RAW_Data_Orig'!R108</f>
        <v>0</v>
      </c>
      <c r="T108" s="512">
        <f>'1.1_RAW_Data_Orig'!T108</f>
        <v>0</v>
      </c>
      <c r="U108" s="512">
        <f>'1.1_RAW_Data_Orig'!U108</f>
        <v>0</v>
      </c>
      <c r="V108" s="512">
        <f>'1.1_RAW_Data_Orig'!V108</f>
        <v>0</v>
      </c>
      <c r="W108" s="512">
        <f>'1.1_RAW_Data_Orig'!W108</f>
        <v>0</v>
      </c>
      <c r="X108" s="512">
        <f>'1.1_RAW_Data_Orig'!X108</f>
        <v>0</v>
      </c>
      <c r="Y108" s="513">
        <f>'1.1_RAW_Data_Orig'!Y108</f>
        <v>0</v>
      </c>
      <c r="AA108" s="514">
        <f>'1.1_RAW_Data_Orig'!AA108</f>
        <v>0</v>
      </c>
      <c r="AB108" s="514">
        <f>'1.1_RAW_Data_Orig'!AB108</f>
        <v>0</v>
      </c>
      <c r="AC108" s="514">
        <f>'1.1_RAW_Data_Orig'!AC108</f>
        <v>0</v>
      </c>
      <c r="AD108" s="514">
        <f>'1.1_RAW_Data_Orig'!AD108</f>
        <v>0</v>
      </c>
      <c r="AE108" s="514">
        <f>'1.1_RAW_Data_Orig'!AE108</f>
        <v>0</v>
      </c>
      <c r="AF108" s="515">
        <f>'1.1_RAW_Data_Orig'!AF108</f>
        <v>0</v>
      </c>
      <c r="AG108" s="503"/>
      <c r="AH108" s="514">
        <f>'1.1_RAW_Data_Orig'!AH108</f>
        <v>0</v>
      </c>
      <c r="AI108" s="514">
        <f>'1.1_RAW_Data_Orig'!AI108</f>
        <v>0</v>
      </c>
      <c r="AJ108" s="514">
        <f>'1.1_RAW_Data_Orig'!AJ108</f>
        <v>0</v>
      </c>
      <c r="AK108" s="514">
        <f>'1.1_RAW_Data_Orig'!AK108</f>
        <v>0</v>
      </c>
      <c r="AL108" s="514">
        <f>'1.1_RAW_Data_Orig'!AL108</f>
        <v>0</v>
      </c>
      <c r="AM108" s="515">
        <f>'1.1_RAW_Data_Orig'!AM108</f>
        <v>0</v>
      </c>
      <c r="AN108" s="503"/>
      <c r="AO108" s="514">
        <f>'1.1_RAW_Data_Orig'!AO108</f>
        <v>0</v>
      </c>
      <c r="AP108" s="514">
        <f>'1.1_RAW_Data_Orig'!AP108</f>
        <v>0</v>
      </c>
      <c r="AQ108" s="514">
        <f>'1.1_RAW_Data_Orig'!AQ108</f>
        <v>0</v>
      </c>
      <c r="AR108" s="514">
        <f>'1.1_RAW_Data_Orig'!AR108</f>
        <v>0</v>
      </c>
      <c r="AS108" s="514">
        <f>'1.1_RAW_Data_Orig'!AS108</f>
        <v>0</v>
      </c>
      <c r="AT108" s="515">
        <f>'1.1_RAW_Data_Orig'!AT108</f>
        <v>0</v>
      </c>
      <c r="AU108" s="503"/>
      <c r="AV108" s="514">
        <f>'1.1_RAW_Data_Orig'!AV108</f>
        <v>0</v>
      </c>
      <c r="AW108" s="514">
        <f>'1.1_RAW_Data_Orig'!AW108</f>
        <v>0</v>
      </c>
      <c r="AX108" s="514">
        <f>'1.1_RAW_Data_Orig'!AX108</f>
        <v>0</v>
      </c>
      <c r="AY108" s="514">
        <f>'1.1_RAW_Data_Orig'!AY108</f>
        <v>0</v>
      </c>
      <c r="AZ108" s="514">
        <f>'1.1_RAW_Data_Orig'!AZ108</f>
        <v>0</v>
      </c>
      <c r="BA108" s="515">
        <f>'1.1_RAW_Data_Orig'!BA108</f>
        <v>0</v>
      </c>
    </row>
    <row r="109" spans="1:53" ht="13.5" thickBot="1" x14ac:dyDescent="0.4">
      <c r="A109" s="506"/>
      <c r="B109" s="516"/>
      <c r="C109" s="517"/>
      <c r="D109" s="527"/>
      <c r="E109" s="518" t="s">
        <v>27</v>
      </c>
      <c r="F109" s="521">
        <f>'1.1_RAW_Data_Orig'!F109</f>
        <v>0</v>
      </c>
      <c r="G109" s="521">
        <f>'1.1_RAW_Data_Orig'!G109</f>
        <v>0</v>
      </c>
      <c r="H109" s="521">
        <f>'1.1_RAW_Data_Orig'!H109</f>
        <v>0</v>
      </c>
      <c r="I109" s="521">
        <f>'1.1_RAW_Data_Orig'!I109</f>
        <v>0</v>
      </c>
      <c r="J109" s="521">
        <f>'1.1_RAW_Data_Orig'!J109</f>
        <v>0</v>
      </c>
      <c r="K109" s="522">
        <f>'1.1_RAW_Data_Orig'!K109</f>
        <v>0</v>
      </c>
      <c r="M109" s="521">
        <f>'1.1_RAW_Data_Orig'!M109</f>
        <v>0</v>
      </c>
      <c r="N109" s="521">
        <f>'1.1_RAW_Data_Orig'!N109</f>
        <v>0</v>
      </c>
      <c r="O109" s="521">
        <f>'1.1_RAW_Data_Orig'!O109</f>
        <v>0</v>
      </c>
      <c r="P109" s="521">
        <f>'1.1_RAW_Data_Orig'!P109</f>
        <v>0</v>
      </c>
      <c r="Q109" s="521">
        <f>'1.1_RAW_Data_Orig'!Q109</f>
        <v>0</v>
      </c>
      <c r="R109" s="522">
        <f>'1.1_RAW_Data_Orig'!R109</f>
        <v>0</v>
      </c>
      <c r="T109" s="521">
        <f>'1.1_RAW_Data_Orig'!T109</f>
        <v>0</v>
      </c>
      <c r="U109" s="521">
        <f>'1.1_RAW_Data_Orig'!U109</f>
        <v>0</v>
      </c>
      <c r="V109" s="521">
        <f>'1.1_RAW_Data_Orig'!V109</f>
        <v>0</v>
      </c>
      <c r="W109" s="521">
        <f>'1.1_RAW_Data_Orig'!W109</f>
        <v>0</v>
      </c>
      <c r="X109" s="521">
        <f>'1.1_RAW_Data_Orig'!X109</f>
        <v>0</v>
      </c>
      <c r="Y109" s="522">
        <f>'1.1_RAW_Data_Orig'!Y109</f>
        <v>0</v>
      </c>
      <c r="AA109" s="523">
        <f>'1.1_RAW_Data_Orig'!AA109</f>
        <v>0</v>
      </c>
      <c r="AB109" s="523">
        <f>'1.1_RAW_Data_Orig'!AB109</f>
        <v>0</v>
      </c>
      <c r="AC109" s="523">
        <f>'1.1_RAW_Data_Orig'!AC109</f>
        <v>0</v>
      </c>
      <c r="AD109" s="523">
        <f>'1.1_RAW_Data_Orig'!AD109</f>
        <v>0</v>
      </c>
      <c r="AE109" s="523">
        <f>'1.1_RAW_Data_Orig'!AE109</f>
        <v>0</v>
      </c>
      <c r="AF109" s="524">
        <f>'1.1_RAW_Data_Orig'!AF109</f>
        <v>0</v>
      </c>
      <c r="AG109" s="503"/>
      <c r="AH109" s="523">
        <f>'1.1_RAW_Data_Orig'!AH109</f>
        <v>0</v>
      </c>
      <c r="AI109" s="523">
        <f>'1.1_RAW_Data_Orig'!AI109</f>
        <v>0</v>
      </c>
      <c r="AJ109" s="523">
        <f>'1.1_RAW_Data_Orig'!AJ109</f>
        <v>0</v>
      </c>
      <c r="AK109" s="523">
        <f>'1.1_RAW_Data_Orig'!AK109</f>
        <v>0</v>
      </c>
      <c r="AL109" s="523">
        <f>'1.1_RAW_Data_Orig'!AL109</f>
        <v>0</v>
      </c>
      <c r="AM109" s="524">
        <f>'1.1_RAW_Data_Orig'!AM109</f>
        <v>0</v>
      </c>
      <c r="AN109" s="503"/>
      <c r="AO109" s="523">
        <f>'1.1_RAW_Data_Orig'!AO109</f>
        <v>0</v>
      </c>
      <c r="AP109" s="523">
        <f>'1.1_RAW_Data_Orig'!AP109</f>
        <v>0</v>
      </c>
      <c r="AQ109" s="523">
        <f>'1.1_RAW_Data_Orig'!AQ109</f>
        <v>0</v>
      </c>
      <c r="AR109" s="523">
        <f>'1.1_RAW_Data_Orig'!AR109</f>
        <v>0</v>
      </c>
      <c r="AS109" s="523">
        <f>'1.1_RAW_Data_Orig'!AS109</f>
        <v>0</v>
      </c>
      <c r="AT109" s="524">
        <f>'1.1_RAW_Data_Orig'!AT109</f>
        <v>0</v>
      </c>
      <c r="AU109" s="503"/>
      <c r="AV109" s="523">
        <f>'1.1_RAW_Data_Orig'!AV109</f>
        <v>0</v>
      </c>
      <c r="AW109" s="523">
        <f>'1.1_RAW_Data_Orig'!AW109</f>
        <v>0</v>
      </c>
      <c r="AX109" s="523">
        <f>'1.1_RAW_Data_Orig'!AX109</f>
        <v>0</v>
      </c>
      <c r="AY109" s="523">
        <f>'1.1_RAW_Data_Orig'!AY109</f>
        <v>0</v>
      </c>
      <c r="AZ109" s="523">
        <f>'1.1_RAW_Data_Orig'!AZ109</f>
        <v>0</v>
      </c>
      <c r="BA109" s="524">
        <f>'1.1_RAW_Data_Orig'!BA109</f>
        <v>0</v>
      </c>
    </row>
    <row r="110" spans="1:53" ht="25.5" x14ac:dyDescent="0.35">
      <c r="A110" s="525" t="s">
        <v>55</v>
      </c>
      <c r="B110" s="495">
        <v>31</v>
      </c>
      <c r="C110" s="496" t="s">
        <v>23</v>
      </c>
      <c r="D110" s="497" t="s">
        <v>30</v>
      </c>
      <c r="E110" s="526" t="s">
        <v>24</v>
      </c>
      <c r="F110" s="501">
        <f>'1.1_RAW_Data_Orig'!F110</f>
        <v>0</v>
      </c>
      <c r="G110" s="501">
        <f>'1.1_RAW_Data_Orig'!G110</f>
        <v>0</v>
      </c>
      <c r="H110" s="501">
        <f>'1.1_RAW_Data_Orig'!H110</f>
        <v>0</v>
      </c>
      <c r="I110" s="501">
        <f>'1.1_RAW_Data_Orig'!I110</f>
        <v>0</v>
      </c>
      <c r="J110" s="501">
        <f>'1.1_RAW_Data_Orig'!J110</f>
        <v>0</v>
      </c>
      <c r="K110" s="502">
        <f>'1.1_RAW_Data_Orig'!K110</f>
        <v>0</v>
      </c>
      <c r="M110" s="501">
        <f>'1.1_RAW_Data_Orig'!M110</f>
        <v>0</v>
      </c>
      <c r="N110" s="501">
        <f>'1.1_RAW_Data_Orig'!N110</f>
        <v>0</v>
      </c>
      <c r="O110" s="501">
        <f>'1.1_RAW_Data_Orig'!O110</f>
        <v>0</v>
      </c>
      <c r="P110" s="501">
        <f>'1.1_RAW_Data_Orig'!P110</f>
        <v>0</v>
      </c>
      <c r="Q110" s="501">
        <f>'1.1_RAW_Data_Orig'!Q110</f>
        <v>0</v>
      </c>
      <c r="R110" s="502">
        <f>'1.1_RAW_Data_Orig'!R110</f>
        <v>0</v>
      </c>
      <c r="T110" s="501">
        <f>'1.1_RAW_Data_Orig'!T110</f>
        <v>0</v>
      </c>
      <c r="U110" s="501">
        <f>'1.1_RAW_Data_Orig'!U110</f>
        <v>0</v>
      </c>
      <c r="V110" s="501">
        <f>'1.1_RAW_Data_Orig'!V110</f>
        <v>0</v>
      </c>
      <c r="W110" s="501">
        <f>'1.1_RAW_Data_Orig'!W110</f>
        <v>0</v>
      </c>
      <c r="X110" s="501">
        <f>'1.1_RAW_Data_Orig'!X110</f>
        <v>0</v>
      </c>
      <c r="Y110" s="502">
        <f>'1.1_RAW_Data_Orig'!Y110</f>
        <v>0</v>
      </c>
      <c r="AA110" s="504">
        <f>'1.1_RAW_Data_Orig'!AA110</f>
        <v>0</v>
      </c>
      <c r="AB110" s="504">
        <f>'1.1_RAW_Data_Orig'!AB110</f>
        <v>0</v>
      </c>
      <c r="AC110" s="504">
        <f>'1.1_RAW_Data_Orig'!AC110</f>
        <v>0</v>
      </c>
      <c r="AD110" s="504">
        <f>'1.1_RAW_Data_Orig'!AD110</f>
        <v>0</v>
      </c>
      <c r="AE110" s="504">
        <f>'1.1_RAW_Data_Orig'!AE110</f>
        <v>0</v>
      </c>
      <c r="AF110" s="505">
        <f>'1.1_RAW_Data_Orig'!AF110</f>
        <v>0</v>
      </c>
      <c r="AG110" s="503"/>
      <c r="AH110" s="504">
        <f>'1.1_RAW_Data_Orig'!AH110</f>
        <v>0</v>
      </c>
      <c r="AI110" s="504">
        <f>'1.1_RAW_Data_Orig'!AI110</f>
        <v>0</v>
      </c>
      <c r="AJ110" s="504">
        <f>'1.1_RAW_Data_Orig'!AJ110</f>
        <v>0</v>
      </c>
      <c r="AK110" s="504">
        <f>'1.1_RAW_Data_Orig'!AK110</f>
        <v>0</v>
      </c>
      <c r="AL110" s="504">
        <f>'1.1_RAW_Data_Orig'!AL110</f>
        <v>0</v>
      </c>
      <c r="AM110" s="505">
        <f>'1.1_RAW_Data_Orig'!AM110</f>
        <v>0</v>
      </c>
      <c r="AN110" s="503"/>
      <c r="AO110" s="504">
        <f>'1.1_RAW_Data_Orig'!AO110</f>
        <v>0</v>
      </c>
      <c r="AP110" s="504">
        <f>'1.1_RAW_Data_Orig'!AP110</f>
        <v>0</v>
      </c>
      <c r="AQ110" s="504">
        <f>'1.1_RAW_Data_Orig'!AQ110</f>
        <v>0</v>
      </c>
      <c r="AR110" s="504">
        <f>'1.1_RAW_Data_Orig'!AR110</f>
        <v>0</v>
      </c>
      <c r="AS110" s="504">
        <f>'1.1_RAW_Data_Orig'!AS110</f>
        <v>0</v>
      </c>
      <c r="AT110" s="505">
        <f>'1.1_RAW_Data_Orig'!AT110</f>
        <v>0</v>
      </c>
      <c r="AU110" s="503"/>
      <c r="AV110" s="504">
        <f>'1.1_RAW_Data_Orig'!AV110</f>
        <v>0</v>
      </c>
      <c r="AW110" s="504">
        <f>'1.1_RAW_Data_Orig'!AW110</f>
        <v>0</v>
      </c>
      <c r="AX110" s="504">
        <f>'1.1_RAW_Data_Orig'!AX110</f>
        <v>0</v>
      </c>
      <c r="AY110" s="504">
        <f>'1.1_RAW_Data_Orig'!AY110</f>
        <v>0</v>
      </c>
      <c r="AZ110" s="504">
        <f>'1.1_RAW_Data_Orig'!AZ110</f>
        <v>0</v>
      </c>
      <c r="BA110" s="505">
        <f>'1.1_RAW_Data_Orig'!BA110</f>
        <v>0</v>
      </c>
    </row>
    <row r="111" spans="1:53" ht="13.15" x14ac:dyDescent="0.35">
      <c r="A111" s="506"/>
      <c r="B111" s="507"/>
      <c r="C111" s="508"/>
      <c r="D111" s="509"/>
      <c r="E111" s="498" t="s">
        <v>25</v>
      </c>
      <c r="F111" s="512">
        <f>'1.1_RAW_Data_Orig'!F111</f>
        <v>93</v>
      </c>
      <c r="G111" s="512">
        <f>'1.1_RAW_Data_Orig'!G111</f>
        <v>5</v>
      </c>
      <c r="H111" s="512">
        <f>'1.1_RAW_Data_Orig'!H111</f>
        <v>25</v>
      </c>
      <c r="I111" s="512">
        <f>'1.1_RAW_Data_Orig'!I111</f>
        <v>38</v>
      </c>
      <c r="J111" s="512">
        <f>'1.1_RAW_Data_Orig'!J111</f>
        <v>25</v>
      </c>
      <c r="K111" s="513">
        <f>'1.1_RAW_Data_Orig'!K111</f>
        <v>0</v>
      </c>
      <c r="M111" s="512">
        <f>'1.1_RAW_Data_Orig'!M111</f>
        <v>93</v>
      </c>
      <c r="N111" s="512">
        <f>'1.1_RAW_Data_Orig'!N111</f>
        <v>0</v>
      </c>
      <c r="O111" s="512">
        <f>'1.1_RAW_Data_Orig'!O111</f>
        <v>67</v>
      </c>
      <c r="P111" s="512">
        <f>'1.1_RAW_Data_Orig'!P111</f>
        <v>5</v>
      </c>
      <c r="Q111" s="512">
        <f>'1.1_RAW_Data_Orig'!Q111</f>
        <v>1</v>
      </c>
      <c r="R111" s="513">
        <f>'1.1_RAW_Data_Orig'!R111</f>
        <v>20</v>
      </c>
      <c r="T111" s="512">
        <f>'1.1_RAW_Data_Orig'!T111</f>
        <v>93</v>
      </c>
      <c r="U111" s="512">
        <f>'1.1_RAW_Data_Orig'!U111</f>
        <v>0</v>
      </c>
      <c r="V111" s="512">
        <f>'1.1_RAW_Data_Orig'!V111</f>
        <v>0</v>
      </c>
      <c r="W111" s="512">
        <f>'1.1_RAW_Data_Orig'!W111</f>
        <v>5</v>
      </c>
      <c r="X111" s="512">
        <f>'1.1_RAW_Data_Orig'!X111</f>
        <v>25</v>
      </c>
      <c r="Y111" s="513">
        <f>'1.1_RAW_Data_Orig'!Y111</f>
        <v>63</v>
      </c>
      <c r="AA111" s="514">
        <f>'1.1_RAW_Data_Orig'!AA111</f>
        <v>67</v>
      </c>
      <c r="AB111" s="514">
        <f>'1.1_RAW_Data_Orig'!AB111</f>
        <v>0</v>
      </c>
      <c r="AC111" s="514">
        <f>'1.1_RAW_Data_Orig'!AC111</f>
        <v>67</v>
      </c>
      <c r="AD111" s="514">
        <f>'1.1_RAW_Data_Orig'!AD111</f>
        <v>0</v>
      </c>
      <c r="AE111" s="514">
        <f>'1.1_RAW_Data_Orig'!AE111</f>
        <v>-24</v>
      </c>
      <c r="AF111" s="515">
        <f>'1.1_RAW_Data_Orig'!AF111</f>
        <v>-43</v>
      </c>
      <c r="AG111" s="503"/>
      <c r="AH111" s="514">
        <f>'1.1_RAW_Data_Orig'!AH111</f>
        <v>67</v>
      </c>
      <c r="AI111" s="514">
        <f>'1.1_RAW_Data_Orig'!AI111</f>
        <v>0</v>
      </c>
      <c r="AJ111" s="514">
        <f>'1.1_RAW_Data_Orig'!AJ111</f>
        <v>67</v>
      </c>
      <c r="AK111" s="514">
        <f>'1.1_RAW_Data_Orig'!AK111</f>
        <v>0</v>
      </c>
      <c r="AL111" s="514">
        <f>'1.1_RAW_Data_Orig'!AL111</f>
        <v>-24</v>
      </c>
      <c r="AM111" s="515">
        <f>'1.1_RAW_Data_Orig'!AM111</f>
        <v>-43</v>
      </c>
      <c r="AN111" s="503"/>
      <c r="AO111" s="514">
        <f>'1.1_RAW_Data_Orig'!AO111</f>
        <v>0</v>
      </c>
      <c r="AP111" s="514">
        <f>'1.1_RAW_Data_Orig'!AP111</f>
        <v>0</v>
      </c>
      <c r="AQ111" s="514">
        <f>'1.1_RAW_Data_Orig'!AQ111</f>
        <v>0</v>
      </c>
      <c r="AR111" s="514">
        <f>'1.1_RAW_Data_Orig'!AR111</f>
        <v>0</v>
      </c>
      <c r="AS111" s="514">
        <f>'1.1_RAW_Data_Orig'!AS111</f>
        <v>0</v>
      </c>
      <c r="AT111" s="515">
        <f>'1.1_RAW_Data_Orig'!AT111</f>
        <v>0</v>
      </c>
      <c r="AU111" s="503"/>
      <c r="AV111" s="514">
        <f>'1.1_RAW_Data_Orig'!AV111</f>
        <v>0</v>
      </c>
      <c r="AW111" s="514">
        <f>'1.1_RAW_Data_Orig'!AW111</f>
        <v>0</v>
      </c>
      <c r="AX111" s="514">
        <f>'1.1_RAW_Data_Orig'!AX111</f>
        <v>0</v>
      </c>
      <c r="AY111" s="514">
        <f>'1.1_RAW_Data_Orig'!AY111</f>
        <v>0</v>
      </c>
      <c r="AZ111" s="514">
        <f>'1.1_RAW_Data_Orig'!AZ111</f>
        <v>0</v>
      </c>
      <c r="BA111" s="515">
        <f>'1.1_RAW_Data_Orig'!BA111</f>
        <v>0</v>
      </c>
    </row>
    <row r="112" spans="1:53" ht="13.15" x14ac:dyDescent="0.35">
      <c r="A112" s="506"/>
      <c r="B112" s="507"/>
      <c r="C112" s="508"/>
      <c r="D112" s="509"/>
      <c r="E112" s="498" t="s">
        <v>26</v>
      </c>
      <c r="F112" s="512">
        <f>'1.1_RAW_Data_Orig'!F112</f>
        <v>0</v>
      </c>
      <c r="G112" s="512">
        <f>'1.1_RAW_Data_Orig'!G112</f>
        <v>0</v>
      </c>
      <c r="H112" s="512">
        <f>'1.1_RAW_Data_Orig'!H112</f>
        <v>0</v>
      </c>
      <c r="I112" s="512">
        <f>'1.1_RAW_Data_Orig'!I112</f>
        <v>0</v>
      </c>
      <c r="J112" s="512">
        <f>'1.1_RAW_Data_Orig'!J112</f>
        <v>0</v>
      </c>
      <c r="K112" s="513">
        <f>'1.1_RAW_Data_Orig'!K112</f>
        <v>0</v>
      </c>
      <c r="M112" s="512">
        <f>'1.1_RAW_Data_Orig'!M112</f>
        <v>0</v>
      </c>
      <c r="N112" s="512">
        <f>'1.1_RAW_Data_Orig'!N112</f>
        <v>0</v>
      </c>
      <c r="O112" s="512">
        <f>'1.1_RAW_Data_Orig'!O112</f>
        <v>0</v>
      </c>
      <c r="P112" s="512">
        <f>'1.1_RAW_Data_Orig'!P112</f>
        <v>0</v>
      </c>
      <c r="Q112" s="512">
        <f>'1.1_RAW_Data_Orig'!Q112</f>
        <v>0</v>
      </c>
      <c r="R112" s="513">
        <f>'1.1_RAW_Data_Orig'!R112</f>
        <v>0</v>
      </c>
      <c r="T112" s="512">
        <f>'1.1_RAW_Data_Orig'!T112</f>
        <v>0</v>
      </c>
      <c r="U112" s="512">
        <f>'1.1_RAW_Data_Orig'!U112</f>
        <v>0</v>
      </c>
      <c r="V112" s="512">
        <f>'1.1_RAW_Data_Orig'!V112</f>
        <v>0</v>
      </c>
      <c r="W112" s="512">
        <f>'1.1_RAW_Data_Orig'!W112</f>
        <v>0</v>
      </c>
      <c r="X112" s="512">
        <f>'1.1_RAW_Data_Orig'!X112</f>
        <v>0</v>
      </c>
      <c r="Y112" s="513">
        <f>'1.1_RAW_Data_Orig'!Y112</f>
        <v>0</v>
      </c>
      <c r="AA112" s="514">
        <f>'1.1_RAW_Data_Orig'!AA112</f>
        <v>0</v>
      </c>
      <c r="AB112" s="514">
        <f>'1.1_RAW_Data_Orig'!AB112</f>
        <v>0</v>
      </c>
      <c r="AC112" s="514">
        <f>'1.1_RAW_Data_Orig'!AC112</f>
        <v>0</v>
      </c>
      <c r="AD112" s="514">
        <f>'1.1_RAW_Data_Orig'!AD112</f>
        <v>0</v>
      </c>
      <c r="AE112" s="514">
        <f>'1.1_RAW_Data_Orig'!AE112</f>
        <v>0</v>
      </c>
      <c r="AF112" s="515">
        <f>'1.1_RAW_Data_Orig'!AF112</f>
        <v>0</v>
      </c>
      <c r="AG112" s="503"/>
      <c r="AH112" s="514">
        <f>'1.1_RAW_Data_Orig'!AH112</f>
        <v>0</v>
      </c>
      <c r="AI112" s="514">
        <f>'1.1_RAW_Data_Orig'!AI112</f>
        <v>0</v>
      </c>
      <c r="AJ112" s="514">
        <f>'1.1_RAW_Data_Orig'!AJ112</f>
        <v>0</v>
      </c>
      <c r="AK112" s="514">
        <f>'1.1_RAW_Data_Orig'!AK112</f>
        <v>0</v>
      </c>
      <c r="AL112" s="514">
        <f>'1.1_RAW_Data_Orig'!AL112</f>
        <v>0</v>
      </c>
      <c r="AM112" s="515">
        <f>'1.1_RAW_Data_Orig'!AM112</f>
        <v>0</v>
      </c>
      <c r="AN112" s="503"/>
      <c r="AO112" s="514">
        <f>'1.1_RAW_Data_Orig'!AO112</f>
        <v>0</v>
      </c>
      <c r="AP112" s="514">
        <f>'1.1_RAW_Data_Orig'!AP112</f>
        <v>0</v>
      </c>
      <c r="AQ112" s="514">
        <f>'1.1_RAW_Data_Orig'!AQ112</f>
        <v>0</v>
      </c>
      <c r="AR112" s="514">
        <f>'1.1_RAW_Data_Orig'!AR112</f>
        <v>0</v>
      </c>
      <c r="AS112" s="514">
        <f>'1.1_RAW_Data_Orig'!AS112</f>
        <v>0</v>
      </c>
      <c r="AT112" s="515">
        <f>'1.1_RAW_Data_Orig'!AT112</f>
        <v>0</v>
      </c>
      <c r="AU112" s="503"/>
      <c r="AV112" s="514">
        <f>'1.1_RAW_Data_Orig'!AV112</f>
        <v>0</v>
      </c>
      <c r="AW112" s="514">
        <f>'1.1_RAW_Data_Orig'!AW112</f>
        <v>0</v>
      </c>
      <c r="AX112" s="514">
        <f>'1.1_RAW_Data_Orig'!AX112</f>
        <v>0</v>
      </c>
      <c r="AY112" s="514">
        <f>'1.1_RAW_Data_Orig'!AY112</f>
        <v>0</v>
      </c>
      <c r="AZ112" s="514">
        <f>'1.1_RAW_Data_Orig'!AZ112</f>
        <v>0</v>
      </c>
      <c r="BA112" s="515">
        <f>'1.1_RAW_Data_Orig'!BA112</f>
        <v>0</v>
      </c>
    </row>
    <row r="113" spans="1:53" ht="13.5" thickBot="1" x14ac:dyDescent="0.4">
      <c r="A113" s="506"/>
      <c r="B113" s="516"/>
      <c r="C113" s="517"/>
      <c r="D113" s="527"/>
      <c r="E113" s="518" t="s">
        <v>27</v>
      </c>
      <c r="F113" s="521">
        <f>'1.1_RAW_Data_Orig'!F113</f>
        <v>0</v>
      </c>
      <c r="G113" s="521">
        <f>'1.1_RAW_Data_Orig'!G113</f>
        <v>0</v>
      </c>
      <c r="H113" s="521">
        <f>'1.1_RAW_Data_Orig'!H113</f>
        <v>0</v>
      </c>
      <c r="I113" s="521">
        <f>'1.1_RAW_Data_Orig'!I113</f>
        <v>0</v>
      </c>
      <c r="J113" s="521">
        <f>'1.1_RAW_Data_Orig'!J113</f>
        <v>0</v>
      </c>
      <c r="K113" s="522">
        <f>'1.1_RAW_Data_Orig'!K113</f>
        <v>0</v>
      </c>
      <c r="M113" s="521">
        <f>'1.1_RAW_Data_Orig'!M113</f>
        <v>0</v>
      </c>
      <c r="N113" s="521">
        <f>'1.1_RAW_Data_Orig'!N113</f>
        <v>0</v>
      </c>
      <c r="O113" s="521">
        <f>'1.1_RAW_Data_Orig'!O113</f>
        <v>0</v>
      </c>
      <c r="P113" s="521">
        <f>'1.1_RAW_Data_Orig'!P113</f>
        <v>0</v>
      </c>
      <c r="Q113" s="521">
        <f>'1.1_RAW_Data_Orig'!Q113</f>
        <v>0</v>
      </c>
      <c r="R113" s="522">
        <f>'1.1_RAW_Data_Orig'!R113</f>
        <v>0</v>
      </c>
      <c r="T113" s="521">
        <f>'1.1_RAW_Data_Orig'!T113</f>
        <v>0</v>
      </c>
      <c r="U113" s="521">
        <f>'1.1_RAW_Data_Orig'!U113</f>
        <v>0</v>
      </c>
      <c r="V113" s="521">
        <f>'1.1_RAW_Data_Orig'!V113</f>
        <v>0</v>
      </c>
      <c r="W113" s="521">
        <f>'1.1_RAW_Data_Orig'!W113</f>
        <v>0</v>
      </c>
      <c r="X113" s="521">
        <f>'1.1_RAW_Data_Orig'!X113</f>
        <v>0</v>
      </c>
      <c r="Y113" s="522">
        <f>'1.1_RAW_Data_Orig'!Y113</f>
        <v>0</v>
      </c>
      <c r="AA113" s="523">
        <f>'1.1_RAW_Data_Orig'!AA113</f>
        <v>0</v>
      </c>
      <c r="AB113" s="523">
        <f>'1.1_RAW_Data_Orig'!AB113</f>
        <v>0</v>
      </c>
      <c r="AC113" s="523">
        <f>'1.1_RAW_Data_Orig'!AC113</f>
        <v>0</v>
      </c>
      <c r="AD113" s="523">
        <f>'1.1_RAW_Data_Orig'!AD113</f>
        <v>0</v>
      </c>
      <c r="AE113" s="523">
        <f>'1.1_RAW_Data_Orig'!AE113</f>
        <v>0</v>
      </c>
      <c r="AF113" s="524">
        <f>'1.1_RAW_Data_Orig'!AF113</f>
        <v>0</v>
      </c>
      <c r="AG113" s="503"/>
      <c r="AH113" s="523">
        <f>'1.1_RAW_Data_Orig'!AH113</f>
        <v>0</v>
      </c>
      <c r="AI113" s="523">
        <f>'1.1_RAW_Data_Orig'!AI113</f>
        <v>0</v>
      </c>
      <c r="AJ113" s="523">
        <f>'1.1_RAW_Data_Orig'!AJ113</f>
        <v>0</v>
      </c>
      <c r="AK113" s="523">
        <f>'1.1_RAW_Data_Orig'!AK113</f>
        <v>0</v>
      </c>
      <c r="AL113" s="523">
        <f>'1.1_RAW_Data_Orig'!AL113</f>
        <v>0</v>
      </c>
      <c r="AM113" s="524">
        <f>'1.1_RAW_Data_Orig'!AM113</f>
        <v>0</v>
      </c>
      <c r="AN113" s="503"/>
      <c r="AO113" s="523">
        <f>'1.1_RAW_Data_Orig'!AO113</f>
        <v>0</v>
      </c>
      <c r="AP113" s="523">
        <f>'1.1_RAW_Data_Orig'!AP113</f>
        <v>0</v>
      </c>
      <c r="AQ113" s="523">
        <f>'1.1_RAW_Data_Orig'!AQ113</f>
        <v>0</v>
      </c>
      <c r="AR113" s="523">
        <f>'1.1_RAW_Data_Orig'!AR113</f>
        <v>0</v>
      </c>
      <c r="AS113" s="523">
        <f>'1.1_RAW_Data_Orig'!AS113</f>
        <v>0</v>
      </c>
      <c r="AT113" s="524">
        <f>'1.1_RAW_Data_Orig'!AT113</f>
        <v>0</v>
      </c>
      <c r="AU113" s="503"/>
      <c r="AV113" s="523">
        <f>'1.1_RAW_Data_Orig'!AV113</f>
        <v>0</v>
      </c>
      <c r="AW113" s="523">
        <f>'1.1_RAW_Data_Orig'!AW113</f>
        <v>0</v>
      </c>
      <c r="AX113" s="523">
        <f>'1.1_RAW_Data_Orig'!AX113</f>
        <v>0</v>
      </c>
      <c r="AY113" s="523">
        <f>'1.1_RAW_Data_Orig'!AY113</f>
        <v>0</v>
      </c>
      <c r="AZ113" s="523">
        <f>'1.1_RAW_Data_Orig'!AZ113</f>
        <v>0</v>
      </c>
      <c r="BA113" s="524">
        <f>'1.1_RAW_Data_Orig'!BA113</f>
        <v>0</v>
      </c>
    </row>
    <row r="114" spans="1:53" ht="25.5" x14ac:dyDescent="0.35">
      <c r="A114" s="525" t="s">
        <v>55</v>
      </c>
      <c r="B114" s="495">
        <v>43</v>
      </c>
      <c r="C114" s="496" t="s">
        <v>49</v>
      </c>
      <c r="D114" s="497" t="s">
        <v>30</v>
      </c>
      <c r="E114" s="526" t="s">
        <v>24</v>
      </c>
      <c r="F114" s="501">
        <f>'1.1_RAW_Data_Orig'!F114</f>
        <v>0</v>
      </c>
      <c r="G114" s="501">
        <f>'1.1_RAW_Data_Orig'!G114</f>
        <v>0</v>
      </c>
      <c r="H114" s="501">
        <f>'1.1_RAW_Data_Orig'!H114</f>
        <v>0</v>
      </c>
      <c r="I114" s="501">
        <f>'1.1_RAW_Data_Orig'!I114</f>
        <v>0</v>
      </c>
      <c r="J114" s="501">
        <f>'1.1_RAW_Data_Orig'!J114</f>
        <v>0</v>
      </c>
      <c r="K114" s="502">
        <f>'1.1_RAW_Data_Orig'!K114</f>
        <v>0</v>
      </c>
      <c r="M114" s="501">
        <f>'1.1_RAW_Data_Orig'!M114</f>
        <v>0</v>
      </c>
      <c r="N114" s="501">
        <f>'1.1_RAW_Data_Orig'!N114</f>
        <v>0</v>
      </c>
      <c r="O114" s="501">
        <f>'1.1_RAW_Data_Orig'!O114</f>
        <v>0</v>
      </c>
      <c r="P114" s="501">
        <f>'1.1_RAW_Data_Orig'!P114</f>
        <v>0</v>
      </c>
      <c r="Q114" s="501">
        <f>'1.1_RAW_Data_Orig'!Q114</f>
        <v>0</v>
      </c>
      <c r="R114" s="502">
        <f>'1.1_RAW_Data_Orig'!R114</f>
        <v>0</v>
      </c>
      <c r="T114" s="501">
        <f>'1.1_RAW_Data_Orig'!T114</f>
        <v>0</v>
      </c>
      <c r="U114" s="501">
        <f>'1.1_RAW_Data_Orig'!U114</f>
        <v>0</v>
      </c>
      <c r="V114" s="501">
        <f>'1.1_RAW_Data_Orig'!V114</f>
        <v>0</v>
      </c>
      <c r="W114" s="501">
        <f>'1.1_RAW_Data_Orig'!W114</f>
        <v>0</v>
      </c>
      <c r="X114" s="501">
        <f>'1.1_RAW_Data_Orig'!X114</f>
        <v>0</v>
      </c>
      <c r="Y114" s="502">
        <f>'1.1_RAW_Data_Orig'!Y114</f>
        <v>0</v>
      </c>
      <c r="AA114" s="504">
        <f>'1.1_RAW_Data_Orig'!AA114</f>
        <v>0</v>
      </c>
      <c r="AB114" s="504">
        <f>'1.1_RAW_Data_Orig'!AB114</f>
        <v>0</v>
      </c>
      <c r="AC114" s="504">
        <f>'1.1_RAW_Data_Orig'!AC114</f>
        <v>0</v>
      </c>
      <c r="AD114" s="504">
        <f>'1.1_RAW_Data_Orig'!AD114</f>
        <v>0</v>
      </c>
      <c r="AE114" s="504">
        <f>'1.1_RAW_Data_Orig'!AE114</f>
        <v>0</v>
      </c>
      <c r="AF114" s="505">
        <f>'1.1_RAW_Data_Orig'!AF114</f>
        <v>0</v>
      </c>
      <c r="AG114" s="503"/>
      <c r="AH114" s="504">
        <f>'1.1_RAW_Data_Orig'!AH114</f>
        <v>0</v>
      </c>
      <c r="AI114" s="504">
        <f>'1.1_RAW_Data_Orig'!AI114</f>
        <v>0</v>
      </c>
      <c r="AJ114" s="504">
        <f>'1.1_RAW_Data_Orig'!AJ114</f>
        <v>0</v>
      </c>
      <c r="AK114" s="504">
        <f>'1.1_RAW_Data_Orig'!AK114</f>
        <v>0</v>
      </c>
      <c r="AL114" s="504">
        <f>'1.1_RAW_Data_Orig'!AL114</f>
        <v>0</v>
      </c>
      <c r="AM114" s="505">
        <f>'1.1_RAW_Data_Orig'!AM114</f>
        <v>0</v>
      </c>
      <c r="AN114" s="503"/>
      <c r="AO114" s="504">
        <f>'1.1_RAW_Data_Orig'!AO114</f>
        <v>0</v>
      </c>
      <c r="AP114" s="504">
        <f>'1.1_RAW_Data_Orig'!AP114</f>
        <v>0</v>
      </c>
      <c r="AQ114" s="504">
        <f>'1.1_RAW_Data_Orig'!AQ114</f>
        <v>0</v>
      </c>
      <c r="AR114" s="504">
        <f>'1.1_RAW_Data_Orig'!AR114</f>
        <v>0</v>
      </c>
      <c r="AS114" s="504">
        <f>'1.1_RAW_Data_Orig'!AS114</f>
        <v>0</v>
      </c>
      <c r="AT114" s="505">
        <f>'1.1_RAW_Data_Orig'!AT114</f>
        <v>0</v>
      </c>
      <c r="AU114" s="503"/>
      <c r="AV114" s="504">
        <f>'1.1_RAW_Data_Orig'!AV114</f>
        <v>0</v>
      </c>
      <c r="AW114" s="504">
        <f>'1.1_RAW_Data_Orig'!AW114</f>
        <v>0</v>
      </c>
      <c r="AX114" s="504">
        <f>'1.1_RAW_Data_Orig'!AX114</f>
        <v>0</v>
      </c>
      <c r="AY114" s="504">
        <f>'1.1_RAW_Data_Orig'!AY114</f>
        <v>0</v>
      </c>
      <c r="AZ114" s="504">
        <f>'1.1_RAW_Data_Orig'!AZ114</f>
        <v>0</v>
      </c>
      <c r="BA114" s="505">
        <f>'1.1_RAW_Data_Orig'!BA114</f>
        <v>0</v>
      </c>
    </row>
    <row r="115" spans="1:53" ht="13.15" x14ac:dyDescent="0.35">
      <c r="A115" s="506"/>
      <c r="B115" s="507"/>
      <c r="C115" s="508"/>
      <c r="D115" s="509"/>
      <c r="E115" s="498" t="s">
        <v>25</v>
      </c>
      <c r="F115" s="512">
        <f>'1.1_RAW_Data_Orig'!F115</f>
        <v>0</v>
      </c>
      <c r="G115" s="512">
        <f>'1.1_RAW_Data_Orig'!G115</f>
        <v>0</v>
      </c>
      <c r="H115" s="512">
        <f>'1.1_RAW_Data_Orig'!H115</f>
        <v>0</v>
      </c>
      <c r="I115" s="512">
        <f>'1.1_RAW_Data_Orig'!I115</f>
        <v>0</v>
      </c>
      <c r="J115" s="512">
        <f>'1.1_RAW_Data_Orig'!J115</f>
        <v>0</v>
      </c>
      <c r="K115" s="513">
        <f>'1.1_RAW_Data_Orig'!K115</f>
        <v>0</v>
      </c>
      <c r="M115" s="512">
        <f>'1.1_RAW_Data_Orig'!M115</f>
        <v>0</v>
      </c>
      <c r="N115" s="512">
        <f>'1.1_RAW_Data_Orig'!N115</f>
        <v>0</v>
      </c>
      <c r="O115" s="512">
        <f>'1.1_RAW_Data_Orig'!O115</f>
        <v>0</v>
      </c>
      <c r="P115" s="512">
        <f>'1.1_RAW_Data_Orig'!P115</f>
        <v>0</v>
      </c>
      <c r="Q115" s="512">
        <f>'1.1_RAW_Data_Orig'!Q115</f>
        <v>0</v>
      </c>
      <c r="R115" s="513">
        <f>'1.1_RAW_Data_Orig'!R115</f>
        <v>0</v>
      </c>
      <c r="T115" s="512">
        <f>'1.1_RAW_Data_Orig'!T115</f>
        <v>0</v>
      </c>
      <c r="U115" s="512">
        <f>'1.1_RAW_Data_Orig'!U115</f>
        <v>0</v>
      </c>
      <c r="V115" s="512">
        <f>'1.1_RAW_Data_Orig'!V115</f>
        <v>0</v>
      </c>
      <c r="W115" s="512">
        <f>'1.1_RAW_Data_Orig'!W115</f>
        <v>0</v>
      </c>
      <c r="X115" s="512">
        <f>'1.1_RAW_Data_Orig'!X115</f>
        <v>0</v>
      </c>
      <c r="Y115" s="513">
        <f>'1.1_RAW_Data_Orig'!Y115</f>
        <v>0</v>
      </c>
      <c r="AA115" s="514">
        <f>'1.1_RAW_Data_Orig'!AA115</f>
        <v>0</v>
      </c>
      <c r="AB115" s="514">
        <f>'1.1_RAW_Data_Orig'!AB115</f>
        <v>0</v>
      </c>
      <c r="AC115" s="514">
        <f>'1.1_RAW_Data_Orig'!AC115</f>
        <v>0</v>
      </c>
      <c r="AD115" s="514">
        <f>'1.1_RAW_Data_Orig'!AD115</f>
        <v>0</v>
      </c>
      <c r="AE115" s="514">
        <f>'1.1_RAW_Data_Orig'!AE115</f>
        <v>0</v>
      </c>
      <c r="AF115" s="515">
        <f>'1.1_RAW_Data_Orig'!AF115</f>
        <v>0</v>
      </c>
      <c r="AG115" s="503"/>
      <c r="AH115" s="514">
        <f>'1.1_RAW_Data_Orig'!AH115</f>
        <v>0</v>
      </c>
      <c r="AI115" s="514">
        <f>'1.1_RAW_Data_Orig'!AI115</f>
        <v>0</v>
      </c>
      <c r="AJ115" s="514">
        <f>'1.1_RAW_Data_Orig'!AJ115</f>
        <v>0</v>
      </c>
      <c r="AK115" s="514">
        <f>'1.1_RAW_Data_Orig'!AK115</f>
        <v>0</v>
      </c>
      <c r="AL115" s="514">
        <f>'1.1_RAW_Data_Orig'!AL115</f>
        <v>0</v>
      </c>
      <c r="AM115" s="515">
        <f>'1.1_RAW_Data_Orig'!AM115</f>
        <v>0</v>
      </c>
      <c r="AN115" s="503"/>
      <c r="AO115" s="514">
        <f>'1.1_RAW_Data_Orig'!AO115</f>
        <v>0</v>
      </c>
      <c r="AP115" s="514">
        <f>'1.1_RAW_Data_Orig'!AP115</f>
        <v>0</v>
      </c>
      <c r="AQ115" s="514">
        <f>'1.1_RAW_Data_Orig'!AQ115</f>
        <v>0</v>
      </c>
      <c r="AR115" s="514">
        <f>'1.1_RAW_Data_Orig'!AR115</f>
        <v>0</v>
      </c>
      <c r="AS115" s="514">
        <f>'1.1_RAW_Data_Orig'!AS115</f>
        <v>0</v>
      </c>
      <c r="AT115" s="515">
        <f>'1.1_RAW_Data_Orig'!AT115</f>
        <v>0</v>
      </c>
      <c r="AU115" s="503"/>
      <c r="AV115" s="514">
        <f>'1.1_RAW_Data_Orig'!AV115</f>
        <v>0</v>
      </c>
      <c r="AW115" s="514">
        <f>'1.1_RAW_Data_Orig'!AW115</f>
        <v>0</v>
      </c>
      <c r="AX115" s="514">
        <f>'1.1_RAW_Data_Orig'!AX115</f>
        <v>0</v>
      </c>
      <c r="AY115" s="514">
        <f>'1.1_RAW_Data_Orig'!AY115</f>
        <v>0</v>
      </c>
      <c r="AZ115" s="514">
        <f>'1.1_RAW_Data_Orig'!AZ115</f>
        <v>0</v>
      </c>
      <c r="BA115" s="515">
        <f>'1.1_RAW_Data_Orig'!BA115</f>
        <v>0</v>
      </c>
    </row>
    <row r="116" spans="1:53" ht="13.15" x14ac:dyDescent="0.35">
      <c r="A116" s="506"/>
      <c r="B116" s="507"/>
      <c r="C116" s="508"/>
      <c r="D116" s="509"/>
      <c r="E116" s="498" t="s">
        <v>26</v>
      </c>
      <c r="F116" s="512">
        <f>'1.1_RAW_Data_Orig'!F116</f>
        <v>1356</v>
      </c>
      <c r="G116" s="512">
        <f>'1.1_RAW_Data_Orig'!G116</f>
        <v>5</v>
      </c>
      <c r="H116" s="512">
        <f>'1.1_RAW_Data_Orig'!H116</f>
        <v>590</v>
      </c>
      <c r="I116" s="512">
        <f>'1.1_RAW_Data_Orig'!I116</f>
        <v>739</v>
      </c>
      <c r="J116" s="512">
        <f>'1.1_RAW_Data_Orig'!J116</f>
        <v>16</v>
      </c>
      <c r="K116" s="513">
        <f>'1.1_RAW_Data_Orig'!K116</f>
        <v>6</v>
      </c>
      <c r="M116" s="512">
        <f>'1.1_RAW_Data_Orig'!M116</f>
        <v>1348</v>
      </c>
      <c r="N116" s="512">
        <f>'1.1_RAW_Data_Orig'!N116</f>
        <v>62</v>
      </c>
      <c r="O116" s="512">
        <f>'1.1_RAW_Data_Orig'!O116</f>
        <v>581</v>
      </c>
      <c r="P116" s="512">
        <f>'1.1_RAW_Data_Orig'!P116</f>
        <v>705</v>
      </c>
      <c r="Q116" s="512">
        <f>'1.1_RAW_Data_Orig'!Q116</f>
        <v>0</v>
      </c>
      <c r="R116" s="513">
        <f>'1.1_RAW_Data_Orig'!R116</f>
        <v>0</v>
      </c>
      <c r="T116" s="512">
        <f>'1.1_RAW_Data_Orig'!T116</f>
        <v>1348</v>
      </c>
      <c r="U116" s="512">
        <f>'1.1_RAW_Data_Orig'!U116</f>
        <v>57</v>
      </c>
      <c r="V116" s="512">
        <f>'1.1_RAW_Data_Orig'!V116</f>
        <v>564</v>
      </c>
      <c r="W116" s="512">
        <f>'1.1_RAW_Data_Orig'!W116</f>
        <v>705</v>
      </c>
      <c r="X116" s="512">
        <f>'1.1_RAW_Data_Orig'!X116</f>
        <v>0</v>
      </c>
      <c r="Y116" s="513">
        <f>'1.1_RAW_Data_Orig'!Y116</f>
        <v>22</v>
      </c>
      <c r="AA116" s="514">
        <f>'1.1_RAW_Data_Orig'!AA116</f>
        <v>22</v>
      </c>
      <c r="AB116" s="514">
        <f>'1.1_RAW_Data_Orig'!AB116</f>
        <v>5</v>
      </c>
      <c r="AC116" s="514">
        <f>'1.1_RAW_Data_Orig'!AC116</f>
        <v>17</v>
      </c>
      <c r="AD116" s="514">
        <f>'1.1_RAW_Data_Orig'!AD116</f>
        <v>0</v>
      </c>
      <c r="AE116" s="514">
        <f>'1.1_RAW_Data_Orig'!AE116</f>
        <v>0</v>
      </c>
      <c r="AF116" s="515">
        <f>'1.1_RAW_Data_Orig'!AF116</f>
        <v>-22</v>
      </c>
      <c r="AG116" s="503"/>
      <c r="AH116" s="514">
        <f>'1.1_RAW_Data_Orig'!AH116</f>
        <v>22</v>
      </c>
      <c r="AI116" s="514">
        <f>'1.1_RAW_Data_Orig'!AI116</f>
        <v>5</v>
      </c>
      <c r="AJ116" s="514">
        <f>'1.1_RAW_Data_Orig'!AJ116</f>
        <v>17</v>
      </c>
      <c r="AK116" s="514">
        <f>'1.1_RAW_Data_Orig'!AK116</f>
        <v>0</v>
      </c>
      <c r="AL116" s="514">
        <f>'1.1_RAW_Data_Orig'!AL116</f>
        <v>0</v>
      </c>
      <c r="AM116" s="515">
        <f>'1.1_RAW_Data_Orig'!AM116</f>
        <v>-22</v>
      </c>
      <c r="AN116" s="503"/>
      <c r="AO116" s="514">
        <f>'1.1_RAW_Data_Orig'!AO116</f>
        <v>0</v>
      </c>
      <c r="AP116" s="514">
        <f>'1.1_RAW_Data_Orig'!AP116</f>
        <v>0</v>
      </c>
      <c r="AQ116" s="514">
        <f>'1.1_RAW_Data_Orig'!AQ116</f>
        <v>0</v>
      </c>
      <c r="AR116" s="514">
        <f>'1.1_RAW_Data_Orig'!AR116</f>
        <v>0</v>
      </c>
      <c r="AS116" s="514">
        <f>'1.1_RAW_Data_Orig'!AS116</f>
        <v>0</v>
      </c>
      <c r="AT116" s="515">
        <f>'1.1_RAW_Data_Orig'!AT116</f>
        <v>0</v>
      </c>
      <c r="AU116" s="503"/>
      <c r="AV116" s="514">
        <f>'1.1_RAW_Data_Orig'!AV116</f>
        <v>0</v>
      </c>
      <c r="AW116" s="514">
        <f>'1.1_RAW_Data_Orig'!AW116</f>
        <v>0</v>
      </c>
      <c r="AX116" s="514">
        <f>'1.1_RAW_Data_Orig'!AX116</f>
        <v>0</v>
      </c>
      <c r="AY116" s="514">
        <f>'1.1_RAW_Data_Orig'!AY116</f>
        <v>0</v>
      </c>
      <c r="AZ116" s="514">
        <f>'1.1_RAW_Data_Orig'!AZ116</f>
        <v>0</v>
      </c>
      <c r="BA116" s="515">
        <f>'1.1_RAW_Data_Orig'!BA116</f>
        <v>0</v>
      </c>
    </row>
    <row r="117" spans="1:53" ht="13.5" thickBot="1" x14ac:dyDescent="0.4">
      <c r="A117" s="506"/>
      <c r="B117" s="516"/>
      <c r="C117" s="517"/>
      <c r="D117" s="527"/>
      <c r="E117" s="518" t="s">
        <v>27</v>
      </c>
      <c r="F117" s="521">
        <f>'1.1_RAW_Data_Orig'!F117</f>
        <v>0</v>
      </c>
      <c r="G117" s="521">
        <f>'1.1_RAW_Data_Orig'!G117</f>
        <v>0</v>
      </c>
      <c r="H117" s="521">
        <f>'1.1_RAW_Data_Orig'!H117</f>
        <v>0</v>
      </c>
      <c r="I117" s="521">
        <f>'1.1_RAW_Data_Orig'!I117</f>
        <v>0</v>
      </c>
      <c r="J117" s="521">
        <f>'1.1_RAW_Data_Orig'!J117</f>
        <v>0</v>
      </c>
      <c r="K117" s="522">
        <f>'1.1_RAW_Data_Orig'!K117</f>
        <v>0</v>
      </c>
      <c r="M117" s="521">
        <f>'1.1_RAW_Data_Orig'!M117</f>
        <v>0</v>
      </c>
      <c r="N117" s="521">
        <f>'1.1_RAW_Data_Orig'!N117</f>
        <v>0</v>
      </c>
      <c r="O117" s="521">
        <f>'1.1_RAW_Data_Orig'!O117</f>
        <v>0</v>
      </c>
      <c r="P117" s="521">
        <f>'1.1_RAW_Data_Orig'!P117</f>
        <v>0</v>
      </c>
      <c r="Q117" s="521">
        <f>'1.1_RAW_Data_Orig'!Q117</f>
        <v>0</v>
      </c>
      <c r="R117" s="522">
        <f>'1.1_RAW_Data_Orig'!R117</f>
        <v>0</v>
      </c>
      <c r="T117" s="521">
        <f>'1.1_RAW_Data_Orig'!T117</f>
        <v>0</v>
      </c>
      <c r="U117" s="521">
        <f>'1.1_RAW_Data_Orig'!U117</f>
        <v>0</v>
      </c>
      <c r="V117" s="521">
        <f>'1.1_RAW_Data_Orig'!V117</f>
        <v>0</v>
      </c>
      <c r="W117" s="521">
        <f>'1.1_RAW_Data_Orig'!W117</f>
        <v>0</v>
      </c>
      <c r="X117" s="521">
        <f>'1.1_RAW_Data_Orig'!X117</f>
        <v>0</v>
      </c>
      <c r="Y117" s="522">
        <f>'1.1_RAW_Data_Orig'!Y117</f>
        <v>0</v>
      </c>
      <c r="AA117" s="523">
        <f>'1.1_RAW_Data_Orig'!AA117</f>
        <v>0</v>
      </c>
      <c r="AB117" s="523">
        <f>'1.1_RAW_Data_Orig'!AB117</f>
        <v>0</v>
      </c>
      <c r="AC117" s="523">
        <f>'1.1_RAW_Data_Orig'!AC117</f>
        <v>0</v>
      </c>
      <c r="AD117" s="523">
        <f>'1.1_RAW_Data_Orig'!AD117</f>
        <v>0</v>
      </c>
      <c r="AE117" s="523">
        <f>'1.1_RAW_Data_Orig'!AE117</f>
        <v>0</v>
      </c>
      <c r="AF117" s="524">
        <f>'1.1_RAW_Data_Orig'!AF117</f>
        <v>0</v>
      </c>
      <c r="AG117" s="503"/>
      <c r="AH117" s="523">
        <f>'1.1_RAW_Data_Orig'!AH117</f>
        <v>0</v>
      </c>
      <c r="AI117" s="523">
        <f>'1.1_RAW_Data_Orig'!AI117</f>
        <v>0</v>
      </c>
      <c r="AJ117" s="523">
        <f>'1.1_RAW_Data_Orig'!AJ117</f>
        <v>0</v>
      </c>
      <c r="AK117" s="523">
        <f>'1.1_RAW_Data_Orig'!AK117</f>
        <v>0</v>
      </c>
      <c r="AL117" s="523">
        <f>'1.1_RAW_Data_Orig'!AL117</f>
        <v>0</v>
      </c>
      <c r="AM117" s="524">
        <f>'1.1_RAW_Data_Orig'!AM117</f>
        <v>0</v>
      </c>
      <c r="AN117" s="503"/>
      <c r="AO117" s="523">
        <f>'1.1_RAW_Data_Orig'!AO117</f>
        <v>0</v>
      </c>
      <c r="AP117" s="523">
        <f>'1.1_RAW_Data_Orig'!AP117</f>
        <v>0</v>
      </c>
      <c r="AQ117" s="523">
        <f>'1.1_RAW_Data_Orig'!AQ117</f>
        <v>0</v>
      </c>
      <c r="AR117" s="523">
        <f>'1.1_RAW_Data_Orig'!AR117</f>
        <v>0</v>
      </c>
      <c r="AS117" s="523">
        <f>'1.1_RAW_Data_Orig'!AS117</f>
        <v>0</v>
      </c>
      <c r="AT117" s="524">
        <f>'1.1_RAW_Data_Orig'!AT117</f>
        <v>0</v>
      </c>
      <c r="AU117" s="503"/>
      <c r="AV117" s="523">
        <f>'1.1_RAW_Data_Orig'!AV117</f>
        <v>0</v>
      </c>
      <c r="AW117" s="523">
        <f>'1.1_RAW_Data_Orig'!AW117</f>
        <v>0</v>
      </c>
      <c r="AX117" s="523">
        <f>'1.1_RAW_Data_Orig'!AX117</f>
        <v>0</v>
      </c>
      <c r="AY117" s="523">
        <f>'1.1_RAW_Data_Orig'!AY117</f>
        <v>0</v>
      </c>
      <c r="AZ117" s="523">
        <f>'1.1_RAW_Data_Orig'!AZ117</f>
        <v>0</v>
      </c>
      <c r="BA117" s="524">
        <f>'1.1_RAW_Data_Orig'!BA117</f>
        <v>0</v>
      </c>
    </row>
    <row r="118" spans="1:53" ht="25.5" x14ac:dyDescent="0.35">
      <c r="A118" s="525" t="s">
        <v>55</v>
      </c>
      <c r="B118" s="495">
        <v>35</v>
      </c>
      <c r="C118" s="496" t="s">
        <v>21</v>
      </c>
      <c r="D118" s="497" t="s">
        <v>29</v>
      </c>
      <c r="E118" s="526" t="s">
        <v>24</v>
      </c>
      <c r="F118" s="501">
        <f>'1.1_RAW_Data_Orig'!F118</f>
        <v>0</v>
      </c>
      <c r="G118" s="501">
        <f>'1.1_RAW_Data_Orig'!G118</f>
        <v>0</v>
      </c>
      <c r="H118" s="501">
        <f>'1.1_RAW_Data_Orig'!H118</f>
        <v>0</v>
      </c>
      <c r="I118" s="501">
        <f>'1.1_RAW_Data_Orig'!I118</f>
        <v>0</v>
      </c>
      <c r="J118" s="501">
        <f>'1.1_RAW_Data_Orig'!J118</f>
        <v>0</v>
      </c>
      <c r="K118" s="502">
        <f>'1.1_RAW_Data_Orig'!K118</f>
        <v>0</v>
      </c>
      <c r="M118" s="501">
        <f>'1.1_RAW_Data_Orig'!M118</f>
        <v>0</v>
      </c>
      <c r="N118" s="501">
        <f>'1.1_RAW_Data_Orig'!N118</f>
        <v>0</v>
      </c>
      <c r="O118" s="501">
        <f>'1.1_RAW_Data_Orig'!O118</f>
        <v>0</v>
      </c>
      <c r="P118" s="501">
        <f>'1.1_RAW_Data_Orig'!P118</f>
        <v>0</v>
      </c>
      <c r="Q118" s="501">
        <f>'1.1_RAW_Data_Orig'!Q118</f>
        <v>0</v>
      </c>
      <c r="R118" s="502">
        <f>'1.1_RAW_Data_Orig'!R118</f>
        <v>0</v>
      </c>
      <c r="T118" s="501">
        <f>'1.1_RAW_Data_Orig'!T118</f>
        <v>0</v>
      </c>
      <c r="U118" s="501">
        <f>'1.1_RAW_Data_Orig'!U118</f>
        <v>0</v>
      </c>
      <c r="V118" s="501">
        <f>'1.1_RAW_Data_Orig'!V118</f>
        <v>0</v>
      </c>
      <c r="W118" s="501">
        <f>'1.1_RAW_Data_Orig'!W118</f>
        <v>0</v>
      </c>
      <c r="X118" s="501">
        <f>'1.1_RAW_Data_Orig'!X118</f>
        <v>0</v>
      </c>
      <c r="Y118" s="502">
        <f>'1.1_RAW_Data_Orig'!Y118</f>
        <v>0</v>
      </c>
      <c r="AA118" s="504">
        <f>'1.1_RAW_Data_Orig'!AA118</f>
        <v>0</v>
      </c>
      <c r="AB118" s="504">
        <f>'1.1_RAW_Data_Orig'!AB118</f>
        <v>0</v>
      </c>
      <c r="AC118" s="504">
        <f>'1.1_RAW_Data_Orig'!AC118</f>
        <v>0</v>
      </c>
      <c r="AD118" s="504">
        <f>'1.1_RAW_Data_Orig'!AD118</f>
        <v>0</v>
      </c>
      <c r="AE118" s="504">
        <f>'1.1_RAW_Data_Orig'!AE118</f>
        <v>0</v>
      </c>
      <c r="AF118" s="505">
        <f>'1.1_RAW_Data_Orig'!AF118</f>
        <v>0</v>
      </c>
      <c r="AG118" s="503"/>
      <c r="AH118" s="504">
        <f>'1.1_RAW_Data_Orig'!AH118</f>
        <v>0</v>
      </c>
      <c r="AI118" s="504">
        <f>'1.1_RAW_Data_Orig'!AI118</f>
        <v>0</v>
      </c>
      <c r="AJ118" s="504">
        <f>'1.1_RAW_Data_Orig'!AJ118</f>
        <v>0</v>
      </c>
      <c r="AK118" s="504">
        <f>'1.1_RAW_Data_Orig'!AK118</f>
        <v>0</v>
      </c>
      <c r="AL118" s="504">
        <f>'1.1_RAW_Data_Orig'!AL118</f>
        <v>0</v>
      </c>
      <c r="AM118" s="505">
        <f>'1.1_RAW_Data_Orig'!AM118</f>
        <v>0</v>
      </c>
      <c r="AN118" s="503"/>
      <c r="AO118" s="504">
        <f>'1.1_RAW_Data_Orig'!AO118</f>
        <v>0</v>
      </c>
      <c r="AP118" s="504">
        <f>'1.1_RAW_Data_Orig'!AP118</f>
        <v>0</v>
      </c>
      <c r="AQ118" s="504">
        <f>'1.1_RAW_Data_Orig'!AQ118</f>
        <v>0</v>
      </c>
      <c r="AR118" s="504">
        <f>'1.1_RAW_Data_Orig'!AR118</f>
        <v>0</v>
      </c>
      <c r="AS118" s="504">
        <f>'1.1_RAW_Data_Orig'!AS118</f>
        <v>0</v>
      </c>
      <c r="AT118" s="505">
        <f>'1.1_RAW_Data_Orig'!AT118</f>
        <v>0</v>
      </c>
      <c r="AU118" s="503"/>
      <c r="AV118" s="504">
        <f>'1.1_RAW_Data_Orig'!AV118</f>
        <v>0</v>
      </c>
      <c r="AW118" s="504">
        <f>'1.1_RAW_Data_Orig'!AW118</f>
        <v>0</v>
      </c>
      <c r="AX118" s="504">
        <f>'1.1_RAW_Data_Orig'!AX118</f>
        <v>0</v>
      </c>
      <c r="AY118" s="504">
        <f>'1.1_RAW_Data_Orig'!AY118</f>
        <v>0</v>
      </c>
      <c r="AZ118" s="504">
        <f>'1.1_RAW_Data_Orig'!AZ118</f>
        <v>0</v>
      </c>
      <c r="BA118" s="505">
        <f>'1.1_RAW_Data_Orig'!BA118</f>
        <v>0</v>
      </c>
    </row>
    <row r="119" spans="1:53" ht="13.15" x14ac:dyDescent="0.35">
      <c r="A119" s="506"/>
      <c r="B119" s="507"/>
      <c r="C119" s="508"/>
      <c r="D119" s="509"/>
      <c r="E119" s="498" t="s">
        <v>25</v>
      </c>
      <c r="F119" s="512">
        <f>'1.1_RAW_Data_Orig'!F119</f>
        <v>0</v>
      </c>
      <c r="G119" s="512">
        <f>'1.1_RAW_Data_Orig'!G119</f>
        <v>0</v>
      </c>
      <c r="H119" s="512">
        <f>'1.1_RAW_Data_Orig'!H119</f>
        <v>0</v>
      </c>
      <c r="I119" s="512">
        <f>'1.1_RAW_Data_Orig'!I119</f>
        <v>0</v>
      </c>
      <c r="J119" s="512">
        <f>'1.1_RAW_Data_Orig'!J119</f>
        <v>0</v>
      </c>
      <c r="K119" s="513">
        <f>'1.1_RAW_Data_Orig'!K119</f>
        <v>0</v>
      </c>
      <c r="M119" s="512">
        <f>'1.1_RAW_Data_Orig'!M119</f>
        <v>0</v>
      </c>
      <c r="N119" s="512">
        <f>'1.1_RAW_Data_Orig'!N119</f>
        <v>0</v>
      </c>
      <c r="O119" s="512">
        <f>'1.1_RAW_Data_Orig'!O119</f>
        <v>0</v>
      </c>
      <c r="P119" s="512">
        <f>'1.1_RAW_Data_Orig'!P119</f>
        <v>0</v>
      </c>
      <c r="Q119" s="512">
        <f>'1.1_RAW_Data_Orig'!Q119</f>
        <v>0</v>
      </c>
      <c r="R119" s="513">
        <f>'1.1_RAW_Data_Orig'!R119</f>
        <v>0</v>
      </c>
      <c r="T119" s="512">
        <f>'1.1_RAW_Data_Orig'!T119</f>
        <v>0</v>
      </c>
      <c r="U119" s="512">
        <f>'1.1_RAW_Data_Orig'!U119</f>
        <v>0</v>
      </c>
      <c r="V119" s="512">
        <f>'1.1_RAW_Data_Orig'!V119</f>
        <v>0</v>
      </c>
      <c r="W119" s="512">
        <f>'1.1_RAW_Data_Orig'!W119</f>
        <v>0</v>
      </c>
      <c r="X119" s="512">
        <f>'1.1_RAW_Data_Orig'!X119</f>
        <v>0</v>
      </c>
      <c r="Y119" s="513">
        <f>'1.1_RAW_Data_Orig'!Y119</f>
        <v>0</v>
      </c>
      <c r="AA119" s="514">
        <f>'1.1_RAW_Data_Orig'!AA119</f>
        <v>0</v>
      </c>
      <c r="AB119" s="514">
        <f>'1.1_RAW_Data_Orig'!AB119</f>
        <v>0</v>
      </c>
      <c r="AC119" s="514">
        <f>'1.1_RAW_Data_Orig'!AC119</f>
        <v>0</v>
      </c>
      <c r="AD119" s="514">
        <f>'1.1_RAW_Data_Orig'!AD119</f>
        <v>0</v>
      </c>
      <c r="AE119" s="514">
        <f>'1.1_RAW_Data_Orig'!AE119</f>
        <v>0</v>
      </c>
      <c r="AF119" s="515">
        <f>'1.1_RAW_Data_Orig'!AF119</f>
        <v>0</v>
      </c>
      <c r="AG119" s="503"/>
      <c r="AH119" s="514">
        <f>'1.1_RAW_Data_Orig'!AH119</f>
        <v>0</v>
      </c>
      <c r="AI119" s="514">
        <f>'1.1_RAW_Data_Orig'!AI119</f>
        <v>0</v>
      </c>
      <c r="AJ119" s="514">
        <f>'1.1_RAW_Data_Orig'!AJ119</f>
        <v>0</v>
      </c>
      <c r="AK119" s="514">
        <f>'1.1_RAW_Data_Orig'!AK119</f>
        <v>0</v>
      </c>
      <c r="AL119" s="514">
        <f>'1.1_RAW_Data_Orig'!AL119</f>
        <v>0</v>
      </c>
      <c r="AM119" s="515">
        <f>'1.1_RAW_Data_Orig'!AM119</f>
        <v>0</v>
      </c>
      <c r="AN119" s="503"/>
      <c r="AO119" s="514">
        <f>'1.1_RAW_Data_Orig'!AO119</f>
        <v>0</v>
      </c>
      <c r="AP119" s="514">
        <f>'1.1_RAW_Data_Orig'!AP119</f>
        <v>0</v>
      </c>
      <c r="AQ119" s="514">
        <f>'1.1_RAW_Data_Orig'!AQ119</f>
        <v>0</v>
      </c>
      <c r="AR119" s="514">
        <f>'1.1_RAW_Data_Orig'!AR119</f>
        <v>0</v>
      </c>
      <c r="AS119" s="514">
        <f>'1.1_RAW_Data_Orig'!AS119</f>
        <v>0</v>
      </c>
      <c r="AT119" s="515">
        <f>'1.1_RAW_Data_Orig'!AT119</f>
        <v>0</v>
      </c>
      <c r="AU119" s="503"/>
      <c r="AV119" s="514">
        <f>'1.1_RAW_Data_Orig'!AV119</f>
        <v>0</v>
      </c>
      <c r="AW119" s="514">
        <f>'1.1_RAW_Data_Orig'!AW119</f>
        <v>0</v>
      </c>
      <c r="AX119" s="514">
        <f>'1.1_RAW_Data_Orig'!AX119</f>
        <v>0</v>
      </c>
      <c r="AY119" s="514">
        <f>'1.1_RAW_Data_Orig'!AY119</f>
        <v>0</v>
      </c>
      <c r="AZ119" s="514">
        <f>'1.1_RAW_Data_Orig'!AZ119</f>
        <v>0</v>
      </c>
      <c r="BA119" s="515">
        <f>'1.1_RAW_Data_Orig'!BA119</f>
        <v>0</v>
      </c>
    </row>
    <row r="120" spans="1:53" ht="13.15" x14ac:dyDescent="0.35">
      <c r="A120" s="506"/>
      <c r="B120" s="507"/>
      <c r="C120" s="508"/>
      <c r="D120" s="509"/>
      <c r="E120" s="498" t="s">
        <v>26</v>
      </c>
      <c r="F120" s="512">
        <f>'1.1_RAW_Data_Orig'!F120</f>
        <v>6</v>
      </c>
      <c r="G120" s="512">
        <f>'1.1_RAW_Data_Orig'!G120</f>
        <v>0</v>
      </c>
      <c r="H120" s="512">
        <f>'1.1_RAW_Data_Orig'!H120</f>
        <v>5</v>
      </c>
      <c r="I120" s="512">
        <f>'1.1_RAW_Data_Orig'!I120</f>
        <v>1</v>
      </c>
      <c r="J120" s="512">
        <f>'1.1_RAW_Data_Orig'!J120</f>
        <v>0</v>
      </c>
      <c r="K120" s="513">
        <f>'1.1_RAW_Data_Orig'!K120</f>
        <v>0</v>
      </c>
      <c r="M120" s="512">
        <f>'1.1_RAW_Data_Orig'!M120</f>
        <v>5</v>
      </c>
      <c r="N120" s="512">
        <f>'1.1_RAW_Data_Orig'!N120</f>
        <v>1</v>
      </c>
      <c r="O120" s="512">
        <f>'1.1_RAW_Data_Orig'!O120</f>
        <v>3</v>
      </c>
      <c r="P120" s="512">
        <f>'1.1_RAW_Data_Orig'!P120</f>
        <v>0</v>
      </c>
      <c r="Q120" s="512">
        <f>'1.1_RAW_Data_Orig'!Q120</f>
        <v>1</v>
      </c>
      <c r="R120" s="513">
        <f>'1.1_RAW_Data_Orig'!R120</f>
        <v>0</v>
      </c>
      <c r="T120" s="512">
        <f>'1.1_RAW_Data_Orig'!T120</f>
        <v>5</v>
      </c>
      <c r="U120" s="512">
        <f>'1.1_RAW_Data_Orig'!U120</f>
        <v>0</v>
      </c>
      <c r="V120" s="512">
        <f>'1.1_RAW_Data_Orig'!V120</f>
        <v>0</v>
      </c>
      <c r="W120" s="512">
        <f>'1.1_RAW_Data_Orig'!W120</f>
        <v>0</v>
      </c>
      <c r="X120" s="512">
        <f>'1.1_RAW_Data_Orig'!X120</f>
        <v>4</v>
      </c>
      <c r="Y120" s="513">
        <f>'1.1_RAW_Data_Orig'!Y120</f>
        <v>1</v>
      </c>
      <c r="AA120" s="514">
        <f>'1.1_RAW_Data_Orig'!AA120</f>
        <v>4</v>
      </c>
      <c r="AB120" s="514">
        <f>'1.1_RAW_Data_Orig'!AB120</f>
        <v>1</v>
      </c>
      <c r="AC120" s="514">
        <f>'1.1_RAW_Data_Orig'!AC120</f>
        <v>3</v>
      </c>
      <c r="AD120" s="514">
        <f>'1.1_RAW_Data_Orig'!AD120</f>
        <v>0</v>
      </c>
      <c r="AE120" s="514">
        <f>'1.1_RAW_Data_Orig'!AE120</f>
        <v>-3</v>
      </c>
      <c r="AF120" s="515">
        <f>'1.1_RAW_Data_Orig'!AF120</f>
        <v>-1</v>
      </c>
      <c r="AG120" s="503"/>
      <c r="AH120" s="514">
        <f>'1.1_RAW_Data_Orig'!AH120</f>
        <v>0</v>
      </c>
      <c r="AI120" s="514">
        <f>'1.1_RAW_Data_Orig'!AI120</f>
        <v>0</v>
      </c>
      <c r="AJ120" s="514">
        <f>'1.1_RAW_Data_Orig'!AJ120</f>
        <v>0</v>
      </c>
      <c r="AK120" s="514">
        <f>'1.1_RAW_Data_Orig'!AK120</f>
        <v>0</v>
      </c>
      <c r="AL120" s="514">
        <f>'1.1_RAW_Data_Orig'!AL120</f>
        <v>0</v>
      </c>
      <c r="AM120" s="515">
        <f>'1.1_RAW_Data_Orig'!AM120</f>
        <v>0</v>
      </c>
      <c r="AN120" s="503"/>
      <c r="AO120" s="514">
        <f>'1.1_RAW_Data_Orig'!AO120</f>
        <v>4</v>
      </c>
      <c r="AP120" s="514">
        <f>'1.1_RAW_Data_Orig'!AP120</f>
        <v>1</v>
      </c>
      <c r="AQ120" s="514">
        <f>'1.1_RAW_Data_Orig'!AQ120</f>
        <v>3</v>
      </c>
      <c r="AR120" s="514">
        <f>'1.1_RAW_Data_Orig'!AR120</f>
        <v>0</v>
      </c>
      <c r="AS120" s="514">
        <f>'1.1_RAW_Data_Orig'!AS120</f>
        <v>-3</v>
      </c>
      <c r="AT120" s="515">
        <f>'1.1_RAW_Data_Orig'!AT120</f>
        <v>-1</v>
      </c>
      <c r="AU120" s="503"/>
      <c r="AV120" s="514">
        <f>'1.1_RAW_Data_Orig'!AV120</f>
        <v>0</v>
      </c>
      <c r="AW120" s="514">
        <f>'1.1_RAW_Data_Orig'!AW120</f>
        <v>0</v>
      </c>
      <c r="AX120" s="514">
        <f>'1.1_RAW_Data_Orig'!AX120</f>
        <v>0</v>
      </c>
      <c r="AY120" s="514">
        <f>'1.1_RAW_Data_Orig'!AY120</f>
        <v>0</v>
      </c>
      <c r="AZ120" s="514">
        <f>'1.1_RAW_Data_Orig'!AZ120</f>
        <v>0</v>
      </c>
      <c r="BA120" s="515">
        <f>'1.1_RAW_Data_Orig'!BA120</f>
        <v>0</v>
      </c>
    </row>
    <row r="121" spans="1:53" ht="13.5" thickBot="1" x14ac:dyDescent="0.4">
      <c r="A121" s="528"/>
      <c r="B121" s="529"/>
      <c r="C121" s="530"/>
      <c r="D121" s="527"/>
      <c r="E121" s="518" t="s">
        <v>27</v>
      </c>
      <c r="F121" s="521">
        <f>'1.1_RAW_Data_Orig'!F121</f>
        <v>0</v>
      </c>
      <c r="G121" s="521">
        <f>'1.1_RAW_Data_Orig'!G121</f>
        <v>0</v>
      </c>
      <c r="H121" s="521">
        <f>'1.1_RAW_Data_Orig'!H121</f>
        <v>0</v>
      </c>
      <c r="I121" s="521">
        <f>'1.1_RAW_Data_Orig'!I121</f>
        <v>0</v>
      </c>
      <c r="J121" s="521">
        <f>'1.1_RAW_Data_Orig'!J121</f>
        <v>0</v>
      </c>
      <c r="K121" s="522">
        <f>'1.1_RAW_Data_Orig'!K121</f>
        <v>0</v>
      </c>
      <c r="M121" s="521">
        <f>'1.1_RAW_Data_Orig'!M121</f>
        <v>0</v>
      </c>
      <c r="N121" s="521">
        <f>'1.1_RAW_Data_Orig'!N121</f>
        <v>0</v>
      </c>
      <c r="O121" s="521">
        <f>'1.1_RAW_Data_Orig'!O121</f>
        <v>0</v>
      </c>
      <c r="P121" s="521">
        <f>'1.1_RAW_Data_Orig'!P121</f>
        <v>0</v>
      </c>
      <c r="Q121" s="521">
        <f>'1.1_RAW_Data_Orig'!Q121</f>
        <v>0</v>
      </c>
      <c r="R121" s="522">
        <f>'1.1_RAW_Data_Orig'!R121</f>
        <v>0</v>
      </c>
      <c r="T121" s="521">
        <f>'1.1_RAW_Data_Orig'!T121</f>
        <v>0</v>
      </c>
      <c r="U121" s="521">
        <f>'1.1_RAW_Data_Orig'!U121</f>
        <v>0</v>
      </c>
      <c r="V121" s="521">
        <f>'1.1_RAW_Data_Orig'!V121</f>
        <v>0</v>
      </c>
      <c r="W121" s="521">
        <f>'1.1_RAW_Data_Orig'!W121</f>
        <v>0</v>
      </c>
      <c r="X121" s="521">
        <f>'1.1_RAW_Data_Orig'!X121</f>
        <v>0</v>
      </c>
      <c r="Y121" s="522">
        <f>'1.1_RAW_Data_Orig'!Y121</f>
        <v>0</v>
      </c>
      <c r="AA121" s="523">
        <f>'1.1_RAW_Data_Orig'!AA121</f>
        <v>0</v>
      </c>
      <c r="AB121" s="523">
        <f>'1.1_RAW_Data_Orig'!AB121</f>
        <v>0</v>
      </c>
      <c r="AC121" s="523">
        <f>'1.1_RAW_Data_Orig'!AC121</f>
        <v>0</v>
      </c>
      <c r="AD121" s="523">
        <f>'1.1_RAW_Data_Orig'!AD121</f>
        <v>0</v>
      </c>
      <c r="AE121" s="523">
        <f>'1.1_RAW_Data_Orig'!AE121</f>
        <v>0</v>
      </c>
      <c r="AF121" s="524">
        <f>'1.1_RAW_Data_Orig'!AF121</f>
        <v>0</v>
      </c>
      <c r="AG121" s="503"/>
      <c r="AH121" s="523">
        <f>'1.1_RAW_Data_Orig'!AH121</f>
        <v>0</v>
      </c>
      <c r="AI121" s="523">
        <f>'1.1_RAW_Data_Orig'!AI121</f>
        <v>0</v>
      </c>
      <c r="AJ121" s="523">
        <f>'1.1_RAW_Data_Orig'!AJ121</f>
        <v>0</v>
      </c>
      <c r="AK121" s="523">
        <f>'1.1_RAW_Data_Orig'!AK121</f>
        <v>0</v>
      </c>
      <c r="AL121" s="523">
        <f>'1.1_RAW_Data_Orig'!AL121</f>
        <v>0</v>
      </c>
      <c r="AM121" s="524">
        <f>'1.1_RAW_Data_Orig'!AM121</f>
        <v>0</v>
      </c>
      <c r="AN121" s="503"/>
      <c r="AO121" s="523">
        <f>'1.1_RAW_Data_Orig'!AO121</f>
        <v>0</v>
      </c>
      <c r="AP121" s="523">
        <f>'1.1_RAW_Data_Orig'!AP121</f>
        <v>0</v>
      </c>
      <c r="AQ121" s="523">
        <f>'1.1_RAW_Data_Orig'!AQ121</f>
        <v>0</v>
      </c>
      <c r="AR121" s="523">
        <f>'1.1_RAW_Data_Orig'!AR121</f>
        <v>0</v>
      </c>
      <c r="AS121" s="523">
        <f>'1.1_RAW_Data_Orig'!AS121</f>
        <v>0</v>
      </c>
      <c r="AT121" s="524">
        <f>'1.1_RAW_Data_Orig'!AT121</f>
        <v>0</v>
      </c>
      <c r="AU121" s="503"/>
      <c r="AV121" s="523">
        <f>'1.1_RAW_Data_Orig'!AV121</f>
        <v>0</v>
      </c>
      <c r="AW121" s="523">
        <f>'1.1_RAW_Data_Orig'!AW121</f>
        <v>0</v>
      </c>
      <c r="AX121" s="523">
        <f>'1.1_RAW_Data_Orig'!AX121</f>
        <v>0</v>
      </c>
      <c r="AY121" s="523">
        <f>'1.1_RAW_Data_Orig'!AY121</f>
        <v>0</v>
      </c>
      <c r="AZ121" s="523">
        <f>'1.1_RAW_Data_Orig'!AZ121</f>
        <v>0</v>
      </c>
      <c r="BA121" s="524">
        <f>'1.1_RAW_Data_Orig'!BA121</f>
        <v>0</v>
      </c>
    </row>
    <row r="124" spans="1:53" s="531" customFormat="1" x14ac:dyDescent="0.35"/>
    <row r="125" spans="1:53" s="531" customFormat="1" x14ac:dyDescent="0.35"/>
    <row r="126" spans="1:53" s="531" customFormat="1" x14ac:dyDescent="0.35"/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26"/>
  <sheetViews>
    <sheetView topLeftCell="AQ1" workbookViewId="0">
      <selection activeCell="E129" sqref="E129"/>
    </sheetView>
  </sheetViews>
  <sheetFormatPr defaultRowHeight="12.75" x14ac:dyDescent="0.35"/>
  <cols>
    <col min="1" max="1" width="13.3515625" style="475" customWidth="1"/>
    <col min="2" max="2" width="10.1171875" style="475" customWidth="1"/>
    <col min="3" max="3" width="28.64453125" style="475" bestFit="1" customWidth="1"/>
    <col min="4" max="4" width="11.52734375" style="475" bestFit="1" customWidth="1"/>
    <col min="5" max="5" width="9.29296875" style="475" bestFit="1" customWidth="1"/>
    <col min="6" max="6" width="15.3515625" style="475" bestFit="1" customWidth="1"/>
    <col min="7" max="11" width="4.9375" style="475" customWidth="1"/>
    <col min="12" max="12" width="2.234375" style="475" customWidth="1"/>
    <col min="13" max="13" width="15.3515625" style="475" bestFit="1" customWidth="1"/>
    <col min="14" max="18" width="4.9375" style="475" customWidth="1"/>
    <col min="19" max="19" width="2.234375" style="475" customWidth="1"/>
    <col min="20" max="20" width="15.3515625" style="475" bestFit="1" customWidth="1"/>
    <col min="21" max="25" width="4.9375" style="475" customWidth="1"/>
    <col min="26" max="26" width="8.9375" style="475" customWidth="1"/>
    <col min="27" max="27" width="15.3515625" style="475" bestFit="1" customWidth="1"/>
    <col min="28" max="32" width="4.9375" style="475" customWidth="1"/>
    <col min="33" max="33" width="2.234375" style="475" customWidth="1"/>
    <col min="34" max="34" width="15.3515625" style="475" bestFit="1" customWidth="1"/>
    <col min="35" max="39" width="4.9375" style="475" customWidth="1"/>
    <col min="40" max="40" width="2.234375" style="475" customWidth="1"/>
    <col min="41" max="41" width="15.3515625" style="475" bestFit="1" customWidth="1"/>
    <col min="42" max="46" width="4.9375" style="475" customWidth="1"/>
    <col min="47" max="47" width="2.234375" style="475" customWidth="1"/>
    <col min="48" max="48" width="15.3515625" style="475" bestFit="1" customWidth="1"/>
    <col min="49" max="53" width="4.9375" style="475" customWidth="1"/>
    <col min="54" max="16384" width="8.9375" style="475"/>
  </cols>
  <sheetData>
    <row r="1" spans="1:53" s="469" customFormat="1" x14ac:dyDescent="0.35">
      <c r="U1" s="532"/>
    </row>
    <row r="2" spans="1:53" s="469" customFormat="1" ht="13.15" x14ac:dyDescent="0.4">
      <c r="E2" s="471" t="s">
        <v>61</v>
      </c>
      <c r="J2" s="471"/>
      <c r="O2" s="471"/>
      <c r="S2" s="471"/>
      <c r="U2" s="532"/>
      <c r="W2" s="471"/>
      <c r="AA2" s="471"/>
      <c r="AE2" s="471"/>
      <c r="AF2" s="471"/>
      <c r="AG2" s="471"/>
    </row>
    <row r="3" spans="1:53" s="469" customFormat="1" ht="13.15" x14ac:dyDescent="0.4">
      <c r="E3" s="473" t="s">
        <v>62</v>
      </c>
      <c r="J3" s="473"/>
      <c r="O3" s="473"/>
      <c r="S3" s="473"/>
      <c r="U3" s="532"/>
      <c r="W3" s="473"/>
      <c r="AA3" s="473"/>
      <c r="AE3" s="473"/>
      <c r="AF3" s="473"/>
      <c r="AG3" s="473"/>
    </row>
    <row r="4" spans="1:53" s="469" customFormat="1" x14ac:dyDescent="0.35">
      <c r="U4" s="532"/>
    </row>
    <row r="5" spans="1:53" ht="18" customHeight="1" x14ac:dyDescent="0.35"/>
    <row r="6" spans="1:53" ht="18" customHeight="1" x14ac:dyDescent="0.35">
      <c r="A6" s="477" t="s">
        <v>76</v>
      </c>
      <c r="B6" s="477"/>
      <c r="C6" s="477" t="s">
        <v>72</v>
      </c>
    </row>
    <row r="7" spans="1:53" ht="12.4" customHeight="1" x14ac:dyDescent="0.4">
      <c r="A7" s="478"/>
      <c r="F7" s="638" t="s">
        <v>38</v>
      </c>
      <c r="G7" s="636"/>
      <c r="H7" s="636"/>
      <c r="I7" s="636"/>
      <c r="J7" s="636"/>
      <c r="K7" s="639"/>
      <c r="M7" s="638" t="s">
        <v>39</v>
      </c>
      <c r="N7" s="636"/>
      <c r="O7" s="636"/>
      <c r="P7" s="636"/>
      <c r="Q7" s="636"/>
      <c r="R7" s="639"/>
      <c r="T7" s="638" t="s">
        <v>40</v>
      </c>
      <c r="U7" s="636"/>
      <c r="V7" s="636"/>
      <c r="W7" s="636"/>
      <c r="X7" s="636"/>
      <c r="Y7" s="639"/>
      <c r="AA7" s="638" t="s">
        <v>43</v>
      </c>
      <c r="AB7" s="636"/>
      <c r="AC7" s="636"/>
      <c r="AD7" s="636"/>
      <c r="AE7" s="636"/>
      <c r="AF7" s="639"/>
      <c r="AH7" s="638" t="s">
        <v>43</v>
      </c>
      <c r="AI7" s="636"/>
      <c r="AJ7" s="636"/>
      <c r="AK7" s="636"/>
      <c r="AL7" s="636"/>
      <c r="AM7" s="639"/>
      <c r="AO7" s="638" t="s">
        <v>43</v>
      </c>
      <c r="AP7" s="636"/>
      <c r="AQ7" s="636"/>
      <c r="AR7" s="636"/>
      <c r="AS7" s="636"/>
      <c r="AT7" s="639"/>
      <c r="AV7" s="638" t="s">
        <v>43</v>
      </c>
      <c r="AW7" s="636"/>
      <c r="AX7" s="636"/>
      <c r="AY7" s="636"/>
      <c r="AZ7" s="636"/>
      <c r="BA7" s="639"/>
    </row>
    <row r="8" spans="1:53" ht="12.75" customHeight="1" thickBot="1" x14ac:dyDescent="0.4">
      <c r="F8" s="635" t="s">
        <v>37</v>
      </c>
      <c r="G8" s="636"/>
      <c r="H8" s="636"/>
      <c r="I8" s="636"/>
      <c r="J8" s="636"/>
      <c r="K8" s="637"/>
      <c r="M8" s="635" t="s">
        <v>68</v>
      </c>
      <c r="N8" s="636"/>
      <c r="O8" s="636"/>
      <c r="P8" s="636"/>
      <c r="Q8" s="636"/>
      <c r="R8" s="637"/>
      <c r="T8" s="635" t="s">
        <v>68</v>
      </c>
      <c r="U8" s="636"/>
      <c r="V8" s="636"/>
      <c r="W8" s="636"/>
      <c r="X8" s="636"/>
      <c r="Y8" s="637"/>
      <c r="AA8" s="635" t="s">
        <v>42</v>
      </c>
      <c r="AB8" s="636"/>
      <c r="AC8" s="636"/>
      <c r="AD8" s="636"/>
      <c r="AE8" s="636"/>
      <c r="AF8" s="637"/>
      <c r="AH8" s="635" t="s">
        <v>44</v>
      </c>
      <c r="AI8" s="636"/>
      <c r="AJ8" s="636"/>
      <c r="AK8" s="636"/>
      <c r="AL8" s="636"/>
      <c r="AM8" s="637"/>
      <c r="AO8" s="635" t="s">
        <v>69</v>
      </c>
      <c r="AP8" s="636"/>
      <c r="AQ8" s="636"/>
      <c r="AR8" s="636"/>
      <c r="AS8" s="636"/>
      <c r="AT8" s="637"/>
      <c r="AV8" s="635" t="s">
        <v>244</v>
      </c>
      <c r="AW8" s="636"/>
      <c r="AX8" s="636"/>
      <c r="AY8" s="636"/>
      <c r="AZ8" s="636"/>
      <c r="BA8" s="637"/>
    </row>
    <row r="9" spans="1:53" ht="24.75" customHeight="1" thickBot="1" x14ac:dyDescent="0.4">
      <c r="A9" s="479" t="s">
        <v>33</v>
      </c>
      <c r="B9" s="480" t="s">
        <v>0</v>
      </c>
      <c r="C9" s="481" t="s">
        <v>1</v>
      </c>
      <c r="D9" s="482" t="s">
        <v>2</v>
      </c>
      <c r="E9" s="483" t="s">
        <v>3</v>
      </c>
      <c r="F9" s="489" t="s">
        <v>32</v>
      </c>
      <c r="G9" s="490" t="s">
        <v>4</v>
      </c>
      <c r="H9" s="491" t="s">
        <v>5</v>
      </c>
      <c r="I9" s="491" t="s">
        <v>6</v>
      </c>
      <c r="J9" s="492" t="s">
        <v>7</v>
      </c>
      <c r="K9" s="493" t="s">
        <v>8</v>
      </c>
      <c r="M9" s="489" t="s">
        <v>32</v>
      </c>
      <c r="N9" s="490" t="s">
        <v>4</v>
      </c>
      <c r="O9" s="491" t="s">
        <v>5</v>
      </c>
      <c r="P9" s="491" t="s">
        <v>6</v>
      </c>
      <c r="Q9" s="492" t="s">
        <v>7</v>
      </c>
      <c r="R9" s="493" t="s">
        <v>8</v>
      </c>
      <c r="T9" s="489" t="s">
        <v>32</v>
      </c>
      <c r="U9" s="490" t="s">
        <v>4</v>
      </c>
      <c r="V9" s="491" t="s">
        <v>5</v>
      </c>
      <c r="W9" s="491" t="s">
        <v>6</v>
      </c>
      <c r="X9" s="492" t="s">
        <v>7</v>
      </c>
      <c r="Y9" s="493" t="s">
        <v>8</v>
      </c>
      <c r="AA9" s="489" t="s">
        <v>41</v>
      </c>
      <c r="AB9" s="490" t="s">
        <v>4</v>
      </c>
      <c r="AC9" s="491" t="s">
        <v>5</v>
      </c>
      <c r="AD9" s="491" t="s">
        <v>6</v>
      </c>
      <c r="AE9" s="492" t="s">
        <v>7</v>
      </c>
      <c r="AF9" s="493" t="s">
        <v>8</v>
      </c>
      <c r="AH9" s="489" t="s">
        <v>70</v>
      </c>
      <c r="AI9" s="490" t="s">
        <v>4</v>
      </c>
      <c r="AJ9" s="491" t="s">
        <v>5</v>
      </c>
      <c r="AK9" s="491" t="s">
        <v>6</v>
      </c>
      <c r="AL9" s="492" t="s">
        <v>7</v>
      </c>
      <c r="AM9" s="493" t="s">
        <v>8</v>
      </c>
      <c r="AO9" s="489" t="s">
        <v>71</v>
      </c>
      <c r="AP9" s="490" t="s">
        <v>4</v>
      </c>
      <c r="AQ9" s="491" t="s">
        <v>5</v>
      </c>
      <c r="AR9" s="491" t="s">
        <v>6</v>
      </c>
      <c r="AS9" s="492" t="s">
        <v>7</v>
      </c>
      <c r="AT9" s="493" t="s">
        <v>8</v>
      </c>
      <c r="AV9" s="489" t="s">
        <v>245</v>
      </c>
      <c r="AW9" s="490" t="s">
        <v>4</v>
      </c>
      <c r="AX9" s="491" t="s">
        <v>5</v>
      </c>
      <c r="AY9" s="491" t="s">
        <v>6</v>
      </c>
      <c r="AZ9" s="492" t="s">
        <v>7</v>
      </c>
      <c r="BA9" s="493" t="s">
        <v>8</v>
      </c>
    </row>
    <row r="10" spans="1:53" ht="25.5" x14ac:dyDescent="0.35">
      <c r="A10" s="494" t="s">
        <v>55</v>
      </c>
      <c r="B10" s="495">
        <v>45</v>
      </c>
      <c r="C10" s="496" t="s">
        <v>9</v>
      </c>
      <c r="D10" s="497" t="s">
        <v>28</v>
      </c>
      <c r="E10" s="498" t="s">
        <v>24</v>
      </c>
      <c r="F10" s="501">
        <f>'1.2_RAW_Data_MatChange'!F10</f>
        <v>0</v>
      </c>
      <c r="G10" s="501">
        <f>'1.2_RAW_Data_MatChange'!G10</f>
        <v>0</v>
      </c>
      <c r="H10" s="501">
        <f>'1.2_RAW_Data_MatChange'!H10</f>
        <v>0</v>
      </c>
      <c r="I10" s="501">
        <f>'1.2_RAW_Data_MatChange'!I10</f>
        <v>0</v>
      </c>
      <c r="J10" s="501">
        <f>'1.2_RAW_Data_MatChange'!J10</f>
        <v>0</v>
      </c>
      <c r="K10" s="502">
        <f>'1.2_RAW_Data_MatChange'!K10</f>
        <v>0</v>
      </c>
      <c r="M10" s="501">
        <f>'1.2_RAW_Data_MatChange'!M10</f>
        <v>47</v>
      </c>
      <c r="N10" s="501">
        <f>'1.2_RAW_Data_MatChange'!N10</f>
        <v>52</v>
      </c>
      <c r="O10" s="501">
        <f>'1.2_RAW_Data_MatChange'!O10</f>
        <v>-1</v>
      </c>
      <c r="P10" s="501">
        <f>'1.2_RAW_Data_MatChange'!P10</f>
        <v>-4</v>
      </c>
      <c r="Q10" s="501">
        <f>'1.2_RAW_Data_MatChange'!Q10</f>
        <v>0</v>
      </c>
      <c r="R10" s="502">
        <f>'1.2_RAW_Data_MatChange'!R10</f>
        <v>0</v>
      </c>
      <c r="T10" s="501">
        <f>'1.2_RAW_Data_MatChange'!T10</f>
        <v>47</v>
      </c>
      <c r="U10" s="501">
        <f>'1.2_RAW_Data_MatChange'!U10</f>
        <v>52</v>
      </c>
      <c r="V10" s="501">
        <f>'1.2_RAW_Data_MatChange'!V10</f>
        <v>-1</v>
      </c>
      <c r="W10" s="501">
        <f>'1.2_RAW_Data_MatChange'!W10</f>
        <v>-4</v>
      </c>
      <c r="X10" s="501">
        <f>'1.2_RAW_Data_MatChange'!X10</f>
        <v>0</v>
      </c>
      <c r="Y10" s="502">
        <f>'1.2_RAW_Data_MatChange'!Y10</f>
        <v>0</v>
      </c>
      <c r="AA10" s="504" t="e">
        <f>'1.2_RAW_Data_MatChange'!#REF!</f>
        <v>#REF!</v>
      </c>
      <c r="AB10" s="504" t="e">
        <f>'1.2_RAW_Data_MatChange'!#REF!</f>
        <v>#REF!</v>
      </c>
      <c r="AC10" s="504" t="e">
        <f>'1.2_RAW_Data_MatChange'!#REF!</f>
        <v>#REF!</v>
      </c>
      <c r="AD10" s="504" t="e">
        <f>'1.2_RAW_Data_MatChange'!#REF!</f>
        <v>#REF!</v>
      </c>
      <c r="AE10" s="504" t="e">
        <f>'1.2_RAW_Data_MatChange'!#REF!</f>
        <v>#REF!</v>
      </c>
      <c r="AF10" s="505" t="e">
        <f>'1.2_RAW_Data_MatChange'!#REF!</f>
        <v>#REF!</v>
      </c>
      <c r="AG10" s="503"/>
      <c r="AH10" s="504" t="e">
        <f>'1.2_RAW_Data_MatChange'!#REF!</f>
        <v>#REF!</v>
      </c>
      <c r="AI10" s="504" t="e">
        <f>'1.2_RAW_Data_MatChange'!#REF!</f>
        <v>#REF!</v>
      </c>
      <c r="AJ10" s="504" t="e">
        <f>'1.2_RAW_Data_MatChange'!#REF!</f>
        <v>#REF!</v>
      </c>
      <c r="AK10" s="504" t="e">
        <f>'1.2_RAW_Data_MatChange'!#REF!</f>
        <v>#REF!</v>
      </c>
      <c r="AL10" s="504" t="e">
        <f>'1.2_RAW_Data_MatChange'!#REF!</f>
        <v>#REF!</v>
      </c>
      <c r="AM10" s="505" t="e">
        <f>'1.2_RAW_Data_MatChange'!#REF!</f>
        <v>#REF!</v>
      </c>
      <c r="AN10" s="503"/>
      <c r="AO10" s="504" t="e">
        <f>'1.2_RAW_Data_MatChange'!#REF!</f>
        <v>#REF!</v>
      </c>
      <c r="AP10" s="504" t="e">
        <f>'1.2_RAW_Data_MatChange'!#REF!</f>
        <v>#REF!</v>
      </c>
      <c r="AQ10" s="504" t="e">
        <f>'1.2_RAW_Data_MatChange'!#REF!</f>
        <v>#REF!</v>
      </c>
      <c r="AR10" s="504" t="e">
        <f>'1.2_RAW_Data_MatChange'!#REF!</f>
        <v>#REF!</v>
      </c>
      <c r="AS10" s="504" t="e">
        <f>'1.2_RAW_Data_MatChange'!#REF!</f>
        <v>#REF!</v>
      </c>
      <c r="AT10" s="505" t="e">
        <f>'1.2_RAW_Data_MatChange'!#REF!</f>
        <v>#REF!</v>
      </c>
      <c r="AU10" s="503"/>
      <c r="AV10" s="504" t="e">
        <f>'1.2_RAW_Data_MatChange'!#REF!</f>
        <v>#REF!</v>
      </c>
      <c r="AW10" s="504" t="e">
        <f>'1.2_RAW_Data_MatChange'!#REF!</f>
        <v>#REF!</v>
      </c>
      <c r="AX10" s="504" t="e">
        <f>'1.2_RAW_Data_MatChange'!#REF!</f>
        <v>#REF!</v>
      </c>
      <c r="AY10" s="504" t="e">
        <f>'1.2_RAW_Data_MatChange'!#REF!</f>
        <v>#REF!</v>
      </c>
      <c r="AZ10" s="504" t="e">
        <f>'1.2_RAW_Data_MatChange'!#REF!</f>
        <v>#REF!</v>
      </c>
      <c r="BA10" s="505" t="e">
        <f>'1.2_RAW_Data_MatChange'!#REF!</f>
        <v>#REF!</v>
      </c>
    </row>
    <row r="11" spans="1:53" ht="13.15" x14ac:dyDescent="0.35">
      <c r="A11" s="506"/>
      <c r="B11" s="507"/>
      <c r="C11" s="508"/>
      <c r="D11" s="509"/>
      <c r="E11" s="498" t="s">
        <v>25</v>
      </c>
      <c r="F11" s="512">
        <f>'1.2_RAW_Data_MatChange'!F11</f>
        <v>0</v>
      </c>
      <c r="G11" s="512">
        <f>'1.2_RAW_Data_MatChange'!G11</f>
        <v>0</v>
      </c>
      <c r="H11" s="512">
        <f>'1.2_RAW_Data_MatChange'!H11</f>
        <v>0</v>
      </c>
      <c r="I11" s="512">
        <f>'1.2_RAW_Data_MatChange'!I11</f>
        <v>0</v>
      </c>
      <c r="J11" s="512">
        <f>'1.2_RAW_Data_MatChange'!J11</f>
        <v>0</v>
      </c>
      <c r="K11" s="513">
        <f>'1.2_RAW_Data_MatChange'!K11</f>
        <v>0</v>
      </c>
      <c r="M11" s="512">
        <f>'1.2_RAW_Data_MatChange'!M11</f>
        <v>0</v>
      </c>
      <c r="N11" s="512">
        <f>'1.2_RAW_Data_MatChange'!N11</f>
        <v>0</v>
      </c>
      <c r="O11" s="512">
        <f>'1.2_RAW_Data_MatChange'!O11</f>
        <v>0</v>
      </c>
      <c r="P11" s="512">
        <f>'1.2_RAW_Data_MatChange'!P11</f>
        <v>0</v>
      </c>
      <c r="Q11" s="512">
        <f>'1.2_RAW_Data_MatChange'!Q11</f>
        <v>0</v>
      </c>
      <c r="R11" s="513">
        <f>'1.2_RAW_Data_MatChange'!R11</f>
        <v>0</v>
      </c>
      <c r="T11" s="512">
        <f>'1.2_RAW_Data_MatChange'!T11</f>
        <v>0</v>
      </c>
      <c r="U11" s="512">
        <f>'1.2_RAW_Data_MatChange'!U11</f>
        <v>0</v>
      </c>
      <c r="V11" s="512">
        <f>'1.2_RAW_Data_MatChange'!V11</f>
        <v>0</v>
      </c>
      <c r="W11" s="512">
        <f>'1.2_RAW_Data_MatChange'!W11</f>
        <v>0</v>
      </c>
      <c r="X11" s="512">
        <f>'1.2_RAW_Data_MatChange'!X11</f>
        <v>0</v>
      </c>
      <c r="Y11" s="513">
        <f>'1.2_RAW_Data_MatChange'!Y11</f>
        <v>0</v>
      </c>
      <c r="AA11" s="514" t="e">
        <f>'1.2_RAW_Data_MatChange'!#REF!</f>
        <v>#REF!</v>
      </c>
      <c r="AB11" s="514" t="e">
        <f>'1.2_RAW_Data_MatChange'!#REF!</f>
        <v>#REF!</v>
      </c>
      <c r="AC11" s="514" t="e">
        <f>'1.2_RAW_Data_MatChange'!#REF!</f>
        <v>#REF!</v>
      </c>
      <c r="AD11" s="514" t="e">
        <f>'1.2_RAW_Data_MatChange'!#REF!</f>
        <v>#REF!</v>
      </c>
      <c r="AE11" s="514" t="e">
        <f>'1.2_RAW_Data_MatChange'!#REF!</f>
        <v>#REF!</v>
      </c>
      <c r="AF11" s="515" t="e">
        <f>'1.2_RAW_Data_MatChange'!#REF!</f>
        <v>#REF!</v>
      </c>
      <c r="AG11" s="503"/>
      <c r="AH11" s="514" t="e">
        <f>'1.2_RAW_Data_MatChange'!#REF!</f>
        <v>#REF!</v>
      </c>
      <c r="AI11" s="514" t="e">
        <f>'1.2_RAW_Data_MatChange'!#REF!</f>
        <v>#REF!</v>
      </c>
      <c r="AJ11" s="514" t="e">
        <f>'1.2_RAW_Data_MatChange'!#REF!</f>
        <v>#REF!</v>
      </c>
      <c r="AK11" s="514" t="e">
        <f>'1.2_RAW_Data_MatChange'!#REF!</f>
        <v>#REF!</v>
      </c>
      <c r="AL11" s="514" t="e">
        <f>'1.2_RAW_Data_MatChange'!#REF!</f>
        <v>#REF!</v>
      </c>
      <c r="AM11" s="515" t="e">
        <f>'1.2_RAW_Data_MatChange'!#REF!</f>
        <v>#REF!</v>
      </c>
      <c r="AN11" s="503"/>
      <c r="AO11" s="514" t="e">
        <f>'1.2_RAW_Data_MatChange'!#REF!</f>
        <v>#REF!</v>
      </c>
      <c r="AP11" s="514" t="e">
        <f>'1.2_RAW_Data_MatChange'!#REF!</f>
        <v>#REF!</v>
      </c>
      <c r="AQ11" s="514" t="e">
        <f>'1.2_RAW_Data_MatChange'!#REF!</f>
        <v>#REF!</v>
      </c>
      <c r="AR11" s="514" t="e">
        <f>'1.2_RAW_Data_MatChange'!#REF!</f>
        <v>#REF!</v>
      </c>
      <c r="AS11" s="514" t="e">
        <f>'1.2_RAW_Data_MatChange'!#REF!</f>
        <v>#REF!</v>
      </c>
      <c r="AT11" s="515" t="e">
        <f>'1.2_RAW_Data_MatChange'!#REF!</f>
        <v>#REF!</v>
      </c>
      <c r="AU11" s="503"/>
      <c r="AV11" s="514" t="e">
        <f>'1.2_RAW_Data_MatChange'!#REF!</f>
        <v>#REF!</v>
      </c>
      <c r="AW11" s="514" t="e">
        <f>'1.2_RAW_Data_MatChange'!#REF!</f>
        <v>#REF!</v>
      </c>
      <c r="AX11" s="514" t="e">
        <f>'1.2_RAW_Data_MatChange'!#REF!</f>
        <v>#REF!</v>
      </c>
      <c r="AY11" s="514" t="e">
        <f>'1.2_RAW_Data_MatChange'!#REF!</f>
        <v>#REF!</v>
      </c>
      <c r="AZ11" s="514" t="e">
        <f>'1.2_RAW_Data_MatChange'!#REF!</f>
        <v>#REF!</v>
      </c>
      <c r="BA11" s="515" t="e">
        <f>'1.2_RAW_Data_MatChange'!#REF!</f>
        <v>#REF!</v>
      </c>
    </row>
    <row r="12" spans="1:53" ht="13.15" x14ac:dyDescent="0.35">
      <c r="A12" s="506"/>
      <c r="B12" s="507"/>
      <c r="C12" s="508"/>
      <c r="D12" s="509"/>
      <c r="E12" s="498" t="s">
        <v>26</v>
      </c>
      <c r="F12" s="512">
        <f>'1.2_RAW_Data_MatChange'!F12</f>
        <v>0</v>
      </c>
      <c r="G12" s="512">
        <f>'1.2_RAW_Data_MatChange'!G12</f>
        <v>0</v>
      </c>
      <c r="H12" s="512">
        <f>'1.2_RAW_Data_MatChange'!H12</f>
        <v>0</v>
      </c>
      <c r="I12" s="512">
        <f>'1.2_RAW_Data_MatChange'!I12</f>
        <v>0</v>
      </c>
      <c r="J12" s="512">
        <f>'1.2_RAW_Data_MatChange'!J12</f>
        <v>0</v>
      </c>
      <c r="K12" s="513">
        <f>'1.2_RAW_Data_MatChange'!K12</f>
        <v>0</v>
      </c>
      <c r="M12" s="512">
        <f>'1.2_RAW_Data_MatChange'!M12</f>
        <v>0</v>
      </c>
      <c r="N12" s="512">
        <f>'1.2_RAW_Data_MatChange'!N12</f>
        <v>0</v>
      </c>
      <c r="O12" s="512">
        <f>'1.2_RAW_Data_MatChange'!O12</f>
        <v>0</v>
      </c>
      <c r="P12" s="512">
        <f>'1.2_RAW_Data_MatChange'!P12</f>
        <v>0</v>
      </c>
      <c r="Q12" s="512">
        <f>'1.2_RAW_Data_MatChange'!Q12</f>
        <v>0</v>
      </c>
      <c r="R12" s="513">
        <f>'1.2_RAW_Data_MatChange'!R12</f>
        <v>0</v>
      </c>
      <c r="T12" s="512">
        <f>'1.2_RAW_Data_MatChange'!T12</f>
        <v>0</v>
      </c>
      <c r="U12" s="512">
        <f>'1.2_RAW_Data_MatChange'!U12</f>
        <v>0</v>
      </c>
      <c r="V12" s="512">
        <f>'1.2_RAW_Data_MatChange'!V12</f>
        <v>0</v>
      </c>
      <c r="W12" s="512">
        <f>'1.2_RAW_Data_MatChange'!W12</f>
        <v>0</v>
      </c>
      <c r="X12" s="512">
        <f>'1.2_RAW_Data_MatChange'!X12</f>
        <v>0</v>
      </c>
      <c r="Y12" s="513">
        <f>'1.2_RAW_Data_MatChange'!Y12</f>
        <v>0</v>
      </c>
      <c r="AA12" s="514" t="e">
        <f>'1.2_RAW_Data_MatChange'!#REF!</f>
        <v>#REF!</v>
      </c>
      <c r="AB12" s="514" t="e">
        <f>'1.2_RAW_Data_MatChange'!#REF!</f>
        <v>#REF!</v>
      </c>
      <c r="AC12" s="514" t="e">
        <f>'1.2_RAW_Data_MatChange'!#REF!</f>
        <v>#REF!</v>
      </c>
      <c r="AD12" s="514" t="e">
        <f>'1.2_RAW_Data_MatChange'!#REF!</f>
        <v>#REF!</v>
      </c>
      <c r="AE12" s="514" t="e">
        <f>'1.2_RAW_Data_MatChange'!#REF!</f>
        <v>#REF!</v>
      </c>
      <c r="AF12" s="515" t="e">
        <f>'1.2_RAW_Data_MatChange'!#REF!</f>
        <v>#REF!</v>
      </c>
      <c r="AG12" s="503"/>
      <c r="AH12" s="514" t="e">
        <f>'1.2_RAW_Data_MatChange'!#REF!</f>
        <v>#REF!</v>
      </c>
      <c r="AI12" s="514" t="e">
        <f>'1.2_RAW_Data_MatChange'!#REF!</f>
        <v>#REF!</v>
      </c>
      <c r="AJ12" s="514" t="e">
        <f>'1.2_RAW_Data_MatChange'!#REF!</f>
        <v>#REF!</v>
      </c>
      <c r="AK12" s="514" t="e">
        <f>'1.2_RAW_Data_MatChange'!#REF!</f>
        <v>#REF!</v>
      </c>
      <c r="AL12" s="514" t="e">
        <f>'1.2_RAW_Data_MatChange'!#REF!</f>
        <v>#REF!</v>
      </c>
      <c r="AM12" s="515" t="e">
        <f>'1.2_RAW_Data_MatChange'!#REF!</f>
        <v>#REF!</v>
      </c>
      <c r="AN12" s="503"/>
      <c r="AO12" s="514" t="e">
        <f>'1.2_RAW_Data_MatChange'!#REF!</f>
        <v>#REF!</v>
      </c>
      <c r="AP12" s="514" t="e">
        <f>'1.2_RAW_Data_MatChange'!#REF!</f>
        <v>#REF!</v>
      </c>
      <c r="AQ12" s="514" t="e">
        <f>'1.2_RAW_Data_MatChange'!#REF!</f>
        <v>#REF!</v>
      </c>
      <c r="AR12" s="514" t="e">
        <f>'1.2_RAW_Data_MatChange'!#REF!</f>
        <v>#REF!</v>
      </c>
      <c r="AS12" s="514" t="e">
        <f>'1.2_RAW_Data_MatChange'!#REF!</f>
        <v>#REF!</v>
      </c>
      <c r="AT12" s="515" t="e">
        <f>'1.2_RAW_Data_MatChange'!#REF!</f>
        <v>#REF!</v>
      </c>
      <c r="AU12" s="503"/>
      <c r="AV12" s="514" t="e">
        <f>'1.2_RAW_Data_MatChange'!#REF!</f>
        <v>#REF!</v>
      </c>
      <c r="AW12" s="514" t="e">
        <f>'1.2_RAW_Data_MatChange'!#REF!</f>
        <v>#REF!</v>
      </c>
      <c r="AX12" s="514" t="e">
        <f>'1.2_RAW_Data_MatChange'!#REF!</f>
        <v>#REF!</v>
      </c>
      <c r="AY12" s="514" t="e">
        <f>'1.2_RAW_Data_MatChange'!#REF!</f>
        <v>#REF!</v>
      </c>
      <c r="AZ12" s="514" t="e">
        <f>'1.2_RAW_Data_MatChange'!#REF!</f>
        <v>#REF!</v>
      </c>
      <c r="BA12" s="515" t="e">
        <f>'1.2_RAW_Data_MatChange'!#REF!</f>
        <v>#REF!</v>
      </c>
    </row>
    <row r="13" spans="1:53" ht="13.5" thickBot="1" x14ac:dyDescent="0.4">
      <c r="A13" s="506"/>
      <c r="B13" s="516"/>
      <c r="C13" s="517"/>
      <c r="D13" s="509"/>
      <c r="E13" s="518" t="s">
        <v>27</v>
      </c>
      <c r="F13" s="521">
        <f>'1.2_RAW_Data_MatChange'!F13</f>
        <v>0</v>
      </c>
      <c r="G13" s="521">
        <f>'1.2_RAW_Data_MatChange'!G13</f>
        <v>0</v>
      </c>
      <c r="H13" s="521">
        <f>'1.2_RAW_Data_MatChange'!H13</f>
        <v>0</v>
      </c>
      <c r="I13" s="521">
        <f>'1.2_RAW_Data_MatChange'!I13</f>
        <v>0</v>
      </c>
      <c r="J13" s="521">
        <f>'1.2_RAW_Data_MatChange'!J13</f>
        <v>0</v>
      </c>
      <c r="K13" s="522">
        <f>'1.2_RAW_Data_MatChange'!K13</f>
        <v>0</v>
      </c>
      <c r="M13" s="521">
        <f>'1.2_RAW_Data_MatChange'!M13</f>
        <v>0</v>
      </c>
      <c r="N13" s="521">
        <f>'1.2_RAW_Data_MatChange'!N13</f>
        <v>0</v>
      </c>
      <c r="O13" s="521">
        <f>'1.2_RAW_Data_MatChange'!O13</f>
        <v>0</v>
      </c>
      <c r="P13" s="521">
        <f>'1.2_RAW_Data_MatChange'!P13</f>
        <v>0</v>
      </c>
      <c r="Q13" s="521">
        <f>'1.2_RAW_Data_MatChange'!Q13</f>
        <v>0</v>
      </c>
      <c r="R13" s="522">
        <f>'1.2_RAW_Data_MatChange'!R13</f>
        <v>0</v>
      </c>
      <c r="T13" s="521">
        <f>'1.2_RAW_Data_MatChange'!T13</f>
        <v>0</v>
      </c>
      <c r="U13" s="521">
        <f>'1.2_RAW_Data_MatChange'!U13</f>
        <v>0</v>
      </c>
      <c r="V13" s="521">
        <f>'1.2_RAW_Data_MatChange'!V13</f>
        <v>0</v>
      </c>
      <c r="W13" s="521">
        <f>'1.2_RAW_Data_MatChange'!W13</f>
        <v>0</v>
      </c>
      <c r="X13" s="521">
        <f>'1.2_RAW_Data_MatChange'!X13</f>
        <v>0</v>
      </c>
      <c r="Y13" s="522">
        <f>'1.2_RAW_Data_MatChange'!Y13</f>
        <v>0</v>
      </c>
      <c r="AA13" s="523" t="e">
        <f>'1.2_RAW_Data_MatChange'!#REF!</f>
        <v>#REF!</v>
      </c>
      <c r="AB13" s="523" t="e">
        <f>'1.2_RAW_Data_MatChange'!#REF!</f>
        <v>#REF!</v>
      </c>
      <c r="AC13" s="523" t="e">
        <f>'1.2_RAW_Data_MatChange'!#REF!</f>
        <v>#REF!</v>
      </c>
      <c r="AD13" s="523" t="e">
        <f>'1.2_RAW_Data_MatChange'!#REF!</f>
        <v>#REF!</v>
      </c>
      <c r="AE13" s="523" t="e">
        <f>'1.2_RAW_Data_MatChange'!#REF!</f>
        <v>#REF!</v>
      </c>
      <c r="AF13" s="524" t="e">
        <f>'1.2_RAW_Data_MatChange'!#REF!</f>
        <v>#REF!</v>
      </c>
      <c r="AG13" s="503"/>
      <c r="AH13" s="523" t="e">
        <f>'1.2_RAW_Data_MatChange'!#REF!</f>
        <v>#REF!</v>
      </c>
      <c r="AI13" s="523" t="e">
        <f>'1.2_RAW_Data_MatChange'!#REF!</f>
        <v>#REF!</v>
      </c>
      <c r="AJ13" s="523" t="e">
        <f>'1.2_RAW_Data_MatChange'!#REF!</f>
        <v>#REF!</v>
      </c>
      <c r="AK13" s="523" t="e">
        <f>'1.2_RAW_Data_MatChange'!#REF!</f>
        <v>#REF!</v>
      </c>
      <c r="AL13" s="523" t="e">
        <f>'1.2_RAW_Data_MatChange'!#REF!</f>
        <v>#REF!</v>
      </c>
      <c r="AM13" s="524" t="e">
        <f>'1.2_RAW_Data_MatChange'!#REF!</f>
        <v>#REF!</v>
      </c>
      <c r="AN13" s="503"/>
      <c r="AO13" s="523" t="e">
        <f>'1.2_RAW_Data_MatChange'!#REF!</f>
        <v>#REF!</v>
      </c>
      <c r="AP13" s="523" t="e">
        <f>'1.2_RAW_Data_MatChange'!#REF!</f>
        <v>#REF!</v>
      </c>
      <c r="AQ13" s="523" t="e">
        <f>'1.2_RAW_Data_MatChange'!#REF!</f>
        <v>#REF!</v>
      </c>
      <c r="AR13" s="523" t="e">
        <f>'1.2_RAW_Data_MatChange'!#REF!</f>
        <v>#REF!</v>
      </c>
      <c r="AS13" s="523" t="e">
        <f>'1.2_RAW_Data_MatChange'!#REF!</f>
        <v>#REF!</v>
      </c>
      <c r="AT13" s="524" t="e">
        <f>'1.2_RAW_Data_MatChange'!#REF!</f>
        <v>#REF!</v>
      </c>
      <c r="AU13" s="503"/>
      <c r="AV13" s="523" t="e">
        <f>'1.2_RAW_Data_MatChange'!#REF!</f>
        <v>#REF!</v>
      </c>
      <c r="AW13" s="523" t="e">
        <f>'1.2_RAW_Data_MatChange'!#REF!</f>
        <v>#REF!</v>
      </c>
      <c r="AX13" s="523" t="e">
        <f>'1.2_RAW_Data_MatChange'!#REF!</f>
        <v>#REF!</v>
      </c>
      <c r="AY13" s="523" t="e">
        <f>'1.2_RAW_Data_MatChange'!#REF!</f>
        <v>#REF!</v>
      </c>
      <c r="AZ13" s="523" t="e">
        <f>'1.2_RAW_Data_MatChange'!#REF!</f>
        <v>#REF!</v>
      </c>
      <c r="BA13" s="524" t="e">
        <f>'1.2_RAW_Data_MatChange'!#REF!</f>
        <v>#REF!</v>
      </c>
    </row>
    <row r="14" spans="1:53" ht="25.5" x14ac:dyDescent="0.35">
      <c r="A14" s="525" t="s">
        <v>55</v>
      </c>
      <c r="B14" s="495">
        <v>29</v>
      </c>
      <c r="C14" s="496" t="s">
        <v>50</v>
      </c>
      <c r="D14" s="497" t="s">
        <v>29</v>
      </c>
      <c r="E14" s="526" t="s">
        <v>24</v>
      </c>
      <c r="F14" s="501">
        <f>'1.2_RAW_Data_MatChange'!F14</f>
        <v>0</v>
      </c>
      <c r="G14" s="501">
        <f>'1.2_RAW_Data_MatChange'!G14</f>
        <v>0</v>
      </c>
      <c r="H14" s="501">
        <f>'1.2_RAW_Data_MatChange'!H14</f>
        <v>0</v>
      </c>
      <c r="I14" s="501">
        <f>'1.2_RAW_Data_MatChange'!I14</f>
        <v>0</v>
      </c>
      <c r="J14" s="501">
        <f>'1.2_RAW_Data_MatChange'!J14</f>
        <v>0</v>
      </c>
      <c r="K14" s="502">
        <f>'1.2_RAW_Data_MatChange'!K14</f>
        <v>0</v>
      </c>
      <c r="M14" s="501">
        <f>'1.2_RAW_Data_MatChange'!M14</f>
        <v>-1</v>
      </c>
      <c r="N14" s="501">
        <f>'1.2_RAW_Data_MatChange'!N14</f>
        <v>0</v>
      </c>
      <c r="O14" s="501">
        <f>'1.2_RAW_Data_MatChange'!O14</f>
        <v>0</v>
      </c>
      <c r="P14" s="501">
        <f>'1.2_RAW_Data_MatChange'!P14</f>
        <v>0</v>
      </c>
      <c r="Q14" s="501">
        <f>'1.2_RAW_Data_MatChange'!Q14</f>
        <v>-1</v>
      </c>
      <c r="R14" s="502">
        <f>'1.2_RAW_Data_MatChange'!R14</f>
        <v>0</v>
      </c>
      <c r="T14" s="501">
        <f>'1.2_RAW_Data_MatChange'!T14</f>
        <v>-1</v>
      </c>
      <c r="U14" s="501">
        <f>'1.2_RAW_Data_MatChange'!U14</f>
        <v>0</v>
      </c>
      <c r="V14" s="501">
        <f>'1.2_RAW_Data_MatChange'!V14</f>
        <v>0</v>
      </c>
      <c r="W14" s="501">
        <f>'1.2_RAW_Data_MatChange'!W14</f>
        <v>0</v>
      </c>
      <c r="X14" s="501">
        <f>'1.2_RAW_Data_MatChange'!X14</f>
        <v>-1</v>
      </c>
      <c r="Y14" s="502">
        <f>'1.2_RAW_Data_MatChange'!Y14</f>
        <v>0</v>
      </c>
      <c r="AA14" s="504" t="e">
        <f>'1.2_RAW_Data_MatChange'!#REF!</f>
        <v>#REF!</v>
      </c>
      <c r="AB14" s="504" t="e">
        <f>'1.2_RAW_Data_MatChange'!#REF!</f>
        <v>#REF!</v>
      </c>
      <c r="AC14" s="504" t="e">
        <f>'1.2_RAW_Data_MatChange'!#REF!</f>
        <v>#REF!</v>
      </c>
      <c r="AD14" s="504" t="e">
        <f>'1.2_RAW_Data_MatChange'!#REF!</f>
        <v>#REF!</v>
      </c>
      <c r="AE14" s="504" t="e">
        <f>'1.2_RAW_Data_MatChange'!#REF!</f>
        <v>#REF!</v>
      </c>
      <c r="AF14" s="505" t="e">
        <f>'1.2_RAW_Data_MatChange'!#REF!</f>
        <v>#REF!</v>
      </c>
      <c r="AG14" s="503"/>
      <c r="AH14" s="504" t="e">
        <f>'1.2_RAW_Data_MatChange'!#REF!</f>
        <v>#REF!</v>
      </c>
      <c r="AI14" s="504" t="e">
        <f>'1.2_RAW_Data_MatChange'!#REF!</f>
        <v>#REF!</v>
      </c>
      <c r="AJ14" s="504" t="e">
        <f>'1.2_RAW_Data_MatChange'!#REF!</f>
        <v>#REF!</v>
      </c>
      <c r="AK14" s="504" t="e">
        <f>'1.2_RAW_Data_MatChange'!#REF!</f>
        <v>#REF!</v>
      </c>
      <c r="AL14" s="504" t="e">
        <f>'1.2_RAW_Data_MatChange'!#REF!</f>
        <v>#REF!</v>
      </c>
      <c r="AM14" s="505" t="e">
        <f>'1.2_RAW_Data_MatChange'!#REF!</f>
        <v>#REF!</v>
      </c>
      <c r="AN14" s="503"/>
      <c r="AO14" s="504" t="e">
        <f>'1.2_RAW_Data_MatChange'!#REF!</f>
        <v>#REF!</v>
      </c>
      <c r="AP14" s="504" t="e">
        <f>'1.2_RAW_Data_MatChange'!#REF!</f>
        <v>#REF!</v>
      </c>
      <c r="AQ14" s="504" t="e">
        <f>'1.2_RAW_Data_MatChange'!#REF!</f>
        <v>#REF!</v>
      </c>
      <c r="AR14" s="504" t="e">
        <f>'1.2_RAW_Data_MatChange'!#REF!</f>
        <v>#REF!</v>
      </c>
      <c r="AS14" s="504" t="e">
        <f>'1.2_RAW_Data_MatChange'!#REF!</f>
        <v>#REF!</v>
      </c>
      <c r="AT14" s="505" t="e">
        <f>'1.2_RAW_Data_MatChange'!#REF!</f>
        <v>#REF!</v>
      </c>
      <c r="AU14" s="503"/>
      <c r="AV14" s="504" t="e">
        <f>'1.2_RAW_Data_MatChange'!#REF!</f>
        <v>#REF!</v>
      </c>
      <c r="AW14" s="504" t="e">
        <f>'1.2_RAW_Data_MatChange'!#REF!</f>
        <v>#REF!</v>
      </c>
      <c r="AX14" s="504" t="e">
        <f>'1.2_RAW_Data_MatChange'!#REF!</f>
        <v>#REF!</v>
      </c>
      <c r="AY14" s="504" t="e">
        <f>'1.2_RAW_Data_MatChange'!#REF!</f>
        <v>#REF!</v>
      </c>
      <c r="AZ14" s="504" t="e">
        <f>'1.2_RAW_Data_MatChange'!#REF!</f>
        <v>#REF!</v>
      </c>
      <c r="BA14" s="505" t="e">
        <f>'1.2_RAW_Data_MatChange'!#REF!</f>
        <v>#REF!</v>
      </c>
    </row>
    <row r="15" spans="1:53" ht="13.15" x14ac:dyDescent="0.35">
      <c r="A15" s="506"/>
      <c r="B15" s="507"/>
      <c r="C15" s="508"/>
      <c r="D15" s="509"/>
      <c r="E15" s="498" t="s">
        <v>25</v>
      </c>
      <c r="F15" s="512">
        <f>'1.2_RAW_Data_MatChange'!F15</f>
        <v>0</v>
      </c>
      <c r="G15" s="512">
        <f>'1.2_RAW_Data_MatChange'!G15</f>
        <v>0</v>
      </c>
      <c r="H15" s="512">
        <f>'1.2_RAW_Data_MatChange'!H15</f>
        <v>0</v>
      </c>
      <c r="I15" s="512">
        <f>'1.2_RAW_Data_MatChange'!I15</f>
        <v>0</v>
      </c>
      <c r="J15" s="512">
        <f>'1.2_RAW_Data_MatChange'!J15</f>
        <v>0</v>
      </c>
      <c r="K15" s="513">
        <f>'1.2_RAW_Data_MatChange'!K15</f>
        <v>0</v>
      </c>
      <c r="M15" s="512">
        <f>'1.2_RAW_Data_MatChange'!M15</f>
        <v>0</v>
      </c>
      <c r="N15" s="512">
        <f>'1.2_RAW_Data_MatChange'!N15</f>
        <v>0</v>
      </c>
      <c r="O15" s="512">
        <f>'1.2_RAW_Data_MatChange'!O15</f>
        <v>0</v>
      </c>
      <c r="P15" s="512">
        <f>'1.2_RAW_Data_MatChange'!P15</f>
        <v>0</v>
      </c>
      <c r="Q15" s="512">
        <f>'1.2_RAW_Data_MatChange'!Q15</f>
        <v>0</v>
      </c>
      <c r="R15" s="513">
        <f>'1.2_RAW_Data_MatChange'!R15</f>
        <v>0</v>
      </c>
      <c r="T15" s="512">
        <f>'1.2_RAW_Data_MatChange'!T15</f>
        <v>0</v>
      </c>
      <c r="U15" s="512">
        <f>'1.2_RAW_Data_MatChange'!U15</f>
        <v>0</v>
      </c>
      <c r="V15" s="512">
        <f>'1.2_RAW_Data_MatChange'!V15</f>
        <v>0</v>
      </c>
      <c r="W15" s="512">
        <f>'1.2_RAW_Data_MatChange'!W15</f>
        <v>0</v>
      </c>
      <c r="X15" s="512">
        <f>'1.2_RAW_Data_MatChange'!X15</f>
        <v>0</v>
      </c>
      <c r="Y15" s="513">
        <f>'1.2_RAW_Data_MatChange'!Y15</f>
        <v>0</v>
      </c>
      <c r="AA15" s="514" t="e">
        <f>'1.2_RAW_Data_MatChange'!#REF!</f>
        <v>#REF!</v>
      </c>
      <c r="AB15" s="514" t="e">
        <f>'1.2_RAW_Data_MatChange'!#REF!</f>
        <v>#REF!</v>
      </c>
      <c r="AC15" s="514" t="e">
        <f>'1.2_RAW_Data_MatChange'!#REF!</f>
        <v>#REF!</v>
      </c>
      <c r="AD15" s="514" t="e">
        <f>'1.2_RAW_Data_MatChange'!#REF!</f>
        <v>#REF!</v>
      </c>
      <c r="AE15" s="514" t="e">
        <f>'1.2_RAW_Data_MatChange'!#REF!</f>
        <v>#REF!</v>
      </c>
      <c r="AF15" s="515" t="e">
        <f>'1.2_RAW_Data_MatChange'!#REF!</f>
        <v>#REF!</v>
      </c>
      <c r="AG15" s="503"/>
      <c r="AH15" s="514" t="e">
        <f>'1.2_RAW_Data_MatChange'!#REF!</f>
        <v>#REF!</v>
      </c>
      <c r="AI15" s="514" t="e">
        <f>'1.2_RAW_Data_MatChange'!#REF!</f>
        <v>#REF!</v>
      </c>
      <c r="AJ15" s="514" t="e">
        <f>'1.2_RAW_Data_MatChange'!#REF!</f>
        <v>#REF!</v>
      </c>
      <c r="AK15" s="514" t="e">
        <f>'1.2_RAW_Data_MatChange'!#REF!</f>
        <v>#REF!</v>
      </c>
      <c r="AL15" s="514" t="e">
        <f>'1.2_RAW_Data_MatChange'!#REF!</f>
        <v>#REF!</v>
      </c>
      <c r="AM15" s="515" t="e">
        <f>'1.2_RAW_Data_MatChange'!#REF!</f>
        <v>#REF!</v>
      </c>
      <c r="AN15" s="503"/>
      <c r="AO15" s="514" t="e">
        <f>'1.2_RAW_Data_MatChange'!#REF!</f>
        <v>#REF!</v>
      </c>
      <c r="AP15" s="514" t="e">
        <f>'1.2_RAW_Data_MatChange'!#REF!</f>
        <v>#REF!</v>
      </c>
      <c r="AQ15" s="514" t="e">
        <f>'1.2_RAW_Data_MatChange'!#REF!</f>
        <v>#REF!</v>
      </c>
      <c r="AR15" s="514" t="e">
        <f>'1.2_RAW_Data_MatChange'!#REF!</f>
        <v>#REF!</v>
      </c>
      <c r="AS15" s="514" t="e">
        <f>'1.2_RAW_Data_MatChange'!#REF!</f>
        <v>#REF!</v>
      </c>
      <c r="AT15" s="515" t="e">
        <f>'1.2_RAW_Data_MatChange'!#REF!</f>
        <v>#REF!</v>
      </c>
      <c r="AU15" s="503"/>
      <c r="AV15" s="514" t="e">
        <f>'1.2_RAW_Data_MatChange'!#REF!</f>
        <v>#REF!</v>
      </c>
      <c r="AW15" s="514" t="e">
        <f>'1.2_RAW_Data_MatChange'!#REF!</f>
        <v>#REF!</v>
      </c>
      <c r="AX15" s="514" t="e">
        <f>'1.2_RAW_Data_MatChange'!#REF!</f>
        <v>#REF!</v>
      </c>
      <c r="AY15" s="514" t="e">
        <f>'1.2_RAW_Data_MatChange'!#REF!</f>
        <v>#REF!</v>
      </c>
      <c r="AZ15" s="514" t="e">
        <f>'1.2_RAW_Data_MatChange'!#REF!</f>
        <v>#REF!</v>
      </c>
      <c r="BA15" s="515" t="e">
        <f>'1.2_RAW_Data_MatChange'!#REF!</f>
        <v>#REF!</v>
      </c>
    </row>
    <row r="16" spans="1:53" ht="13.15" x14ac:dyDescent="0.35">
      <c r="A16" s="506"/>
      <c r="B16" s="507"/>
      <c r="C16" s="508"/>
      <c r="D16" s="509"/>
      <c r="E16" s="498" t="s">
        <v>26</v>
      </c>
      <c r="F16" s="512">
        <f>'1.2_RAW_Data_MatChange'!F16</f>
        <v>0</v>
      </c>
      <c r="G16" s="512">
        <f>'1.2_RAW_Data_MatChange'!G16</f>
        <v>0</v>
      </c>
      <c r="H16" s="512">
        <f>'1.2_RAW_Data_MatChange'!H16</f>
        <v>0</v>
      </c>
      <c r="I16" s="512">
        <f>'1.2_RAW_Data_MatChange'!I16</f>
        <v>0</v>
      </c>
      <c r="J16" s="512">
        <f>'1.2_RAW_Data_MatChange'!J16</f>
        <v>0</v>
      </c>
      <c r="K16" s="513">
        <f>'1.2_RAW_Data_MatChange'!K16</f>
        <v>0</v>
      </c>
      <c r="M16" s="512">
        <f>'1.2_RAW_Data_MatChange'!M16</f>
        <v>0</v>
      </c>
      <c r="N16" s="512">
        <f>'1.2_RAW_Data_MatChange'!N16</f>
        <v>0</v>
      </c>
      <c r="O16" s="512">
        <f>'1.2_RAW_Data_MatChange'!O16</f>
        <v>0</v>
      </c>
      <c r="P16" s="512">
        <f>'1.2_RAW_Data_MatChange'!P16</f>
        <v>0</v>
      </c>
      <c r="Q16" s="512">
        <f>'1.2_RAW_Data_MatChange'!Q16</f>
        <v>0</v>
      </c>
      <c r="R16" s="513">
        <f>'1.2_RAW_Data_MatChange'!R16</f>
        <v>0</v>
      </c>
      <c r="T16" s="512">
        <f>'1.2_RAW_Data_MatChange'!T16</f>
        <v>0</v>
      </c>
      <c r="U16" s="512">
        <f>'1.2_RAW_Data_MatChange'!U16</f>
        <v>0</v>
      </c>
      <c r="V16" s="512">
        <f>'1.2_RAW_Data_MatChange'!V16</f>
        <v>0</v>
      </c>
      <c r="W16" s="512">
        <f>'1.2_RAW_Data_MatChange'!W16</f>
        <v>0</v>
      </c>
      <c r="X16" s="512">
        <f>'1.2_RAW_Data_MatChange'!X16</f>
        <v>0</v>
      </c>
      <c r="Y16" s="513">
        <f>'1.2_RAW_Data_MatChange'!Y16</f>
        <v>0</v>
      </c>
      <c r="AA16" s="514" t="e">
        <f>'1.2_RAW_Data_MatChange'!#REF!</f>
        <v>#REF!</v>
      </c>
      <c r="AB16" s="514" t="e">
        <f>'1.2_RAW_Data_MatChange'!#REF!</f>
        <v>#REF!</v>
      </c>
      <c r="AC16" s="514" t="e">
        <f>'1.2_RAW_Data_MatChange'!#REF!</f>
        <v>#REF!</v>
      </c>
      <c r="AD16" s="514" t="e">
        <f>'1.2_RAW_Data_MatChange'!#REF!</f>
        <v>#REF!</v>
      </c>
      <c r="AE16" s="514" t="e">
        <f>'1.2_RAW_Data_MatChange'!#REF!</f>
        <v>#REF!</v>
      </c>
      <c r="AF16" s="515" t="e">
        <f>'1.2_RAW_Data_MatChange'!#REF!</f>
        <v>#REF!</v>
      </c>
      <c r="AG16" s="503"/>
      <c r="AH16" s="514" t="e">
        <f>'1.2_RAW_Data_MatChange'!#REF!</f>
        <v>#REF!</v>
      </c>
      <c r="AI16" s="514" t="e">
        <f>'1.2_RAW_Data_MatChange'!#REF!</f>
        <v>#REF!</v>
      </c>
      <c r="AJ16" s="514" t="e">
        <f>'1.2_RAW_Data_MatChange'!#REF!</f>
        <v>#REF!</v>
      </c>
      <c r="AK16" s="514" t="e">
        <f>'1.2_RAW_Data_MatChange'!#REF!</f>
        <v>#REF!</v>
      </c>
      <c r="AL16" s="514" t="e">
        <f>'1.2_RAW_Data_MatChange'!#REF!</f>
        <v>#REF!</v>
      </c>
      <c r="AM16" s="515" t="e">
        <f>'1.2_RAW_Data_MatChange'!#REF!</f>
        <v>#REF!</v>
      </c>
      <c r="AN16" s="503"/>
      <c r="AO16" s="514" t="e">
        <f>'1.2_RAW_Data_MatChange'!#REF!</f>
        <v>#REF!</v>
      </c>
      <c r="AP16" s="514" t="e">
        <f>'1.2_RAW_Data_MatChange'!#REF!</f>
        <v>#REF!</v>
      </c>
      <c r="AQ16" s="514" t="e">
        <f>'1.2_RAW_Data_MatChange'!#REF!</f>
        <v>#REF!</v>
      </c>
      <c r="AR16" s="514" t="e">
        <f>'1.2_RAW_Data_MatChange'!#REF!</f>
        <v>#REF!</v>
      </c>
      <c r="AS16" s="514" t="e">
        <f>'1.2_RAW_Data_MatChange'!#REF!</f>
        <v>#REF!</v>
      </c>
      <c r="AT16" s="515" t="e">
        <f>'1.2_RAW_Data_MatChange'!#REF!</f>
        <v>#REF!</v>
      </c>
      <c r="AU16" s="503"/>
      <c r="AV16" s="514" t="e">
        <f>'1.2_RAW_Data_MatChange'!#REF!</f>
        <v>#REF!</v>
      </c>
      <c r="AW16" s="514" t="e">
        <f>'1.2_RAW_Data_MatChange'!#REF!</f>
        <v>#REF!</v>
      </c>
      <c r="AX16" s="514" t="e">
        <f>'1.2_RAW_Data_MatChange'!#REF!</f>
        <v>#REF!</v>
      </c>
      <c r="AY16" s="514" t="e">
        <f>'1.2_RAW_Data_MatChange'!#REF!</f>
        <v>#REF!</v>
      </c>
      <c r="AZ16" s="514" t="e">
        <f>'1.2_RAW_Data_MatChange'!#REF!</f>
        <v>#REF!</v>
      </c>
      <c r="BA16" s="515" t="e">
        <f>'1.2_RAW_Data_MatChange'!#REF!</f>
        <v>#REF!</v>
      </c>
    </row>
    <row r="17" spans="1:53" ht="13.5" thickBot="1" x14ac:dyDescent="0.4">
      <c r="A17" s="506"/>
      <c r="B17" s="516"/>
      <c r="C17" s="517"/>
      <c r="D17" s="527"/>
      <c r="E17" s="518" t="s">
        <v>27</v>
      </c>
      <c r="F17" s="521">
        <f>'1.2_RAW_Data_MatChange'!F17</f>
        <v>0</v>
      </c>
      <c r="G17" s="521">
        <f>'1.2_RAW_Data_MatChange'!G17</f>
        <v>0</v>
      </c>
      <c r="H17" s="521">
        <f>'1.2_RAW_Data_MatChange'!H17</f>
        <v>0</v>
      </c>
      <c r="I17" s="521">
        <f>'1.2_RAW_Data_MatChange'!I17</f>
        <v>0</v>
      </c>
      <c r="J17" s="521">
        <f>'1.2_RAW_Data_MatChange'!J17</f>
        <v>0</v>
      </c>
      <c r="K17" s="522">
        <f>'1.2_RAW_Data_MatChange'!K17</f>
        <v>0</v>
      </c>
      <c r="M17" s="521">
        <f>'1.2_RAW_Data_MatChange'!M17</f>
        <v>0</v>
      </c>
      <c r="N17" s="521">
        <f>'1.2_RAW_Data_MatChange'!N17</f>
        <v>0</v>
      </c>
      <c r="O17" s="521">
        <f>'1.2_RAW_Data_MatChange'!O17</f>
        <v>0</v>
      </c>
      <c r="P17" s="521">
        <f>'1.2_RAW_Data_MatChange'!P17</f>
        <v>0</v>
      </c>
      <c r="Q17" s="521">
        <f>'1.2_RAW_Data_MatChange'!Q17</f>
        <v>0</v>
      </c>
      <c r="R17" s="522">
        <f>'1.2_RAW_Data_MatChange'!R17</f>
        <v>0</v>
      </c>
      <c r="T17" s="521">
        <f>'1.2_RAW_Data_MatChange'!T17</f>
        <v>0</v>
      </c>
      <c r="U17" s="521">
        <f>'1.2_RAW_Data_MatChange'!U17</f>
        <v>0</v>
      </c>
      <c r="V17" s="521">
        <f>'1.2_RAW_Data_MatChange'!V17</f>
        <v>0</v>
      </c>
      <c r="W17" s="521">
        <f>'1.2_RAW_Data_MatChange'!W17</f>
        <v>0</v>
      </c>
      <c r="X17" s="521">
        <f>'1.2_RAW_Data_MatChange'!X17</f>
        <v>0</v>
      </c>
      <c r="Y17" s="522">
        <f>'1.2_RAW_Data_MatChange'!Y17</f>
        <v>0</v>
      </c>
      <c r="AA17" s="523" t="e">
        <f>'1.2_RAW_Data_MatChange'!#REF!</f>
        <v>#REF!</v>
      </c>
      <c r="AB17" s="523" t="e">
        <f>'1.2_RAW_Data_MatChange'!#REF!</f>
        <v>#REF!</v>
      </c>
      <c r="AC17" s="523" t="e">
        <f>'1.2_RAW_Data_MatChange'!#REF!</f>
        <v>#REF!</v>
      </c>
      <c r="AD17" s="523" t="e">
        <f>'1.2_RAW_Data_MatChange'!#REF!</f>
        <v>#REF!</v>
      </c>
      <c r="AE17" s="523" t="e">
        <f>'1.2_RAW_Data_MatChange'!#REF!</f>
        <v>#REF!</v>
      </c>
      <c r="AF17" s="524" t="e">
        <f>'1.2_RAW_Data_MatChange'!#REF!</f>
        <v>#REF!</v>
      </c>
      <c r="AG17" s="503"/>
      <c r="AH17" s="523" t="e">
        <f>'1.2_RAW_Data_MatChange'!#REF!</f>
        <v>#REF!</v>
      </c>
      <c r="AI17" s="523" t="e">
        <f>'1.2_RAW_Data_MatChange'!#REF!</f>
        <v>#REF!</v>
      </c>
      <c r="AJ17" s="523" t="e">
        <f>'1.2_RAW_Data_MatChange'!#REF!</f>
        <v>#REF!</v>
      </c>
      <c r="AK17" s="523" t="e">
        <f>'1.2_RAW_Data_MatChange'!#REF!</f>
        <v>#REF!</v>
      </c>
      <c r="AL17" s="523" t="e">
        <f>'1.2_RAW_Data_MatChange'!#REF!</f>
        <v>#REF!</v>
      </c>
      <c r="AM17" s="524" t="e">
        <f>'1.2_RAW_Data_MatChange'!#REF!</f>
        <v>#REF!</v>
      </c>
      <c r="AN17" s="503"/>
      <c r="AO17" s="523" t="e">
        <f>'1.2_RAW_Data_MatChange'!#REF!</f>
        <v>#REF!</v>
      </c>
      <c r="AP17" s="523" t="e">
        <f>'1.2_RAW_Data_MatChange'!#REF!</f>
        <v>#REF!</v>
      </c>
      <c r="AQ17" s="523" t="e">
        <f>'1.2_RAW_Data_MatChange'!#REF!</f>
        <v>#REF!</v>
      </c>
      <c r="AR17" s="523" t="e">
        <f>'1.2_RAW_Data_MatChange'!#REF!</f>
        <v>#REF!</v>
      </c>
      <c r="AS17" s="523" t="e">
        <f>'1.2_RAW_Data_MatChange'!#REF!</f>
        <v>#REF!</v>
      </c>
      <c r="AT17" s="524" t="e">
        <f>'1.2_RAW_Data_MatChange'!#REF!</f>
        <v>#REF!</v>
      </c>
      <c r="AU17" s="503"/>
      <c r="AV17" s="523" t="e">
        <f>'1.2_RAW_Data_MatChange'!#REF!</f>
        <v>#REF!</v>
      </c>
      <c r="AW17" s="523" t="e">
        <f>'1.2_RAW_Data_MatChange'!#REF!</f>
        <v>#REF!</v>
      </c>
      <c r="AX17" s="523" t="e">
        <f>'1.2_RAW_Data_MatChange'!#REF!</f>
        <v>#REF!</v>
      </c>
      <c r="AY17" s="523" t="e">
        <f>'1.2_RAW_Data_MatChange'!#REF!</f>
        <v>#REF!</v>
      </c>
      <c r="AZ17" s="523" t="e">
        <f>'1.2_RAW_Data_MatChange'!#REF!</f>
        <v>#REF!</v>
      </c>
      <c r="BA17" s="524" t="e">
        <f>'1.2_RAW_Data_MatChange'!#REF!</f>
        <v>#REF!</v>
      </c>
    </row>
    <row r="18" spans="1:53" ht="25.5" x14ac:dyDescent="0.35">
      <c r="A18" s="525" t="s">
        <v>55</v>
      </c>
      <c r="B18" s="495">
        <v>17</v>
      </c>
      <c r="C18" s="496" t="s">
        <v>13</v>
      </c>
      <c r="D18" s="497" t="s">
        <v>29</v>
      </c>
      <c r="E18" s="526" t="s">
        <v>24</v>
      </c>
      <c r="F18" s="501">
        <f>'1.2_RAW_Data_MatChange'!F18</f>
        <v>0</v>
      </c>
      <c r="G18" s="501">
        <f>'1.2_RAW_Data_MatChange'!G18</f>
        <v>0</v>
      </c>
      <c r="H18" s="501">
        <f>'1.2_RAW_Data_MatChange'!H18</f>
        <v>0</v>
      </c>
      <c r="I18" s="501">
        <f>'1.2_RAW_Data_MatChange'!I18</f>
        <v>0</v>
      </c>
      <c r="J18" s="501">
        <f>'1.2_RAW_Data_MatChange'!J18</f>
        <v>0</v>
      </c>
      <c r="K18" s="502">
        <f>'1.2_RAW_Data_MatChange'!K18</f>
        <v>0</v>
      </c>
      <c r="M18" s="501">
        <f>'1.2_RAW_Data_MatChange'!M18</f>
        <v>-1</v>
      </c>
      <c r="N18" s="501">
        <f>'1.2_RAW_Data_MatChange'!N18</f>
        <v>0</v>
      </c>
      <c r="O18" s="501">
        <f>'1.2_RAW_Data_MatChange'!O18</f>
        <v>0</v>
      </c>
      <c r="P18" s="501">
        <f>'1.2_RAW_Data_MatChange'!P18</f>
        <v>-1</v>
      </c>
      <c r="Q18" s="501">
        <f>'1.2_RAW_Data_MatChange'!Q18</f>
        <v>0</v>
      </c>
      <c r="R18" s="502">
        <f>'1.2_RAW_Data_MatChange'!R18</f>
        <v>0</v>
      </c>
      <c r="T18" s="501">
        <f>'1.2_RAW_Data_MatChange'!T18</f>
        <v>-1</v>
      </c>
      <c r="U18" s="501">
        <f>'1.2_RAW_Data_MatChange'!U18</f>
        <v>0</v>
      </c>
      <c r="V18" s="501">
        <f>'1.2_RAW_Data_MatChange'!V18</f>
        <v>0</v>
      </c>
      <c r="W18" s="501">
        <f>'1.2_RAW_Data_MatChange'!W18</f>
        <v>-1</v>
      </c>
      <c r="X18" s="501">
        <f>'1.2_RAW_Data_MatChange'!X18</f>
        <v>0</v>
      </c>
      <c r="Y18" s="502">
        <f>'1.2_RAW_Data_MatChange'!Y18</f>
        <v>0</v>
      </c>
      <c r="AA18" s="504" t="e">
        <f>'1.2_RAW_Data_MatChange'!#REF!</f>
        <v>#REF!</v>
      </c>
      <c r="AB18" s="504" t="e">
        <f>'1.2_RAW_Data_MatChange'!#REF!</f>
        <v>#REF!</v>
      </c>
      <c r="AC18" s="504" t="e">
        <f>'1.2_RAW_Data_MatChange'!#REF!</f>
        <v>#REF!</v>
      </c>
      <c r="AD18" s="504" t="e">
        <f>'1.2_RAW_Data_MatChange'!#REF!</f>
        <v>#REF!</v>
      </c>
      <c r="AE18" s="504" t="e">
        <f>'1.2_RAW_Data_MatChange'!#REF!</f>
        <v>#REF!</v>
      </c>
      <c r="AF18" s="505" t="e">
        <f>'1.2_RAW_Data_MatChange'!#REF!</f>
        <v>#REF!</v>
      </c>
      <c r="AG18" s="503"/>
      <c r="AH18" s="504" t="e">
        <f>'1.2_RAW_Data_MatChange'!#REF!</f>
        <v>#REF!</v>
      </c>
      <c r="AI18" s="504" t="e">
        <f>'1.2_RAW_Data_MatChange'!#REF!</f>
        <v>#REF!</v>
      </c>
      <c r="AJ18" s="504" t="e">
        <f>'1.2_RAW_Data_MatChange'!#REF!</f>
        <v>#REF!</v>
      </c>
      <c r="AK18" s="504" t="e">
        <f>'1.2_RAW_Data_MatChange'!#REF!</f>
        <v>#REF!</v>
      </c>
      <c r="AL18" s="504" t="e">
        <f>'1.2_RAW_Data_MatChange'!#REF!</f>
        <v>#REF!</v>
      </c>
      <c r="AM18" s="505" t="e">
        <f>'1.2_RAW_Data_MatChange'!#REF!</f>
        <v>#REF!</v>
      </c>
      <c r="AN18" s="503"/>
      <c r="AO18" s="504" t="e">
        <f>'1.2_RAW_Data_MatChange'!#REF!</f>
        <v>#REF!</v>
      </c>
      <c r="AP18" s="504" t="e">
        <f>'1.2_RAW_Data_MatChange'!#REF!</f>
        <v>#REF!</v>
      </c>
      <c r="AQ18" s="504" t="e">
        <f>'1.2_RAW_Data_MatChange'!#REF!</f>
        <v>#REF!</v>
      </c>
      <c r="AR18" s="504" t="e">
        <f>'1.2_RAW_Data_MatChange'!#REF!</f>
        <v>#REF!</v>
      </c>
      <c r="AS18" s="504" t="e">
        <f>'1.2_RAW_Data_MatChange'!#REF!</f>
        <v>#REF!</v>
      </c>
      <c r="AT18" s="505" t="e">
        <f>'1.2_RAW_Data_MatChange'!#REF!</f>
        <v>#REF!</v>
      </c>
      <c r="AU18" s="503"/>
      <c r="AV18" s="504" t="e">
        <f>'1.2_RAW_Data_MatChange'!#REF!</f>
        <v>#REF!</v>
      </c>
      <c r="AW18" s="504" t="e">
        <f>'1.2_RAW_Data_MatChange'!#REF!</f>
        <v>#REF!</v>
      </c>
      <c r="AX18" s="504" t="e">
        <f>'1.2_RAW_Data_MatChange'!#REF!</f>
        <v>#REF!</v>
      </c>
      <c r="AY18" s="504" t="e">
        <f>'1.2_RAW_Data_MatChange'!#REF!</f>
        <v>#REF!</v>
      </c>
      <c r="AZ18" s="504" t="e">
        <f>'1.2_RAW_Data_MatChange'!#REF!</f>
        <v>#REF!</v>
      </c>
      <c r="BA18" s="505" t="e">
        <f>'1.2_RAW_Data_MatChange'!#REF!</f>
        <v>#REF!</v>
      </c>
    </row>
    <row r="19" spans="1:53" ht="13.15" x14ac:dyDescent="0.35">
      <c r="A19" s="506"/>
      <c r="B19" s="507"/>
      <c r="C19" s="508"/>
      <c r="D19" s="509"/>
      <c r="E19" s="498" t="s">
        <v>25</v>
      </c>
      <c r="F19" s="512">
        <f>'1.2_RAW_Data_MatChange'!F19</f>
        <v>0</v>
      </c>
      <c r="G19" s="512">
        <f>'1.2_RAW_Data_MatChange'!G19</f>
        <v>0</v>
      </c>
      <c r="H19" s="512">
        <f>'1.2_RAW_Data_MatChange'!H19</f>
        <v>0</v>
      </c>
      <c r="I19" s="512">
        <f>'1.2_RAW_Data_MatChange'!I19</f>
        <v>0</v>
      </c>
      <c r="J19" s="512">
        <f>'1.2_RAW_Data_MatChange'!J19</f>
        <v>0</v>
      </c>
      <c r="K19" s="513">
        <f>'1.2_RAW_Data_MatChange'!K19</f>
        <v>0</v>
      </c>
      <c r="M19" s="512">
        <f>'1.2_RAW_Data_MatChange'!M19</f>
        <v>0</v>
      </c>
      <c r="N19" s="512">
        <f>'1.2_RAW_Data_MatChange'!N19</f>
        <v>0</v>
      </c>
      <c r="O19" s="512">
        <f>'1.2_RAW_Data_MatChange'!O19</f>
        <v>0</v>
      </c>
      <c r="P19" s="512">
        <f>'1.2_RAW_Data_MatChange'!P19</f>
        <v>0</v>
      </c>
      <c r="Q19" s="512">
        <f>'1.2_RAW_Data_MatChange'!Q19</f>
        <v>0</v>
      </c>
      <c r="R19" s="513">
        <f>'1.2_RAW_Data_MatChange'!R19</f>
        <v>0</v>
      </c>
      <c r="T19" s="512">
        <f>'1.2_RAW_Data_MatChange'!T19</f>
        <v>0</v>
      </c>
      <c r="U19" s="512">
        <f>'1.2_RAW_Data_MatChange'!U19</f>
        <v>0</v>
      </c>
      <c r="V19" s="512">
        <f>'1.2_RAW_Data_MatChange'!V19</f>
        <v>0</v>
      </c>
      <c r="W19" s="512">
        <f>'1.2_RAW_Data_MatChange'!W19</f>
        <v>0</v>
      </c>
      <c r="X19" s="512">
        <f>'1.2_RAW_Data_MatChange'!X19</f>
        <v>0</v>
      </c>
      <c r="Y19" s="513">
        <f>'1.2_RAW_Data_MatChange'!Y19</f>
        <v>0</v>
      </c>
      <c r="AA19" s="514" t="e">
        <f>'1.2_RAW_Data_MatChange'!#REF!</f>
        <v>#REF!</v>
      </c>
      <c r="AB19" s="514" t="e">
        <f>'1.2_RAW_Data_MatChange'!#REF!</f>
        <v>#REF!</v>
      </c>
      <c r="AC19" s="514" t="e">
        <f>'1.2_RAW_Data_MatChange'!#REF!</f>
        <v>#REF!</v>
      </c>
      <c r="AD19" s="514" t="e">
        <f>'1.2_RAW_Data_MatChange'!#REF!</f>
        <v>#REF!</v>
      </c>
      <c r="AE19" s="514" t="e">
        <f>'1.2_RAW_Data_MatChange'!#REF!</f>
        <v>#REF!</v>
      </c>
      <c r="AF19" s="515" t="e">
        <f>'1.2_RAW_Data_MatChange'!#REF!</f>
        <v>#REF!</v>
      </c>
      <c r="AG19" s="503"/>
      <c r="AH19" s="514" t="e">
        <f>'1.2_RAW_Data_MatChange'!#REF!</f>
        <v>#REF!</v>
      </c>
      <c r="AI19" s="514" t="e">
        <f>'1.2_RAW_Data_MatChange'!#REF!</f>
        <v>#REF!</v>
      </c>
      <c r="AJ19" s="514" t="e">
        <f>'1.2_RAW_Data_MatChange'!#REF!</f>
        <v>#REF!</v>
      </c>
      <c r="AK19" s="514" t="e">
        <f>'1.2_RAW_Data_MatChange'!#REF!</f>
        <v>#REF!</v>
      </c>
      <c r="AL19" s="514" t="e">
        <f>'1.2_RAW_Data_MatChange'!#REF!</f>
        <v>#REF!</v>
      </c>
      <c r="AM19" s="515" t="e">
        <f>'1.2_RAW_Data_MatChange'!#REF!</f>
        <v>#REF!</v>
      </c>
      <c r="AN19" s="503"/>
      <c r="AO19" s="514" t="e">
        <f>'1.2_RAW_Data_MatChange'!#REF!</f>
        <v>#REF!</v>
      </c>
      <c r="AP19" s="514" t="e">
        <f>'1.2_RAW_Data_MatChange'!#REF!</f>
        <v>#REF!</v>
      </c>
      <c r="AQ19" s="514" t="e">
        <f>'1.2_RAW_Data_MatChange'!#REF!</f>
        <v>#REF!</v>
      </c>
      <c r="AR19" s="514" t="e">
        <f>'1.2_RAW_Data_MatChange'!#REF!</f>
        <v>#REF!</v>
      </c>
      <c r="AS19" s="514" t="e">
        <f>'1.2_RAW_Data_MatChange'!#REF!</f>
        <v>#REF!</v>
      </c>
      <c r="AT19" s="515" t="e">
        <f>'1.2_RAW_Data_MatChange'!#REF!</f>
        <v>#REF!</v>
      </c>
      <c r="AU19" s="503"/>
      <c r="AV19" s="514" t="e">
        <f>'1.2_RAW_Data_MatChange'!#REF!</f>
        <v>#REF!</v>
      </c>
      <c r="AW19" s="514" t="e">
        <f>'1.2_RAW_Data_MatChange'!#REF!</f>
        <v>#REF!</v>
      </c>
      <c r="AX19" s="514" t="e">
        <f>'1.2_RAW_Data_MatChange'!#REF!</f>
        <v>#REF!</v>
      </c>
      <c r="AY19" s="514" t="e">
        <f>'1.2_RAW_Data_MatChange'!#REF!</f>
        <v>#REF!</v>
      </c>
      <c r="AZ19" s="514" t="e">
        <f>'1.2_RAW_Data_MatChange'!#REF!</f>
        <v>#REF!</v>
      </c>
      <c r="BA19" s="515" t="e">
        <f>'1.2_RAW_Data_MatChange'!#REF!</f>
        <v>#REF!</v>
      </c>
    </row>
    <row r="20" spans="1:53" ht="13.15" x14ac:dyDescent="0.35">
      <c r="A20" s="506"/>
      <c r="B20" s="507"/>
      <c r="C20" s="508"/>
      <c r="D20" s="509"/>
      <c r="E20" s="498" t="s">
        <v>26</v>
      </c>
      <c r="F20" s="512">
        <f>'1.2_RAW_Data_MatChange'!F20</f>
        <v>0</v>
      </c>
      <c r="G20" s="512">
        <f>'1.2_RAW_Data_MatChange'!G20</f>
        <v>0</v>
      </c>
      <c r="H20" s="512">
        <f>'1.2_RAW_Data_MatChange'!H20</f>
        <v>0</v>
      </c>
      <c r="I20" s="512">
        <f>'1.2_RAW_Data_MatChange'!I20</f>
        <v>0</v>
      </c>
      <c r="J20" s="512">
        <f>'1.2_RAW_Data_MatChange'!J20</f>
        <v>0</v>
      </c>
      <c r="K20" s="513">
        <f>'1.2_RAW_Data_MatChange'!K20</f>
        <v>0</v>
      </c>
      <c r="M20" s="512">
        <f>'1.2_RAW_Data_MatChange'!M20</f>
        <v>0</v>
      </c>
      <c r="N20" s="512">
        <f>'1.2_RAW_Data_MatChange'!N20</f>
        <v>0</v>
      </c>
      <c r="O20" s="512">
        <f>'1.2_RAW_Data_MatChange'!O20</f>
        <v>0</v>
      </c>
      <c r="P20" s="512">
        <f>'1.2_RAW_Data_MatChange'!P20</f>
        <v>0</v>
      </c>
      <c r="Q20" s="512">
        <f>'1.2_RAW_Data_MatChange'!Q20</f>
        <v>0</v>
      </c>
      <c r="R20" s="513">
        <f>'1.2_RAW_Data_MatChange'!R20</f>
        <v>0</v>
      </c>
      <c r="T20" s="512">
        <f>'1.2_RAW_Data_MatChange'!T20</f>
        <v>0</v>
      </c>
      <c r="U20" s="512">
        <f>'1.2_RAW_Data_MatChange'!U20</f>
        <v>0</v>
      </c>
      <c r="V20" s="512">
        <f>'1.2_RAW_Data_MatChange'!V20</f>
        <v>0</v>
      </c>
      <c r="W20" s="512">
        <f>'1.2_RAW_Data_MatChange'!W20</f>
        <v>0</v>
      </c>
      <c r="X20" s="512">
        <f>'1.2_RAW_Data_MatChange'!X20</f>
        <v>0</v>
      </c>
      <c r="Y20" s="513">
        <f>'1.2_RAW_Data_MatChange'!Y20</f>
        <v>0</v>
      </c>
      <c r="AA20" s="514" t="e">
        <f>'1.2_RAW_Data_MatChange'!#REF!</f>
        <v>#REF!</v>
      </c>
      <c r="AB20" s="514" t="e">
        <f>'1.2_RAW_Data_MatChange'!#REF!</f>
        <v>#REF!</v>
      </c>
      <c r="AC20" s="514" t="e">
        <f>'1.2_RAW_Data_MatChange'!#REF!</f>
        <v>#REF!</v>
      </c>
      <c r="AD20" s="514" t="e">
        <f>'1.2_RAW_Data_MatChange'!#REF!</f>
        <v>#REF!</v>
      </c>
      <c r="AE20" s="514" t="e">
        <f>'1.2_RAW_Data_MatChange'!#REF!</f>
        <v>#REF!</v>
      </c>
      <c r="AF20" s="515" t="e">
        <f>'1.2_RAW_Data_MatChange'!#REF!</f>
        <v>#REF!</v>
      </c>
      <c r="AG20" s="503"/>
      <c r="AH20" s="514" t="e">
        <f>'1.2_RAW_Data_MatChange'!#REF!</f>
        <v>#REF!</v>
      </c>
      <c r="AI20" s="514" t="e">
        <f>'1.2_RAW_Data_MatChange'!#REF!</f>
        <v>#REF!</v>
      </c>
      <c r="AJ20" s="514" t="e">
        <f>'1.2_RAW_Data_MatChange'!#REF!</f>
        <v>#REF!</v>
      </c>
      <c r="AK20" s="514" t="e">
        <f>'1.2_RAW_Data_MatChange'!#REF!</f>
        <v>#REF!</v>
      </c>
      <c r="AL20" s="514" t="e">
        <f>'1.2_RAW_Data_MatChange'!#REF!</f>
        <v>#REF!</v>
      </c>
      <c r="AM20" s="515" t="e">
        <f>'1.2_RAW_Data_MatChange'!#REF!</f>
        <v>#REF!</v>
      </c>
      <c r="AN20" s="503"/>
      <c r="AO20" s="514" t="e">
        <f>'1.2_RAW_Data_MatChange'!#REF!</f>
        <v>#REF!</v>
      </c>
      <c r="AP20" s="514" t="e">
        <f>'1.2_RAW_Data_MatChange'!#REF!</f>
        <v>#REF!</v>
      </c>
      <c r="AQ20" s="514" t="e">
        <f>'1.2_RAW_Data_MatChange'!#REF!</f>
        <v>#REF!</v>
      </c>
      <c r="AR20" s="514" t="e">
        <f>'1.2_RAW_Data_MatChange'!#REF!</f>
        <v>#REF!</v>
      </c>
      <c r="AS20" s="514" t="e">
        <f>'1.2_RAW_Data_MatChange'!#REF!</f>
        <v>#REF!</v>
      </c>
      <c r="AT20" s="515" t="e">
        <f>'1.2_RAW_Data_MatChange'!#REF!</f>
        <v>#REF!</v>
      </c>
      <c r="AU20" s="503"/>
      <c r="AV20" s="514" t="e">
        <f>'1.2_RAW_Data_MatChange'!#REF!</f>
        <v>#REF!</v>
      </c>
      <c r="AW20" s="514" t="e">
        <f>'1.2_RAW_Data_MatChange'!#REF!</f>
        <v>#REF!</v>
      </c>
      <c r="AX20" s="514" t="e">
        <f>'1.2_RAW_Data_MatChange'!#REF!</f>
        <v>#REF!</v>
      </c>
      <c r="AY20" s="514" t="e">
        <f>'1.2_RAW_Data_MatChange'!#REF!</f>
        <v>#REF!</v>
      </c>
      <c r="AZ20" s="514" t="e">
        <f>'1.2_RAW_Data_MatChange'!#REF!</f>
        <v>#REF!</v>
      </c>
      <c r="BA20" s="515" t="e">
        <f>'1.2_RAW_Data_MatChange'!#REF!</f>
        <v>#REF!</v>
      </c>
    </row>
    <row r="21" spans="1:53" ht="13.5" thickBot="1" x14ac:dyDescent="0.4">
      <c r="A21" s="506"/>
      <c r="B21" s="516"/>
      <c r="C21" s="517"/>
      <c r="D21" s="527"/>
      <c r="E21" s="518" t="s">
        <v>27</v>
      </c>
      <c r="F21" s="521">
        <f>'1.2_RAW_Data_MatChange'!F21</f>
        <v>0</v>
      </c>
      <c r="G21" s="521">
        <f>'1.2_RAW_Data_MatChange'!G21</f>
        <v>0</v>
      </c>
      <c r="H21" s="521">
        <f>'1.2_RAW_Data_MatChange'!H21</f>
        <v>0</v>
      </c>
      <c r="I21" s="521">
        <f>'1.2_RAW_Data_MatChange'!I21</f>
        <v>0</v>
      </c>
      <c r="J21" s="521">
        <f>'1.2_RAW_Data_MatChange'!J21</f>
        <v>0</v>
      </c>
      <c r="K21" s="522">
        <f>'1.2_RAW_Data_MatChange'!K21</f>
        <v>0</v>
      </c>
      <c r="M21" s="521">
        <f>'1.2_RAW_Data_MatChange'!M21</f>
        <v>0</v>
      </c>
      <c r="N21" s="521">
        <f>'1.2_RAW_Data_MatChange'!N21</f>
        <v>0</v>
      </c>
      <c r="O21" s="521">
        <f>'1.2_RAW_Data_MatChange'!O21</f>
        <v>0</v>
      </c>
      <c r="P21" s="521">
        <f>'1.2_RAW_Data_MatChange'!P21</f>
        <v>0</v>
      </c>
      <c r="Q21" s="521">
        <f>'1.2_RAW_Data_MatChange'!Q21</f>
        <v>0</v>
      </c>
      <c r="R21" s="522">
        <f>'1.2_RAW_Data_MatChange'!R21</f>
        <v>0</v>
      </c>
      <c r="T21" s="521">
        <f>'1.2_RAW_Data_MatChange'!T21</f>
        <v>0</v>
      </c>
      <c r="U21" s="521">
        <f>'1.2_RAW_Data_MatChange'!U21</f>
        <v>0</v>
      </c>
      <c r="V21" s="521">
        <f>'1.2_RAW_Data_MatChange'!V21</f>
        <v>0</v>
      </c>
      <c r="W21" s="521">
        <f>'1.2_RAW_Data_MatChange'!W21</f>
        <v>0</v>
      </c>
      <c r="X21" s="521">
        <f>'1.2_RAW_Data_MatChange'!X21</f>
        <v>0</v>
      </c>
      <c r="Y21" s="522">
        <f>'1.2_RAW_Data_MatChange'!Y21</f>
        <v>0</v>
      </c>
      <c r="AA21" s="523" t="e">
        <f>'1.2_RAW_Data_MatChange'!#REF!</f>
        <v>#REF!</v>
      </c>
      <c r="AB21" s="523" t="e">
        <f>'1.2_RAW_Data_MatChange'!#REF!</f>
        <v>#REF!</v>
      </c>
      <c r="AC21" s="523" t="e">
        <f>'1.2_RAW_Data_MatChange'!#REF!</f>
        <v>#REF!</v>
      </c>
      <c r="AD21" s="523" t="e">
        <f>'1.2_RAW_Data_MatChange'!#REF!</f>
        <v>#REF!</v>
      </c>
      <c r="AE21" s="523" t="e">
        <f>'1.2_RAW_Data_MatChange'!#REF!</f>
        <v>#REF!</v>
      </c>
      <c r="AF21" s="524" t="e">
        <f>'1.2_RAW_Data_MatChange'!#REF!</f>
        <v>#REF!</v>
      </c>
      <c r="AG21" s="503"/>
      <c r="AH21" s="523" t="e">
        <f>'1.2_RAW_Data_MatChange'!#REF!</f>
        <v>#REF!</v>
      </c>
      <c r="AI21" s="523" t="e">
        <f>'1.2_RAW_Data_MatChange'!#REF!</f>
        <v>#REF!</v>
      </c>
      <c r="AJ21" s="523" t="e">
        <f>'1.2_RAW_Data_MatChange'!#REF!</f>
        <v>#REF!</v>
      </c>
      <c r="AK21" s="523" t="e">
        <f>'1.2_RAW_Data_MatChange'!#REF!</f>
        <v>#REF!</v>
      </c>
      <c r="AL21" s="523" t="e">
        <f>'1.2_RAW_Data_MatChange'!#REF!</f>
        <v>#REF!</v>
      </c>
      <c r="AM21" s="524" t="e">
        <f>'1.2_RAW_Data_MatChange'!#REF!</f>
        <v>#REF!</v>
      </c>
      <c r="AN21" s="503"/>
      <c r="AO21" s="523" t="e">
        <f>'1.2_RAW_Data_MatChange'!#REF!</f>
        <v>#REF!</v>
      </c>
      <c r="AP21" s="523" t="e">
        <f>'1.2_RAW_Data_MatChange'!#REF!</f>
        <v>#REF!</v>
      </c>
      <c r="AQ21" s="523" t="e">
        <f>'1.2_RAW_Data_MatChange'!#REF!</f>
        <v>#REF!</v>
      </c>
      <c r="AR21" s="523" t="e">
        <f>'1.2_RAW_Data_MatChange'!#REF!</f>
        <v>#REF!</v>
      </c>
      <c r="AS21" s="523" t="e">
        <f>'1.2_RAW_Data_MatChange'!#REF!</f>
        <v>#REF!</v>
      </c>
      <c r="AT21" s="524" t="e">
        <f>'1.2_RAW_Data_MatChange'!#REF!</f>
        <v>#REF!</v>
      </c>
      <c r="AU21" s="503"/>
      <c r="AV21" s="523" t="e">
        <f>'1.2_RAW_Data_MatChange'!#REF!</f>
        <v>#REF!</v>
      </c>
      <c r="AW21" s="523" t="e">
        <f>'1.2_RAW_Data_MatChange'!#REF!</f>
        <v>#REF!</v>
      </c>
      <c r="AX21" s="523" t="e">
        <f>'1.2_RAW_Data_MatChange'!#REF!</f>
        <v>#REF!</v>
      </c>
      <c r="AY21" s="523" t="e">
        <f>'1.2_RAW_Data_MatChange'!#REF!</f>
        <v>#REF!</v>
      </c>
      <c r="AZ21" s="523" t="e">
        <f>'1.2_RAW_Data_MatChange'!#REF!</f>
        <v>#REF!</v>
      </c>
      <c r="BA21" s="524" t="e">
        <f>'1.2_RAW_Data_MatChange'!#REF!</f>
        <v>#REF!</v>
      </c>
    </row>
    <row r="22" spans="1:53" ht="25.5" x14ac:dyDescent="0.35">
      <c r="A22" s="525" t="s">
        <v>55</v>
      </c>
      <c r="B22" s="495">
        <v>16</v>
      </c>
      <c r="C22" s="496" t="s">
        <v>52</v>
      </c>
      <c r="D22" s="497" t="s">
        <v>29</v>
      </c>
      <c r="E22" s="526" t="s">
        <v>24</v>
      </c>
      <c r="F22" s="501">
        <f>'1.2_RAW_Data_MatChange'!F22</f>
        <v>0</v>
      </c>
      <c r="G22" s="501">
        <f>'1.2_RAW_Data_MatChange'!G22</f>
        <v>0</v>
      </c>
      <c r="H22" s="501">
        <f>'1.2_RAW_Data_MatChange'!H22</f>
        <v>0</v>
      </c>
      <c r="I22" s="501">
        <f>'1.2_RAW_Data_MatChange'!I22</f>
        <v>0</v>
      </c>
      <c r="J22" s="501">
        <f>'1.2_RAW_Data_MatChange'!J22</f>
        <v>0</v>
      </c>
      <c r="K22" s="502">
        <f>'1.2_RAW_Data_MatChange'!K22</f>
        <v>0</v>
      </c>
      <c r="M22" s="501">
        <f>'1.2_RAW_Data_MatChange'!M22</f>
        <v>-1</v>
      </c>
      <c r="N22" s="501">
        <f>'1.2_RAW_Data_MatChange'!N22</f>
        <v>0</v>
      </c>
      <c r="O22" s="501">
        <f>'1.2_RAW_Data_MatChange'!O22</f>
        <v>0</v>
      </c>
      <c r="P22" s="501">
        <f>'1.2_RAW_Data_MatChange'!P22</f>
        <v>-1</v>
      </c>
      <c r="Q22" s="501">
        <f>'1.2_RAW_Data_MatChange'!Q22</f>
        <v>0</v>
      </c>
      <c r="R22" s="502">
        <f>'1.2_RAW_Data_MatChange'!R22</f>
        <v>0</v>
      </c>
      <c r="T22" s="501">
        <f>'1.2_RAW_Data_MatChange'!T22</f>
        <v>-1</v>
      </c>
      <c r="U22" s="501">
        <f>'1.2_RAW_Data_MatChange'!U22</f>
        <v>0</v>
      </c>
      <c r="V22" s="501">
        <f>'1.2_RAW_Data_MatChange'!V22</f>
        <v>0</v>
      </c>
      <c r="W22" s="501">
        <f>'1.2_RAW_Data_MatChange'!W22</f>
        <v>-1</v>
      </c>
      <c r="X22" s="501">
        <f>'1.2_RAW_Data_MatChange'!X22</f>
        <v>0</v>
      </c>
      <c r="Y22" s="502">
        <f>'1.2_RAW_Data_MatChange'!Y22</f>
        <v>0</v>
      </c>
      <c r="AA22" s="504" t="e">
        <f>'1.2_RAW_Data_MatChange'!#REF!</f>
        <v>#REF!</v>
      </c>
      <c r="AB22" s="504" t="e">
        <f>'1.2_RAW_Data_MatChange'!#REF!</f>
        <v>#REF!</v>
      </c>
      <c r="AC22" s="504" t="e">
        <f>'1.2_RAW_Data_MatChange'!#REF!</f>
        <v>#REF!</v>
      </c>
      <c r="AD22" s="504" t="e">
        <f>'1.2_RAW_Data_MatChange'!#REF!</f>
        <v>#REF!</v>
      </c>
      <c r="AE22" s="504" t="e">
        <f>'1.2_RAW_Data_MatChange'!#REF!</f>
        <v>#REF!</v>
      </c>
      <c r="AF22" s="505" t="e">
        <f>'1.2_RAW_Data_MatChange'!#REF!</f>
        <v>#REF!</v>
      </c>
      <c r="AG22" s="503"/>
      <c r="AH22" s="504" t="e">
        <f>'1.2_RAW_Data_MatChange'!#REF!</f>
        <v>#REF!</v>
      </c>
      <c r="AI22" s="504" t="e">
        <f>'1.2_RAW_Data_MatChange'!#REF!</f>
        <v>#REF!</v>
      </c>
      <c r="AJ22" s="504" t="e">
        <f>'1.2_RAW_Data_MatChange'!#REF!</f>
        <v>#REF!</v>
      </c>
      <c r="AK22" s="504" t="e">
        <f>'1.2_RAW_Data_MatChange'!#REF!</f>
        <v>#REF!</v>
      </c>
      <c r="AL22" s="504" t="e">
        <f>'1.2_RAW_Data_MatChange'!#REF!</f>
        <v>#REF!</v>
      </c>
      <c r="AM22" s="505" t="e">
        <f>'1.2_RAW_Data_MatChange'!#REF!</f>
        <v>#REF!</v>
      </c>
      <c r="AN22" s="503"/>
      <c r="AO22" s="504" t="e">
        <f>'1.2_RAW_Data_MatChange'!#REF!</f>
        <v>#REF!</v>
      </c>
      <c r="AP22" s="504" t="e">
        <f>'1.2_RAW_Data_MatChange'!#REF!</f>
        <v>#REF!</v>
      </c>
      <c r="AQ22" s="504" t="e">
        <f>'1.2_RAW_Data_MatChange'!#REF!</f>
        <v>#REF!</v>
      </c>
      <c r="AR22" s="504" t="e">
        <f>'1.2_RAW_Data_MatChange'!#REF!</f>
        <v>#REF!</v>
      </c>
      <c r="AS22" s="504" t="e">
        <f>'1.2_RAW_Data_MatChange'!#REF!</f>
        <v>#REF!</v>
      </c>
      <c r="AT22" s="505" t="e">
        <f>'1.2_RAW_Data_MatChange'!#REF!</f>
        <v>#REF!</v>
      </c>
      <c r="AU22" s="503"/>
      <c r="AV22" s="504" t="e">
        <f>'1.2_RAW_Data_MatChange'!#REF!</f>
        <v>#REF!</v>
      </c>
      <c r="AW22" s="504" t="e">
        <f>'1.2_RAW_Data_MatChange'!#REF!</f>
        <v>#REF!</v>
      </c>
      <c r="AX22" s="504" t="e">
        <f>'1.2_RAW_Data_MatChange'!#REF!</f>
        <v>#REF!</v>
      </c>
      <c r="AY22" s="504" t="e">
        <f>'1.2_RAW_Data_MatChange'!#REF!</f>
        <v>#REF!</v>
      </c>
      <c r="AZ22" s="504" t="e">
        <f>'1.2_RAW_Data_MatChange'!#REF!</f>
        <v>#REF!</v>
      </c>
      <c r="BA22" s="505" t="e">
        <f>'1.2_RAW_Data_MatChange'!#REF!</f>
        <v>#REF!</v>
      </c>
    </row>
    <row r="23" spans="1:53" ht="13.15" x14ac:dyDescent="0.35">
      <c r="A23" s="506"/>
      <c r="B23" s="507"/>
      <c r="C23" s="508"/>
      <c r="D23" s="509"/>
      <c r="E23" s="498" t="s">
        <v>25</v>
      </c>
      <c r="F23" s="512">
        <f>'1.2_RAW_Data_MatChange'!F23</f>
        <v>0</v>
      </c>
      <c r="G23" s="512">
        <f>'1.2_RAW_Data_MatChange'!G23</f>
        <v>0</v>
      </c>
      <c r="H23" s="512">
        <f>'1.2_RAW_Data_MatChange'!H23</f>
        <v>0</v>
      </c>
      <c r="I23" s="512">
        <f>'1.2_RAW_Data_MatChange'!I23</f>
        <v>0</v>
      </c>
      <c r="J23" s="512">
        <f>'1.2_RAW_Data_MatChange'!J23</f>
        <v>0</v>
      </c>
      <c r="K23" s="513">
        <f>'1.2_RAW_Data_MatChange'!K23</f>
        <v>0</v>
      </c>
      <c r="M23" s="512">
        <f>'1.2_RAW_Data_MatChange'!M23</f>
        <v>0</v>
      </c>
      <c r="N23" s="512">
        <f>'1.2_RAW_Data_MatChange'!N23</f>
        <v>0</v>
      </c>
      <c r="O23" s="512">
        <f>'1.2_RAW_Data_MatChange'!O23</f>
        <v>0</v>
      </c>
      <c r="P23" s="512">
        <f>'1.2_RAW_Data_MatChange'!P23</f>
        <v>0</v>
      </c>
      <c r="Q23" s="512">
        <f>'1.2_RAW_Data_MatChange'!Q23</f>
        <v>0</v>
      </c>
      <c r="R23" s="513">
        <f>'1.2_RAW_Data_MatChange'!R23</f>
        <v>0</v>
      </c>
      <c r="T23" s="512">
        <f>'1.2_RAW_Data_MatChange'!T23</f>
        <v>0</v>
      </c>
      <c r="U23" s="512">
        <f>'1.2_RAW_Data_MatChange'!U23</f>
        <v>0</v>
      </c>
      <c r="V23" s="512">
        <f>'1.2_RAW_Data_MatChange'!V23</f>
        <v>0</v>
      </c>
      <c r="W23" s="512">
        <f>'1.2_RAW_Data_MatChange'!W23</f>
        <v>0</v>
      </c>
      <c r="X23" s="512">
        <f>'1.2_RAW_Data_MatChange'!X23</f>
        <v>0</v>
      </c>
      <c r="Y23" s="513">
        <f>'1.2_RAW_Data_MatChange'!Y23</f>
        <v>0</v>
      </c>
      <c r="AA23" s="514" t="e">
        <f>'1.2_RAW_Data_MatChange'!#REF!</f>
        <v>#REF!</v>
      </c>
      <c r="AB23" s="514" t="e">
        <f>'1.2_RAW_Data_MatChange'!#REF!</f>
        <v>#REF!</v>
      </c>
      <c r="AC23" s="514" t="e">
        <f>'1.2_RAW_Data_MatChange'!#REF!</f>
        <v>#REF!</v>
      </c>
      <c r="AD23" s="514" t="e">
        <f>'1.2_RAW_Data_MatChange'!#REF!</f>
        <v>#REF!</v>
      </c>
      <c r="AE23" s="514" t="e">
        <f>'1.2_RAW_Data_MatChange'!#REF!</f>
        <v>#REF!</v>
      </c>
      <c r="AF23" s="515" t="e">
        <f>'1.2_RAW_Data_MatChange'!#REF!</f>
        <v>#REF!</v>
      </c>
      <c r="AG23" s="503"/>
      <c r="AH23" s="514" t="e">
        <f>'1.2_RAW_Data_MatChange'!#REF!</f>
        <v>#REF!</v>
      </c>
      <c r="AI23" s="514" t="e">
        <f>'1.2_RAW_Data_MatChange'!#REF!</f>
        <v>#REF!</v>
      </c>
      <c r="AJ23" s="514" t="e">
        <f>'1.2_RAW_Data_MatChange'!#REF!</f>
        <v>#REF!</v>
      </c>
      <c r="AK23" s="514" t="e">
        <f>'1.2_RAW_Data_MatChange'!#REF!</f>
        <v>#REF!</v>
      </c>
      <c r="AL23" s="514" t="e">
        <f>'1.2_RAW_Data_MatChange'!#REF!</f>
        <v>#REF!</v>
      </c>
      <c r="AM23" s="515" t="e">
        <f>'1.2_RAW_Data_MatChange'!#REF!</f>
        <v>#REF!</v>
      </c>
      <c r="AN23" s="503"/>
      <c r="AO23" s="514" t="e">
        <f>'1.2_RAW_Data_MatChange'!#REF!</f>
        <v>#REF!</v>
      </c>
      <c r="AP23" s="514" t="e">
        <f>'1.2_RAW_Data_MatChange'!#REF!</f>
        <v>#REF!</v>
      </c>
      <c r="AQ23" s="514" t="e">
        <f>'1.2_RAW_Data_MatChange'!#REF!</f>
        <v>#REF!</v>
      </c>
      <c r="AR23" s="514" t="e">
        <f>'1.2_RAW_Data_MatChange'!#REF!</f>
        <v>#REF!</v>
      </c>
      <c r="AS23" s="514" t="e">
        <f>'1.2_RAW_Data_MatChange'!#REF!</f>
        <v>#REF!</v>
      </c>
      <c r="AT23" s="515" t="e">
        <f>'1.2_RAW_Data_MatChange'!#REF!</f>
        <v>#REF!</v>
      </c>
      <c r="AU23" s="503"/>
      <c r="AV23" s="514" t="e">
        <f>'1.2_RAW_Data_MatChange'!#REF!</f>
        <v>#REF!</v>
      </c>
      <c r="AW23" s="514" t="e">
        <f>'1.2_RAW_Data_MatChange'!#REF!</f>
        <v>#REF!</v>
      </c>
      <c r="AX23" s="514" t="e">
        <f>'1.2_RAW_Data_MatChange'!#REF!</f>
        <v>#REF!</v>
      </c>
      <c r="AY23" s="514" t="e">
        <f>'1.2_RAW_Data_MatChange'!#REF!</f>
        <v>#REF!</v>
      </c>
      <c r="AZ23" s="514" t="e">
        <f>'1.2_RAW_Data_MatChange'!#REF!</f>
        <v>#REF!</v>
      </c>
      <c r="BA23" s="515" t="e">
        <f>'1.2_RAW_Data_MatChange'!#REF!</f>
        <v>#REF!</v>
      </c>
    </row>
    <row r="24" spans="1:53" ht="13.15" x14ac:dyDescent="0.35">
      <c r="A24" s="506"/>
      <c r="B24" s="507"/>
      <c r="C24" s="508"/>
      <c r="D24" s="509"/>
      <c r="E24" s="498" t="s">
        <v>26</v>
      </c>
      <c r="F24" s="512">
        <f>'1.2_RAW_Data_MatChange'!F24</f>
        <v>0</v>
      </c>
      <c r="G24" s="512">
        <f>'1.2_RAW_Data_MatChange'!G24</f>
        <v>0</v>
      </c>
      <c r="H24" s="512">
        <f>'1.2_RAW_Data_MatChange'!H24</f>
        <v>0</v>
      </c>
      <c r="I24" s="512">
        <f>'1.2_RAW_Data_MatChange'!I24</f>
        <v>0</v>
      </c>
      <c r="J24" s="512">
        <f>'1.2_RAW_Data_MatChange'!J24</f>
        <v>0</v>
      </c>
      <c r="K24" s="513">
        <f>'1.2_RAW_Data_MatChange'!K24</f>
        <v>0</v>
      </c>
      <c r="M24" s="512">
        <f>'1.2_RAW_Data_MatChange'!M24</f>
        <v>0</v>
      </c>
      <c r="N24" s="512">
        <f>'1.2_RAW_Data_MatChange'!N24</f>
        <v>0</v>
      </c>
      <c r="O24" s="512">
        <f>'1.2_RAW_Data_MatChange'!O24</f>
        <v>0</v>
      </c>
      <c r="P24" s="512">
        <f>'1.2_RAW_Data_MatChange'!P24</f>
        <v>0</v>
      </c>
      <c r="Q24" s="512">
        <f>'1.2_RAW_Data_MatChange'!Q24</f>
        <v>0</v>
      </c>
      <c r="R24" s="513">
        <f>'1.2_RAW_Data_MatChange'!R24</f>
        <v>0</v>
      </c>
      <c r="T24" s="512">
        <f>'1.2_RAW_Data_MatChange'!T24</f>
        <v>0</v>
      </c>
      <c r="U24" s="512">
        <f>'1.2_RAW_Data_MatChange'!U24</f>
        <v>0</v>
      </c>
      <c r="V24" s="512">
        <f>'1.2_RAW_Data_MatChange'!V24</f>
        <v>0</v>
      </c>
      <c r="W24" s="512">
        <f>'1.2_RAW_Data_MatChange'!W24</f>
        <v>0</v>
      </c>
      <c r="X24" s="512">
        <f>'1.2_RAW_Data_MatChange'!X24</f>
        <v>0</v>
      </c>
      <c r="Y24" s="513">
        <f>'1.2_RAW_Data_MatChange'!Y24</f>
        <v>0</v>
      </c>
      <c r="AA24" s="514" t="e">
        <f>'1.2_RAW_Data_MatChange'!#REF!</f>
        <v>#REF!</v>
      </c>
      <c r="AB24" s="514" t="e">
        <f>'1.2_RAW_Data_MatChange'!#REF!</f>
        <v>#REF!</v>
      </c>
      <c r="AC24" s="514" t="e">
        <f>'1.2_RAW_Data_MatChange'!#REF!</f>
        <v>#REF!</v>
      </c>
      <c r="AD24" s="514" t="e">
        <f>'1.2_RAW_Data_MatChange'!#REF!</f>
        <v>#REF!</v>
      </c>
      <c r="AE24" s="514" t="e">
        <f>'1.2_RAW_Data_MatChange'!#REF!</f>
        <v>#REF!</v>
      </c>
      <c r="AF24" s="515" t="e">
        <f>'1.2_RAW_Data_MatChange'!#REF!</f>
        <v>#REF!</v>
      </c>
      <c r="AG24" s="503"/>
      <c r="AH24" s="514" t="e">
        <f>'1.2_RAW_Data_MatChange'!#REF!</f>
        <v>#REF!</v>
      </c>
      <c r="AI24" s="514" t="e">
        <f>'1.2_RAW_Data_MatChange'!#REF!</f>
        <v>#REF!</v>
      </c>
      <c r="AJ24" s="514" t="e">
        <f>'1.2_RAW_Data_MatChange'!#REF!</f>
        <v>#REF!</v>
      </c>
      <c r="AK24" s="514" t="e">
        <f>'1.2_RAW_Data_MatChange'!#REF!</f>
        <v>#REF!</v>
      </c>
      <c r="AL24" s="514" t="e">
        <f>'1.2_RAW_Data_MatChange'!#REF!</f>
        <v>#REF!</v>
      </c>
      <c r="AM24" s="515" t="e">
        <f>'1.2_RAW_Data_MatChange'!#REF!</f>
        <v>#REF!</v>
      </c>
      <c r="AN24" s="503"/>
      <c r="AO24" s="514" t="e">
        <f>'1.2_RAW_Data_MatChange'!#REF!</f>
        <v>#REF!</v>
      </c>
      <c r="AP24" s="514" t="e">
        <f>'1.2_RAW_Data_MatChange'!#REF!</f>
        <v>#REF!</v>
      </c>
      <c r="AQ24" s="514" t="e">
        <f>'1.2_RAW_Data_MatChange'!#REF!</f>
        <v>#REF!</v>
      </c>
      <c r="AR24" s="514" t="e">
        <f>'1.2_RAW_Data_MatChange'!#REF!</f>
        <v>#REF!</v>
      </c>
      <c r="AS24" s="514" t="e">
        <f>'1.2_RAW_Data_MatChange'!#REF!</f>
        <v>#REF!</v>
      </c>
      <c r="AT24" s="515" t="e">
        <f>'1.2_RAW_Data_MatChange'!#REF!</f>
        <v>#REF!</v>
      </c>
      <c r="AU24" s="503"/>
      <c r="AV24" s="514" t="e">
        <f>'1.2_RAW_Data_MatChange'!#REF!</f>
        <v>#REF!</v>
      </c>
      <c r="AW24" s="514" t="e">
        <f>'1.2_RAW_Data_MatChange'!#REF!</f>
        <v>#REF!</v>
      </c>
      <c r="AX24" s="514" t="e">
        <f>'1.2_RAW_Data_MatChange'!#REF!</f>
        <v>#REF!</v>
      </c>
      <c r="AY24" s="514" t="e">
        <f>'1.2_RAW_Data_MatChange'!#REF!</f>
        <v>#REF!</v>
      </c>
      <c r="AZ24" s="514" t="e">
        <f>'1.2_RAW_Data_MatChange'!#REF!</f>
        <v>#REF!</v>
      </c>
      <c r="BA24" s="515" t="e">
        <f>'1.2_RAW_Data_MatChange'!#REF!</f>
        <v>#REF!</v>
      </c>
    </row>
    <row r="25" spans="1:53" ht="13.5" thickBot="1" x14ac:dyDescent="0.4">
      <c r="A25" s="506"/>
      <c r="B25" s="516"/>
      <c r="C25" s="517"/>
      <c r="D25" s="527"/>
      <c r="E25" s="518" t="s">
        <v>27</v>
      </c>
      <c r="F25" s="521">
        <f>'1.2_RAW_Data_MatChange'!F25</f>
        <v>0</v>
      </c>
      <c r="G25" s="521">
        <f>'1.2_RAW_Data_MatChange'!G25</f>
        <v>0</v>
      </c>
      <c r="H25" s="521">
        <f>'1.2_RAW_Data_MatChange'!H25</f>
        <v>0</v>
      </c>
      <c r="I25" s="521">
        <f>'1.2_RAW_Data_MatChange'!I25</f>
        <v>0</v>
      </c>
      <c r="J25" s="521">
        <f>'1.2_RAW_Data_MatChange'!J25</f>
        <v>0</v>
      </c>
      <c r="K25" s="522">
        <f>'1.2_RAW_Data_MatChange'!K25</f>
        <v>0</v>
      </c>
      <c r="M25" s="521">
        <f>'1.2_RAW_Data_MatChange'!M25</f>
        <v>0</v>
      </c>
      <c r="N25" s="521">
        <f>'1.2_RAW_Data_MatChange'!N25</f>
        <v>0</v>
      </c>
      <c r="O25" s="521">
        <f>'1.2_RAW_Data_MatChange'!O25</f>
        <v>0</v>
      </c>
      <c r="P25" s="521">
        <f>'1.2_RAW_Data_MatChange'!P25</f>
        <v>0</v>
      </c>
      <c r="Q25" s="521">
        <f>'1.2_RAW_Data_MatChange'!Q25</f>
        <v>0</v>
      </c>
      <c r="R25" s="522">
        <f>'1.2_RAW_Data_MatChange'!R25</f>
        <v>0</v>
      </c>
      <c r="T25" s="521">
        <f>'1.2_RAW_Data_MatChange'!T25</f>
        <v>0</v>
      </c>
      <c r="U25" s="521">
        <f>'1.2_RAW_Data_MatChange'!U25</f>
        <v>0</v>
      </c>
      <c r="V25" s="521">
        <f>'1.2_RAW_Data_MatChange'!V25</f>
        <v>0</v>
      </c>
      <c r="W25" s="521">
        <f>'1.2_RAW_Data_MatChange'!W25</f>
        <v>0</v>
      </c>
      <c r="X25" s="521">
        <f>'1.2_RAW_Data_MatChange'!X25</f>
        <v>0</v>
      </c>
      <c r="Y25" s="522">
        <f>'1.2_RAW_Data_MatChange'!Y25</f>
        <v>0</v>
      </c>
      <c r="AA25" s="523" t="e">
        <f>'1.2_RAW_Data_MatChange'!#REF!</f>
        <v>#REF!</v>
      </c>
      <c r="AB25" s="523" t="e">
        <f>'1.2_RAW_Data_MatChange'!#REF!</f>
        <v>#REF!</v>
      </c>
      <c r="AC25" s="523" t="e">
        <f>'1.2_RAW_Data_MatChange'!#REF!</f>
        <v>#REF!</v>
      </c>
      <c r="AD25" s="523" t="e">
        <f>'1.2_RAW_Data_MatChange'!#REF!</f>
        <v>#REF!</v>
      </c>
      <c r="AE25" s="523" t="e">
        <f>'1.2_RAW_Data_MatChange'!#REF!</f>
        <v>#REF!</v>
      </c>
      <c r="AF25" s="524" t="e">
        <f>'1.2_RAW_Data_MatChange'!#REF!</f>
        <v>#REF!</v>
      </c>
      <c r="AG25" s="503"/>
      <c r="AH25" s="523" t="e">
        <f>'1.2_RAW_Data_MatChange'!#REF!</f>
        <v>#REF!</v>
      </c>
      <c r="AI25" s="523" t="e">
        <f>'1.2_RAW_Data_MatChange'!#REF!</f>
        <v>#REF!</v>
      </c>
      <c r="AJ25" s="523" t="e">
        <f>'1.2_RAW_Data_MatChange'!#REF!</f>
        <v>#REF!</v>
      </c>
      <c r="AK25" s="523" t="e">
        <f>'1.2_RAW_Data_MatChange'!#REF!</f>
        <v>#REF!</v>
      </c>
      <c r="AL25" s="523" t="e">
        <f>'1.2_RAW_Data_MatChange'!#REF!</f>
        <v>#REF!</v>
      </c>
      <c r="AM25" s="524" t="e">
        <f>'1.2_RAW_Data_MatChange'!#REF!</f>
        <v>#REF!</v>
      </c>
      <c r="AN25" s="503"/>
      <c r="AO25" s="523" t="e">
        <f>'1.2_RAW_Data_MatChange'!#REF!</f>
        <v>#REF!</v>
      </c>
      <c r="AP25" s="523" t="e">
        <f>'1.2_RAW_Data_MatChange'!#REF!</f>
        <v>#REF!</v>
      </c>
      <c r="AQ25" s="523" t="e">
        <f>'1.2_RAW_Data_MatChange'!#REF!</f>
        <v>#REF!</v>
      </c>
      <c r="AR25" s="523" t="e">
        <f>'1.2_RAW_Data_MatChange'!#REF!</f>
        <v>#REF!</v>
      </c>
      <c r="AS25" s="523" t="e">
        <f>'1.2_RAW_Data_MatChange'!#REF!</f>
        <v>#REF!</v>
      </c>
      <c r="AT25" s="524" t="e">
        <f>'1.2_RAW_Data_MatChange'!#REF!</f>
        <v>#REF!</v>
      </c>
      <c r="AU25" s="503"/>
      <c r="AV25" s="523" t="e">
        <f>'1.2_RAW_Data_MatChange'!#REF!</f>
        <v>#REF!</v>
      </c>
      <c r="AW25" s="523" t="e">
        <f>'1.2_RAW_Data_MatChange'!#REF!</f>
        <v>#REF!</v>
      </c>
      <c r="AX25" s="523" t="e">
        <f>'1.2_RAW_Data_MatChange'!#REF!</f>
        <v>#REF!</v>
      </c>
      <c r="AY25" s="523" t="e">
        <f>'1.2_RAW_Data_MatChange'!#REF!</f>
        <v>#REF!</v>
      </c>
      <c r="AZ25" s="523" t="e">
        <f>'1.2_RAW_Data_MatChange'!#REF!</f>
        <v>#REF!</v>
      </c>
      <c r="BA25" s="524" t="e">
        <f>'1.2_RAW_Data_MatChange'!#REF!</f>
        <v>#REF!</v>
      </c>
    </row>
    <row r="26" spans="1:53" ht="25.5" x14ac:dyDescent="0.35">
      <c r="A26" s="525" t="s">
        <v>55</v>
      </c>
      <c r="B26" s="495">
        <v>7</v>
      </c>
      <c r="C26" s="496" t="s">
        <v>11</v>
      </c>
      <c r="D26" s="497" t="s">
        <v>30</v>
      </c>
      <c r="E26" s="526" t="s">
        <v>24</v>
      </c>
      <c r="F26" s="501">
        <f>'1.2_RAW_Data_MatChange'!F26</f>
        <v>0</v>
      </c>
      <c r="G26" s="501">
        <f>'1.2_RAW_Data_MatChange'!G26</f>
        <v>0</v>
      </c>
      <c r="H26" s="501">
        <f>'1.2_RAW_Data_MatChange'!H26</f>
        <v>0</v>
      </c>
      <c r="I26" s="501">
        <f>'1.2_RAW_Data_MatChange'!I26</f>
        <v>0</v>
      </c>
      <c r="J26" s="501">
        <f>'1.2_RAW_Data_MatChange'!J26</f>
        <v>0</v>
      </c>
      <c r="K26" s="502">
        <f>'1.2_RAW_Data_MatChange'!K26</f>
        <v>0</v>
      </c>
      <c r="M26" s="501">
        <f>'1.2_RAW_Data_MatChange'!M26</f>
        <v>0</v>
      </c>
      <c r="N26" s="501">
        <f>'1.2_RAW_Data_MatChange'!N26</f>
        <v>0</v>
      </c>
      <c r="O26" s="501">
        <f>'1.2_RAW_Data_MatChange'!O26</f>
        <v>0</v>
      </c>
      <c r="P26" s="501">
        <f>'1.2_RAW_Data_MatChange'!P26</f>
        <v>0</v>
      </c>
      <c r="Q26" s="501">
        <f>'1.2_RAW_Data_MatChange'!Q26</f>
        <v>0</v>
      </c>
      <c r="R26" s="502">
        <f>'1.2_RAW_Data_MatChange'!R26</f>
        <v>0</v>
      </c>
      <c r="T26" s="501">
        <f>'1.2_RAW_Data_MatChange'!T26</f>
        <v>0</v>
      </c>
      <c r="U26" s="501">
        <f>'1.2_RAW_Data_MatChange'!U26</f>
        <v>0</v>
      </c>
      <c r="V26" s="501">
        <f>'1.2_RAW_Data_MatChange'!V26</f>
        <v>0</v>
      </c>
      <c r="W26" s="501">
        <f>'1.2_RAW_Data_MatChange'!W26</f>
        <v>0</v>
      </c>
      <c r="X26" s="501">
        <f>'1.2_RAW_Data_MatChange'!X26</f>
        <v>0</v>
      </c>
      <c r="Y26" s="502">
        <f>'1.2_RAW_Data_MatChange'!Y26</f>
        <v>0</v>
      </c>
      <c r="AA26" s="504" t="e">
        <f>'1.2_RAW_Data_MatChange'!#REF!</f>
        <v>#REF!</v>
      </c>
      <c r="AB26" s="504" t="e">
        <f>'1.2_RAW_Data_MatChange'!#REF!</f>
        <v>#REF!</v>
      </c>
      <c r="AC26" s="504" t="e">
        <f>'1.2_RAW_Data_MatChange'!#REF!</f>
        <v>#REF!</v>
      </c>
      <c r="AD26" s="504" t="e">
        <f>'1.2_RAW_Data_MatChange'!#REF!</f>
        <v>#REF!</v>
      </c>
      <c r="AE26" s="504" t="e">
        <f>'1.2_RAW_Data_MatChange'!#REF!</f>
        <v>#REF!</v>
      </c>
      <c r="AF26" s="505" t="e">
        <f>'1.2_RAW_Data_MatChange'!#REF!</f>
        <v>#REF!</v>
      </c>
      <c r="AG26" s="503"/>
      <c r="AH26" s="504" t="e">
        <f>'1.2_RAW_Data_MatChange'!#REF!</f>
        <v>#REF!</v>
      </c>
      <c r="AI26" s="504" t="e">
        <f>'1.2_RAW_Data_MatChange'!#REF!</f>
        <v>#REF!</v>
      </c>
      <c r="AJ26" s="504" t="e">
        <f>'1.2_RAW_Data_MatChange'!#REF!</f>
        <v>#REF!</v>
      </c>
      <c r="AK26" s="504" t="e">
        <f>'1.2_RAW_Data_MatChange'!#REF!</f>
        <v>#REF!</v>
      </c>
      <c r="AL26" s="504" t="e">
        <f>'1.2_RAW_Data_MatChange'!#REF!</f>
        <v>#REF!</v>
      </c>
      <c r="AM26" s="505" t="e">
        <f>'1.2_RAW_Data_MatChange'!#REF!</f>
        <v>#REF!</v>
      </c>
      <c r="AN26" s="503"/>
      <c r="AO26" s="504" t="e">
        <f>'1.2_RAW_Data_MatChange'!#REF!</f>
        <v>#REF!</v>
      </c>
      <c r="AP26" s="504" t="e">
        <f>'1.2_RAW_Data_MatChange'!#REF!</f>
        <v>#REF!</v>
      </c>
      <c r="AQ26" s="504" t="e">
        <f>'1.2_RAW_Data_MatChange'!#REF!</f>
        <v>#REF!</v>
      </c>
      <c r="AR26" s="504" t="e">
        <f>'1.2_RAW_Data_MatChange'!#REF!</f>
        <v>#REF!</v>
      </c>
      <c r="AS26" s="504" t="e">
        <f>'1.2_RAW_Data_MatChange'!#REF!</f>
        <v>#REF!</v>
      </c>
      <c r="AT26" s="505" t="e">
        <f>'1.2_RAW_Data_MatChange'!#REF!</f>
        <v>#REF!</v>
      </c>
      <c r="AU26" s="503"/>
      <c r="AV26" s="504" t="e">
        <f>'1.2_RAW_Data_MatChange'!#REF!</f>
        <v>#REF!</v>
      </c>
      <c r="AW26" s="504" t="e">
        <f>'1.2_RAW_Data_MatChange'!#REF!</f>
        <v>#REF!</v>
      </c>
      <c r="AX26" s="504" t="e">
        <f>'1.2_RAW_Data_MatChange'!#REF!</f>
        <v>#REF!</v>
      </c>
      <c r="AY26" s="504" t="e">
        <f>'1.2_RAW_Data_MatChange'!#REF!</f>
        <v>#REF!</v>
      </c>
      <c r="AZ26" s="504" t="e">
        <f>'1.2_RAW_Data_MatChange'!#REF!</f>
        <v>#REF!</v>
      </c>
      <c r="BA26" s="505" t="e">
        <f>'1.2_RAW_Data_MatChange'!#REF!</f>
        <v>#REF!</v>
      </c>
    </row>
    <row r="27" spans="1:53" ht="13.15" x14ac:dyDescent="0.35">
      <c r="A27" s="506"/>
      <c r="B27" s="507"/>
      <c r="C27" s="508"/>
      <c r="D27" s="509"/>
      <c r="E27" s="498" t="s">
        <v>25</v>
      </c>
      <c r="F27" s="512">
        <f>'1.2_RAW_Data_MatChange'!F27</f>
        <v>0</v>
      </c>
      <c r="G27" s="512">
        <f>'1.2_RAW_Data_MatChange'!G27</f>
        <v>0</v>
      </c>
      <c r="H27" s="512">
        <f>'1.2_RAW_Data_MatChange'!H27</f>
        <v>0</v>
      </c>
      <c r="I27" s="512">
        <f>'1.2_RAW_Data_MatChange'!I27</f>
        <v>0</v>
      </c>
      <c r="J27" s="512">
        <f>'1.2_RAW_Data_MatChange'!J27</f>
        <v>0</v>
      </c>
      <c r="K27" s="513">
        <f>'1.2_RAW_Data_MatChange'!K27</f>
        <v>0</v>
      </c>
      <c r="M27" s="512">
        <f>'1.2_RAW_Data_MatChange'!M27</f>
        <v>0</v>
      </c>
      <c r="N27" s="512">
        <f>'1.2_RAW_Data_MatChange'!N27</f>
        <v>0</v>
      </c>
      <c r="O27" s="512">
        <f>'1.2_RAW_Data_MatChange'!O27</f>
        <v>0</v>
      </c>
      <c r="P27" s="512">
        <f>'1.2_RAW_Data_MatChange'!P27</f>
        <v>0</v>
      </c>
      <c r="Q27" s="512">
        <f>'1.2_RAW_Data_MatChange'!Q27</f>
        <v>0</v>
      </c>
      <c r="R27" s="513">
        <f>'1.2_RAW_Data_MatChange'!R27</f>
        <v>0</v>
      </c>
      <c r="T27" s="512">
        <f>'1.2_RAW_Data_MatChange'!T27</f>
        <v>0</v>
      </c>
      <c r="U27" s="512">
        <f>'1.2_RAW_Data_MatChange'!U27</f>
        <v>0</v>
      </c>
      <c r="V27" s="512">
        <f>'1.2_RAW_Data_MatChange'!V27</f>
        <v>0</v>
      </c>
      <c r="W27" s="512">
        <f>'1.2_RAW_Data_MatChange'!W27</f>
        <v>0</v>
      </c>
      <c r="X27" s="512">
        <f>'1.2_RAW_Data_MatChange'!X27</f>
        <v>0</v>
      </c>
      <c r="Y27" s="513">
        <f>'1.2_RAW_Data_MatChange'!Y27</f>
        <v>0</v>
      </c>
      <c r="AA27" s="514" t="e">
        <f>'1.2_RAW_Data_MatChange'!#REF!</f>
        <v>#REF!</v>
      </c>
      <c r="AB27" s="514" t="e">
        <f>'1.2_RAW_Data_MatChange'!#REF!</f>
        <v>#REF!</v>
      </c>
      <c r="AC27" s="514" t="e">
        <f>'1.2_RAW_Data_MatChange'!#REF!</f>
        <v>#REF!</v>
      </c>
      <c r="AD27" s="514" t="e">
        <f>'1.2_RAW_Data_MatChange'!#REF!</f>
        <v>#REF!</v>
      </c>
      <c r="AE27" s="514" t="e">
        <f>'1.2_RAW_Data_MatChange'!#REF!</f>
        <v>#REF!</v>
      </c>
      <c r="AF27" s="515" t="e">
        <f>'1.2_RAW_Data_MatChange'!#REF!</f>
        <v>#REF!</v>
      </c>
      <c r="AG27" s="503"/>
      <c r="AH27" s="514" t="e">
        <f>'1.2_RAW_Data_MatChange'!#REF!</f>
        <v>#REF!</v>
      </c>
      <c r="AI27" s="514" t="e">
        <f>'1.2_RAW_Data_MatChange'!#REF!</f>
        <v>#REF!</v>
      </c>
      <c r="AJ27" s="514" t="e">
        <f>'1.2_RAW_Data_MatChange'!#REF!</f>
        <v>#REF!</v>
      </c>
      <c r="AK27" s="514" t="e">
        <f>'1.2_RAW_Data_MatChange'!#REF!</f>
        <v>#REF!</v>
      </c>
      <c r="AL27" s="514" t="e">
        <f>'1.2_RAW_Data_MatChange'!#REF!</f>
        <v>#REF!</v>
      </c>
      <c r="AM27" s="515" t="e">
        <f>'1.2_RAW_Data_MatChange'!#REF!</f>
        <v>#REF!</v>
      </c>
      <c r="AN27" s="503"/>
      <c r="AO27" s="514" t="e">
        <f>'1.2_RAW_Data_MatChange'!#REF!</f>
        <v>#REF!</v>
      </c>
      <c r="AP27" s="514" t="e">
        <f>'1.2_RAW_Data_MatChange'!#REF!</f>
        <v>#REF!</v>
      </c>
      <c r="AQ27" s="514" t="e">
        <f>'1.2_RAW_Data_MatChange'!#REF!</f>
        <v>#REF!</v>
      </c>
      <c r="AR27" s="514" t="e">
        <f>'1.2_RAW_Data_MatChange'!#REF!</f>
        <v>#REF!</v>
      </c>
      <c r="AS27" s="514" t="e">
        <f>'1.2_RAW_Data_MatChange'!#REF!</f>
        <v>#REF!</v>
      </c>
      <c r="AT27" s="515" t="e">
        <f>'1.2_RAW_Data_MatChange'!#REF!</f>
        <v>#REF!</v>
      </c>
      <c r="AU27" s="503"/>
      <c r="AV27" s="514" t="e">
        <f>'1.2_RAW_Data_MatChange'!#REF!</f>
        <v>#REF!</v>
      </c>
      <c r="AW27" s="514" t="e">
        <f>'1.2_RAW_Data_MatChange'!#REF!</f>
        <v>#REF!</v>
      </c>
      <c r="AX27" s="514" t="e">
        <f>'1.2_RAW_Data_MatChange'!#REF!</f>
        <v>#REF!</v>
      </c>
      <c r="AY27" s="514" t="e">
        <f>'1.2_RAW_Data_MatChange'!#REF!</f>
        <v>#REF!</v>
      </c>
      <c r="AZ27" s="514" t="e">
        <f>'1.2_RAW_Data_MatChange'!#REF!</f>
        <v>#REF!</v>
      </c>
      <c r="BA27" s="515" t="e">
        <f>'1.2_RAW_Data_MatChange'!#REF!</f>
        <v>#REF!</v>
      </c>
    </row>
    <row r="28" spans="1:53" ht="13.15" x14ac:dyDescent="0.35">
      <c r="A28" s="506"/>
      <c r="B28" s="507"/>
      <c r="C28" s="508"/>
      <c r="D28" s="509"/>
      <c r="E28" s="498" t="s">
        <v>26</v>
      </c>
      <c r="F28" s="512">
        <f>'1.2_RAW_Data_MatChange'!F28</f>
        <v>72</v>
      </c>
      <c r="G28" s="512">
        <f>'1.2_RAW_Data_MatChange'!G28</f>
        <v>1</v>
      </c>
      <c r="H28" s="512">
        <f>'1.2_RAW_Data_MatChange'!H28</f>
        <v>65</v>
      </c>
      <c r="I28" s="512">
        <f>'1.2_RAW_Data_MatChange'!I28</f>
        <v>5</v>
      </c>
      <c r="J28" s="512">
        <f>'1.2_RAW_Data_MatChange'!J28</f>
        <v>1</v>
      </c>
      <c r="K28" s="513">
        <f>'1.2_RAW_Data_MatChange'!K28</f>
        <v>0</v>
      </c>
      <c r="M28" s="512">
        <f>'1.2_RAW_Data_MatChange'!M28</f>
        <v>71</v>
      </c>
      <c r="N28" s="512">
        <f>'1.2_RAW_Data_MatChange'!N28</f>
        <v>0</v>
      </c>
      <c r="O28" s="512">
        <f>'1.2_RAW_Data_MatChange'!O28</f>
        <v>36</v>
      </c>
      <c r="P28" s="512">
        <f>'1.2_RAW_Data_MatChange'!P28</f>
        <v>35</v>
      </c>
      <c r="Q28" s="512">
        <f>'1.2_RAW_Data_MatChange'!Q28</f>
        <v>0</v>
      </c>
      <c r="R28" s="513">
        <f>'1.2_RAW_Data_MatChange'!R28</f>
        <v>0</v>
      </c>
      <c r="T28" s="512">
        <f>'1.2_RAW_Data_MatChange'!T28</f>
        <v>71</v>
      </c>
      <c r="U28" s="512">
        <f>'1.2_RAW_Data_MatChange'!U28</f>
        <v>0</v>
      </c>
      <c r="V28" s="512">
        <f>'1.2_RAW_Data_MatChange'!V28</f>
        <v>32</v>
      </c>
      <c r="W28" s="512">
        <f>'1.2_RAW_Data_MatChange'!W28</f>
        <v>35</v>
      </c>
      <c r="X28" s="512">
        <f>'1.2_RAW_Data_MatChange'!X28</f>
        <v>0</v>
      </c>
      <c r="Y28" s="513">
        <f>'1.2_RAW_Data_MatChange'!Y28</f>
        <v>4</v>
      </c>
      <c r="AA28" s="514" t="e">
        <f>'1.2_RAW_Data_MatChange'!#REF!</f>
        <v>#REF!</v>
      </c>
      <c r="AB28" s="514" t="e">
        <f>'1.2_RAW_Data_MatChange'!#REF!</f>
        <v>#REF!</v>
      </c>
      <c r="AC28" s="514" t="e">
        <f>'1.2_RAW_Data_MatChange'!#REF!</f>
        <v>#REF!</v>
      </c>
      <c r="AD28" s="514" t="e">
        <f>'1.2_RAW_Data_MatChange'!#REF!</f>
        <v>#REF!</v>
      </c>
      <c r="AE28" s="514" t="e">
        <f>'1.2_RAW_Data_MatChange'!#REF!</f>
        <v>#REF!</v>
      </c>
      <c r="AF28" s="515" t="e">
        <f>'1.2_RAW_Data_MatChange'!#REF!</f>
        <v>#REF!</v>
      </c>
      <c r="AG28" s="503"/>
      <c r="AH28" s="514" t="e">
        <f>'1.2_RAW_Data_MatChange'!#REF!</f>
        <v>#REF!</v>
      </c>
      <c r="AI28" s="514" t="e">
        <f>'1.2_RAW_Data_MatChange'!#REF!</f>
        <v>#REF!</v>
      </c>
      <c r="AJ28" s="514" t="e">
        <f>'1.2_RAW_Data_MatChange'!#REF!</f>
        <v>#REF!</v>
      </c>
      <c r="AK28" s="514" t="e">
        <f>'1.2_RAW_Data_MatChange'!#REF!</f>
        <v>#REF!</v>
      </c>
      <c r="AL28" s="514" t="e">
        <f>'1.2_RAW_Data_MatChange'!#REF!</f>
        <v>#REF!</v>
      </c>
      <c r="AM28" s="515" t="e">
        <f>'1.2_RAW_Data_MatChange'!#REF!</f>
        <v>#REF!</v>
      </c>
      <c r="AN28" s="503"/>
      <c r="AO28" s="514" t="e">
        <f>'1.2_RAW_Data_MatChange'!#REF!</f>
        <v>#REF!</v>
      </c>
      <c r="AP28" s="514" t="e">
        <f>'1.2_RAW_Data_MatChange'!#REF!</f>
        <v>#REF!</v>
      </c>
      <c r="AQ28" s="514" t="e">
        <f>'1.2_RAW_Data_MatChange'!#REF!</f>
        <v>#REF!</v>
      </c>
      <c r="AR28" s="514" t="e">
        <f>'1.2_RAW_Data_MatChange'!#REF!</f>
        <v>#REF!</v>
      </c>
      <c r="AS28" s="514" t="e">
        <f>'1.2_RAW_Data_MatChange'!#REF!</f>
        <v>#REF!</v>
      </c>
      <c r="AT28" s="515" t="e">
        <f>'1.2_RAW_Data_MatChange'!#REF!</f>
        <v>#REF!</v>
      </c>
      <c r="AU28" s="503"/>
      <c r="AV28" s="514" t="e">
        <f>'1.2_RAW_Data_MatChange'!#REF!</f>
        <v>#REF!</v>
      </c>
      <c r="AW28" s="514" t="e">
        <f>'1.2_RAW_Data_MatChange'!#REF!</f>
        <v>#REF!</v>
      </c>
      <c r="AX28" s="514" t="e">
        <f>'1.2_RAW_Data_MatChange'!#REF!</f>
        <v>#REF!</v>
      </c>
      <c r="AY28" s="514" t="e">
        <f>'1.2_RAW_Data_MatChange'!#REF!</f>
        <v>#REF!</v>
      </c>
      <c r="AZ28" s="514" t="e">
        <f>'1.2_RAW_Data_MatChange'!#REF!</f>
        <v>#REF!</v>
      </c>
      <c r="BA28" s="515" t="e">
        <f>'1.2_RAW_Data_MatChange'!#REF!</f>
        <v>#REF!</v>
      </c>
    </row>
    <row r="29" spans="1:53" ht="13.5" thickBot="1" x14ac:dyDescent="0.4">
      <c r="A29" s="506"/>
      <c r="B29" s="516"/>
      <c r="C29" s="517"/>
      <c r="D29" s="527"/>
      <c r="E29" s="518" t="s">
        <v>27</v>
      </c>
      <c r="F29" s="521">
        <f>'1.2_RAW_Data_MatChange'!F29</f>
        <v>0</v>
      </c>
      <c r="G29" s="521">
        <f>'1.2_RAW_Data_MatChange'!G29</f>
        <v>0</v>
      </c>
      <c r="H29" s="521">
        <f>'1.2_RAW_Data_MatChange'!H29</f>
        <v>0</v>
      </c>
      <c r="I29" s="521">
        <f>'1.2_RAW_Data_MatChange'!I29</f>
        <v>0</v>
      </c>
      <c r="J29" s="521">
        <f>'1.2_RAW_Data_MatChange'!J29</f>
        <v>0</v>
      </c>
      <c r="K29" s="522">
        <f>'1.2_RAW_Data_MatChange'!K29</f>
        <v>0</v>
      </c>
      <c r="M29" s="521">
        <f>'1.2_RAW_Data_MatChange'!M29</f>
        <v>0</v>
      </c>
      <c r="N29" s="521">
        <f>'1.2_RAW_Data_MatChange'!N29</f>
        <v>0</v>
      </c>
      <c r="O29" s="521">
        <f>'1.2_RAW_Data_MatChange'!O29</f>
        <v>0</v>
      </c>
      <c r="P29" s="521">
        <f>'1.2_RAW_Data_MatChange'!P29</f>
        <v>0</v>
      </c>
      <c r="Q29" s="521">
        <f>'1.2_RAW_Data_MatChange'!Q29</f>
        <v>0</v>
      </c>
      <c r="R29" s="522">
        <f>'1.2_RAW_Data_MatChange'!R29</f>
        <v>0</v>
      </c>
      <c r="T29" s="521">
        <f>'1.2_RAW_Data_MatChange'!T29</f>
        <v>0</v>
      </c>
      <c r="U29" s="521">
        <f>'1.2_RAW_Data_MatChange'!U29</f>
        <v>0</v>
      </c>
      <c r="V29" s="521">
        <f>'1.2_RAW_Data_MatChange'!V29</f>
        <v>0</v>
      </c>
      <c r="W29" s="521">
        <f>'1.2_RAW_Data_MatChange'!W29</f>
        <v>0</v>
      </c>
      <c r="X29" s="521">
        <f>'1.2_RAW_Data_MatChange'!X29</f>
        <v>0</v>
      </c>
      <c r="Y29" s="522">
        <f>'1.2_RAW_Data_MatChange'!Y29</f>
        <v>0</v>
      </c>
      <c r="AA29" s="523" t="e">
        <f>'1.2_RAW_Data_MatChange'!#REF!</f>
        <v>#REF!</v>
      </c>
      <c r="AB29" s="523" t="e">
        <f>'1.2_RAW_Data_MatChange'!#REF!</f>
        <v>#REF!</v>
      </c>
      <c r="AC29" s="523" t="e">
        <f>'1.2_RAW_Data_MatChange'!#REF!</f>
        <v>#REF!</v>
      </c>
      <c r="AD29" s="523" t="e">
        <f>'1.2_RAW_Data_MatChange'!#REF!</f>
        <v>#REF!</v>
      </c>
      <c r="AE29" s="523" t="e">
        <f>'1.2_RAW_Data_MatChange'!#REF!</f>
        <v>#REF!</v>
      </c>
      <c r="AF29" s="524" t="e">
        <f>'1.2_RAW_Data_MatChange'!#REF!</f>
        <v>#REF!</v>
      </c>
      <c r="AG29" s="503"/>
      <c r="AH29" s="523" t="e">
        <f>'1.2_RAW_Data_MatChange'!#REF!</f>
        <v>#REF!</v>
      </c>
      <c r="AI29" s="523" t="e">
        <f>'1.2_RAW_Data_MatChange'!#REF!</f>
        <v>#REF!</v>
      </c>
      <c r="AJ29" s="523" t="e">
        <f>'1.2_RAW_Data_MatChange'!#REF!</f>
        <v>#REF!</v>
      </c>
      <c r="AK29" s="523" t="e">
        <f>'1.2_RAW_Data_MatChange'!#REF!</f>
        <v>#REF!</v>
      </c>
      <c r="AL29" s="523" t="e">
        <f>'1.2_RAW_Data_MatChange'!#REF!</f>
        <v>#REF!</v>
      </c>
      <c r="AM29" s="524" t="e">
        <f>'1.2_RAW_Data_MatChange'!#REF!</f>
        <v>#REF!</v>
      </c>
      <c r="AN29" s="503"/>
      <c r="AO29" s="523" t="e">
        <f>'1.2_RAW_Data_MatChange'!#REF!</f>
        <v>#REF!</v>
      </c>
      <c r="AP29" s="523" t="e">
        <f>'1.2_RAW_Data_MatChange'!#REF!</f>
        <v>#REF!</v>
      </c>
      <c r="AQ29" s="523" t="e">
        <f>'1.2_RAW_Data_MatChange'!#REF!</f>
        <v>#REF!</v>
      </c>
      <c r="AR29" s="523" t="e">
        <f>'1.2_RAW_Data_MatChange'!#REF!</f>
        <v>#REF!</v>
      </c>
      <c r="AS29" s="523" t="e">
        <f>'1.2_RAW_Data_MatChange'!#REF!</f>
        <v>#REF!</v>
      </c>
      <c r="AT29" s="524" t="e">
        <f>'1.2_RAW_Data_MatChange'!#REF!</f>
        <v>#REF!</v>
      </c>
      <c r="AU29" s="503"/>
      <c r="AV29" s="523" t="e">
        <f>'1.2_RAW_Data_MatChange'!#REF!</f>
        <v>#REF!</v>
      </c>
      <c r="AW29" s="523" t="e">
        <f>'1.2_RAW_Data_MatChange'!#REF!</f>
        <v>#REF!</v>
      </c>
      <c r="AX29" s="523" t="e">
        <f>'1.2_RAW_Data_MatChange'!#REF!</f>
        <v>#REF!</v>
      </c>
      <c r="AY29" s="523" t="e">
        <f>'1.2_RAW_Data_MatChange'!#REF!</f>
        <v>#REF!</v>
      </c>
      <c r="AZ29" s="523" t="e">
        <f>'1.2_RAW_Data_MatChange'!#REF!</f>
        <v>#REF!</v>
      </c>
      <c r="BA29" s="524" t="e">
        <f>'1.2_RAW_Data_MatChange'!#REF!</f>
        <v>#REF!</v>
      </c>
    </row>
    <row r="30" spans="1:53" ht="25.5" x14ac:dyDescent="0.35">
      <c r="A30" s="525" t="s">
        <v>55</v>
      </c>
      <c r="B30" s="495">
        <v>8</v>
      </c>
      <c r="C30" s="496" t="s">
        <v>12</v>
      </c>
      <c r="D30" s="497" t="s">
        <v>29</v>
      </c>
      <c r="E30" s="526" t="s">
        <v>24</v>
      </c>
      <c r="F30" s="501">
        <f>'1.2_RAW_Data_MatChange'!F30</f>
        <v>0</v>
      </c>
      <c r="G30" s="501">
        <f>'1.2_RAW_Data_MatChange'!G30</f>
        <v>0</v>
      </c>
      <c r="H30" s="501">
        <f>'1.2_RAW_Data_MatChange'!H30</f>
        <v>0</v>
      </c>
      <c r="I30" s="501">
        <f>'1.2_RAW_Data_MatChange'!I30</f>
        <v>0</v>
      </c>
      <c r="J30" s="501">
        <f>'1.2_RAW_Data_MatChange'!J30</f>
        <v>0</v>
      </c>
      <c r="K30" s="502">
        <f>'1.2_RAW_Data_MatChange'!K30</f>
        <v>0</v>
      </c>
      <c r="M30" s="501">
        <f>'1.2_RAW_Data_MatChange'!M30</f>
        <v>0</v>
      </c>
      <c r="N30" s="501">
        <f>'1.2_RAW_Data_MatChange'!N30</f>
        <v>0</v>
      </c>
      <c r="O30" s="501">
        <f>'1.2_RAW_Data_MatChange'!O30</f>
        <v>0</v>
      </c>
      <c r="P30" s="501">
        <f>'1.2_RAW_Data_MatChange'!P30</f>
        <v>0</v>
      </c>
      <c r="Q30" s="501">
        <f>'1.2_RAW_Data_MatChange'!Q30</f>
        <v>0</v>
      </c>
      <c r="R30" s="502">
        <f>'1.2_RAW_Data_MatChange'!R30</f>
        <v>0</v>
      </c>
      <c r="T30" s="501">
        <f>'1.2_RAW_Data_MatChange'!T30</f>
        <v>0</v>
      </c>
      <c r="U30" s="501">
        <f>'1.2_RAW_Data_MatChange'!U30</f>
        <v>0</v>
      </c>
      <c r="V30" s="501">
        <f>'1.2_RAW_Data_MatChange'!V30</f>
        <v>0</v>
      </c>
      <c r="W30" s="501">
        <f>'1.2_RAW_Data_MatChange'!W30</f>
        <v>0</v>
      </c>
      <c r="X30" s="501">
        <f>'1.2_RAW_Data_MatChange'!X30</f>
        <v>0</v>
      </c>
      <c r="Y30" s="502">
        <f>'1.2_RAW_Data_MatChange'!Y30</f>
        <v>0</v>
      </c>
      <c r="AA30" s="504" t="e">
        <f>'1.2_RAW_Data_MatChange'!#REF!</f>
        <v>#REF!</v>
      </c>
      <c r="AB30" s="504" t="e">
        <f>'1.2_RAW_Data_MatChange'!#REF!</f>
        <v>#REF!</v>
      </c>
      <c r="AC30" s="504" t="e">
        <f>'1.2_RAW_Data_MatChange'!#REF!</f>
        <v>#REF!</v>
      </c>
      <c r="AD30" s="504" t="e">
        <f>'1.2_RAW_Data_MatChange'!#REF!</f>
        <v>#REF!</v>
      </c>
      <c r="AE30" s="504" t="e">
        <f>'1.2_RAW_Data_MatChange'!#REF!</f>
        <v>#REF!</v>
      </c>
      <c r="AF30" s="505" t="e">
        <f>'1.2_RAW_Data_MatChange'!#REF!</f>
        <v>#REF!</v>
      </c>
      <c r="AG30" s="503"/>
      <c r="AH30" s="504" t="e">
        <f>'1.2_RAW_Data_MatChange'!#REF!</f>
        <v>#REF!</v>
      </c>
      <c r="AI30" s="504" t="e">
        <f>'1.2_RAW_Data_MatChange'!#REF!</f>
        <v>#REF!</v>
      </c>
      <c r="AJ30" s="504" t="e">
        <f>'1.2_RAW_Data_MatChange'!#REF!</f>
        <v>#REF!</v>
      </c>
      <c r="AK30" s="504" t="e">
        <f>'1.2_RAW_Data_MatChange'!#REF!</f>
        <v>#REF!</v>
      </c>
      <c r="AL30" s="504" t="e">
        <f>'1.2_RAW_Data_MatChange'!#REF!</f>
        <v>#REF!</v>
      </c>
      <c r="AM30" s="505" t="e">
        <f>'1.2_RAW_Data_MatChange'!#REF!</f>
        <v>#REF!</v>
      </c>
      <c r="AN30" s="503"/>
      <c r="AO30" s="504" t="e">
        <f>'1.2_RAW_Data_MatChange'!#REF!</f>
        <v>#REF!</v>
      </c>
      <c r="AP30" s="504" t="e">
        <f>'1.2_RAW_Data_MatChange'!#REF!</f>
        <v>#REF!</v>
      </c>
      <c r="AQ30" s="504" t="e">
        <f>'1.2_RAW_Data_MatChange'!#REF!</f>
        <v>#REF!</v>
      </c>
      <c r="AR30" s="504" t="e">
        <f>'1.2_RAW_Data_MatChange'!#REF!</f>
        <v>#REF!</v>
      </c>
      <c r="AS30" s="504" t="e">
        <f>'1.2_RAW_Data_MatChange'!#REF!</f>
        <v>#REF!</v>
      </c>
      <c r="AT30" s="505" t="e">
        <f>'1.2_RAW_Data_MatChange'!#REF!</f>
        <v>#REF!</v>
      </c>
      <c r="AU30" s="503"/>
      <c r="AV30" s="504" t="e">
        <f>'1.2_RAW_Data_MatChange'!#REF!</f>
        <v>#REF!</v>
      </c>
      <c r="AW30" s="504" t="e">
        <f>'1.2_RAW_Data_MatChange'!#REF!</f>
        <v>#REF!</v>
      </c>
      <c r="AX30" s="504" t="e">
        <f>'1.2_RAW_Data_MatChange'!#REF!</f>
        <v>#REF!</v>
      </c>
      <c r="AY30" s="504" t="e">
        <f>'1.2_RAW_Data_MatChange'!#REF!</f>
        <v>#REF!</v>
      </c>
      <c r="AZ30" s="504" t="e">
        <f>'1.2_RAW_Data_MatChange'!#REF!</f>
        <v>#REF!</v>
      </c>
      <c r="BA30" s="505" t="e">
        <f>'1.2_RAW_Data_MatChange'!#REF!</f>
        <v>#REF!</v>
      </c>
    </row>
    <row r="31" spans="1:53" ht="13.15" x14ac:dyDescent="0.35">
      <c r="A31" s="506"/>
      <c r="B31" s="507"/>
      <c r="C31" s="508"/>
      <c r="D31" s="509"/>
      <c r="E31" s="498" t="s">
        <v>25</v>
      </c>
      <c r="F31" s="512">
        <f>'1.2_RAW_Data_MatChange'!F31</f>
        <v>0</v>
      </c>
      <c r="G31" s="512">
        <f>'1.2_RAW_Data_MatChange'!G31</f>
        <v>0</v>
      </c>
      <c r="H31" s="512">
        <f>'1.2_RAW_Data_MatChange'!H31</f>
        <v>0</v>
      </c>
      <c r="I31" s="512">
        <f>'1.2_RAW_Data_MatChange'!I31</f>
        <v>0</v>
      </c>
      <c r="J31" s="512">
        <f>'1.2_RAW_Data_MatChange'!J31</f>
        <v>0</v>
      </c>
      <c r="K31" s="513">
        <f>'1.2_RAW_Data_MatChange'!K31</f>
        <v>0</v>
      </c>
      <c r="M31" s="512">
        <f>'1.2_RAW_Data_MatChange'!M31</f>
        <v>0</v>
      </c>
      <c r="N31" s="512">
        <f>'1.2_RAW_Data_MatChange'!N31</f>
        <v>0</v>
      </c>
      <c r="O31" s="512">
        <f>'1.2_RAW_Data_MatChange'!O31</f>
        <v>0</v>
      </c>
      <c r="P31" s="512">
        <f>'1.2_RAW_Data_MatChange'!P31</f>
        <v>0</v>
      </c>
      <c r="Q31" s="512">
        <f>'1.2_RAW_Data_MatChange'!Q31</f>
        <v>0</v>
      </c>
      <c r="R31" s="513">
        <f>'1.2_RAW_Data_MatChange'!R31</f>
        <v>0</v>
      </c>
      <c r="T31" s="512">
        <f>'1.2_RAW_Data_MatChange'!T31</f>
        <v>0</v>
      </c>
      <c r="U31" s="512">
        <f>'1.2_RAW_Data_MatChange'!U31</f>
        <v>0</v>
      </c>
      <c r="V31" s="512">
        <f>'1.2_RAW_Data_MatChange'!V31</f>
        <v>0</v>
      </c>
      <c r="W31" s="512">
        <f>'1.2_RAW_Data_MatChange'!W31</f>
        <v>0</v>
      </c>
      <c r="X31" s="512">
        <f>'1.2_RAW_Data_MatChange'!X31</f>
        <v>0</v>
      </c>
      <c r="Y31" s="513">
        <f>'1.2_RAW_Data_MatChange'!Y31</f>
        <v>0</v>
      </c>
      <c r="AA31" s="514" t="e">
        <f>'1.2_RAW_Data_MatChange'!#REF!</f>
        <v>#REF!</v>
      </c>
      <c r="AB31" s="514" t="e">
        <f>'1.2_RAW_Data_MatChange'!#REF!</f>
        <v>#REF!</v>
      </c>
      <c r="AC31" s="514" t="e">
        <f>'1.2_RAW_Data_MatChange'!#REF!</f>
        <v>#REF!</v>
      </c>
      <c r="AD31" s="514" t="e">
        <f>'1.2_RAW_Data_MatChange'!#REF!</f>
        <v>#REF!</v>
      </c>
      <c r="AE31" s="514" t="e">
        <f>'1.2_RAW_Data_MatChange'!#REF!</f>
        <v>#REF!</v>
      </c>
      <c r="AF31" s="515" t="e">
        <f>'1.2_RAW_Data_MatChange'!#REF!</f>
        <v>#REF!</v>
      </c>
      <c r="AG31" s="503"/>
      <c r="AH31" s="514" t="e">
        <f>'1.2_RAW_Data_MatChange'!#REF!</f>
        <v>#REF!</v>
      </c>
      <c r="AI31" s="514" t="e">
        <f>'1.2_RAW_Data_MatChange'!#REF!</f>
        <v>#REF!</v>
      </c>
      <c r="AJ31" s="514" t="e">
        <f>'1.2_RAW_Data_MatChange'!#REF!</f>
        <v>#REF!</v>
      </c>
      <c r="AK31" s="514" t="e">
        <f>'1.2_RAW_Data_MatChange'!#REF!</f>
        <v>#REF!</v>
      </c>
      <c r="AL31" s="514" t="e">
        <f>'1.2_RAW_Data_MatChange'!#REF!</f>
        <v>#REF!</v>
      </c>
      <c r="AM31" s="515" t="e">
        <f>'1.2_RAW_Data_MatChange'!#REF!</f>
        <v>#REF!</v>
      </c>
      <c r="AN31" s="503"/>
      <c r="AO31" s="514" t="e">
        <f>'1.2_RAW_Data_MatChange'!#REF!</f>
        <v>#REF!</v>
      </c>
      <c r="AP31" s="514" t="e">
        <f>'1.2_RAW_Data_MatChange'!#REF!</f>
        <v>#REF!</v>
      </c>
      <c r="AQ31" s="514" t="e">
        <f>'1.2_RAW_Data_MatChange'!#REF!</f>
        <v>#REF!</v>
      </c>
      <c r="AR31" s="514" t="e">
        <f>'1.2_RAW_Data_MatChange'!#REF!</f>
        <v>#REF!</v>
      </c>
      <c r="AS31" s="514" t="e">
        <f>'1.2_RAW_Data_MatChange'!#REF!</f>
        <v>#REF!</v>
      </c>
      <c r="AT31" s="515" t="e">
        <f>'1.2_RAW_Data_MatChange'!#REF!</f>
        <v>#REF!</v>
      </c>
      <c r="AU31" s="503"/>
      <c r="AV31" s="514" t="e">
        <f>'1.2_RAW_Data_MatChange'!#REF!</f>
        <v>#REF!</v>
      </c>
      <c r="AW31" s="514" t="e">
        <f>'1.2_RAW_Data_MatChange'!#REF!</f>
        <v>#REF!</v>
      </c>
      <c r="AX31" s="514" t="e">
        <f>'1.2_RAW_Data_MatChange'!#REF!</f>
        <v>#REF!</v>
      </c>
      <c r="AY31" s="514" t="e">
        <f>'1.2_RAW_Data_MatChange'!#REF!</f>
        <v>#REF!</v>
      </c>
      <c r="AZ31" s="514" t="e">
        <f>'1.2_RAW_Data_MatChange'!#REF!</f>
        <v>#REF!</v>
      </c>
      <c r="BA31" s="515" t="e">
        <f>'1.2_RAW_Data_MatChange'!#REF!</f>
        <v>#REF!</v>
      </c>
    </row>
    <row r="32" spans="1:53" ht="13.15" x14ac:dyDescent="0.35">
      <c r="A32" s="506"/>
      <c r="B32" s="507"/>
      <c r="C32" s="508"/>
      <c r="D32" s="509"/>
      <c r="E32" s="498" t="s">
        <v>26</v>
      </c>
      <c r="F32" s="512">
        <f>'1.2_RAW_Data_MatChange'!F32</f>
        <v>72</v>
      </c>
      <c r="G32" s="512">
        <f>'1.2_RAW_Data_MatChange'!G32</f>
        <v>1</v>
      </c>
      <c r="H32" s="512">
        <f>'1.2_RAW_Data_MatChange'!H32</f>
        <v>47</v>
      </c>
      <c r="I32" s="512">
        <f>'1.2_RAW_Data_MatChange'!I32</f>
        <v>12</v>
      </c>
      <c r="J32" s="512">
        <f>'1.2_RAW_Data_MatChange'!J32</f>
        <v>10</v>
      </c>
      <c r="K32" s="513">
        <f>'1.2_RAW_Data_MatChange'!K32</f>
        <v>2</v>
      </c>
      <c r="M32" s="512">
        <f>'1.2_RAW_Data_MatChange'!M32</f>
        <v>71</v>
      </c>
      <c r="N32" s="512">
        <f>'1.2_RAW_Data_MatChange'!N32</f>
        <v>1</v>
      </c>
      <c r="O32" s="512">
        <f>'1.2_RAW_Data_MatChange'!O32</f>
        <v>67</v>
      </c>
      <c r="P32" s="512">
        <f>'1.2_RAW_Data_MatChange'!P32</f>
        <v>3</v>
      </c>
      <c r="Q32" s="512">
        <f>'1.2_RAW_Data_MatChange'!Q32</f>
        <v>0</v>
      </c>
      <c r="R32" s="513">
        <f>'1.2_RAW_Data_MatChange'!R32</f>
        <v>0</v>
      </c>
      <c r="T32" s="512">
        <f>'1.2_RAW_Data_MatChange'!T32</f>
        <v>71</v>
      </c>
      <c r="U32" s="512">
        <f>'1.2_RAW_Data_MatChange'!U32</f>
        <v>1</v>
      </c>
      <c r="V32" s="512">
        <f>'1.2_RAW_Data_MatChange'!V32</f>
        <v>46</v>
      </c>
      <c r="W32" s="512">
        <f>'1.2_RAW_Data_MatChange'!W32</f>
        <v>6</v>
      </c>
      <c r="X32" s="512">
        <f>'1.2_RAW_Data_MatChange'!X32</f>
        <v>5</v>
      </c>
      <c r="Y32" s="513">
        <f>'1.2_RAW_Data_MatChange'!Y32</f>
        <v>13</v>
      </c>
      <c r="AA32" s="514" t="e">
        <f>'1.2_RAW_Data_MatChange'!#REF!</f>
        <v>#REF!</v>
      </c>
      <c r="AB32" s="514" t="e">
        <f>'1.2_RAW_Data_MatChange'!#REF!</f>
        <v>#REF!</v>
      </c>
      <c r="AC32" s="514" t="e">
        <f>'1.2_RAW_Data_MatChange'!#REF!</f>
        <v>#REF!</v>
      </c>
      <c r="AD32" s="514" t="e">
        <f>'1.2_RAW_Data_MatChange'!#REF!</f>
        <v>#REF!</v>
      </c>
      <c r="AE32" s="514" t="e">
        <f>'1.2_RAW_Data_MatChange'!#REF!</f>
        <v>#REF!</v>
      </c>
      <c r="AF32" s="515" t="e">
        <f>'1.2_RAW_Data_MatChange'!#REF!</f>
        <v>#REF!</v>
      </c>
      <c r="AG32" s="503"/>
      <c r="AH32" s="514" t="e">
        <f>'1.2_RAW_Data_MatChange'!#REF!</f>
        <v>#REF!</v>
      </c>
      <c r="AI32" s="514" t="e">
        <f>'1.2_RAW_Data_MatChange'!#REF!</f>
        <v>#REF!</v>
      </c>
      <c r="AJ32" s="514" t="e">
        <f>'1.2_RAW_Data_MatChange'!#REF!</f>
        <v>#REF!</v>
      </c>
      <c r="AK32" s="514" t="e">
        <f>'1.2_RAW_Data_MatChange'!#REF!</f>
        <v>#REF!</v>
      </c>
      <c r="AL32" s="514" t="e">
        <f>'1.2_RAW_Data_MatChange'!#REF!</f>
        <v>#REF!</v>
      </c>
      <c r="AM32" s="515" t="e">
        <f>'1.2_RAW_Data_MatChange'!#REF!</f>
        <v>#REF!</v>
      </c>
      <c r="AN32" s="503"/>
      <c r="AO32" s="514" t="e">
        <f>'1.2_RAW_Data_MatChange'!#REF!</f>
        <v>#REF!</v>
      </c>
      <c r="AP32" s="514" t="e">
        <f>'1.2_RAW_Data_MatChange'!#REF!</f>
        <v>#REF!</v>
      </c>
      <c r="AQ32" s="514" t="e">
        <f>'1.2_RAW_Data_MatChange'!#REF!</f>
        <v>#REF!</v>
      </c>
      <c r="AR32" s="514" t="e">
        <f>'1.2_RAW_Data_MatChange'!#REF!</f>
        <v>#REF!</v>
      </c>
      <c r="AS32" s="514" t="e">
        <f>'1.2_RAW_Data_MatChange'!#REF!</f>
        <v>#REF!</v>
      </c>
      <c r="AT32" s="515" t="e">
        <f>'1.2_RAW_Data_MatChange'!#REF!</f>
        <v>#REF!</v>
      </c>
      <c r="AU32" s="503"/>
      <c r="AV32" s="514" t="e">
        <f>'1.2_RAW_Data_MatChange'!#REF!</f>
        <v>#REF!</v>
      </c>
      <c r="AW32" s="514" t="e">
        <f>'1.2_RAW_Data_MatChange'!#REF!</f>
        <v>#REF!</v>
      </c>
      <c r="AX32" s="514" t="e">
        <f>'1.2_RAW_Data_MatChange'!#REF!</f>
        <v>#REF!</v>
      </c>
      <c r="AY32" s="514" t="e">
        <f>'1.2_RAW_Data_MatChange'!#REF!</f>
        <v>#REF!</v>
      </c>
      <c r="AZ32" s="514" t="e">
        <f>'1.2_RAW_Data_MatChange'!#REF!</f>
        <v>#REF!</v>
      </c>
      <c r="BA32" s="515" t="e">
        <f>'1.2_RAW_Data_MatChange'!#REF!</f>
        <v>#REF!</v>
      </c>
    </row>
    <row r="33" spans="1:53" ht="13.5" thickBot="1" x14ac:dyDescent="0.4">
      <c r="A33" s="506"/>
      <c r="B33" s="516"/>
      <c r="C33" s="517"/>
      <c r="D33" s="527"/>
      <c r="E33" s="518" t="s">
        <v>27</v>
      </c>
      <c r="F33" s="521">
        <f>'1.2_RAW_Data_MatChange'!F33</f>
        <v>0</v>
      </c>
      <c r="G33" s="521">
        <f>'1.2_RAW_Data_MatChange'!G33</f>
        <v>0</v>
      </c>
      <c r="H33" s="521">
        <f>'1.2_RAW_Data_MatChange'!H33</f>
        <v>0</v>
      </c>
      <c r="I33" s="521">
        <f>'1.2_RAW_Data_MatChange'!I33</f>
        <v>0</v>
      </c>
      <c r="J33" s="521">
        <f>'1.2_RAW_Data_MatChange'!J33</f>
        <v>0</v>
      </c>
      <c r="K33" s="522">
        <f>'1.2_RAW_Data_MatChange'!K33</f>
        <v>0</v>
      </c>
      <c r="M33" s="521">
        <f>'1.2_RAW_Data_MatChange'!M33</f>
        <v>0</v>
      </c>
      <c r="N33" s="521">
        <f>'1.2_RAW_Data_MatChange'!N33</f>
        <v>0</v>
      </c>
      <c r="O33" s="521">
        <f>'1.2_RAW_Data_MatChange'!O33</f>
        <v>0</v>
      </c>
      <c r="P33" s="521">
        <f>'1.2_RAW_Data_MatChange'!P33</f>
        <v>0</v>
      </c>
      <c r="Q33" s="521">
        <f>'1.2_RAW_Data_MatChange'!Q33</f>
        <v>0</v>
      </c>
      <c r="R33" s="522">
        <f>'1.2_RAW_Data_MatChange'!R33</f>
        <v>0</v>
      </c>
      <c r="T33" s="521">
        <f>'1.2_RAW_Data_MatChange'!T33</f>
        <v>0</v>
      </c>
      <c r="U33" s="521">
        <f>'1.2_RAW_Data_MatChange'!U33</f>
        <v>0</v>
      </c>
      <c r="V33" s="521">
        <f>'1.2_RAW_Data_MatChange'!V33</f>
        <v>0</v>
      </c>
      <c r="W33" s="521">
        <f>'1.2_RAW_Data_MatChange'!W33</f>
        <v>0</v>
      </c>
      <c r="X33" s="521">
        <f>'1.2_RAW_Data_MatChange'!X33</f>
        <v>0</v>
      </c>
      <c r="Y33" s="522">
        <f>'1.2_RAW_Data_MatChange'!Y33</f>
        <v>0</v>
      </c>
      <c r="AA33" s="523" t="e">
        <f>'1.2_RAW_Data_MatChange'!#REF!</f>
        <v>#REF!</v>
      </c>
      <c r="AB33" s="523" t="e">
        <f>'1.2_RAW_Data_MatChange'!#REF!</f>
        <v>#REF!</v>
      </c>
      <c r="AC33" s="523" t="e">
        <f>'1.2_RAW_Data_MatChange'!#REF!</f>
        <v>#REF!</v>
      </c>
      <c r="AD33" s="523" t="e">
        <f>'1.2_RAW_Data_MatChange'!#REF!</f>
        <v>#REF!</v>
      </c>
      <c r="AE33" s="523" t="e">
        <f>'1.2_RAW_Data_MatChange'!#REF!</f>
        <v>#REF!</v>
      </c>
      <c r="AF33" s="524" t="e">
        <f>'1.2_RAW_Data_MatChange'!#REF!</f>
        <v>#REF!</v>
      </c>
      <c r="AG33" s="503"/>
      <c r="AH33" s="523" t="e">
        <f>'1.2_RAW_Data_MatChange'!#REF!</f>
        <v>#REF!</v>
      </c>
      <c r="AI33" s="523" t="e">
        <f>'1.2_RAW_Data_MatChange'!#REF!</f>
        <v>#REF!</v>
      </c>
      <c r="AJ33" s="523" t="e">
        <f>'1.2_RAW_Data_MatChange'!#REF!</f>
        <v>#REF!</v>
      </c>
      <c r="AK33" s="523" t="e">
        <f>'1.2_RAW_Data_MatChange'!#REF!</f>
        <v>#REF!</v>
      </c>
      <c r="AL33" s="523" t="e">
        <f>'1.2_RAW_Data_MatChange'!#REF!</f>
        <v>#REF!</v>
      </c>
      <c r="AM33" s="524" t="e">
        <f>'1.2_RAW_Data_MatChange'!#REF!</f>
        <v>#REF!</v>
      </c>
      <c r="AN33" s="503"/>
      <c r="AO33" s="523" t="e">
        <f>'1.2_RAW_Data_MatChange'!#REF!</f>
        <v>#REF!</v>
      </c>
      <c r="AP33" s="523" t="e">
        <f>'1.2_RAW_Data_MatChange'!#REF!</f>
        <v>#REF!</v>
      </c>
      <c r="AQ33" s="523" t="e">
        <f>'1.2_RAW_Data_MatChange'!#REF!</f>
        <v>#REF!</v>
      </c>
      <c r="AR33" s="523" t="e">
        <f>'1.2_RAW_Data_MatChange'!#REF!</f>
        <v>#REF!</v>
      </c>
      <c r="AS33" s="523" t="e">
        <f>'1.2_RAW_Data_MatChange'!#REF!</f>
        <v>#REF!</v>
      </c>
      <c r="AT33" s="524" t="e">
        <f>'1.2_RAW_Data_MatChange'!#REF!</f>
        <v>#REF!</v>
      </c>
      <c r="AU33" s="503"/>
      <c r="AV33" s="523" t="e">
        <f>'1.2_RAW_Data_MatChange'!#REF!</f>
        <v>#REF!</v>
      </c>
      <c r="AW33" s="523" t="e">
        <f>'1.2_RAW_Data_MatChange'!#REF!</f>
        <v>#REF!</v>
      </c>
      <c r="AX33" s="523" t="e">
        <f>'1.2_RAW_Data_MatChange'!#REF!</f>
        <v>#REF!</v>
      </c>
      <c r="AY33" s="523" t="e">
        <f>'1.2_RAW_Data_MatChange'!#REF!</f>
        <v>#REF!</v>
      </c>
      <c r="AZ33" s="523" t="e">
        <f>'1.2_RAW_Data_MatChange'!#REF!</f>
        <v>#REF!</v>
      </c>
      <c r="BA33" s="524" t="e">
        <f>'1.2_RAW_Data_MatChange'!#REF!</f>
        <v>#REF!</v>
      </c>
    </row>
    <row r="34" spans="1:53" ht="25.5" x14ac:dyDescent="0.35">
      <c r="A34" s="525" t="s">
        <v>55</v>
      </c>
      <c r="B34" s="495">
        <v>30</v>
      </c>
      <c r="C34" s="496" t="s">
        <v>45</v>
      </c>
      <c r="D34" s="497" t="s">
        <v>29</v>
      </c>
      <c r="E34" s="526" t="s">
        <v>24</v>
      </c>
      <c r="F34" s="501">
        <f>'1.2_RAW_Data_MatChange'!F34</f>
        <v>0</v>
      </c>
      <c r="G34" s="501">
        <f>'1.2_RAW_Data_MatChange'!G34</f>
        <v>0</v>
      </c>
      <c r="H34" s="501">
        <f>'1.2_RAW_Data_MatChange'!H34</f>
        <v>0</v>
      </c>
      <c r="I34" s="501">
        <f>'1.2_RAW_Data_MatChange'!I34</f>
        <v>0</v>
      </c>
      <c r="J34" s="501">
        <f>'1.2_RAW_Data_MatChange'!J34</f>
        <v>0</v>
      </c>
      <c r="K34" s="502">
        <f>'1.2_RAW_Data_MatChange'!K34</f>
        <v>0</v>
      </c>
      <c r="M34" s="501">
        <f>'1.2_RAW_Data_MatChange'!M34</f>
        <v>0</v>
      </c>
      <c r="N34" s="501">
        <f>'1.2_RAW_Data_MatChange'!N34</f>
        <v>0</v>
      </c>
      <c r="O34" s="501">
        <f>'1.2_RAW_Data_MatChange'!O34</f>
        <v>0</v>
      </c>
      <c r="P34" s="501">
        <f>'1.2_RAW_Data_MatChange'!P34</f>
        <v>0</v>
      </c>
      <c r="Q34" s="501">
        <f>'1.2_RAW_Data_MatChange'!Q34</f>
        <v>0</v>
      </c>
      <c r="R34" s="502">
        <f>'1.2_RAW_Data_MatChange'!R34</f>
        <v>0</v>
      </c>
      <c r="T34" s="501">
        <f>'1.2_RAW_Data_MatChange'!T34</f>
        <v>0</v>
      </c>
      <c r="U34" s="501">
        <f>'1.2_RAW_Data_MatChange'!U34</f>
        <v>0</v>
      </c>
      <c r="V34" s="501">
        <f>'1.2_RAW_Data_MatChange'!V34</f>
        <v>0</v>
      </c>
      <c r="W34" s="501">
        <f>'1.2_RAW_Data_MatChange'!W34</f>
        <v>0</v>
      </c>
      <c r="X34" s="501">
        <f>'1.2_RAW_Data_MatChange'!X34</f>
        <v>0</v>
      </c>
      <c r="Y34" s="502">
        <f>'1.2_RAW_Data_MatChange'!Y34</f>
        <v>0</v>
      </c>
      <c r="AA34" s="504" t="e">
        <f>'1.2_RAW_Data_MatChange'!#REF!</f>
        <v>#REF!</v>
      </c>
      <c r="AB34" s="504" t="e">
        <f>'1.2_RAW_Data_MatChange'!#REF!</f>
        <v>#REF!</v>
      </c>
      <c r="AC34" s="504" t="e">
        <f>'1.2_RAW_Data_MatChange'!#REF!</f>
        <v>#REF!</v>
      </c>
      <c r="AD34" s="504" t="e">
        <f>'1.2_RAW_Data_MatChange'!#REF!</f>
        <v>#REF!</v>
      </c>
      <c r="AE34" s="504" t="e">
        <f>'1.2_RAW_Data_MatChange'!#REF!</f>
        <v>#REF!</v>
      </c>
      <c r="AF34" s="505" t="e">
        <f>'1.2_RAW_Data_MatChange'!#REF!</f>
        <v>#REF!</v>
      </c>
      <c r="AG34" s="503"/>
      <c r="AH34" s="504" t="e">
        <f>'1.2_RAW_Data_MatChange'!#REF!</f>
        <v>#REF!</v>
      </c>
      <c r="AI34" s="504" t="e">
        <f>'1.2_RAW_Data_MatChange'!#REF!</f>
        <v>#REF!</v>
      </c>
      <c r="AJ34" s="504" t="e">
        <f>'1.2_RAW_Data_MatChange'!#REF!</f>
        <v>#REF!</v>
      </c>
      <c r="AK34" s="504" t="e">
        <f>'1.2_RAW_Data_MatChange'!#REF!</f>
        <v>#REF!</v>
      </c>
      <c r="AL34" s="504" t="e">
        <f>'1.2_RAW_Data_MatChange'!#REF!</f>
        <v>#REF!</v>
      </c>
      <c r="AM34" s="505" t="e">
        <f>'1.2_RAW_Data_MatChange'!#REF!</f>
        <v>#REF!</v>
      </c>
      <c r="AN34" s="503"/>
      <c r="AO34" s="504" t="e">
        <f>'1.2_RAW_Data_MatChange'!#REF!</f>
        <v>#REF!</v>
      </c>
      <c r="AP34" s="504" t="e">
        <f>'1.2_RAW_Data_MatChange'!#REF!</f>
        <v>#REF!</v>
      </c>
      <c r="AQ34" s="504" t="e">
        <f>'1.2_RAW_Data_MatChange'!#REF!</f>
        <v>#REF!</v>
      </c>
      <c r="AR34" s="504" t="e">
        <f>'1.2_RAW_Data_MatChange'!#REF!</f>
        <v>#REF!</v>
      </c>
      <c r="AS34" s="504" t="e">
        <f>'1.2_RAW_Data_MatChange'!#REF!</f>
        <v>#REF!</v>
      </c>
      <c r="AT34" s="505" t="e">
        <f>'1.2_RAW_Data_MatChange'!#REF!</f>
        <v>#REF!</v>
      </c>
      <c r="AU34" s="503"/>
      <c r="AV34" s="504" t="e">
        <f>'1.2_RAW_Data_MatChange'!#REF!</f>
        <v>#REF!</v>
      </c>
      <c r="AW34" s="504" t="e">
        <f>'1.2_RAW_Data_MatChange'!#REF!</f>
        <v>#REF!</v>
      </c>
      <c r="AX34" s="504" t="e">
        <f>'1.2_RAW_Data_MatChange'!#REF!</f>
        <v>#REF!</v>
      </c>
      <c r="AY34" s="504" t="e">
        <f>'1.2_RAW_Data_MatChange'!#REF!</f>
        <v>#REF!</v>
      </c>
      <c r="AZ34" s="504" t="e">
        <f>'1.2_RAW_Data_MatChange'!#REF!</f>
        <v>#REF!</v>
      </c>
      <c r="BA34" s="505" t="e">
        <f>'1.2_RAW_Data_MatChange'!#REF!</f>
        <v>#REF!</v>
      </c>
    </row>
    <row r="35" spans="1:53" ht="13.15" x14ac:dyDescent="0.35">
      <c r="A35" s="506"/>
      <c r="B35" s="507"/>
      <c r="C35" s="508"/>
      <c r="D35" s="509"/>
      <c r="E35" s="498" t="s">
        <v>25</v>
      </c>
      <c r="F35" s="512">
        <f>'1.2_RAW_Data_MatChange'!F35</f>
        <v>0</v>
      </c>
      <c r="G35" s="512">
        <f>'1.2_RAW_Data_MatChange'!G35</f>
        <v>0</v>
      </c>
      <c r="H35" s="512">
        <f>'1.2_RAW_Data_MatChange'!H35</f>
        <v>0</v>
      </c>
      <c r="I35" s="512">
        <f>'1.2_RAW_Data_MatChange'!I35</f>
        <v>0</v>
      </c>
      <c r="J35" s="512">
        <f>'1.2_RAW_Data_MatChange'!J35</f>
        <v>0</v>
      </c>
      <c r="K35" s="513">
        <f>'1.2_RAW_Data_MatChange'!K35</f>
        <v>0</v>
      </c>
      <c r="M35" s="512">
        <f>'1.2_RAW_Data_MatChange'!M35</f>
        <v>-1</v>
      </c>
      <c r="N35" s="512">
        <f>'1.2_RAW_Data_MatChange'!N35</f>
        <v>0</v>
      </c>
      <c r="O35" s="512">
        <f>'1.2_RAW_Data_MatChange'!O35</f>
        <v>0</v>
      </c>
      <c r="P35" s="512">
        <f>'1.2_RAW_Data_MatChange'!P35</f>
        <v>0</v>
      </c>
      <c r="Q35" s="512">
        <f>'1.2_RAW_Data_MatChange'!Q35</f>
        <v>0</v>
      </c>
      <c r="R35" s="513">
        <f>'1.2_RAW_Data_MatChange'!R35</f>
        <v>-1</v>
      </c>
      <c r="T35" s="512">
        <f>'1.2_RAW_Data_MatChange'!T35</f>
        <v>-1</v>
      </c>
      <c r="U35" s="512">
        <f>'1.2_RAW_Data_MatChange'!U35</f>
        <v>0</v>
      </c>
      <c r="V35" s="512">
        <f>'1.2_RAW_Data_MatChange'!V35</f>
        <v>0</v>
      </c>
      <c r="W35" s="512">
        <f>'1.2_RAW_Data_MatChange'!W35</f>
        <v>0</v>
      </c>
      <c r="X35" s="512">
        <f>'1.2_RAW_Data_MatChange'!X35</f>
        <v>0</v>
      </c>
      <c r="Y35" s="513">
        <f>'1.2_RAW_Data_MatChange'!Y35</f>
        <v>-1</v>
      </c>
      <c r="AA35" s="514" t="e">
        <f>'1.2_RAW_Data_MatChange'!#REF!</f>
        <v>#REF!</v>
      </c>
      <c r="AB35" s="514" t="e">
        <f>'1.2_RAW_Data_MatChange'!#REF!</f>
        <v>#REF!</v>
      </c>
      <c r="AC35" s="514" t="e">
        <f>'1.2_RAW_Data_MatChange'!#REF!</f>
        <v>#REF!</v>
      </c>
      <c r="AD35" s="514" t="e">
        <f>'1.2_RAW_Data_MatChange'!#REF!</f>
        <v>#REF!</v>
      </c>
      <c r="AE35" s="514" t="e">
        <f>'1.2_RAW_Data_MatChange'!#REF!</f>
        <v>#REF!</v>
      </c>
      <c r="AF35" s="515" t="e">
        <f>'1.2_RAW_Data_MatChange'!#REF!</f>
        <v>#REF!</v>
      </c>
      <c r="AG35" s="503"/>
      <c r="AH35" s="514" t="e">
        <f>'1.2_RAW_Data_MatChange'!#REF!</f>
        <v>#REF!</v>
      </c>
      <c r="AI35" s="514" t="e">
        <f>'1.2_RAW_Data_MatChange'!#REF!</f>
        <v>#REF!</v>
      </c>
      <c r="AJ35" s="514" t="e">
        <f>'1.2_RAW_Data_MatChange'!#REF!</f>
        <v>#REF!</v>
      </c>
      <c r="AK35" s="514" t="e">
        <f>'1.2_RAW_Data_MatChange'!#REF!</f>
        <v>#REF!</v>
      </c>
      <c r="AL35" s="514" t="e">
        <f>'1.2_RAW_Data_MatChange'!#REF!</f>
        <v>#REF!</v>
      </c>
      <c r="AM35" s="515" t="e">
        <f>'1.2_RAW_Data_MatChange'!#REF!</f>
        <v>#REF!</v>
      </c>
      <c r="AN35" s="503"/>
      <c r="AO35" s="514" t="e">
        <f>'1.2_RAW_Data_MatChange'!#REF!</f>
        <v>#REF!</v>
      </c>
      <c r="AP35" s="514" t="e">
        <f>'1.2_RAW_Data_MatChange'!#REF!</f>
        <v>#REF!</v>
      </c>
      <c r="AQ35" s="514" t="e">
        <f>'1.2_RAW_Data_MatChange'!#REF!</f>
        <v>#REF!</v>
      </c>
      <c r="AR35" s="514" t="e">
        <f>'1.2_RAW_Data_MatChange'!#REF!</f>
        <v>#REF!</v>
      </c>
      <c r="AS35" s="514" t="e">
        <f>'1.2_RAW_Data_MatChange'!#REF!</f>
        <v>#REF!</v>
      </c>
      <c r="AT35" s="515" t="e">
        <f>'1.2_RAW_Data_MatChange'!#REF!</f>
        <v>#REF!</v>
      </c>
      <c r="AU35" s="503"/>
      <c r="AV35" s="514" t="e">
        <f>'1.2_RAW_Data_MatChange'!#REF!</f>
        <v>#REF!</v>
      </c>
      <c r="AW35" s="514" t="e">
        <f>'1.2_RAW_Data_MatChange'!#REF!</f>
        <v>#REF!</v>
      </c>
      <c r="AX35" s="514" t="e">
        <f>'1.2_RAW_Data_MatChange'!#REF!</f>
        <v>#REF!</v>
      </c>
      <c r="AY35" s="514" t="e">
        <f>'1.2_RAW_Data_MatChange'!#REF!</f>
        <v>#REF!</v>
      </c>
      <c r="AZ35" s="514" t="e">
        <f>'1.2_RAW_Data_MatChange'!#REF!</f>
        <v>#REF!</v>
      </c>
      <c r="BA35" s="515" t="e">
        <f>'1.2_RAW_Data_MatChange'!#REF!</f>
        <v>#REF!</v>
      </c>
    </row>
    <row r="36" spans="1:53" ht="13.15" x14ac:dyDescent="0.35">
      <c r="A36" s="506"/>
      <c r="B36" s="507"/>
      <c r="C36" s="508"/>
      <c r="D36" s="509"/>
      <c r="E36" s="498" t="s">
        <v>26</v>
      </c>
      <c r="F36" s="512">
        <f>'1.2_RAW_Data_MatChange'!F36</f>
        <v>0</v>
      </c>
      <c r="G36" s="512">
        <f>'1.2_RAW_Data_MatChange'!G36</f>
        <v>0</v>
      </c>
      <c r="H36" s="512">
        <f>'1.2_RAW_Data_MatChange'!H36</f>
        <v>0</v>
      </c>
      <c r="I36" s="512">
        <f>'1.2_RAW_Data_MatChange'!I36</f>
        <v>0</v>
      </c>
      <c r="J36" s="512">
        <f>'1.2_RAW_Data_MatChange'!J36</f>
        <v>0</v>
      </c>
      <c r="K36" s="513">
        <f>'1.2_RAW_Data_MatChange'!K36</f>
        <v>0</v>
      </c>
      <c r="M36" s="512">
        <f>'1.2_RAW_Data_MatChange'!M36</f>
        <v>0</v>
      </c>
      <c r="N36" s="512">
        <f>'1.2_RAW_Data_MatChange'!N36</f>
        <v>0</v>
      </c>
      <c r="O36" s="512">
        <f>'1.2_RAW_Data_MatChange'!O36</f>
        <v>0</v>
      </c>
      <c r="P36" s="512">
        <f>'1.2_RAW_Data_MatChange'!P36</f>
        <v>0</v>
      </c>
      <c r="Q36" s="512">
        <f>'1.2_RAW_Data_MatChange'!Q36</f>
        <v>0</v>
      </c>
      <c r="R36" s="513">
        <f>'1.2_RAW_Data_MatChange'!R36</f>
        <v>0</v>
      </c>
      <c r="T36" s="512">
        <f>'1.2_RAW_Data_MatChange'!T36</f>
        <v>0</v>
      </c>
      <c r="U36" s="512">
        <f>'1.2_RAW_Data_MatChange'!U36</f>
        <v>0</v>
      </c>
      <c r="V36" s="512">
        <f>'1.2_RAW_Data_MatChange'!V36</f>
        <v>0</v>
      </c>
      <c r="W36" s="512">
        <f>'1.2_RAW_Data_MatChange'!W36</f>
        <v>0</v>
      </c>
      <c r="X36" s="512">
        <f>'1.2_RAW_Data_MatChange'!X36</f>
        <v>0</v>
      </c>
      <c r="Y36" s="513">
        <f>'1.2_RAW_Data_MatChange'!Y36</f>
        <v>0</v>
      </c>
      <c r="AA36" s="514" t="e">
        <f>'1.2_RAW_Data_MatChange'!#REF!</f>
        <v>#REF!</v>
      </c>
      <c r="AB36" s="514" t="e">
        <f>'1.2_RAW_Data_MatChange'!#REF!</f>
        <v>#REF!</v>
      </c>
      <c r="AC36" s="514" t="e">
        <f>'1.2_RAW_Data_MatChange'!#REF!</f>
        <v>#REF!</v>
      </c>
      <c r="AD36" s="514" t="e">
        <f>'1.2_RAW_Data_MatChange'!#REF!</f>
        <v>#REF!</v>
      </c>
      <c r="AE36" s="514" t="e">
        <f>'1.2_RAW_Data_MatChange'!#REF!</f>
        <v>#REF!</v>
      </c>
      <c r="AF36" s="515" t="e">
        <f>'1.2_RAW_Data_MatChange'!#REF!</f>
        <v>#REF!</v>
      </c>
      <c r="AG36" s="503"/>
      <c r="AH36" s="514" t="e">
        <f>'1.2_RAW_Data_MatChange'!#REF!</f>
        <v>#REF!</v>
      </c>
      <c r="AI36" s="514" t="e">
        <f>'1.2_RAW_Data_MatChange'!#REF!</f>
        <v>#REF!</v>
      </c>
      <c r="AJ36" s="514" t="e">
        <f>'1.2_RAW_Data_MatChange'!#REF!</f>
        <v>#REF!</v>
      </c>
      <c r="AK36" s="514" t="e">
        <f>'1.2_RAW_Data_MatChange'!#REF!</f>
        <v>#REF!</v>
      </c>
      <c r="AL36" s="514" t="e">
        <f>'1.2_RAW_Data_MatChange'!#REF!</f>
        <v>#REF!</v>
      </c>
      <c r="AM36" s="515" t="e">
        <f>'1.2_RAW_Data_MatChange'!#REF!</f>
        <v>#REF!</v>
      </c>
      <c r="AN36" s="503"/>
      <c r="AO36" s="514" t="e">
        <f>'1.2_RAW_Data_MatChange'!#REF!</f>
        <v>#REF!</v>
      </c>
      <c r="AP36" s="514" t="e">
        <f>'1.2_RAW_Data_MatChange'!#REF!</f>
        <v>#REF!</v>
      </c>
      <c r="AQ36" s="514" t="e">
        <f>'1.2_RAW_Data_MatChange'!#REF!</f>
        <v>#REF!</v>
      </c>
      <c r="AR36" s="514" t="e">
        <f>'1.2_RAW_Data_MatChange'!#REF!</f>
        <v>#REF!</v>
      </c>
      <c r="AS36" s="514" t="e">
        <f>'1.2_RAW_Data_MatChange'!#REF!</f>
        <v>#REF!</v>
      </c>
      <c r="AT36" s="515" t="e">
        <f>'1.2_RAW_Data_MatChange'!#REF!</f>
        <v>#REF!</v>
      </c>
      <c r="AU36" s="503"/>
      <c r="AV36" s="514" t="e">
        <f>'1.2_RAW_Data_MatChange'!#REF!</f>
        <v>#REF!</v>
      </c>
      <c r="AW36" s="514" t="e">
        <f>'1.2_RAW_Data_MatChange'!#REF!</f>
        <v>#REF!</v>
      </c>
      <c r="AX36" s="514" t="e">
        <f>'1.2_RAW_Data_MatChange'!#REF!</f>
        <v>#REF!</v>
      </c>
      <c r="AY36" s="514" t="e">
        <f>'1.2_RAW_Data_MatChange'!#REF!</f>
        <v>#REF!</v>
      </c>
      <c r="AZ36" s="514" t="e">
        <f>'1.2_RAW_Data_MatChange'!#REF!</f>
        <v>#REF!</v>
      </c>
      <c r="BA36" s="515" t="e">
        <f>'1.2_RAW_Data_MatChange'!#REF!</f>
        <v>#REF!</v>
      </c>
    </row>
    <row r="37" spans="1:53" ht="13.5" thickBot="1" x14ac:dyDescent="0.4">
      <c r="A37" s="506"/>
      <c r="B37" s="516"/>
      <c r="C37" s="517"/>
      <c r="D37" s="527"/>
      <c r="E37" s="518" t="s">
        <v>27</v>
      </c>
      <c r="F37" s="521">
        <f>'1.2_RAW_Data_MatChange'!F37</f>
        <v>0</v>
      </c>
      <c r="G37" s="521">
        <f>'1.2_RAW_Data_MatChange'!G37</f>
        <v>0</v>
      </c>
      <c r="H37" s="521">
        <f>'1.2_RAW_Data_MatChange'!H37</f>
        <v>0</v>
      </c>
      <c r="I37" s="521">
        <f>'1.2_RAW_Data_MatChange'!I37</f>
        <v>0</v>
      </c>
      <c r="J37" s="521">
        <f>'1.2_RAW_Data_MatChange'!J37</f>
        <v>0</v>
      </c>
      <c r="K37" s="522">
        <f>'1.2_RAW_Data_MatChange'!K37</f>
        <v>0</v>
      </c>
      <c r="M37" s="521">
        <f>'1.2_RAW_Data_MatChange'!M37</f>
        <v>0</v>
      </c>
      <c r="N37" s="521">
        <f>'1.2_RAW_Data_MatChange'!N37</f>
        <v>0</v>
      </c>
      <c r="O37" s="521">
        <f>'1.2_RAW_Data_MatChange'!O37</f>
        <v>0</v>
      </c>
      <c r="P37" s="521">
        <f>'1.2_RAW_Data_MatChange'!P37</f>
        <v>0</v>
      </c>
      <c r="Q37" s="521">
        <f>'1.2_RAW_Data_MatChange'!Q37</f>
        <v>0</v>
      </c>
      <c r="R37" s="522">
        <f>'1.2_RAW_Data_MatChange'!R37</f>
        <v>0</v>
      </c>
      <c r="T37" s="521">
        <f>'1.2_RAW_Data_MatChange'!T37</f>
        <v>0</v>
      </c>
      <c r="U37" s="521">
        <f>'1.2_RAW_Data_MatChange'!U37</f>
        <v>0</v>
      </c>
      <c r="V37" s="521">
        <f>'1.2_RAW_Data_MatChange'!V37</f>
        <v>0</v>
      </c>
      <c r="W37" s="521">
        <f>'1.2_RAW_Data_MatChange'!W37</f>
        <v>0</v>
      </c>
      <c r="X37" s="521">
        <f>'1.2_RAW_Data_MatChange'!X37</f>
        <v>0</v>
      </c>
      <c r="Y37" s="522">
        <f>'1.2_RAW_Data_MatChange'!Y37</f>
        <v>0</v>
      </c>
      <c r="AA37" s="523" t="e">
        <f>'1.2_RAW_Data_MatChange'!#REF!</f>
        <v>#REF!</v>
      </c>
      <c r="AB37" s="523" t="e">
        <f>'1.2_RAW_Data_MatChange'!#REF!</f>
        <v>#REF!</v>
      </c>
      <c r="AC37" s="523" t="e">
        <f>'1.2_RAW_Data_MatChange'!#REF!</f>
        <v>#REF!</v>
      </c>
      <c r="AD37" s="523" t="e">
        <f>'1.2_RAW_Data_MatChange'!#REF!</f>
        <v>#REF!</v>
      </c>
      <c r="AE37" s="523" t="e">
        <f>'1.2_RAW_Data_MatChange'!#REF!</f>
        <v>#REF!</v>
      </c>
      <c r="AF37" s="524" t="e">
        <f>'1.2_RAW_Data_MatChange'!#REF!</f>
        <v>#REF!</v>
      </c>
      <c r="AG37" s="503"/>
      <c r="AH37" s="523" t="e">
        <f>'1.2_RAW_Data_MatChange'!#REF!</f>
        <v>#REF!</v>
      </c>
      <c r="AI37" s="523" t="e">
        <f>'1.2_RAW_Data_MatChange'!#REF!</f>
        <v>#REF!</v>
      </c>
      <c r="AJ37" s="523" t="e">
        <f>'1.2_RAW_Data_MatChange'!#REF!</f>
        <v>#REF!</v>
      </c>
      <c r="AK37" s="523" t="e">
        <f>'1.2_RAW_Data_MatChange'!#REF!</f>
        <v>#REF!</v>
      </c>
      <c r="AL37" s="523" t="e">
        <f>'1.2_RAW_Data_MatChange'!#REF!</f>
        <v>#REF!</v>
      </c>
      <c r="AM37" s="524" t="e">
        <f>'1.2_RAW_Data_MatChange'!#REF!</f>
        <v>#REF!</v>
      </c>
      <c r="AN37" s="503"/>
      <c r="AO37" s="523" t="e">
        <f>'1.2_RAW_Data_MatChange'!#REF!</f>
        <v>#REF!</v>
      </c>
      <c r="AP37" s="523" t="e">
        <f>'1.2_RAW_Data_MatChange'!#REF!</f>
        <v>#REF!</v>
      </c>
      <c r="AQ37" s="523" t="e">
        <f>'1.2_RAW_Data_MatChange'!#REF!</f>
        <v>#REF!</v>
      </c>
      <c r="AR37" s="523" t="e">
        <f>'1.2_RAW_Data_MatChange'!#REF!</f>
        <v>#REF!</v>
      </c>
      <c r="AS37" s="523" t="e">
        <f>'1.2_RAW_Data_MatChange'!#REF!</f>
        <v>#REF!</v>
      </c>
      <c r="AT37" s="524" t="e">
        <f>'1.2_RAW_Data_MatChange'!#REF!</f>
        <v>#REF!</v>
      </c>
      <c r="AU37" s="503"/>
      <c r="AV37" s="523" t="e">
        <f>'1.2_RAW_Data_MatChange'!#REF!</f>
        <v>#REF!</v>
      </c>
      <c r="AW37" s="523" t="e">
        <f>'1.2_RAW_Data_MatChange'!#REF!</f>
        <v>#REF!</v>
      </c>
      <c r="AX37" s="523" t="e">
        <f>'1.2_RAW_Data_MatChange'!#REF!</f>
        <v>#REF!</v>
      </c>
      <c r="AY37" s="523" t="e">
        <f>'1.2_RAW_Data_MatChange'!#REF!</f>
        <v>#REF!</v>
      </c>
      <c r="AZ37" s="523" t="e">
        <f>'1.2_RAW_Data_MatChange'!#REF!</f>
        <v>#REF!</v>
      </c>
      <c r="BA37" s="524" t="e">
        <f>'1.2_RAW_Data_MatChange'!#REF!</f>
        <v>#REF!</v>
      </c>
    </row>
    <row r="38" spans="1:53" ht="25.5" x14ac:dyDescent="0.35">
      <c r="A38" s="525" t="s">
        <v>55</v>
      </c>
      <c r="B38" s="495">
        <v>1</v>
      </c>
      <c r="C38" s="496" t="s">
        <v>10</v>
      </c>
      <c r="D38" s="497" t="s">
        <v>29</v>
      </c>
      <c r="E38" s="526" t="s">
        <v>24</v>
      </c>
      <c r="F38" s="501">
        <f>'1.2_RAW_Data_MatChange'!F38</f>
        <v>0</v>
      </c>
      <c r="G38" s="501">
        <f>'1.2_RAW_Data_MatChange'!G38</f>
        <v>0</v>
      </c>
      <c r="H38" s="501">
        <f>'1.2_RAW_Data_MatChange'!H38</f>
        <v>0</v>
      </c>
      <c r="I38" s="501">
        <f>'1.2_RAW_Data_MatChange'!I38</f>
        <v>0</v>
      </c>
      <c r="J38" s="501">
        <f>'1.2_RAW_Data_MatChange'!J38</f>
        <v>0</v>
      </c>
      <c r="K38" s="502">
        <f>'1.2_RAW_Data_MatChange'!K38</f>
        <v>0</v>
      </c>
      <c r="M38" s="501">
        <f>'1.2_RAW_Data_MatChange'!M38</f>
        <v>0</v>
      </c>
      <c r="N38" s="501">
        <f>'1.2_RAW_Data_MatChange'!N38</f>
        <v>0</v>
      </c>
      <c r="O38" s="501">
        <f>'1.2_RAW_Data_MatChange'!O38</f>
        <v>0</v>
      </c>
      <c r="P38" s="501">
        <f>'1.2_RAW_Data_MatChange'!P38</f>
        <v>0</v>
      </c>
      <c r="Q38" s="501">
        <f>'1.2_RAW_Data_MatChange'!Q38</f>
        <v>0</v>
      </c>
      <c r="R38" s="502">
        <f>'1.2_RAW_Data_MatChange'!R38</f>
        <v>0</v>
      </c>
      <c r="T38" s="501">
        <f>'1.2_RAW_Data_MatChange'!T38</f>
        <v>0</v>
      </c>
      <c r="U38" s="501">
        <f>'1.2_RAW_Data_MatChange'!U38</f>
        <v>0</v>
      </c>
      <c r="V38" s="501">
        <f>'1.2_RAW_Data_MatChange'!V38</f>
        <v>0</v>
      </c>
      <c r="W38" s="501">
        <f>'1.2_RAW_Data_MatChange'!W38</f>
        <v>0</v>
      </c>
      <c r="X38" s="501">
        <f>'1.2_RAW_Data_MatChange'!X38</f>
        <v>0</v>
      </c>
      <c r="Y38" s="502">
        <f>'1.2_RAW_Data_MatChange'!Y38</f>
        <v>0</v>
      </c>
      <c r="AA38" s="504" t="e">
        <f>'1.2_RAW_Data_MatChange'!#REF!</f>
        <v>#REF!</v>
      </c>
      <c r="AB38" s="504" t="e">
        <f>'1.2_RAW_Data_MatChange'!#REF!</f>
        <v>#REF!</v>
      </c>
      <c r="AC38" s="504" t="e">
        <f>'1.2_RAW_Data_MatChange'!#REF!</f>
        <v>#REF!</v>
      </c>
      <c r="AD38" s="504" t="e">
        <f>'1.2_RAW_Data_MatChange'!#REF!</f>
        <v>#REF!</v>
      </c>
      <c r="AE38" s="504" t="e">
        <f>'1.2_RAW_Data_MatChange'!#REF!</f>
        <v>#REF!</v>
      </c>
      <c r="AF38" s="505" t="e">
        <f>'1.2_RAW_Data_MatChange'!#REF!</f>
        <v>#REF!</v>
      </c>
      <c r="AG38" s="503"/>
      <c r="AH38" s="504" t="e">
        <f>'1.2_RAW_Data_MatChange'!#REF!</f>
        <v>#REF!</v>
      </c>
      <c r="AI38" s="504" t="e">
        <f>'1.2_RAW_Data_MatChange'!#REF!</f>
        <v>#REF!</v>
      </c>
      <c r="AJ38" s="504" t="e">
        <f>'1.2_RAW_Data_MatChange'!#REF!</f>
        <v>#REF!</v>
      </c>
      <c r="AK38" s="504" t="e">
        <f>'1.2_RAW_Data_MatChange'!#REF!</f>
        <v>#REF!</v>
      </c>
      <c r="AL38" s="504" t="e">
        <f>'1.2_RAW_Data_MatChange'!#REF!</f>
        <v>#REF!</v>
      </c>
      <c r="AM38" s="505" t="e">
        <f>'1.2_RAW_Data_MatChange'!#REF!</f>
        <v>#REF!</v>
      </c>
      <c r="AN38" s="503"/>
      <c r="AO38" s="504" t="e">
        <f>'1.2_RAW_Data_MatChange'!#REF!</f>
        <v>#REF!</v>
      </c>
      <c r="AP38" s="504" t="e">
        <f>'1.2_RAW_Data_MatChange'!#REF!</f>
        <v>#REF!</v>
      </c>
      <c r="AQ38" s="504" t="e">
        <f>'1.2_RAW_Data_MatChange'!#REF!</f>
        <v>#REF!</v>
      </c>
      <c r="AR38" s="504" t="e">
        <f>'1.2_RAW_Data_MatChange'!#REF!</f>
        <v>#REF!</v>
      </c>
      <c r="AS38" s="504" t="e">
        <f>'1.2_RAW_Data_MatChange'!#REF!</f>
        <v>#REF!</v>
      </c>
      <c r="AT38" s="505" t="e">
        <f>'1.2_RAW_Data_MatChange'!#REF!</f>
        <v>#REF!</v>
      </c>
      <c r="AU38" s="503"/>
      <c r="AV38" s="504" t="e">
        <f>'1.2_RAW_Data_MatChange'!#REF!</f>
        <v>#REF!</v>
      </c>
      <c r="AW38" s="504" t="e">
        <f>'1.2_RAW_Data_MatChange'!#REF!</f>
        <v>#REF!</v>
      </c>
      <c r="AX38" s="504" t="e">
        <f>'1.2_RAW_Data_MatChange'!#REF!</f>
        <v>#REF!</v>
      </c>
      <c r="AY38" s="504" t="e">
        <f>'1.2_RAW_Data_MatChange'!#REF!</f>
        <v>#REF!</v>
      </c>
      <c r="AZ38" s="504" t="e">
        <f>'1.2_RAW_Data_MatChange'!#REF!</f>
        <v>#REF!</v>
      </c>
      <c r="BA38" s="505" t="e">
        <f>'1.2_RAW_Data_MatChange'!#REF!</f>
        <v>#REF!</v>
      </c>
    </row>
    <row r="39" spans="1:53" ht="13.15" x14ac:dyDescent="0.35">
      <c r="A39" s="506"/>
      <c r="B39" s="507"/>
      <c r="C39" s="508"/>
      <c r="D39" s="509"/>
      <c r="E39" s="498" t="s">
        <v>25</v>
      </c>
      <c r="F39" s="512">
        <f>'1.2_RAW_Data_MatChange'!F39</f>
        <v>0</v>
      </c>
      <c r="G39" s="512">
        <f>'1.2_RAW_Data_MatChange'!G39</f>
        <v>0</v>
      </c>
      <c r="H39" s="512">
        <f>'1.2_RAW_Data_MatChange'!H39</f>
        <v>0</v>
      </c>
      <c r="I39" s="512">
        <f>'1.2_RAW_Data_MatChange'!I39</f>
        <v>0</v>
      </c>
      <c r="J39" s="512">
        <f>'1.2_RAW_Data_MatChange'!J39</f>
        <v>0</v>
      </c>
      <c r="K39" s="513">
        <f>'1.2_RAW_Data_MatChange'!K39</f>
        <v>0</v>
      </c>
      <c r="M39" s="512">
        <f>'1.2_RAW_Data_MatChange'!M39</f>
        <v>0</v>
      </c>
      <c r="N39" s="512">
        <f>'1.2_RAW_Data_MatChange'!N39</f>
        <v>0</v>
      </c>
      <c r="O39" s="512">
        <f>'1.2_RAW_Data_MatChange'!O39</f>
        <v>0</v>
      </c>
      <c r="P39" s="512">
        <f>'1.2_RAW_Data_MatChange'!P39</f>
        <v>0</v>
      </c>
      <c r="Q39" s="512">
        <f>'1.2_RAW_Data_MatChange'!Q39</f>
        <v>0</v>
      </c>
      <c r="R39" s="513">
        <f>'1.2_RAW_Data_MatChange'!R39</f>
        <v>0</v>
      </c>
      <c r="T39" s="512">
        <f>'1.2_RAW_Data_MatChange'!T39</f>
        <v>0</v>
      </c>
      <c r="U39" s="512">
        <f>'1.2_RAW_Data_MatChange'!U39</f>
        <v>0</v>
      </c>
      <c r="V39" s="512">
        <f>'1.2_RAW_Data_MatChange'!V39</f>
        <v>0</v>
      </c>
      <c r="W39" s="512">
        <f>'1.2_RAW_Data_MatChange'!W39</f>
        <v>0</v>
      </c>
      <c r="X39" s="512">
        <f>'1.2_RAW_Data_MatChange'!X39</f>
        <v>0</v>
      </c>
      <c r="Y39" s="513">
        <f>'1.2_RAW_Data_MatChange'!Y39</f>
        <v>0</v>
      </c>
      <c r="AA39" s="514" t="e">
        <f>'1.2_RAW_Data_MatChange'!#REF!</f>
        <v>#REF!</v>
      </c>
      <c r="AB39" s="514" t="e">
        <f>'1.2_RAW_Data_MatChange'!#REF!</f>
        <v>#REF!</v>
      </c>
      <c r="AC39" s="514" t="e">
        <f>'1.2_RAW_Data_MatChange'!#REF!</f>
        <v>#REF!</v>
      </c>
      <c r="AD39" s="514" t="e">
        <f>'1.2_RAW_Data_MatChange'!#REF!</f>
        <v>#REF!</v>
      </c>
      <c r="AE39" s="514" t="e">
        <f>'1.2_RAW_Data_MatChange'!#REF!</f>
        <v>#REF!</v>
      </c>
      <c r="AF39" s="515" t="e">
        <f>'1.2_RAW_Data_MatChange'!#REF!</f>
        <v>#REF!</v>
      </c>
      <c r="AG39" s="503"/>
      <c r="AH39" s="514" t="e">
        <f>'1.2_RAW_Data_MatChange'!#REF!</f>
        <v>#REF!</v>
      </c>
      <c r="AI39" s="514" t="e">
        <f>'1.2_RAW_Data_MatChange'!#REF!</f>
        <v>#REF!</v>
      </c>
      <c r="AJ39" s="514" t="e">
        <f>'1.2_RAW_Data_MatChange'!#REF!</f>
        <v>#REF!</v>
      </c>
      <c r="AK39" s="514" t="e">
        <f>'1.2_RAW_Data_MatChange'!#REF!</f>
        <v>#REF!</v>
      </c>
      <c r="AL39" s="514" t="e">
        <f>'1.2_RAW_Data_MatChange'!#REF!</f>
        <v>#REF!</v>
      </c>
      <c r="AM39" s="515" t="e">
        <f>'1.2_RAW_Data_MatChange'!#REF!</f>
        <v>#REF!</v>
      </c>
      <c r="AN39" s="503"/>
      <c r="AO39" s="514" t="e">
        <f>'1.2_RAW_Data_MatChange'!#REF!</f>
        <v>#REF!</v>
      </c>
      <c r="AP39" s="514" t="e">
        <f>'1.2_RAW_Data_MatChange'!#REF!</f>
        <v>#REF!</v>
      </c>
      <c r="AQ39" s="514" t="e">
        <f>'1.2_RAW_Data_MatChange'!#REF!</f>
        <v>#REF!</v>
      </c>
      <c r="AR39" s="514" t="e">
        <f>'1.2_RAW_Data_MatChange'!#REF!</f>
        <v>#REF!</v>
      </c>
      <c r="AS39" s="514" t="e">
        <f>'1.2_RAW_Data_MatChange'!#REF!</f>
        <v>#REF!</v>
      </c>
      <c r="AT39" s="515" t="e">
        <f>'1.2_RAW_Data_MatChange'!#REF!</f>
        <v>#REF!</v>
      </c>
      <c r="AU39" s="503"/>
      <c r="AV39" s="514" t="e">
        <f>'1.2_RAW_Data_MatChange'!#REF!</f>
        <v>#REF!</v>
      </c>
      <c r="AW39" s="514" t="e">
        <f>'1.2_RAW_Data_MatChange'!#REF!</f>
        <v>#REF!</v>
      </c>
      <c r="AX39" s="514" t="e">
        <f>'1.2_RAW_Data_MatChange'!#REF!</f>
        <v>#REF!</v>
      </c>
      <c r="AY39" s="514" t="e">
        <f>'1.2_RAW_Data_MatChange'!#REF!</f>
        <v>#REF!</v>
      </c>
      <c r="AZ39" s="514" t="e">
        <f>'1.2_RAW_Data_MatChange'!#REF!</f>
        <v>#REF!</v>
      </c>
      <c r="BA39" s="515" t="e">
        <f>'1.2_RAW_Data_MatChange'!#REF!</f>
        <v>#REF!</v>
      </c>
    </row>
    <row r="40" spans="1:53" ht="13.15" x14ac:dyDescent="0.35">
      <c r="A40" s="506"/>
      <c r="B40" s="507"/>
      <c r="C40" s="508"/>
      <c r="D40" s="509"/>
      <c r="E40" s="498" t="s">
        <v>26</v>
      </c>
      <c r="F40" s="512">
        <f>'1.2_RAW_Data_MatChange'!F40</f>
        <v>0</v>
      </c>
      <c r="G40" s="512">
        <f>'1.2_RAW_Data_MatChange'!G40</f>
        <v>0</v>
      </c>
      <c r="H40" s="512">
        <f>'1.2_RAW_Data_MatChange'!H40</f>
        <v>0</v>
      </c>
      <c r="I40" s="512">
        <f>'1.2_RAW_Data_MatChange'!I40</f>
        <v>0</v>
      </c>
      <c r="J40" s="512">
        <f>'1.2_RAW_Data_MatChange'!J40</f>
        <v>0</v>
      </c>
      <c r="K40" s="513">
        <f>'1.2_RAW_Data_MatChange'!K40</f>
        <v>0</v>
      </c>
      <c r="M40" s="512">
        <f>'1.2_RAW_Data_MatChange'!M40</f>
        <v>-1</v>
      </c>
      <c r="N40" s="512">
        <f>'1.2_RAW_Data_MatChange'!N40</f>
        <v>0</v>
      </c>
      <c r="O40" s="512">
        <f>'1.2_RAW_Data_MatChange'!O40</f>
        <v>0</v>
      </c>
      <c r="P40" s="512">
        <f>'1.2_RAW_Data_MatChange'!P40</f>
        <v>0</v>
      </c>
      <c r="Q40" s="512">
        <f>'1.2_RAW_Data_MatChange'!Q40</f>
        <v>-1</v>
      </c>
      <c r="R40" s="513">
        <f>'1.2_RAW_Data_MatChange'!R40</f>
        <v>0</v>
      </c>
      <c r="T40" s="512">
        <f>'1.2_RAW_Data_MatChange'!T40</f>
        <v>-1</v>
      </c>
      <c r="U40" s="512">
        <f>'1.2_RAW_Data_MatChange'!U40</f>
        <v>0</v>
      </c>
      <c r="V40" s="512">
        <f>'1.2_RAW_Data_MatChange'!V40</f>
        <v>0</v>
      </c>
      <c r="W40" s="512">
        <f>'1.2_RAW_Data_MatChange'!W40</f>
        <v>0</v>
      </c>
      <c r="X40" s="512">
        <f>'1.2_RAW_Data_MatChange'!X40</f>
        <v>-1</v>
      </c>
      <c r="Y40" s="513">
        <f>'1.2_RAW_Data_MatChange'!Y40</f>
        <v>0</v>
      </c>
      <c r="AA40" s="514" t="e">
        <f>'1.2_RAW_Data_MatChange'!#REF!</f>
        <v>#REF!</v>
      </c>
      <c r="AB40" s="514" t="e">
        <f>'1.2_RAW_Data_MatChange'!#REF!</f>
        <v>#REF!</v>
      </c>
      <c r="AC40" s="514" t="e">
        <f>'1.2_RAW_Data_MatChange'!#REF!</f>
        <v>#REF!</v>
      </c>
      <c r="AD40" s="514" t="e">
        <f>'1.2_RAW_Data_MatChange'!#REF!</f>
        <v>#REF!</v>
      </c>
      <c r="AE40" s="514" t="e">
        <f>'1.2_RAW_Data_MatChange'!#REF!</f>
        <v>#REF!</v>
      </c>
      <c r="AF40" s="515" t="e">
        <f>'1.2_RAW_Data_MatChange'!#REF!</f>
        <v>#REF!</v>
      </c>
      <c r="AG40" s="503"/>
      <c r="AH40" s="514" t="e">
        <f>'1.2_RAW_Data_MatChange'!#REF!</f>
        <v>#REF!</v>
      </c>
      <c r="AI40" s="514" t="e">
        <f>'1.2_RAW_Data_MatChange'!#REF!</f>
        <v>#REF!</v>
      </c>
      <c r="AJ40" s="514" t="e">
        <f>'1.2_RAW_Data_MatChange'!#REF!</f>
        <v>#REF!</v>
      </c>
      <c r="AK40" s="514" t="e">
        <f>'1.2_RAW_Data_MatChange'!#REF!</f>
        <v>#REF!</v>
      </c>
      <c r="AL40" s="514" t="e">
        <f>'1.2_RAW_Data_MatChange'!#REF!</f>
        <v>#REF!</v>
      </c>
      <c r="AM40" s="515" t="e">
        <f>'1.2_RAW_Data_MatChange'!#REF!</f>
        <v>#REF!</v>
      </c>
      <c r="AN40" s="503"/>
      <c r="AO40" s="514" t="e">
        <f>'1.2_RAW_Data_MatChange'!#REF!</f>
        <v>#REF!</v>
      </c>
      <c r="AP40" s="514" t="e">
        <f>'1.2_RAW_Data_MatChange'!#REF!</f>
        <v>#REF!</v>
      </c>
      <c r="AQ40" s="514" t="e">
        <f>'1.2_RAW_Data_MatChange'!#REF!</f>
        <v>#REF!</v>
      </c>
      <c r="AR40" s="514" t="e">
        <f>'1.2_RAW_Data_MatChange'!#REF!</f>
        <v>#REF!</v>
      </c>
      <c r="AS40" s="514" t="e">
        <f>'1.2_RAW_Data_MatChange'!#REF!</f>
        <v>#REF!</v>
      </c>
      <c r="AT40" s="515" t="e">
        <f>'1.2_RAW_Data_MatChange'!#REF!</f>
        <v>#REF!</v>
      </c>
      <c r="AU40" s="503"/>
      <c r="AV40" s="514" t="e">
        <f>'1.2_RAW_Data_MatChange'!#REF!</f>
        <v>#REF!</v>
      </c>
      <c r="AW40" s="514" t="e">
        <f>'1.2_RAW_Data_MatChange'!#REF!</f>
        <v>#REF!</v>
      </c>
      <c r="AX40" s="514" t="e">
        <f>'1.2_RAW_Data_MatChange'!#REF!</f>
        <v>#REF!</v>
      </c>
      <c r="AY40" s="514" t="e">
        <f>'1.2_RAW_Data_MatChange'!#REF!</f>
        <v>#REF!</v>
      </c>
      <c r="AZ40" s="514" t="e">
        <f>'1.2_RAW_Data_MatChange'!#REF!</f>
        <v>#REF!</v>
      </c>
      <c r="BA40" s="515" t="e">
        <f>'1.2_RAW_Data_MatChange'!#REF!</f>
        <v>#REF!</v>
      </c>
    </row>
    <row r="41" spans="1:53" ht="13.5" thickBot="1" x14ac:dyDescent="0.4">
      <c r="A41" s="506"/>
      <c r="B41" s="516"/>
      <c r="C41" s="517"/>
      <c r="D41" s="527"/>
      <c r="E41" s="518" t="s">
        <v>27</v>
      </c>
      <c r="F41" s="521">
        <f>'1.2_RAW_Data_MatChange'!F41</f>
        <v>0</v>
      </c>
      <c r="G41" s="521">
        <f>'1.2_RAW_Data_MatChange'!G41</f>
        <v>0</v>
      </c>
      <c r="H41" s="521">
        <f>'1.2_RAW_Data_MatChange'!H41</f>
        <v>0</v>
      </c>
      <c r="I41" s="521">
        <f>'1.2_RAW_Data_MatChange'!I41</f>
        <v>0</v>
      </c>
      <c r="J41" s="521">
        <f>'1.2_RAW_Data_MatChange'!J41</f>
        <v>0</v>
      </c>
      <c r="K41" s="522">
        <f>'1.2_RAW_Data_MatChange'!K41</f>
        <v>0</v>
      </c>
      <c r="M41" s="521">
        <f>'1.2_RAW_Data_MatChange'!M41</f>
        <v>0</v>
      </c>
      <c r="N41" s="521">
        <f>'1.2_RAW_Data_MatChange'!N41</f>
        <v>0</v>
      </c>
      <c r="O41" s="521">
        <f>'1.2_RAW_Data_MatChange'!O41</f>
        <v>0</v>
      </c>
      <c r="P41" s="521">
        <f>'1.2_RAW_Data_MatChange'!P41</f>
        <v>0</v>
      </c>
      <c r="Q41" s="521">
        <f>'1.2_RAW_Data_MatChange'!Q41</f>
        <v>0</v>
      </c>
      <c r="R41" s="522">
        <f>'1.2_RAW_Data_MatChange'!R41</f>
        <v>0</v>
      </c>
      <c r="T41" s="521">
        <f>'1.2_RAW_Data_MatChange'!T41</f>
        <v>0</v>
      </c>
      <c r="U41" s="521">
        <f>'1.2_RAW_Data_MatChange'!U41</f>
        <v>0</v>
      </c>
      <c r="V41" s="521">
        <f>'1.2_RAW_Data_MatChange'!V41</f>
        <v>0</v>
      </c>
      <c r="W41" s="521">
        <f>'1.2_RAW_Data_MatChange'!W41</f>
        <v>0</v>
      </c>
      <c r="X41" s="521">
        <f>'1.2_RAW_Data_MatChange'!X41</f>
        <v>0</v>
      </c>
      <c r="Y41" s="522">
        <f>'1.2_RAW_Data_MatChange'!Y41</f>
        <v>0</v>
      </c>
      <c r="AA41" s="523" t="e">
        <f>'1.2_RAW_Data_MatChange'!#REF!</f>
        <v>#REF!</v>
      </c>
      <c r="AB41" s="523" t="e">
        <f>'1.2_RAW_Data_MatChange'!#REF!</f>
        <v>#REF!</v>
      </c>
      <c r="AC41" s="523" t="e">
        <f>'1.2_RAW_Data_MatChange'!#REF!</f>
        <v>#REF!</v>
      </c>
      <c r="AD41" s="523" t="e">
        <f>'1.2_RAW_Data_MatChange'!#REF!</f>
        <v>#REF!</v>
      </c>
      <c r="AE41" s="523" t="e">
        <f>'1.2_RAW_Data_MatChange'!#REF!</f>
        <v>#REF!</v>
      </c>
      <c r="AF41" s="524" t="e">
        <f>'1.2_RAW_Data_MatChange'!#REF!</f>
        <v>#REF!</v>
      </c>
      <c r="AG41" s="503"/>
      <c r="AH41" s="523" t="e">
        <f>'1.2_RAW_Data_MatChange'!#REF!</f>
        <v>#REF!</v>
      </c>
      <c r="AI41" s="523" t="e">
        <f>'1.2_RAW_Data_MatChange'!#REF!</f>
        <v>#REF!</v>
      </c>
      <c r="AJ41" s="523" t="e">
        <f>'1.2_RAW_Data_MatChange'!#REF!</f>
        <v>#REF!</v>
      </c>
      <c r="AK41" s="523" t="e">
        <f>'1.2_RAW_Data_MatChange'!#REF!</f>
        <v>#REF!</v>
      </c>
      <c r="AL41" s="523" t="e">
        <f>'1.2_RAW_Data_MatChange'!#REF!</f>
        <v>#REF!</v>
      </c>
      <c r="AM41" s="524" t="e">
        <f>'1.2_RAW_Data_MatChange'!#REF!</f>
        <v>#REF!</v>
      </c>
      <c r="AN41" s="503"/>
      <c r="AO41" s="523" t="e">
        <f>'1.2_RAW_Data_MatChange'!#REF!</f>
        <v>#REF!</v>
      </c>
      <c r="AP41" s="523" t="e">
        <f>'1.2_RAW_Data_MatChange'!#REF!</f>
        <v>#REF!</v>
      </c>
      <c r="AQ41" s="523" t="e">
        <f>'1.2_RAW_Data_MatChange'!#REF!</f>
        <v>#REF!</v>
      </c>
      <c r="AR41" s="523" t="e">
        <f>'1.2_RAW_Data_MatChange'!#REF!</f>
        <v>#REF!</v>
      </c>
      <c r="AS41" s="523" t="e">
        <f>'1.2_RAW_Data_MatChange'!#REF!</f>
        <v>#REF!</v>
      </c>
      <c r="AT41" s="524" t="e">
        <f>'1.2_RAW_Data_MatChange'!#REF!</f>
        <v>#REF!</v>
      </c>
      <c r="AU41" s="503"/>
      <c r="AV41" s="523" t="e">
        <f>'1.2_RAW_Data_MatChange'!#REF!</f>
        <v>#REF!</v>
      </c>
      <c r="AW41" s="523" t="e">
        <f>'1.2_RAW_Data_MatChange'!#REF!</f>
        <v>#REF!</v>
      </c>
      <c r="AX41" s="523" t="e">
        <f>'1.2_RAW_Data_MatChange'!#REF!</f>
        <v>#REF!</v>
      </c>
      <c r="AY41" s="523" t="e">
        <f>'1.2_RAW_Data_MatChange'!#REF!</f>
        <v>#REF!</v>
      </c>
      <c r="AZ41" s="523" t="e">
        <f>'1.2_RAW_Data_MatChange'!#REF!</f>
        <v>#REF!</v>
      </c>
      <c r="BA41" s="524" t="e">
        <f>'1.2_RAW_Data_MatChange'!#REF!</f>
        <v>#REF!</v>
      </c>
    </row>
    <row r="42" spans="1:53" ht="25.5" x14ac:dyDescent="0.35">
      <c r="A42" s="525" t="s">
        <v>55</v>
      </c>
      <c r="B42" s="495">
        <v>19</v>
      </c>
      <c r="C42" s="496" t="s">
        <v>56</v>
      </c>
      <c r="D42" s="497" t="s">
        <v>29</v>
      </c>
      <c r="E42" s="526" t="s">
        <v>24</v>
      </c>
      <c r="F42" s="501">
        <f>'1.2_RAW_Data_MatChange'!F42</f>
        <v>0</v>
      </c>
      <c r="G42" s="501">
        <f>'1.2_RAW_Data_MatChange'!G42</f>
        <v>0</v>
      </c>
      <c r="H42" s="501">
        <f>'1.2_RAW_Data_MatChange'!H42</f>
        <v>0</v>
      </c>
      <c r="I42" s="501">
        <f>'1.2_RAW_Data_MatChange'!I42</f>
        <v>0</v>
      </c>
      <c r="J42" s="501">
        <f>'1.2_RAW_Data_MatChange'!J42</f>
        <v>0</v>
      </c>
      <c r="K42" s="502">
        <f>'1.2_RAW_Data_MatChange'!K42</f>
        <v>0</v>
      </c>
      <c r="M42" s="501">
        <f>'1.2_RAW_Data_MatChange'!M42</f>
        <v>-1</v>
      </c>
      <c r="N42" s="501">
        <f>'1.2_RAW_Data_MatChange'!N42</f>
        <v>0</v>
      </c>
      <c r="O42" s="501">
        <f>'1.2_RAW_Data_MatChange'!O42</f>
        <v>0</v>
      </c>
      <c r="P42" s="501">
        <f>'1.2_RAW_Data_MatChange'!P42</f>
        <v>0</v>
      </c>
      <c r="Q42" s="501">
        <f>'1.2_RAW_Data_MatChange'!Q42</f>
        <v>-1</v>
      </c>
      <c r="R42" s="502">
        <f>'1.2_RAW_Data_MatChange'!R42</f>
        <v>0</v>
      </c>
      <c r="T42" s="501">
        <f>'1.2_RAW_Data_MatChange'!T42</f>
        <v>-1</v>
      </c>
      <c r="U42" s="501">
        <f>'1.2_RAW_Data_MatChange'!U42</f>
        <v>0</v>
      </c>
      <c r="V42" s="501">
        <f>'1.2_RAW_Data_MatChange'!V42</f>
        <v>0</v>
      </c>
      <c r="W42" s="501">
        <f>'1.2_RAW_Data_MatChange'!W42</f>
        <v>0</v>
      </c>
      <c r="X42" s="501">
        <f>'1.2_RAW_Data_MatChange'!X42</f>
        <v>-1</v>
      </c>
      <c r="Y42" s="502">
        <f>'1.2_RAW_Data_MatChange'!Y42</f>
        <v>0</v>
      </c>
      <c r="AA42" s="504" t="e">
        <f>'1.2_RAW_Data_MatChange'!#REF!</f>
        <v>#REF!</v>
      </c>
      <c r="AB42" s="504" t="e">
        <f>'1.2_RAW_Data_MatChange'!#REF!</f>
        <v>#REF!</v>
      </c>
      <c r="AC42" s="504" t="e">
        <f>'1.2_RAW_Data_MatChange'!#REF!</f>
        <v>#REF!</v>
      </c>
      <c r="AD42" s="504" t="e">
        <f>'1.2_RAW_Data_MatChange'!#REF!</f>
        <v>#REF!</v>
      </c>
      <c r="AE42" s="504" t="e">
        <f>'1.2_RAW_Data_MatChange'!#REF!</f>
        <v>#REF!</v>
      </c>
      <c r="AF42" s="505" t="e">
        <f>'1.2_RAW_Data_MatChange'!#REF!</f>
        <v>#REF!</v>
      </c>
      <c r="AG42" s="503"/>
      <c r="AH42" s="504" t="e">
        <f>'1.2_RAW_Data_MatChange'!#REF!</f>
        <v>#REF!</v>
      </c>
      <c r="AI42" s="504" t="e">
        <f>'1.2_RAW_Data_MatChange'!#REF!</f>
        <v>#REF!</v>
      </c>
      <c r="AJ42" s="504" t="e">
        <f>'1.2_RAW_Data_MatChange'!#REF!</f>
        <v>#REF!</v>
      </c>
      <c r="AK42" s="504" t="e">
        <f>'1.2_RAW_Data_MatChange'!#REF!</f>
        <v>#REF!</v>
      </c>
      <c r="AL42" s="504" t="e">
        <f>'1.2_RAW_Data_MatChange'!#REF!</f>
        <v>#REF!</v>
      </c>
      <c r="AM42" s="505" t="e">
        <f>'1.2_RAW_Data_MatChange'!#REF!</f>
        <v>#REF!</v>
      </c>
      <c r="AN42" s="503"/>
      <c r="AO42" s="504" t="e">
        <f>'1.2_RAW_Data_MatChange'!#REF!</f>
        <v>#REF!</v>
      </c>
      <c r="AP42" s="504" t="e">
        <f>'1.2_RAW_Data_MatChange'!#REF!</f>
        <v>#REF!</v>
      </c>
      <c r="AQ42" s="504" t="e">
        <f>'1.2_RAW_Data_MatChange'!#REF!</f>
        <v>#REF!</v>
      </c>
      <c r="AR42" s="504" t="e">
        <f>'1.2_RAW_Data_MatChange'!#REF!</f>
        <v>#REF!</v>
      </c>
      <c r="AS42" s="504" t="e">
        <f>'1.2_RAW_Data_MatChange'!#REF!</f>
        <v>#REF!</v>
      </c>
      <c r="AT42" s="505" t="e">
        <f>'1.2_RAW_Data_MatChange'!#REF!</f>
        <v>#REF!</v>
      </c>
      <c r="AU42" s="503"/>
      <c r="AV42" s="504" t="e">
        <f>'1.2_RAW_Data_MatChange'!#REF!</f>
        <v>#REF!</v>
      </c>
      <c r="AW42" s="504" t="e">
        <f>'1.2_RAW_Data_MatChange'!#REF!</f>
        <v>#REF!</v>
      </c>
      <c r="AX42" s="504" t="e">
        <f>'1.2_RAW_Data_MatChange'!#REF!</f>
        <v>#REF!</v>
      </c>
      <c r="AY42" s="504" t="e">
        <f>'1.2_RAW_Data_MatChange'!#REF!</f>
        <v>#REF!</v>
      </c>
      <c r="AZ42" s="504" t="e">
        <f>'1.2_RAW_Data_MatChange'!#REF!</f>
        <v>#REF!</v>
      </c>
      <c r="BA42" s="505" t="e">
        <f>'1.2_RAW_Data_MatChange'!#REF!</f>
        <v>#REF!</v>
      </c>
    </row>
    <row r="43" spans="1:53" ht="13.15" x14ac:dyDescent="0.35">
      <c r="A43" s="506"/>
      <c r="B43" s="507"/>
      <c r="C43" s="508"/>
      <c r="D43" s="509"/>
      <c r="E43" s="498" t="s">
        <v>25</v>
      </c>
      <c r="F43" s="512">
        <f>'1.2_RAW_Data_MatChange'!F43</f>
        <v>0</v>
      </c>
      <c r="G43" s="512">
        <f>'1.2_RAW_Data_MatChange'!G43</f>
        <v>0</v>
      </c>
      <c r="H43" s="512">
        <f>'1.2_RAW_Data_MatChange'!H43</f>
        <v>0</v>
      </c>
      <c r="I43" s="512">
        <f>'1.2_RAW_Data_MatChange'!I43</f>
        <v>0</v>
      </c>
      <c r="J43" s="512">
        <f>'1.2_RAW_Data_MatChange'!J43</f>
        <v>0</v>
      </c>
      <c r="K43" s="513">
        <f>'1.2_RAW_Data_MatChange'!K43</f>
        <v>0</v>
      </c>
      <c r="M43" s="512">
        <f>'1.2_RAW_Data_MatChange'!M43</f>
        <v>0</v>
      </c>
      <c r="N43" s="512">
        <f>'1.2_RAW_Data_MatChange'!N43</f>
        <v>0</v>
      </c>
      <c r="O43" s="512">
        <f>'1.2_RAW_Data_MatChange'!O43</f>
        <v>0</v>
      </c>
      <c r="P43" s="512">
        <f>'1.2_RAW_Data_MatChange'!P43</f>
        <v>0</v>
      </c>
      <c r="Q43" s="512">
        <f>'1.2_RAW_Data_MatChange'!Q43</f>
        <v>0</v>
      </c>
      <c r="R43" s="513">
        <f>'1.2_RAW_Data_MatChange'!R43</f>
        <v>0</v>
      </c>
      <c r="T43" s="512">
        <f>'1.2_RAW_Data_MatChange'!T43</f>
        <v>0</v>
      </c>
      <c r="U43" s="512">
        <f>'1.2_RAW_Data_MatChange'!U43</f>
        <v>0</v>
      </c>
      <c r="V43" s="512">
        <f>'1.2_RAW_Data_MatChange'!V43</f>
        <v>0</v>
      </c>
      <c r="W43" s="512">
        <f>'1.2_RAW_Data_MatChange'!W43</f>
        <v>0</v>
      </c>
      <c r="X43" s="512">
        <f>'1.2_RAW_Data_MatChange'!X43</f>
        <v>0</v>
      </c>
      <c r="Y43" s="513">
        <f>'1.2_RAW_Data_MatChange'!Y43</f>
        <v>0</v>
      </c>
      <c r="AA43" s="514" t="e">
        <f>'1.2_RAW_Data_MatChange'!#REF!</f>
        <v>#REF!</v>
      </c>
      <c r="AB43" s="514" t="e">
        <f>'1.2_RAW_Data_MatChange'!#REF!</f>
        <v>#REF!</v>
      </c>
      <c r="AC43" s="514" t="e">
        <f>'1.2_RAW_Data_MatChange'!#REF!</f>
        <v>#REF!</v>
      </c>
      <c r="AD43" s="514" t="e">
        <f>'1.2_RAW_Data_MatChange'!#REF!</f>
        <v>#REF!</v>
      </c>
      <c r="AE43" s="514" t="e">
        <f>'1.2_RAW_Data_MatChange'!#REF!</f>
        <v>#REF!</v>
      </c>
      <c r="AF43" s="515" t="e">
        <f>'1.2_RAW_Data_MatChange'!#REF!</f>
        <v>#REF!</v>
      </c>
      <c r="AG43" s="503"/>
      <c r="AH43" s="514" t="e">
        <f>'1.2_RAW_Data_MatChange'!#REF!</f>
        <v>#REF!</v>
      </c>
      <c r="AI43" s="514" t="e">
        <f>'1.2_RAW_Data_MatChange'!#REF!</f>
        <v>#REF!</v>
      </c>
      <c r="AJ43" s="514" t="e">
        <f>'1.2_RAW_Data_MatChange'!#REF!</f>
        <v>#REF!</v>
      </c>
      <c r="AK43" s="514" t="e">
        <f>'1.2_RAW_Data_MatChange'!#REF!</f>
        <v>#REF!</v>
      </c>
      <c r="AL43" s="514" t="e">
        <f>'1.2_RAW_Data_MatChange'!#REF!</f>
        <v>#REF!</v>
      </c>
      <c r="AM43" s="515" t="e">
        <f>'1.2_RAW_Data_MatChange'!#REF!</f>
        <v>#REF!</v>
      </c>
      <c r="AN43" s="503"/>
      <c r="AO43" s="514" t="e">
        <f>'1.2_RAW_Data_MatChange'!#REF!</f>
        <v>#REF!</v>
      </c>
      <c r="AP43" s="514" t="e">
        <f>'1.2_RAW_Data_MatChange'!#REF!</f>
        <v>#REF!</v>
      </c>
      <c r="AQ43" s="514" t="e">
        <f>'1.2_RAW_Data_MatChange'!#REF!</f>
        <v>#REF!</v>
      </c>
      <c r="AR43" s="514" t="e">
        <f>'1.2_RAW_Data_MatChange'!#REF!</f>
        <v>#REF!</v>
      </c>
      <c r="AS43" s="514" t="e">
        <f>'1.2_RAW_Data_MatChange'!#REF!</f>
        <v>#REF!</v>
      </c>
      <c r="AT43" s="515" t="e">
        <f>'1.2_RAW_Data_MatChange'!#REF!</f>
        <v>#REF!</v>
      </c>
      <c r="AU43" s="503"/>
      <c r="AV43" s="514" t="e">
        <f>'1.2_RAW_Data_MatChange'!#REF!</f>
        <v>#REF!</v>
      </c>
      <c r="AW43" s="514" t="e">
        <f>'1.2_RAW_Data_MatChange'!#REF!</f>
        <v>#REF!</v>
      </c>
      <c r="AX43" s="514" t="e">
        <f>'1.2_RAW_Data_MatChange'!#REF!</f>
        <v>#REF!</v>
      </c>
      <c r="AY43" s="514" t="e">
        <f>'1.2_RAW_Data_MatChange'!#REF!</f>
        <v>#REF!</v>
      </c>
      <c r="AZ43" s="514" t="e">
        <f>'1.2_RAW_Data_MatChange'!#REF!</f>
        <v>#REF!</v>
      </c>
      <c r="BA43" s="515" t="e">
        <f>'1.2_RAW_Data_MatChange'!#REF!</f>
        <v>#REF!</v>
      </c>
    </row>
    <row r="44" spans="1:53" ht="13.15" x14ac:dyDescent="0.35">
      <c r="A44" s="506"/>
      <c r="B44" s="507"/>
      <c r="C44" s="508"/>
      <c r="D44" s="509"/>
      <c r="E44" s="498" t="s">
        <v>26</v>
      </c>
      <c r="F44" s="512">
        <f>'1.2_RAW_Data_MatChange'!F44</f>
        <v>0</v>
      </c>
      <c r="G44" s="512">
        <f>'1.2_RAW_Data_MatChange'!G44</f>
        <v>0</v>
      </c>
      <c r="H44" s="512">
        <f>'1.2_RAW_Data_MatChange'!H44</f>
        <v>0</v>
      </c>
      <c r="I44" s="512">
        <f>'1.2_RAW_Data_MatChange'!I44</f>
        <v>0</v>
      </c>
      <c r="J44" s="512">
        <f>'1.2_RAW_Data_MatChange'!J44</f>
        <v>0</v>
      </c>
      <c r="K44" s="513">
        <f>'1.2_RAW_Data_MatChange'!K44</f>
        <v>0</v>
      </c>
      <c r="M44" s="512">
        <f>'1.2_RAW_Data_MatChange'!M44</f>
        <v>0</v>
      </c>
      <c r="N44" s="512">
        <f>'1.2_RAW_Data_MatChange'!N44</f>
        <v>0</v>
      </c>
      <c r="O44" s="512">
        <f>'1.2_RAW_Data_MatChange'!O44</f>
        <v>0</v>
      </c>
      <c r="P44" s="512">
        <f>'1.2_RAW_Data_MatChange'!P44</f>
        <v>0</v>
      </c>
      <c r="Q44" s="512">
        <f>'1.2_RAW_Data_MatChange'!Q44</f>
        <v>0</v>
      </c>
      <c r="R44" s="513">
        <f>'1.2_RAW_Data_MatChange'!R44</f>
        <v>0</v>
      </c>
      <c r="T44" s="512">
        <f>'1.2_RAW_Data_MatChange'!T44</f>
        <v>0</v>
      </c>
      <c r="U44" s="512">
        <f>'1.2_RAW_Data_MatChange'!U44</f>
        <v>0</v>
      </c>
      <c r="V44" s="512">
        <f>'1.2_RAW_Data_MatChange'!V44</f>
        <v>0</v>
      </c>
      <c r="W44" s="512">
        <f>'1.2_RAW_Data_MatChange'!W44</f>
        <v>0</v>
      </c>
      <c r="X44" s="512">
        <f>'1.2_RAW_Data_MatChange'!X44</f>
        <v>0</v>
      </c>
      <c r="Y44" s="513">
        <f>'1.2_RAW_Data_MatChange'!Y44</f>
        <v>0</v>
      </c>
      <c r="AA44" s="514" t="e">
        <f>'1.2_RAW_Data_MatChange'!#REF!</f>
        <v>#REF!</v>
      </c>
      <c r="AB44" s="514" t="e">
        <f>'1.2_RAW_Data_MatChange'!#REF!</f>
        <v>#REF!</v>
      </c>
      <c r="AC44" s="514" t="e">
        <f>'1.2_RAW_Data_MatChange'!#REF!</f>
        <v>#REF!</v>
      </c>
      <c r="AD44" s="514" t="e">
        <f>'1.2_RAW_Data_MatChange'!#REF!</f>
        <v>#REF!</v>
      </c>
      <c r="AE44" s="514" t="e">
        <f>'1.2_RAW_Data_MatChange'!#REF!</f>
        <v>#REF!</v>
      </c>
      <c r="AF44" s="515" t="e">
        <f>'1.2_RAW_Data_MatChange'!#REF!</f>
        <v>#REF!</v>
      </c>
      <c r="AG44" s="503"/>
      <c r="AH44" s="514" t="e">
        <f>'1.2_RAW_Data_MatChange'!#REF!</f>
        <v>#REF!</v>
      </c>
      <c r="AI44" s="514" t="e">
        <f>'1.2_RAW_Data_MatChange'!#REF!</f>
        <v>#REF!</v>
      </c>
      <c r="AJ44" s="514" t="e">
        <f>'1.2_RAW_Data_MatChange'!#REF!</f>
        <v>#REF!</v>
      </c>
      <c r="AK44" s="514" t="e">
        <f>'1.2_RAW_Data_MatChange'!#REF!</f>
        <v>#REF!</v>
      </c>
      <c r="AL44" s="514" t="e">
        <f>'1.2_RAW_Data_MatChange'!#REF!</f>
        <v>#REF!</v>
      </c>
      <c r="AM44" s="515" t="e">
        <f>'1.2_RAW_Data_MatChange'!#REF!</f>
        <v>#REF!</v>
      </c>
      <c r="AN44" s="503"/>
      <c r="AO44" s="514" t="e">
        <f>'1.2_RAW_Data_MatChange'!#REF!</f>
        <v>#REF!</v>
      </c>
      <c r="AP44" s="514" t="e">
        <f>'1.2_RAW_Data_MatChange'!#REF!</f>
        <v>#REF!</v>
      </c>
      <c r="AQ44" s="514" t="e">
        <f>'1.2_RAW_Data_MatChange'!#REF!</f>
        <v>#REF!</v>
      </c>
      <c r="AR44" s="514" t="e">
        <f>'1.2_RAW_Data_MatChange'!#REF!</f>
        <v>#REF!</v>
      </c>
      <c r="AS44" s="514" t="e">
        <f>'1.2_RAW_Data_MatChange'!#REF!</f>
        <v>#REF!</v>
      </c>
      <c r="AT44" s="515" t="e">
        <f>'1.2_RAW_Data_MatChange'!#REF!</f>
        <v>#REF!</v>
      </c>
      <c r="AU44" s="503"/>
      <c r="AV44" s="514" t="e">
        <f>'1.2_RAW_Data_MatChange'!#REF!</f>
        <v>#REF!</v>
      </c>
      <c r="AW44" s="514" t="e">
        <f>'1.2_RAW_Data_MatChange'!#REF!</f>
        <v>#REF!</v>
      </c>
      <c r="AX44" s="514" t="e">
        <f>'1.2_RAW_Data_MatChange'!#REF!</f>
        <v>#REF!</v>
      </c>
      <c r="AY44" s="514" t="e">
        <f>'1.2_RAW_Data_MatChange'!#REF!</f>
        <v>#REF!</v>
      </c>
      <c r="AZ44" s="514" t="e">
        <f>'1.2_RAW_Data_MatChange'!#REF!</f>
        <v>#REF!</v>
      </c>
      <c r="BA44" s="515" t="e">
        <f>'1.2_RAW_Data_MatChange'!#REF!</f>
        <v>#REF!</v>
      </c>
    </row>
    <row r="45" spans="1:53" ht="13.5" thickBot="1" x14ac:dyDescent="0.4">
      <c r="A45" s="506"/>
      <c r="B45" s="516"/>
      <c r="C45" s="517"/>
      <c r="D45" s="527"/>
      <c r="E45" s="518" t="s">
        <v>27</v>
      </c>
      <c r="F45" s="521">
        <f>'1.2_RAW_Data_MatChange'!F45</f>
        <v>0</v>
      </c>
      <c r="G45" s="521">
        <f>'1.2_RAW_Data_MatChange'!G45</f>
        <v>0</v>
      </c>
      <c r="H45" s="521">
        <f>'1.2_RAW_Data_MatChange'!H45</f>
        <v>0</v>
      </c>
      <c r="I45" s="521">
        <f>'1.2_RAW_Data_MatChange'!I45</f>
        <v>0</v>
      </c>
      <c r="J45" s="521">
        <f>'1.2_RAW_Data_MatChange'!J45</f>
        <v>0</v>
      </c>
      <c r="K45" s="522">
        <f>'1.2_RAW_Data_MatChange'!K45</f>
        <v>0</v>
      </c>
      <c r="M45" s="521">
        <f>'1.2_RAW_Data_MatChange'!M45</f>
        <v>0</v>
      </c>
      <c r="N45" s="521">
        <f>'1.2_RAW_Data_MatChange'!N45</f>
        <v>0</v>
      </c>
      <c r="O45" s="521">
        <f>'1.2_RAW_Data_MatChange'!O45</f>
        <v>0</v>
      </c>
      <c r="P45" s="521">
        <f>'1.2_RAW_Data_MatChange'!P45</f>
        <v>0</v>
      </c>
      <c r="Q45" s="521">
        <f>'1.2_RAW_Data_MatChange'!Q45</f>
        <v>0</v>
      </c>
      <c r="R45" s="522">
        <f>'1.2_RAW_Data_MatChange'!R45</f>
        <v>0</v>
      </c>
      <c r="T45" s="521">
        <f>'1.2_RAW_Data_MatChange'!T45</f>
        <v>0</v>
      </c>
      <c r="U45" s="521">
        <f>'1.2_RAW_Data_MatChange'!U45</f>
        <v>0</v>
      </c>
      <c r="V45" s="521">
        <f>'1.2_RAW_Data_MatChange'!V45</f>
        <v>0</v>
      </c>
      <c r="W45" s="521">
        <f>'1.2_RAW_Data_MatChange'!W45</f>
        <v>0</v>
      </c>
      <c r="X45" s="521">
        <f>'1.2_RAW_Data_MatChange'!X45</f>
        <v>0</v>
      </c>
      <c r="Y45" s="522">
        <f>'1.2_RAW_Data_MatChange'!Y45</f>
        <v>0</v>
      </c>
      <c r="AA45" s="523" t="e">
        <f>'1.2_RAW_Data_MatChange'!#REF!</f>
        <v>#REF!</v>
      </c>
      <c r="AB45" s="523" t="e">
        <f>'1.2_RAW_Data_MatChange'!#REF!</f>
        <v>#REF!</v>
      </c>
      <c r="AC45" s="523" t="e">
        <f>'1.2_RAW_Data_MatChange'!#REF!</f>
        <v>#REF!</v>
      </c>
      <c r="AD45" s="523" t="e">
        <f>'1.2_RAW_Data_MatChange'!#REF!</f>
        <v>#REF!</v>
      </c>
      <c r="AE45" s="523" t="e">
        <f>'1.2_RAW_Data_MatChange'!#REF!</f>
        <v>#REF!</v>
      </c>
      <c r="AF45" s="524" t="e">
        <f>'1.2_RAW_Data_MatChange'!#REF!</f>
        <v>#REF!</v>
      </c>
      <c r="AG45" s="503"/>
      <c r="AH45" s="523" t="e">
        <f>'1.2_RAW_Data_MatChange'!#REF!</f>
        <v>#REF!</v>
      </c>
      <c r="AI45" s="523" t="e">
        <f>'1.2_RAW_Data_MatChange'!#REF!</f>
        <v>#REF!</v>
      </c>
      <c r="AJ45" s="523" t="e">
        <f>'1.2_RAW_Data_MatChange'!#REF!</f>
        <v>#REF!</v>
      </c>
      <c r="AK45" s="523" t="e">
        <f>'1.2_RAW_Data_MatChange'!#REF!</f>
        <v>#REF!</v>
      </c>
      <c r="AL45" s="523" t="e">
        <f>'1.2_RAW_Data_MatChange'!#REF!</f>
        <v>#REF!</v>
      </c>
      <c r="AM45" s="524" t="e">
        <f>'1.2_RAW_Data_MatChange'!#REF!</f>
        <v>#REF!</v>
      </c>
      <c r="AN45" s="503"/>
      <c r="AO45" s="523" t="e">
        <f>'1.2_RAW_Data_MatChange'!#REF!</f>
        <v>#REF!</v>
      </c>
      <c r="AP45" s="523" t="e">
        <f>'1.2_RAW_Data_MatChange'!#REF!</f>
        <v>#REF!</v>
      </c>
      <c r="AQ45" s="523" t="e">
        <f>'1.2_RAW_Data_MatChange'!#REF!</f>
        <v>#REF!</v>
      </c>
      <c r="AR45" s="523" t="e">
        <f>'1.2_RAW_Data_MatChange'!#REF!</f>
        <v>#REF!</v>
      </c>
      <c r="AS45" s="523" t="e">
        <f>'1.2_RAW_Data_MatChange'!#REF!</f>
        <v>#REF!</v>
      </c>
      <c r="AT45" s="524" t="e">
        <f>'1.2_RAW_Data_MatChange'!#REF!</f>
        <v>#REF!</v>
      </c>
      <c r="AU45" s="503"/>
      <c r="AV45" s="523" t="e">
        <f>'1.2_RAW_Data_MatChange'!#REF!</f>
        <v>#REF!</v>
      </c>
      <c r="AW45" s="523" t="e">
        <f>'1.2_RAW_Data_MatChange'!#REF!</f>
        <v>#REF!</v>
      </c>
      <c r="AX45" s="523" t="e">
        <f>'1.2_RAW_Data_MatChange'!#REF!</f>
        <v>#REF!</v>
      </c>
      <c r="AY45" s="523" t="e">
        <f>'1.2_RAW_Data_MatChange'!#REF!</f>
        <v>#REF!</v>
      </c>
      <c r="AZ45" s="523" t="e">
        <f>'1.2_RAW_Data_MatChange'!#REF!</f>
        <v>#REF!</v>
      </c>
      <c r="BA45" s="524" t="e">
        <f>'1.2_RAW_Data_MatChange'!#REF!</f>
        <v>#REF!</v>
      </c>
    </row>
    <row r="46" spans="1:53" ht="25.5" x14ac:dyDescent="0.35">
      <c r="A46" s="525" t="s">
        <v>55</v>
      </c>
      <c r="B46" s="495">
        <v>47</v>
      </c>
      <c r="C46" s="496" t="s">
        <v>16</v>
      </c>
      <c r="D46" s="497" t="s">
        <v>31</v>
      </c>
      <c r="E46" s="526" t="s">
        <v>24</v>
      </c>
      <c r="F46" s="501">
        <f>'1.2_RAW_Data_MatChange'!F46</f>
        <v>34</v>
      </c>
      <c r="G46" s="501">
        <f>'1.2_RAW_Data_MatChange'!G46</f>
        <v>0</v>
      </c>
      <c r="H46" s="501">
        <f>'1.2_RAW_Data_MatChange'!H46</f>
        <v>25</v>
      </c>
      <c r="I46" s="501">
        <f>'1.2_RAW_Data_MatChange'!I46</f>
        <v>5</v>
      </c>
      <c r="J46" s="501">
        <f>'1.2_RAW_Data_MatChange'!J46</f>
        <v>3</v>
      </c>
      <c r="K46" s="502">
        <f>'1.2_RAW_Data_MatChange'!K46</f>
        <v>1</v>
      </c>
      <c r="M46" s="501">
        <f>'1.2_RAW_Data_MatChange'!M46</f>
        <v>29</v>
      </c>
      <c r="N46" s="501">
        <f>'1.2_RAW_Data_MatChange'!N46</f>
        <v>0</v>
      </c>
      <c r="O46" s="501">
        <f>'1.2_RAW_Data_MatChange'!O46</f>
        <v>24</v>
      </c>
      <c r="P46" s="501">
        <f>'1.2_RAW_Data_MatChange'!P46</f>
        <v>0</v>
      </c>
      <c r="Q46" s="501">
        <f>'1.2_RAW_Data_MatChange'!Q46</f>
        <v>0</v>
      </c>
      <c r="R46" s="502">
        <f>'1.2_RAW_Data_MatChange'!R46</f>
        <v>5</v>
      </c>
      <c r="T46" s="501">
        <f>'1.2_RAW_Data_MatChange'!T46</f>
        <v>29</v>
      </c>
      <c r="U46" s="501">
        <f>'1.2_RAW_Data_MatChange'!U46</f>
        <v>0</v>
      </c>
      <c r="V46" s="501">
        <f>'1.2_RAW_Data_MatChange'!V46</f>
        <v>20</v>
      </c>
      <c r="W46" s="501">
        <f>'1.2_RAW_Data_MatChange'!W46</f>
        <v>0</v>
      </c>
      <c r="X46" s="501">
        <f>'1.2_RAW_Data_MatChange'!X46</f>
        <v>0</v>
      </c>
      <c r="Y46" s="502">
        <f>'1.2_RAW_Data_MatChange'!Y46</f>
        <v>9</v>
      </c>
      <c r="AA46" s="504" t="e">
        <f>'1.2_RAW_Data_MatChange'!#REF!</f>
        <v>#REF!</v>
      </c>
      <c r="AB46" s="504" t="e">
        <f>'1.2_RAW_Data_MatChange'!#REF!</f>
        <v>#REF!</v>
      </c>
      <c r="AC46" s="504" t="e">
        <f>'1.2_RAW_Data_MatChange'!#REF!</f>
        <v>#REF!</v>
      </c>
      <c r="AD46" s="504" t="e">
        <f>'1.2_RAW_Data_MatChange'!#REF!</f>
        <v>#REF!</v>
      </c>
      <c r="AE46" s="504" t="e">
        <f>'1.2_RAW_Data_MatChange'!#REF!</f>
        <v>#REF!</v>
      </c>
      <c r="AF46" s="505" t="e">
        <f>'1.2_RAW_Data_MatChange'!#REF!</f>
        <v>#REF!</v>
      </c>
      <c r="AG46" s="503"/>
      <c r="AH46" s="504" t="e">
        <f>'1.2_RAW_Data_MatChange'!#REF!</f>
        <v>#REF!</v>
      </c>
      <c r="AI46" s="504" t="e">
        <f>'1.2_RAW_Data_MatChange'!#REF!</f>
        <v>#REF!</v>
      </c>
      <c r="AJ46" s="504" t="e">
        <f>'1.2_RAW_Data_MatChange'!#REF!</f>
        <v>#REF!</v>
      </c>
      <c r="AK46" s="504" t="e">
        <f>'1.2_RAW_Data_MatChange'!#REF!</f>
        <v>#REF!</v>
      </c>
      <c r="AL46" s="504" t="e">
        <f>'1.2_RAW_Data_MatChange'!#REF!</f>
        <v>#REF!</v>
      </c>
      <c r="AM46" s="505" t="e">
        <f>'1.2_RAW_Data_MatChange'!#REF!</f>
        <v>#REF!</v>
      </c>
      <c r="AN46" s="503"/>
      <c r="AO46" s="504" t="e">
        <f>'1.2_RAW_Data_MatChange'!#REF!</f>
        <v>#REF!</v>
      </c>
      <c r="AP46" s="504" t="e">
        <f>'1.2_RAW_Data_MatChange'!#REF!</f>
        <v>#REF!</v>
      </c>
      <c r="AQ46" s="504" t="e">
        <f>'1.2_RAW_Data_MatChange'!#REF!</f>
        <v>#REF!</v>
      </c>
      <c r="AR46" s="504" t="e">
        <f>'1.2_RAW_Data_MatChange'!#REF!</f>
        <v>#REF!</v>
      </c>
      <c r="AS46" s="504" t="e">
        <f>'1.2_RAW_Data_MatChange'!#REF!</f>
        <v>#REF!</v>
      </c>
      <c r="AT46" s="505" t="e">
        <f>'1.2_RAW_Data_MatChange'!#REF!</f>
        <v>#REF!</v>
      </c>
      <c r="AU46" s="503"/>
      <c r="AV46" s="504" t="e">
        <f>'1.2_RAW_Data_MatChange'!#REF!</f>
        <v>#REF!</v>
      </c>
      <c r="AW46" s="504" t="e">
        <f>'1.2_RAW_Data_MatChange'!#REF!</f>
        <v>#REF!</v>
      </c>
      <c r="AX46" s="504" t="e">
        <f>'1.2_RAW_Data_MatChange'!#REF!</f>
        <v>#REF!</v>
      </c>
      <c r="AY46" s="504" t="e">
        <f>'1.2_RAW_Data_MatChange'!#REF!</f>
        <v>#REF!</v>
      </c>
      <c r="AZ46" s="504" t="e">
        <f>'1.2_RAW_Data_MatChange'!#REF!</f>
        <v>#REF!</v>
      </c>
      <c r="BA46" s="505" t="e">
        <f>'1.2_RAW_Data_MatChange'!#REF!</f>
        <v>#REF!</v>
      </c>
    </row>
    <row r="47" spans="1:53" ht="13.15" x14ac:dyDescent="0.35">
      <c r="A47" s="506"/>
      <c r="B47" s="507"/>
      <c r="C47" s="508"/>
      <c r="D47" s="509"/>
      <c r="E47" s="498" t="s">
        <v>25</v>
      </c>
      <c r="F47" s="512">
        <f>'1.2_RAW_Data_MatChange'!F47</f>
        <v>0</v>
      </c>
      <c r="G47" s="512">
        <f>'1.2_RAW_Data_MatChange'!G47</f>
        <v>0</v>
      </c>
      <c r="H47" s="512">
        <f>'1.2_RAW_Data_MatChange'!H47</f>
        <v>0</v>
      </c>
      <c r="I47" s="512">
        <f>'1.2_RAW_Data_MatChange'!I47</f>
        <v>0</v>
      </c>
      <c r="J47" s="512">
        <f>'1.2_RAW_Data_MatChange'!J47</f>
        <v>0</v>
      </c>
      <c r="K47" s="513">
        <f>'1.2_RAW_Data_MatChange'!K47</f>
        <v>0</v>
      </c>
      <c r="M47" s="512">
        <f>'1.2_RAW_Data_MatChange'!M47</f>
        <v>0</v>
      </c>
      <c r="N47" s="512">
        <f>'1.2_RAW_Data_MatChange'!N47</f>
        <v>0</v>
      </c>
      <c r="O47" s="512">
        <f>'1.2_RAW_Data_MatChange'!O47</f>
        <v>0</v>
      </c>
      <c r="P47" s="512">
        <f>'1.2_RAW_Data_MatChange'!P47</f>
        <v>0</v>
      </c>
      <c r="Q47" s="512">
        <f>'1.2_RAW_Data_MatChange'!Q47</f>
        <v>0</v>
      </c>
      <c r="R47" s="513">
        <f>'1.2_RAW_Data_MatChange'!R47</f>
        <v>0</v>
      </c>
      <c r="T47" s="512">
        <f>'1.2_RAW_Data_MatChange'!T47</f>
        <v>0</v>
      </c>
      <c r="U47" s="512">
        <f>'1.2_RAW_Data_MatChange'!U47</f>
        <v>0</v>
      </c>
      <c r="V47" s="512">
        <f>'1.2_RAW_Data_MatChange'!V47</f>
        <v>0</v>
      </c>
      <c r="W47" s="512">
        <f>'1.2_RAW_Data_MatChange'!W47</f>
        <v>0</v>
      </c>
      <c r="X47" s="512">
        <f>'1.2_RAW_Data_MatChange'!X47</f>
        <v>0</v>
      </c>
      <c r="Y47" s="513">
        <f>'1.2_RAW_Data_MatChange'!Y47</f>
        <v>0</v>
      </c>
      <c r="AA47" s="514" t="e">
        <f>'1.2_RAW_Data_MatChange'!#REF!</f>
        <v>#REF!</v>
      </c>
      <c r="AB47" s="514" t="e">
        <f>'1.2_RAW_Data_MatChange'!#REF!</f>
        <v>#REF!</v>
      </c>
      <c r="AC47" s="514" t="e">
        <f>'1.2_RAW_Data_MatChange'!#REF!</f>
        <v>#REF!</v>
      </c>
      <c r="AD47" s="514" t="e">
        <f>'1.2_RAW_Data_MatChange'!#REF!</f>
        <v>#REF!</v>
      </c>
      <c r="AE47" s="514" t="e">
        <f>'1.2_RAW_Data_MatChange'!#REF!</f>
        <v>#REF!</v>
      </c>
      <c r="AF47" s="515" t="e">
        <f>'1.2_RAW_Data_MatChange'!#REF!</f>
        <v>#REF!</v>
      </c>
      <c r="AG47" s="503"/>
      <c r="AH47" s="514" t="e">
        <f>'1.2_RAW_Data_MatChange'!#REF!</f>
        <v>#REF!</v>
      </c>
      <c r="AI47" s="514" t="e">
        <f>'1.2_RAW_Data_MatChange'!#REF!</f>
        <v>#REF!</v>
      </c>
      <c r="AJ47" s="514" t="e">
        <f>'1.2_RAW_Data_MatChange'!#REF!</f>
        <v>#REF!</v>
      </c>
      <c r="AK47" s="514" t="e">
        <f>'1.2_RAW_Data_MatChange'!#REF!</f>
        <v>#REF!</v>
      </c>
      <c r="AL47" s="514" t="e">
        <f>'1.2_RAW_Data_MatChange'!#REF!</f>
        <v>#REF!</v>
      </c>
      <c r="AM47" s="515" t="e">
        <f>'1.2_RAW_Data_MatChange'!#REF!</f>
        <v>#REF!</v>
      </c>
      <c r="AN47" s="503"/>
      <c r="AO47" s="514" t="e">
        <f>'1.2_RAW_Data_MatChange'!#REF!</f>
        <v>#REF!</v>
      </c>
      <c r="AP47" s="514" t="e">
        <f>'1.2_RAW_Data_MatChange'!#REF!</f>
        <v>#REF!</v>
      </c>
      <c r="AQ47" s="514" t="e">
        <f>'1.2_RAW_Data_MatChange'!#REF!</f>
        <v>#REF!</v>
      </c>
      <c r="AR47" s="514" t="e">
        <f>'1.2_RAW_Data_MatChange'!#REF!</f>
        <v>#REF!</v>
      </c>
      <c r="AS47" s="514" t="e">
        <f>'1.2_RAW_Data_MatChange'!#REF!</f>
        <v>#REF!</v>
      </c>
      <c r="AT47" s="515" t="e">
        <f>'1.2_RAW_Data_MatChange'!#REF!</f>
        <v>#REF!</v>
      </c>
      <c r="AU47" s="503"/>
      <c r="AV47" s="514" t="e">
        <f>'1.2_RAW_Data_MatChange'!#REF!</f>
        <v>#REF!</v>
      </c>
      <c r="AW47" s="514" t="e">
        <f>'1.2_RAW_Data_MatChange'!#REF!</f>
        <v>#REF!</v>
      </c>
      <c r="AX47" s="514" t="e">
        <f>'1.2_RAW_Data_MatChange'!#REF!</f>
        <v>#REF!</v>
      </c>
      <c r="AY47" s="514" t="e">
        <f>'1.2_RAW_Data_MatChange'!#REF!</f>
        <v>#REF!</v>
      </c>
      <c r="AZ47" s="514" t="e">
        <f>'1.2_RAW_Data_MatChange'!#REF!</f>
        <v>#REF!</v>
      </c>
      <c r="BA47" s="515" t="e">
        <f>'1.2_RAW_Data_MatChange'!#REF!</f>
        <v>#REF!</v>
      </c>
    </row>
    <row r="48" spans="1:53" ht="13.15" x14ac:dyDescent="0.35">
      <c r="A48" s="506"/>
      <c r="B48" s="507"/>
      <c r="C48" s="508"/>
      <c r="D48" s="509"/>
      <c r="E48" s="498" t="s">
        <v>26</v>
      </c>
      <c r="F48" s="512">
        <f>'1.2_RAW_Data_MatChange'!F48</f>
        <v>0</v>
      </c>
      <c r="G48" s="512">
        <f>'1.2_RAW_Data_MatChange'!G48</f>
        <v>0</v>
      </c>
      <c r="H48" s="512">
        <f>'1.2_RAW_Data_MatChange'!H48</f>
        <v>0</v>
      </c>
      <c r="I48" s="512">
        <f>'1.2_RAW_Data_MatChange'!I48</f>
        <v>0</v>
      </c>
      <c r="J48" s="512">
        <f>'1.2_RAW_Data_MatChange'!J48</f>
        <v>0</v>
      </c>
      <c r="K48" s="513">
        <f>'1.2_RAW_Data_MatChange'!K48</f>
        <v>0</v>
      </c>
      <c r="M48" s="512">
        <f>'1.2_RAW_Data_MatChange'!M48</f>
        <v>0</v>
      </c>
      <c r="N48" s="512">
        <f>'1.2_RAW_Data_MatChange'!N48</f>
        <v>0</v>
      </c>
      <c r="O48" s="512">
        <f>'1.2_RAW_Data_MatChange'!O48</f>
        <v>0</v>
      </c>
      <c r="P48" s="512">
        <f>'1.2_RAW_Data_MatChange'!P48</f>
        <v>0</v>
      </c>
      <c r="Q48" s="512">
        <f>'1.2_RAW_Data_MatChange'!Q48</f>
        <v>0</v>
      </c>
      <c r="R48" s="513">
        <f>'1.2_RAW_Data_MatChange'!R48</f>
        <v>0</v>
      </c>
      <c r="T48" s="512">
        <f>'1.2_RAW_Data_MatChange'!T48</f>
        <v>0</v>
      </c>
      <c r="U48" s="512">
        <f>'1.2_RAW_Data_MatChange'!U48</f>
        <v>0</v>
      </c>
      <c r="V48" s="512">
        <f>'1.2_RAW_Data_MatChange'!V48</f>
        <v>0</v>
      </c>
      <c r="W48" s="512">
        <f>'1.2_RAW_Data_MatChange'!W48</f>
        <v>0</v>
      </c>
      <c r="X48" s="512">
        <f>'1.2_RAW_Data_MatChange'!X48</f>
        <v>0</v>
      </c>
      <c r="Y48" s="513">
        <f>'1.2_RAW_Data_MatChange'!Y48</f>
        <v>0</v>
      </c>
      <c r="AA48" s="514" t="e">
        <f>'1.2_RAW_Data_MatChange'!#REF!</f>
        <v>#REF!</v>
      </c>
      <c r="AB48" s="514" t="e">
        <f>'1.2_RAW_Data_MatChange'!#REF!</f>
        <v>#REF!</v>
      </c>
      <c r="AC48" s="514" t="e">
        <f>'1.2_RAW_Data_MatChange'!#REF!</f>
        <v>#REF!</v>
      </c>
      <c r="AD48" s="514" t="e">
        <f>'1.2_RAW_Data_MatChange'!#REF!</f>
        <v>#REF!</v>
      </c>
      <c r="AE48" s="514" t="e">
        <f>'1.2_RAW_Data_MatChange'!#REF!</f>
        <v>#REF!</v>
      </c>
      <c r="AF48" s="515" t="e">
        <f>'1.2_RAW_Data_MatChange'!#REF!</f>
        <v>#REF!</v>
      </c>
      <c r="AG48" s="503"/>
      <c r="AH48" s="514" t="e">
        <f>'1.2_RAW_Data_MatChange'!#REF!</f>
        <v>#REF!</v>
      </c>
      <c r="AI48" s="514" t="e">
        <f>'1.2_RAW_Data_MatChange'!#REF!</f>
        <v>#REF!</v>
      </c>
      <c r="AJ48" s="514" t="e">
        <f>'1.2_RAW_Data_MatChange'!#REF!</f>
        <v>#REF!</v>
      </c>
      <c r="AK48" s="514" t="e">
        <f>'1.2_RAW_Data_MatChange'!#REF!</f>
        <v>#REF!</v>
      </c>
      <c r="AL48" s="514" t="e">
        <f>'1.2_RAW_Data_MatChange'!#REF!</f>
        <v>#REF!</v>
      </c>
      <c r="AM48" s="515" t="e">
        <f>'1.2_RAW_Data_MatChange'!#REF!</f>
        <v>#REF!</v>
      </c>
      <c r="AN48" s="503"/>
      <c r="AO48" s="514" t="e">
        <f>'1.2_RAW_Data_MatChange'!#REF!</f>
        <v>#REF!</v>
      </c>
      <c r="AP48" s="514" t="e">
        <f>'1.2_RAW_Data_MatChange'!#REF!</f>
        <v>#REF!</v>
      </c>
      <c r="AQ48" s="514" t="e">
        <f>'1.2_RAW_Data_MatChange'!#REF!</f>
        <v>#REF!</v>
      </c>
      <c r="AR48" s="514" t="e">
        <f>'1.2_RAW_Data_MatChange'!#REF!</f>
        <v>#REF!</v>
      </c>
      <c r="AS48" s="514" t="e">
        <f>'1.2_RAW_Data_MatChange'!#REF!</f>
        <v>#REF!</v>
      </c>
      <c r="AT48" s="515" t="e">
        <f>'1.2_RAW_Data_MatChange'!#REF!</f>
        <v>#REF!</v>
      </c>
      <c r="AU48" s="503"/>
      <c r="AV48" s="514" t="e">
        <f>'1.2_RAW_Data_MatChange'!#REF!</f>
        <v>#REF!</v>
      </c>
      <c r="AW48" s="514" t="e">
        <f>'1.2_RAW_Data_MatChange'!#REF!</f>
        <v>#REF!</v>
      </c>
      <c r="AX48" s="514" t="e">
        <f>'1.2_RAW_Data_MatChange'!#REF!</f>
        <v>#REF!</v>
      </c>
      <c r="AY48" s="514" t="e">
        <f>'1.2_RAW_Data_MatChange'!#REF!</f>
        <v>#REF!</v>
      </c>
      <c r="AZ48" s="514" t="e">
        <f>'1.2_RAW_Data_MatChange'!#REF!</f>
        <v>#REF!</v>
      </c>
      <c r="BA48" s="515" t="e">
        <f>'1.2_RAW_Data_MatChange'!#REF!</f>
        <v>#REF!</v>
      </c>
    </row>
    <row r="49" spans="1:53" ht="13.5" thickBot="1" x14ac:dyDescent="0.4">
      <c r="A49" s="506"/>
      <c r="B49" s="516"/>
      <c r="C49" s="517"/>
      <c r="D49" s="527"/>
      <c r="E49" s="518" t="s">
        <v>27</v>
      </c>
      <c r="F49" s="521">
        <f>'1.2_RAW_Data_MatChange'!F49</f>
        <v>0</v>
      </c>
      <c r="G49" s="521">
        <f>'1.2_RAW_Data_MatChange'!G49</f>
        <v>0</v>
      </c>
      <c r="H49" s="521">
        <f>'1.2_RAW_Data_MatChange'!H49</f>
        <v>0</v>
      </c>
      <c r="I49" s="521">
        <f>'1.2_RAW_Data_MatChange'!I49</f>
        <v>0</v>
      </c>
      <c r="J49" s="521">
        <f>'1.2_RAW_Data_MatChange'!J49</f>
        <v>0</v>
      </c>
      <c r="K49" s="522">
        <f>'1.2_RAW_Data_MatChange'!K49</f>
        <v>0</v>
      </c>
      <c r="M49" s="521">
        <f>'1.2_RAW_Data_MatChange'!M49</f>
        <v>0</v>
      </c>
      <c r="N49" s="521">
        <f>'1.2_RAW_Data_MatChange'!N49</f>
        <v>0</v>
      </c>
      <c r="O49" s="521">
        <f>'1.2_RAW_Data_MatChange'!O49</f>
        <v>0</v>
      </c>
      <c r="P49" s="521">
        <f>'1.2_RAW_Data_MatChange'!P49</f>
        <v>0</v>
      </c>
      <c r="Q49" s="521">
        <f>'1.2_RAW_Data_MatChange'!Q49</f>
        <v>0</v>
      </c>
      <c r="R49" s="522">
        <f>'1.2_RAW_Data_MatChange'!R49</f>
        <v>0</v>
      </c>
      <c r="T49" s="521">
        <f>'1.2_RAW_Data_MatChange'!T49</f>
        <v>0</v>
      </c>
      <c r="U49" s="521">
        <f>'1.2_RAW_Data_MatChange'!U49</f>
        <v>0</v>
      </c>
      <c r="V49" s="521">
        <f>'1.2_RAW_Data_MatChange'!V49</f>
        <v>0</v>
      </c>
      <c r="W49" s="521">
        <f>'1.2_RAW_Data_MatChange'!W49</f>
        <v>0</v>
      </c>
      <c r="X49" s="521">
        <f>'1.2_RAW_Data_MatChange'!X49</f>
        <v>0</v>
      </c>
      <c r="Y49" s="522">
        <f>'1.2_RAW_Data_MatChange'!Y49</f>
        <v>0</v>
      </c>
      <c r="AA49" s="523" t="e">
        <f>'1.2_RAW_Data_MatChange'!#REF!</f>
        <v>#REF!</v>
      </c>
      <c r="AB49" s="523" t="e">
        <f>'1.2_RAW_Data_MatChange'!#REF!</f>
        <v>#REF!</v>
      </c>
      <c r="AC49" s="523" t="e">
        <f>'1.2_RAW_Data_MatChange'!#REF!</f>
        <v>#REF!</v>
      </c>
      <c r="AD49" s="523" t="e">
        <f>'1.2_RAW_Data_MatChange'!#REF!</f>
        <v>#REF!</v>
      </c>
      <c r="AE49" s="523" t="e">
        <f>'1.2_RAW_Data_MatChange'!#REF!</f>
        <v>#REF!</v>
      </c>
      <c r="AF49" s="524" t="e">
        <f>'1.2_RAW_Data_MatChange'!#REF!</f>
        <v>#REF!</v>
      </c>
      <c r="AG49" s="503"/>
      <c r="AH49" s="523" t="e">
        <f>'1.2_RAW_Data_MatChange'!#REF!</f>
        <v>#REF!</v>
      </c>
      <c r="AI49" s="523" t="e">
        <f>'1.2_RAW_Data_MatChange'!#REF!</f>
        <v>#REF!</v>
      </c>
      <c r="AJ49" s="523" t="e">
        <f>'1.2_RAW_Data_MatChange'!#REF!</f>
        <v>#REF!</v>
      </c>
      <c r="AK49" s="523" t="e">
        <f>'1.2_RAW_Data_MatChange'!#REF!</f>
        <v>#REF!</v>
      </c>
      <c r="AL49" s="523" t="e">
        <f>'1.2_RAW_Data_MatChange'!#REF!</f>
        <v>#REF!</v>
      </c>
      <c r="AM49" s="524" t="e">
        <f>'1.2_RAW_Data_MatChange'!#REF!</f>
        <v>#REF!</v>
      </c>
      <c r="AN49" s="503"/>
      <c r="AO49" s="523" t="e">
        <f>'1.2_RAW_Data_MatChange'!#REF!</f>
        <v>#REF!</v>
      </c>
      <c r="AP49" s="523" t="e">
        <f>'1.2_RAW_Data_MatChange'!#REF!</f>
        <v>#REF!</v>
      </c>
      <c r="AQ49" s="523" t="e">
        <f>'1.2_RAW_Data_MatChange'!#REF!</f>
        <v>#REF!</v>
      </c>
      <c r="AR49" s="523" t="e">
        <f>'1.2_RAW_Data_MatChange'!#REF!</f>
        <v>#REF!</v>
      </c>
      <c r="AS49" s="523" t="e">
        <f>'1.2_RAW_Data_MatChange'!#REF!</f>
        <v>#REF!</v>
      </c>
      <c r="AT49" s="524" t="e">
        <f>'1.2_RAW_Data_MatChange'!#REF!</f>
        <v>#REF!</v>
      </c>
      <c r="AU49" s="503"/>
      <c r="AV49" s="523" t="e">
        <f>'1.2_RAW_Data_MatChange'!#REF!</f>
        <v>#REF!</v>
      </c>
      <c r="AW49" s="523" t="e">
        <f>'1.2_RAW_Data_MatChange'!#REF!</f>
        <v>#REF!</v>
      </c>
      <c r="AX49" s="523" t="e">
        <f>'1.2_RAW_Data_MatChange'!#REF!</f>
        <v>#REF!</v>
      </c>
      <c r="AY49" s="523" t="e">
        <f>'1.2_RAW_Data_MatChange'!#REF!</f>
        <v>#REF!</v>
      </c>
      <c r="AZ49" s="523" t="e">
        <f>'1.2_RAW_Data_MatChange'!#REF!</f>
        <v>#REF!</v>
      </c>
      <c r="BA49" s="524" t="e">
        <f>'1.2_RAW_Data_MatChange'!#REF!</f>
        <v>#REF!</v>
      </c>
    </row>
    <row r="50" spans="1:53" ht="25.5" x14ac:dyDescent="0.35">
      <c r="A50" s="525" t="s">
        <v>55</v>
      </c>
      <c r="B50" s="495">
        <v>22</v>
      </c>
      <c r="C50" s="496" t="s">
        <v>14</v>
      </c>
      <c r="D50" s="497" t="s">
        <v>31</v>
      </c>
      <c r="E50" s="526" t="s">
        <v>24</v>
      </c>
      <c r="F50" s="501">
        <f>'1.2_RAW_Data_MatChange'!F50</f>
        <v>0</v>
      </c>
      <c r="G50" s="501">
        <f>'1.2_RAW_Data_MatChange'!G50</f>
        <v>0</v>
      </c>
      <c r="H50" s="501">
        <f>'1.2_RAW_Data_MatChange'!H50</f>
        <v>0</v>
      </c>
      <c r="I50" s="501">
        <f>'1.2_RAW_Data_MatChange'!I50</f>
        <v>0</v>
      </c>
      <c r="J50" s="501">
        <f>'1.2_RAW_Data_MatChange'!J50</f>
        <v>0</v>
      </c>
      <c r="K50" s="502">
        <f>'1.2_RAW_Data_MatChange'!K50</f>
        <v>0</v>
      </c>
      <c r="M50" s="501">
        <f>'1.2_RAW_Data_MatChange'!M50</f>
        <v>-1</v>
      </c>
      <c r="N50" s="501">
        <f>'1.2_RAW_Data_MatChange'!N50</f>
        <v>0</v>
      </c>
      <c r="O50" s="501">
        <f>'1.2_RAW_Data_MatChange'!O50</f>
        <v>0</v>
      </c>
      <c r="P50" s="501">
        <f>'1.2_RAW_Data_MatChange'!P50</f>
        <v>-1</v>
      </c>
      <c r="Q50" s="501">
        <f>'1.2_RAW_Data_MatChange'!Q50</f>
        <v>0</v>
      </c>
      <c r="R50" s="502">
        <f>'1.2_RAW_Data_MatChange'!R50</f>
        <v>0</v>
      </c>
      <c r="T50" s="501">
        <f>'1.2_RAW_Data_MatChange'!T50</f>
        <v>-1</v>
      </c>
      <c r="U50" s="501">
        <f>'1.2_RAW_Data_MatChange'!U50</f>
        <v>0</v>
      </c>
      <c r="V50" s="501">
        <f>'1.2_RAW_Data_MatChange'!V50</f>
        <v>0</v>
      </c>
      <c r="W50" s="501">
        <f>'1.2_RAW_Data_MatChange'!W50</f>
        <v>-1</v>
      </c>
      <c r="X50" s="501">
        <f>'1.2_RAW_Data_MatChange'!X50</f>
        <v>0</v>
      </c>
      <c r="Y50" s="502">
        <f>'1.2_RAW_Data_MatChange'!Y50</f>
        <v>0</v>
      </c>
      <c r="AA50" s="504" t="e">
        <f>'1.2_RAW_Data_MatChange'!#REF!</f>
        <v>#REF!</v>
      </c>
      <c r="AB50" s="504" t="e">
        <f>'1.2_RAW_Data_MatChange'!#REF!</f>
        <v>#REF!</v>
      </c>
      <c r="AC50" s="504" t="e">
        <f>'1.2_RAW_Data_MatChange'!#REF!</f>
        <v>#REF!</v>
      </c>
      <c r="AD50" s="504" t="e">
        <f>'1.2_RAW_Data_MatChange'!#REF!</f>
        <v>#REF!</v>
      </c>
      <c r="AE50" s="504" t="e">
        <f>'1.2_RAW_Data_MatChange'!#REF!</f>
        <v>#REF!</v>
      </c>
      <c r="AF50" s="505" t="e">
        <f>'1.2_RAW_Data_MatChange'!#REF!</f>
        <v>#REF!</v>
      </c>
      <c r="AG50" s="503"/>
      <c r="AH50" s="504" t="e">
        <f>'1.2_RAW_Data_MatChange'!#REF!</f>
        <v>#REF!</v>
      </c>
      <c r="AI50" s="504" t="e">
        <f>'1.2_RAW_Data_MatChange'!#REF!</f>
        <v>#REF!</v>
      </c>
      <c r="AJ50" s="504" t="e">
        <f>'1.2_RAW_Data_MatChange'!#REF!</f>
        <v>#REF!</v>
      </c>
      <c r="AK50" s="504" t="e">
        <f>'1.2_RAW_Data_MatChange'!#REF!</f>
        <v>#REF!</v>
      </c>
      <c r="AL50" s="504" t="e">
        <f>'1.2_RAW_Data_MatChange'!#REF!</f>
        <v>#REF!</v>
      </c>
      <c r="AM50" s="505" t="e">
        <f>'1.2_RAW_Data_MatChange'!#REF!</f>
        <v>#REF!</v>
      </c>
      <c r="AN50" s="503"/>
      <c r="AO50" s="504" t="e">
        <f>'1.2_RAW_Data_MatChange'!#REF!</f>
        <v>#REF!</v>
      </c>
      <c r="AP50" s="504" t="e">
        <f>'1.2_RAW_Data_MatChange'!#REF!</f>
        <v>#REF!</v>
      </c>
      <c r="AQ50" s="504" t="e">
        <f>'1.2_RAW_Data_MatChange'!#REF!</f>
        <v>#REF!</v>
      </c>
      <c r="AR50" s="504" t="e">
        <f>'1.2_RAW_Data_MatChange'!#REF!</f>
        <v>#REF!</v>
      </c>
      <c r="AS50" s="504" t="e">
        <f>'1.2_RAW_Data_MatChange'!#REF!</f>
        <v>#REF!</v>
      </c>
      <c r="AT50" s="505" t="e">
        <f>'1.2_RAW_Data_MatChange'!#REF!</f>
        <v>#REF!</v>
      </c>
      <c r="AU50" s="503"/>
      <c r="AV50" s="504" t="e">
        <f>'1.2_RAW_Data_MatChange'!#REF!</f>
        <v>#REF!</v>
      </c>
      <c r="AW50" s="504" t="e">
        <f>'1.2_RAW_Data_MatChange'!#REF!</f>
        <v>#REF!</v>
      </c>
      <c r="AX50" s="504" t="e">
        <f>'1.2_RAW_Data_MatChange'!#REF!</f>
        <v>#REF!</v>
      </c>
      <c r="AY50" s="504" t="e">
        <f>'1.2_RAW_Data_MatChange'!#REF!</f>
        <v>#REF!</v>
      </c>
      <c r="AZ50" s="504" t="e">
        <f>'1.2_RAW_Data_MatChange'!#REF!</f>
        <v>#REF!</v>
      </c>
      <c r="BA50" s="505" t="e">
        <f>'1.2_RAW_Data_MatChange'!#REF!</f>
        <v>#REF!</v>
      </c>
    </row>
    <row r="51" spans="1:53" ht="13.15" x14ac:dyDescent="0.35">
      <c r="A51" s="506"/>
      <c r="B51" s="507"/>
      <c r="C51" s="508"/>
      <c r="D51" s="509"/>
      <c r="E51" s="498" t="s">
        <v>25</v>
      </c>
      <c r="F51" s="512">
        <f>'1.2_RAW_Data_MatChange'!F51</f>
        <v>0</v>
      </c>
      <c r="G51" s="512">
        <f>'1.2_RAW_Data_MatChange'!G51</f>
        <v>0</v>
      </c>
      <c r="H51" s="512">
        <f>'1.2_RAW_Data_MatChange'!H51</f>
        <v>0</v>
      </c>
      <c r="I51" s="512">
        <f>'1.2_RAW_Data_MatChange'!I51</f>
        <v>0</v>
      </c>
      <c r="J51" s="512">
        <f>'1.2_RAW_Data_MatChange'!J51</f>
        <v>0</v>
      </c>
      <c r="K51" s="513">
        <f>'1.2_RAW_Data_MatChange'!K51</f>
        <v>0</v>
      </c>
      <c r="M51" s="512">
        <f>'1.2_RAW_Data_MatChange'!M51</f>
        <v>0</v>
      </c>
      <c r="N51" s="512">
        <f>'1.2_RAW_Data_MatChange'!N51</f>
        <v>0</v>
      </c>
      <c r="O51" s="512">
        <f>'1.2_RAW_Data_MatChange'!O51</f>
        <v>0</v>
      </c>
      <c r="P51" s="512">
        <f>'1.2_RAW_Data_MatChange'!P51</f>
        <v>0</v>
      </c>
      <c r="Q51" s="512">
        <f>'1.2_RAW_Data_MatChange'!Q51</f>
        <v>0</v>
      </c>
      <c r="R51" s="513">
        <f>'1.2_RAW_Data_MatChange'!R51</f>
        <v>0</v>
      </c>
      <c r="T51" s="512">
        <f>'1.2_RAW_Data_MatChange'!T51</f>
        <v>0</v>
      </c>
      <c r="U51" s="512">
        <f>'1.2_RAW_Data_MatChange'!U51</f>
        <v>0</v>
      </c>
      <c r="V51" s="512">
        <f>'1.2_RAW_Data_MatChange'!V51</f>
        <v>0</v>
      </c>
      <c r="W51" s="512">
        <f>'1.2_RAW_Data_MatChange'!W51</f>
        <v>0</v>
      </c>
      <c r="X51" s="512">
        <f>'1.2_RAW_Data_MatChange'!X51</f>
        <v>0</v>
      </c>
      <c r="Y51" s="513">
        <f>'1.2_RAW_Data_MatChange'!Y51</f>
        <v>0</v>
      </c>
      <c r="AA51" s="514" t="e">
        <f>'1.2_RAW_Data_MatChange'!#REF!</f>
        <v>#REF!</v>
      </c>
      <c r="AB51" s="514" t="e">
        <f>'1.2_RAW_Data_MatChange'!#REF!</f>
        <v>#REF!</v>
      </c>
      <c r="AC51" s="514" t="e">
        <f>'1.2_RAW_Data_MatChange'!#REF!</f>
        <v>#REF!</v>
      </c>
      <c r="AD51" s="514" t="e">
        <f>'1.2_RAW_Data_MatChange'!#REF!</f>
        <v>#REF!</v>
      </c>
      <c r="AE51" s="514" t="e">
        <f>'1.2_RAW_Data_MatChange'!#REF!</f>
        <v>#REF!</v>
      </c>
      <c r="AF51" s="515" t="e">
        <f>'1.2_RAW_Data_MatChange'!#REF!</f>
        <v>#REF!</v>
      </c>
      <c r="AG51" s="503"/>
      <c r="AH51" s="514" t="e">
        <f>'1.2_RAW_Data_MatChange'!#REF!</f>
        <v>#REF!</v>
      </c>
      <c r="AI51" s="514" t="e">
        <f>'1.2_RAW_Data_MatChange'!#REF!</f>
        <v>#REF!</v>
      </c>
      <c r="AJ51" s="514" t="e">
        <f>'1.2_RAW_Data_MatChange'!#REF!</f>
        <v>#REF!</v>
      </c>
      <c r="AK51" s="514" t="e">
        <f>'1.2_RAW_Data_MatChange'!#REF!</f>
        <v>#REF!</v>
      </c>
      <c r="AL51" s="514" t="e">
        <f>'1.2_RAW_Data_MatChange'!#REF!</f>
        <v>#REF!</v>
      </c>
      <c r="AM51" s="515" t="e">
        <f>'1.2_RAW_Data_MatChange'!#REF!</f>
        <v>#REF!</v>
      </c>
      <c r="AN51" s="503"/>
      <c r="AO51" s="514" t="e">
        <f>'1.2_RAW_Data_MatChange'!#REF!</f>
        <v>#REF!</v>
      </c>
      <c r="AP51" s="514" t="e">
        <f>'1.2_RAW_Data_MatChange'!#REF!</f>
        <v>#REF!</v>
      </c>
      <c r="AQ51" s="514" t="e">
        <f>'1.2_RAW_Data_MatChange'!#REF!</f>
        <v>#REF!</v>
      </c>
      <c r="AR51" s="514" t="e">
        <f>'1.2_RAW_Data_MatChange'!#REF!</f>
        <v>#REF!</v>
      </c>
      <c r="AS51" s="514" t="e">
        <f>'1.2_RAW_Data_MatChange'!#REF!</f>
        <v>#REF!</v>
      </c>
      <c r="AT51" s="515" t="e">
        <f>'1.2_RAW_Data_MatChange'!#REF!</f>
        <v>#REF!</v>
      </c>
      <c r="AU51" s="503"/>
      <c r="AV51" s="514" t="e">
        <f>'1.2_RAW_Data_MatChange'!#REF!</f>
        <v>#REF!</v>
      </c>
      <c r="AW51" s="514" t="e">
        <f>'1.2_RAW_Data_MatChange'!#REF!</f>
        <v>#REF!</v>
      </c>
      <c r="AX51" s="514" t="e">
        <f>'1.2_RAW_Data_MatChange'!#REF!</f>
        <v>#REF!</v>
      </c>
      <c r="AY51" s="514" t="e">
        <f>'1.2_RAW_Data_MatChange'!#REF!</f>
        <v>#REF!</v>
      </c>
      <c r="AZ51" s="514" t="e">
        <f>'1.2_RAW_Data_MatChange'!#REF!</f>
        <v>#REF!</v>
      </c>
      <c r="BA51" s="515" t="e">
        <f>'1.2_RAW_Data_MatChange'!#REF!</f>
        <v>#REF!</v>
      </c>
    </row>
    <row r="52" spans="1:53" ht="13.15" x14ac:dyDescent="0.35">
      <c r="A52" s="506"/>
      <c r="B52" s="507"/>
      <c r="C52" s="508"/>
      <c r="D52" s="509"/>
      <c r="E52" s="498" t="s">
        <v>26</v>
      </c>
      <c r="F52" s="512">
        <f>'1.2_RAW_Data_MatChange'!F52</f>
        <v>0</v>
      </c>
      <c r="G52" s="512">
        <f>'1.2_RAW_Data_MatChange'!G52</f>
        <v>0</v>
      </c>
      <c r="H52" s="512">
        <f>'1.2_RAW_Data_MatChange'!H52</f>
        <v>0</v>
      </c>
      <c r="I52" s="512">
        <f>'1.2_RAW_Data_MatChange'!I52</f>
        <v>0</v>
      </c>
      <c r="J52" s="512">
        <f>'1.2_RAW_Data_MatChange'!J52</f>
        <v>0</v>
      </c>
      <c r="K52" s="513">
        <f>'1.2_RAW_Data_MatChange'!K52</f>
        <v>0</v>
      </c>
      <c r="M52" s="512">
        <f>'1.2_RAW_Data_MatChange'!M52</f>
        <v>0</v>
      </c>
      <c r="N52" s="512">
        <f>'1.2_RAW_Data_MatChange'!N52</f>
        <v>0</v>
      </c>
      <c r="O52" s="512">
        <f>'1.2_RAW_Data_MatChange'!O52</f>
        <v>0</v>
      </c>
      <c r="P52" s="512">
        <f>'1.2_RAW_Data_MatChange'!P52</f>
        <v>0</v>
      </c>
      <c r="Q52" s="512">
        <f>'1.2_RAW_Data_MatChange'!Q52</f>
        <v>0</v>
      </c>
      <c r="R52" s="513">
        <f>'1.2_RAW_Data_MatChange'!R52</f>
        <v>0</v>
      </c>
      <c r="T52" s="512">
        <f>'1.2_RAW_Data_MatChange'!T52</f>
        <v>0</v>
      </c>
      <c r="U52" s="512">
        <f>'1.2_RAW_Data_MatChange'!U52</f>
        <v>0</v>
      </c>
      <c r="V52" s="512">
        <f>'1.2_RAW_Data_MatChange'!V52</f>
        <v>0</v>
      </c>
      <c r="W52" s="512">
        <f>'1.2_RAW_Data_MatChange'!W52</f>
        <v>0</v>
      </c>
      <c r="X52" s="512">
        <f>'1.2_RAW_Data_MatChange'!X52</f>
        <v>0</v>
      </c>
      <c r="Y52" s="513">
        <f>'1.2_RAW_Data_MatChange'!Y52</f>
        <v>0</v>
      </c>
      <c r="AA52" s="514" t="e">
        <f>'1.2_RAW_Data_MatChange'!#REF!</f>
        <v>#REF!</v>
      </c>
      <c r="AB52" s="514" t="e">
        <f>'1.2_RAW_Data_MatChange'!#REF!</f>
        <v>#REF!</v>
      </c>
      <c r="AC52" s="514" t="e">
        <f>'1.2_RAW_Data_MatChange'!#REF!</f>
        <v>#REF!</v>
      </c>
      <c r="AD52" s="514" t="e">
        <f>'1.2_RAW_Data_MatChange'!#REF!</f>
        <v>#REF!</v>
      </c>
      <c r="AE52" s="514" t="e">
        <f>'1.2_RAW_Data_MatChange'!#REF!</f>
        <v>#REF!</v>
      </c>
      <c r="AF52" s="515" t="e">
        <f>'1.2_RAW_Data_MatChange'!#REF!</f>
        <v>#REF!</v>
      </c>
      <c r="AG52" s="503"/>
      <c r="AH52" s="514" t="e">
        <f>'1.2_RAW_Data_MatChange'!#REF!</f>
        <v>#REF!</v>
      </c>
      <c r="AI52" s="514" t="e">
        <f>'1.2_RAW_Data_MatChange'!#REF!</f>
        <v>#REF!</v>
      </c>
      <c r="AJ52" s="514" t="e">
        <f>'1.2_RAW_Data_MatChange'!#REF!</f>
        <v>#REF!</v>
      </c>
      <c r="AK52" s="514" t="e">
        <f>'1.2_RAW_Data_MatChange'!#REF!</f>
        <v>#REF!</v>
      </c>
      <c r="AL52" s="514" t="e">
        <f>'1.2_RAW_Data_MatChange'!#REF!</f>
        <v>#REF!</v>
      </c>
      <c r="AM52" s="515" t="e">
        <f>'1.2_RAW_Data_MatChange'!#REF!</f>
        <v>#REF!</v>
      </c>
      <c r="AN52" s="503"/>
      <c r="AO52" s="514" t="e">
        <f>'1.2_RAW_Data_MatChange'!#REF!</f>
        <v>#REF!</v>
      </c>
      <c r="AP52" s="514" t="e">
        <f>'1.2_RAW_Data_MatChange'!#REF!</f>
        <v>#REF!</v>
      </c>
      <c r="AQ52" s="514" t="e">
        <f>'1.2_RAW_Data_MatChange'!#REF!</f>
        <v>#REF!</v>
      </c>
      <c r="AR52" s="514" t="e">
        <f>'1.2_RAW_Data_MatChange'!#REF!</f>
        <v>#REF!</v>
      </c>
      <c r="AS52" s="514" t="e">
        <f>'1.2_RAW_Data_MatChange'!#REF!</f>
        <v>#REF!</v>
      </c>
      <c r="AT52" s="515" t="e">
        <f>'1.2_RAW_Data_MatChange'!#REF!</f>
        <v>#REF!</v>
      </c>
      <c r="AU52" s="503"/>
      <c r="AV52" s="514" t="e">
        <f>'1.2_RAW_Data_MatChange'!#REF!</f>
        <v>#REF!</v>
      </c>
      <c r="AW52" s="514" t="e">
        <f>'1.2_RAW_Data_MatChange'!#REF!</f>
        <v>#REF!</v>
      </c>
      <c r="AX52" s="514" t="e">
        <f>'1.2_RAW_Data_MatChange'!#REF!</f>
        <v>#REF!</v>
      </c>
      <c r="AY52" s="514" t="e">
        <f>'1.2_RAW_Data_MatChange'!#REF!</f>
        <v>#REF!</v>
      </c>
      <c r="AZ52" s="514" t="e">
        <f>'1.2_RAW_Data_MatChange'!#REF!</f>
        <v>#REF!</v>
      </c>
      <c r="BA52" s="515" t="e">
        <f>'1.2_RAW_Data_MatChange'!#REF!</f>
        <v>#REF!</v>
      </c>
    </row>
    <row r="53" spans="1:53" ht="13.5" thickBot="1" x14ac:dyDescent="0.4">
      <c r="A53" s="506"/>
      <c r="B53" s="516"/>
      <c r="C53" s="517"/>
      <c r="D53" s="527"/>
      <c r="E53" s="518" t="s">
        <v>27</v>
      </c>
      <c r="F53" s="521">
        <f>'1.2_RAW_Data_MatChange'!F53</f>
        <v>0</v>
      </c>
      <c r="G53" s="521">
        <f>'1.2_RAW_Data_MatChange'!G53</f>
        <v>0</v>
      </c>
      <c r="H53" s="521">
        <f>'1.2_RAW_Data_MatChange'!H53</f>
        <v>0</v>
      </c>
      <c r="I53" s="521">
        <f>'1.2_RAW_Data_MatChange'!I53</f>
        <v>0</v>
      </c>
      <c r="J53" s="521">
        <f>'1.2_RAW_Data_MatChange'!J53</f>
        <v>0</v>
      </c>
      <c r="K53" s="522">
        <f>'1.2_RAW_Data_MatChange'!K53</f>
        <v>0</v>
      </c>
      <c r="M53" s="521">
        <f>'1.2_RAW_Data_MatChange'!M53</f>
        <v>0</v>
      </c>
      <c r="N53" s="521">
        <f>'1.2_RAW_Data_MatChange'!N53</f>
        <v>0</v>
      </c>
      <c r="O53" s="521">
        <f>'1.2_RAW_Data_MatChange'!O53</f>
        <v>0</v>
      </c>
      <c r="P53" s="521">
        <f>'1.2_RAW_Data_MatChange'!P53</f>
        <v>0</v>
      </c>
      <c r="Q53" s="521">
        <f>'1.2_RAW_Data_MatChange'!Q53</f>
        <v>0</v>
      </c>
      <c r="R53" s="522">
        <f>'1.2_RAW_Data_MatChange'!R53</f>
        <v>0</v>
      </c>
      <c r="T53" s="521">
        <f>'1.2_RAW_Data_MatChange'!T53</f>
        <v>0</v>
      </c>
      <c r="U53" s="521">
        <f>'1.2_RAW_Data_MatChange'!U53</f>
        <v>0</v>
      </c>
      <c r="V53" s="521">
        <f>'1.2_RAW_Data_MatChange'!V53</f>
        <v>0</v>
      </c>
      <c r="W53" s="521">
        <f>'1.2_RAW_Data_MatChange'!W53</f>
        <v>0</v>
      </c>
      <c r="X53" s="521">
        <f>'1.2_RAW_Data_MatChange'!X53</f>
        <v>0</v>
      </c>
      <c r="Y53" s="522">
        <f>'1.2_RAW_Data_MatChange'!Y53</f>
        <v>0</v>
      </c>
      <c r="AA53" s="523" t="e">
        <f>'1.2_RAW_Data_MatChange'!#REF!</f>
        <v>#REF!</v>
      </c>
      <c r="AB53" s="523" t="e">
        <f>'1.2_RAW_Data_MatChange'!#REF!</f>
        <v>#REF!</v>
      </c>
      <c r="AC53" s="523" t="e">
        <f>'1.2_RAW_Data_MatChange'!#REF!</f>
        <v>#REF!</v>
      </c>
      <c r="AD53" s="523" t="e">
        <f>'1.2_RAW_Data_MatChange'!#REF!</f>
        <v>#REF!</v>
      </c>
      <c r="AE53" s="523" t="e">
        <f>'1.2_RAW_Data_MatChange'!#REF!</f>
        <v>#REF!</v>
      </c>
      <c r="AF53" s="524" t="e">
        <f>'1.2_RAW_Data_MatChange'!#REF!</f>
        <v>#REF!</v>
      </c>
      <c r="AG53" s="503"/>
      <c r="AH53" s="523" t="e">
        <f>'1.2_RAW_Data_MatChange'!#REF!</f>
        <v>#REF!</v>
      </c>
      <c r="AI53" s="523" t="e">
        <f>'1.2_RAW_Data_MatChange'!#REF!</f>
        <v>#REF!</v>
      </c>
      <c r="AJ53" s="523" t="e">
        <f>'1.2_RAW_Data_MatChange'!#REF!</f>
        <v>#REF!</v>
      </c>
      <c r="AK53" s="523" t="e">
        <f>'1.2_RAW_Data_MatChange'!#REF!</f>
        <v>#REF!</v>
      </c>
      <c r="AL53" s="523" t="e">
        <f>'1.2_RAW_Data_MatChange'!#REF!</f>
        <v>#REF!</v>
      </c>
      <c r="AM53" s="524" t="e">
        <f>'1.2_RAW_Data_MatChange'!#REF!</f>
        <v>#REF!</v>
      </c>
      <c r="AN53" s="503"/>
      <c r="AO53" s="523" t="e">
        <f>'1.2_RAW_Data_MatChange'!#REF!</f>
        <v>#REF!</v>
      </c>
      <c r="AP53" s="523" t="e">
        <f>'1.2_RAW_Data_MatChange'!#REF!</f>
        <v>#REF!</v>
      </c>
      <c r="AQ53" s="523" t="e">
        <f>'1.2_RAW_Data_MatChange'!#REF!</f>
        <v>#REF!</v>
      </c>
      <c r="AR53" s="523" t="e">
        <f>'1.2_RAW_Data_MatChange'!#REF!</f>
        <v>#REF!</v>
      </c>
      <c r="AS53" s="523" t="e">
        <f>'1.2_RAW_Data_MatChange'!#REF!</f>
        <v>#REF!</v>
      </c>
      <c r="AT53" s="524" t="e">
        <f>'1.2_RAW_Data_MatChange'!#REF!</f>
        <v>#REF!</v>
      </c>
      <c r="AU53" s="503"/>
      <c r="AV53" s="523" t="e">
        <f>'1.2_RAW_Data_MatChange'!#REF!</f>
        <v>#REF!</v>
      </c>
      <c r="AW53" s="523" t="e">
        <f>'1.2_RAW_Data_MatChange'!#REF!</f>
        <v>#REF!</v>
      </c>
      <c r="AX53" s="523" t="e">
        <f>'1.2_RAW_Data_MatChange'!#REF!</f>
        <v>#REF!</v>
      </c>
      <c r="AY53" s="523" t="e">
        <f>'1.2_RAW_Data_MatChange'!#REF!</f>
        <v>#REF!</v>
      </c>
      <c r="AZ53" s="523" t="e">
        <f>'1.2_RAW_Data_MatChange'!#REF!</f>
        <v>#REF!</v>
      </c>
      <c r="BA53" s="524" t="e">
        <f>'1.2_RAW_Data_MatChange'!#REF!</f>
        <v>#REF!</v>
      </c>
    </row>
    <row r="54" spans="1:53" ht="25.5" x14ac:dyDescent="0.35">
      <c r="A54" s="525" t="s">
        <v>55</v>
      </c>
      <c r="B54" s="495">
        <v>21</v>
      </c>
      <c r="C54" s="496" t="s">
        <v>57</v>
      </c>
      <c r="D54" s="497" t="s">
        <v>31</v>
      </c>
      <c r="E54" s="526" t="s">
        <v>24</v>
      </c>
      <c r="F54" s="501">
        <f>'1.2_RAW_Data_MatChange'!F54</f>
        <v>0</v>
      </c>
      <c r="G54" s="501">
        <f>'1.2_RAW_Data_MatChange'!G54</f>
        <v>0</v>
      </c>
      <c r="H54" s="501">
        <f>'1.2_RAW_Data_MatChange'!H54</f>
        <v>0</v>
      </c>
      <c r="I54" s="501">
        <f>'1.2_RAW_Data_MatChange'!I54</f>
        <v>0</v>
      </c>
      <c r="J54" s="501">
        <f>'1.2_RAW_Data_MatChange'!J54</f>
        <v>0</v>
      </c>
      <c r="K54" s="502">
        <f>'1.2_RAW_Data_MatChange'!K54</f>
        <v>0</v>
      </c>
      <c r="M54" s="501">
        <f>'1.2_RAW_Data_MatChange'!M54</f>
        <v>23</v>
      </c>
      <c r="N54" s="501">
        <f>'1.2_RAW_Data_MatChange'!N54</f>
        <v>20</v>
      </c>
      <c r="O54" s="501">
        <f>'1.2_RAW_Data_MatChange'!O54</f>
        <v>3</v>
      </c>
      <c r="P54" s="501">
        <f>'1.2_RAW_Data_MatChange'!P54</f>
        <v>0</v>
      </c>
      <c r="Q54" s="501">
        <f>'1.2_RAW_Data_MatChange'!Q54</f>
        <v>0</v>
      </c>
      <c r="R54" s="502">
        <f>'1.2_RAW_Data_MatChange'!R54</f>
        <v>0</v>
      </c>
      <c r="T54" s="501">
        <f>'1.2_RAW_Data_MatChange'!T54</f>
        <v>23</v>
      </c>
      <c r="U54" s="501">
        <f>'1.2_RAW_Data_MatChange'!U54</f>
        <v>20</v>
      </c>
      <c r="V54" s="501">
        <f>'1.2_RAW_Data_MatChange'!V54</f>
        <v>3</v>
      </c>
      <c r="W54" s="501">
        <f>'1.2_RAW_Data_MatChange'!W54</f>
        <v>0</v>
      </c>
      <c r="X54" s="501">
        <f>'1.2_RAW_Data_MatChange'!X54</f>
        <v>0</v>
      </c>
      <c r="Y54" s="502">
        <f>'1.2_RAW_Data_MatChange'!Y54</f>
        <v>0</v>
      </c>
      <c r="AA54" s="504" t="e">
        <f>'1.2_RAW_Data_MatChange'!#REF!</f>
        <v>#REF!</v>
      </c>
      <c r="AB54" s="504" t="e">
        <f>'1.2_RAW_Data_MatChange'!#REF!</f>
        <v>#REF!</v>
      </c>
      <c r="AC54" s="504" t="e">
        <f>'1.2_RAW_Data_MatChange'!#REF!</f>
        <v>#REF!</v>
      </c>
      <c r="AD54" s="504" t="e">
        <f>'1.2_RAW_Data_MatChange'!#REF!</f>
        <v>#REF!</v>
      </c>
      <c r="AE54" s="504" t="e">
        <f>'1.2_RAW_Data_MatChange'!#REF!</f>
        <v>#REF!</v>
      </c>
      <c r="AF54" s="505" t="e">
        <f>'1.2_RAW_Data_MatChange'!#REF!</f>
        <v>#REF!</v>
      </c>
      <c r="AG54" s="503"/>
      <c r="AH54" s="504" t="e">
        <f>'1.2_RAW_Data_MatChange'!#REF!</f>
        <v>#REF!</v>
      </c>
      <c r="AI54" s="504" t="e">
        <f>'1.2_RAW_Data_MatChange'!#REF!</f>
        <v>#REF!</v>
      </c>
      <c r="AJ54" s="504" t="e">
        <f>'1.2_RAW_Data_MatChange'!#REF!</f>
        <v>#REF!</v>
      </c>
      <c r="AK54" s="504" t="e">
        <f>'1.2_RAW_Data_MatChange'!#REF!</f>
        <v>#REF!</v>
      </c>
      <c r="AL54" s="504" t="e">
        <f>'1.2_RAW_Data_MatChange'!#REF!</f>
        <v>#REF!</v>
      </c>
      <c r="AM54" s="505" t="e">
        <f>'1.2_RAW_Data_MatChange'!#REF!</f>
        <v>#REF!</v>
      </c>
      <c r="AN54" s="503"/>
      <c r="AO54" s="504" t="e">
        <f>'1.2_RAW_Data_MatChange'!#REF!</f>
        <v>#REF!</v>
      </c>
      <c r="AP54" s="504" t="e">
        <f>'1.2_RAW_Data_MatChange'!#REF!</f>
        <v>#REF!</v>
      </c>
      <c r="AQ54" s="504" t="e">
        <f>'1.2_RAW_Data_MatChange'!#REF!</f>
        <v>#REF!</v>
      </c>
      <c r="AR54" s="504" t="e">
        <f>'1.2_RAW_Data_MatChange'!#REF!</f>
        <v>#REF!</v>
      </c>
      <c r="AS54" s="504" t="e">
        <f>'1.2_RAW_Data_MatChange'!#REF!</f>
        <v>#REF!</v>
      </c>
      <c r="AT54" s="505" t="e">
        <f>'1.2_RAW_Data_MatChange'!#REF!</f>
        <v>#REF!</v>
      </c>
      <c r="AU54" s="503"/>
      <c r="AV54" s="504" t="e">
        <f>'1.2_RAW_Data_MatChange'!#REF!</f>
        <v>#REF!</v>
      </c>
      <c r="AW54" s="504" t="e">
        <f>'1.2_RAW_Data_MatChange'!#REF!</f>
        <v>#REF!</v>
      </c>
      <c r="AX54" s="504" t="e">
        <f>'1.2_RAW_Data_MatChange'!#REF!</f>
        <v>#REF!</v>
      </c>
      <c r="AY54" s="504" t="e">
        <f>'1.2_RAW_Data_MatChange'!#REF!</f>
        <v>#REF!</v>
      </c>
      <c r="AZ54" s="504" t="e">
        <f>'1.2_RAW_Data_MatChange'!#REF!</f>
        <v>#REF!</v>
      </c>
      <c r="BA54" s="505" t="e">
        <f>'1.2_RAW_Data_MatChange'!#REF!</f>
        <v>#REF!</v>
      </c>
    </row>
    <row r="55" spans="1:53" ht="13.15" x14ac:dyDescent="0.35">
      <c r="A55" s="506"/>
      <c r="B55" s="507"/>
      <c r="C55" s="508"/>
      <c r="D55" s="509"/>
      <c r="E55" s="498" t="s">
        <v>25</v>
      </c>
      <c r="F55" s="512">
        <f>'1.2_RAW_Data_MatChange'!F55</f>
        <v>0</v>
      </c>
      <c r="G55" s="512">
        <f>'1.2_RAW_Data_MatChange'!G55</f>
        <v>0</v>
      </c>
      <c r="H55" s="512">
        <f>'1.2_RAW_Data_MatChange'!H55</f>
        <v>0</v>
      </c>
      <c r="I55" s="512">
        <f>'1.2_RAW_Data_MatChange'!I55</f>
        <v>0</v>
      </c>
      <c r="J55" s="512">
        <f>'1.2_RAW_Data_MatChange'!J55</f>
        <v>0</v>
      </c>
      <c r="K55" s="513">
        <f>'1.2_RAW_Data_MatChange'!K55</f>
        <v>0</v>
      </c>
      <c r="M55" s="512">
        <f>'1.2_RAW_Data_MatChange'!M55</f>
        <v>0</v>
      </c>
      <c r="N55" s="512">
        <f>'1.2_RAW_Data_MatChange'!N55</f>
        <v>0</v>
      </c>
      <c r="O55" s="512">
        <f>'1.2_RAW_Data_MatChange'!O55</f>
        <v>0</v>
      </c>
      <c r="P55" s="512">
        <f>'1.2_RAW_Data_MatChange'!P55</f>
        <v>0</v>
      </c>
      <c r="Q55" s="512">
        <f>'1.2_RAW_Data_MatChange'!Q55</f>
        <v>0</v>
      </c>
      <c r="R55" s="513">
        <f>'1.2_RAW_Data_MatChange'!R55</f>
        <v>0</v>
      </c>
      <c r="T55" s="512">
        <f>'1.2_RAW_Data_MatChange'!T55</f>
        <v>0</v>
      </c>
      <c r="U55" s="512">
        <f>'1.2_RAW_Data_MatChange'!U55</f>
        <v>0</v>
      </c>
      <c r="V55" s="512">
        <f>'1.2_RAW_Data_MatChange'!V55</f>
        <v>0</v>
      </c>
      <c r="W55" s="512">
        <f>'1.2_RAW_Data_MatChange'!W55</f>
        <v>0</v>
      </c>
      <c r="X55" s="512">
        <f>'1.2_RAW_Data_MatChange'!X55</f>
        <v>0</v>
      </c>
      <c r="Y55" s="513">
        <f>'1.2_RAW_Data_MatChange'!Y55</f>
        <v>0</v>
      </c>
      <c r="AA55" s="514" t="e">
        <f>'1.2_RAW_Data_MatChange'!#REF!</f>
        <v>#REF!</v>
      </c>
      <c r="AB55" s="514" t="e">
        <f>'1.2_RAW_Data_MatChange'!#REF!</f>
        <v>#REF!</v>
      </c>
      <c r="AC55" s="514" t="e">
        <f>'1.2_RAW_Data_MatChange'!#REF!</f>
        <v>#REF!</v>
      </c>
      <c r="AD55" s="514" t="e">
        <f>'1.2_RAW_Data_MatChange'!#REF!</f>
        <v>#REF!</v>
      </c>
      <c r="AE55" s="514" t="e">
        <f>'1.2_RAW_Data_MatChange'!#REF!</f>
        <v>#REF!</v>
      </c>
      <c r="AF55" s="515" t="e">
        <f>'1.2_RAW_Data_MatChange'!#REF!</f>
        <v>#REF!</v>
      </c>
      <c r="AG55" s="503"/>
      <c r="AH55" s="514" t="e">
        <f>'1.2_RAW_Data_MatChange'!#REF!</f>
        <v>#REF!</v>
      </c>
      <c r="AI55" s="514" t="e">
        <f>'1.2_RAW_Data_MatChange'!#REF!</f>
        <v>#REF!</v>
      </c>
      <c r="AJ55" s="514" t="e">
        <f>'1.2_RAW_Data_MatChange'!#REF!</f>
        <v>#REF!</v>
      </c>
      <c r="AK55" s="514" t="e">
        <f>'1.2_RAW_Data_MatChange'!#REF!</f>
        <v>#REF!</v>
      </c>
      <c r="AL55" s="514" t="e">
        <f>'1.2_RAW_Data_MatChange'!#REF!</f>
        <v>#REF!</v>
      </c>
      <c r="AM55" s="515" t="e">
        <f>'1.2_RAW_Data_MatChange'!#REF!</f>
        <v>#REF!</v>
      </c>
      <c r="AN55" s="503"/>
      <c r="AO55" s="514" t="e">
        <f>'1.2_RAW_Data_MatChange'!#REF!</f>
        <v>#REF!</v>
      </c>
      <c r="AP55" s="514" t="e">
        <f>'1.2_RAW_Data_MatChange'!#REF!</f>
        <v>#REF!</v>
      </c>
      <c r="AQ55" s="514" t="e">
        <f>'1.2_RAW_Data_MatChange'!#REF!</f>
        <v>#REF!</v>
      </c>
      <c r="AR55" s="514" t="e">
        <f>'1.2_RAW_Data_MatChange'!#REF!</f>
        <v>#REF!</v>
      </c>
      <c r="AS55" s="514" t="e">
        <f>'1.2_RAW_Data_MatChange'!#REF!</f>
        <v>#REF!</v>
      </c>
      <c r="AT55" s="515" t="e">
        <f>'1.2_RAW_Data_MatChange'!#REF!</f>
        <v>#REF!</v>
      </c>
      <c r="AU55" s="503"/>
      <c r="AV55" s="514" t="e">
        <f>'1.2_RAW_Data_MatChange'!#REF!</f>
        <v>#REF!</v>
      </c>
      <c r="AW55" s="514" t="e">
        <f>'1.2_RAW_Data_MatChange'!#REF!</f>
        <v>#REF!</v>
      </c>
      <c r="AX55" s="514" t="e">
        <f>'1.2_RAW_Data_MatChange'!#REF!</f>
        <v>#REF!</v>
      </c>
      <c r="AY55" s="514" t="e">
        <f>'1.2_RAW_Data_MatChange'!#REF!</f>
        <v>#REF!</v>
      </c>
      <c r="AZ55" s="514" t="e">
        <f>'1.2_RAW_Data_MatChange'!#REF!</f>
        <v>#REF!</v>
      </c>
      <c r="BA55" s="515" t="e">
        <f>'1.2_RAW_Data_MatChange'!#REF!</f>
        <v>#REF!</v>
      </c>
    </row>
    <row r="56" spans="1:53" ht="13.15" x14ac:dyDescent="0.35">
      <c r="A56" s="506"/>
      <c r="B56" s="507"/>
      <c r="C56" s="508"/>
      <c r="D56" s="509"/>
      <c r="E56" s="498" t="s">
        <v>26</v>
      </c>
      <c r="F56" s="512">
        <f>'1.2_RAW_Data_MatChange'!F56</f>
        <v>0</v>
      </c>
      <c r="G56" s="512">
        <f>'1.2_RAW_Data_MatChange'!G56</f>
        <v>0</v>
      </c>
      <c r="H56" s="512">
        <f>'1.2_RAW_Data_MatChange'!H56</f>
        <v>0</v>
      </c>
      <c r="I56" s="512">
        <f>'1.2_RAW_Data_MatChange'!I56</f>
        <v>0</v>
      </c>
      <c r="J56" s="512">
        <f>'1.2_RAW_Data_MatChange'!J56</f>
        <v>0</v>
      </c>
      <c r="K56" s="513">
        <f>'1.2_RAW_Data_MatChange'!K56</f>
        <v>0</v>
      </c>
      <c r="M56" s="512">
        <f>'1.2_RAW_Data_MatChange'!M56</f>
        <v>0</v>
      </c>
      <c r="N56" s="512">
        <f>'1.2_RAW_Data_MatChange'!N56</f>
        <v>0</v>
      </c>
      <c r="O56" s="512">
        <f>'1.2_RAW_Data_MatChange'!O56</f>
        <v>0</v>
      </c>
      <c r="P56" s="512">
        <f>'1.2_RAW_Data_MatChange'!P56</f>
        <v>0</v>
      </c>
      <c r="Q56" s="512">
        <f>'1.2_RAW_Data_MatChange'!Q56</f>
        <v>0</v>
      </c>
      <c r="R56" s="513">
        <f>'1.2_RAW_Data_MatChange'!R56</f>
        <v>0</v>
      </c>
      <c r="T56" s="512">
        <f>'1.2_RAW_Data_MatChange'!T56</f>
        <v>0</v>
      </c>
      <c r="U56" s="512">
        <f>'1.2_RAW_Data_MatChange'!U56</f>
        <v>0</v>
      </c>
      <c r="V56" s="512">
        <f>'1.2_RAW_Data_MatChange'!V56</f>
        <v>0</v>
      </c>
      <c r="W56" s="512">
        <f>'1.2_RAW_Data_MatChange'!W56</f>
        <v>0</v>
      </c>
      <c r="X56" s="512">
        <f>'1.2_RAW_Data_MatChange'!X56</f>
        <v>0</v>
      </c>
      <c r="Y56" s="513">
        <f>'1.2_RAW_Data_MatChange'!Y56</f>
        <v>0</v>
      </c>
      <c r="AA56" s="514" t="e">
        <f>'1.2_RAW_Data_MatChange'!#REF!</f>
        <v>#REF!</v>
      </c>
      <c r="AB56" s="514" t="e">
        <f>'1.2_RAW_Data_MatChange'!#REF!</f>
        <v>#REF!</v>
      </c>
      <c r="AC56" s="514" t="e">
        <f>'1.2_RAW_Data_MatChange'!#REF!</f>
        <v>#REF!</v>
      </c>
      <c r="AD56" s="514" t="e">
        <f>'1.2_RAW_Data_MatChange'!#REF!</f>
        <v>#REF!</v>
      </c>
      <c r="AE56" s="514" t="e">
        <f>'1.2_RAW_Data_MatChange'!#REF!</f>
        <v>#REF!</v>
      </c>
      <c r="AF56" s="515" t="e">
        <f>'1.2_RAW_Data_MatChange'!#REF!</f>
        <v>#REF!</v>
      </c>
      <c r="AG56" s="503"/>
      <c r="AH56" s="514" t="e">
        <f>'1.2_RAW_Data_MatChange'!#REF!</f>
        <v>#REF!</v>
      </c>
      <c r="AI56" s="514" t="e">
        <f>'1.2_RAW_Data_MatChange'!#REF!</f>
        <v>#REF!</v>
      </c>
      <c r="AJ56" s="514" t="e">
        <f>'1.2_RAW_Data_MatChange'!#REF!</f>
        <v>#REF!</v>
      </c>
      <c r="AK56" s="514" t="e">
        <f>'1.2_RAW_Data_MatChange'!#REF!</f>
        <v>#REF!</v>
      </c>
      <c r="AL56" s="514" t="e">
        <f>'1.2_RAW_Data_MatChange'!#REF!</f>
        <v>#REF!</v>
      </c>
      <c r="AM56" s="515" t="e">
        <f>'1.2_RAW_Data_MatChange'!#REF!</f>
        <v>#REF!</v>
      </c>
      <c r="AN56" s="503"/>
      <c r="AO56" s="514" t="e">
        <f>'1.2_RAW_Data_MatChange'!#REF!</f>
        <v>#REF!</v>
      </c>
      <c r="AP56" s="514" t="e">
        <f>'1.2_RAW_Data_MatChange'!#REF!</f>
        <v>#REF!</v>
      </c>
      <c r="AQ56" s="514" t="e">
        <f>'1.2_RAW_Data_MatChange'!#REF!</f>
        <v>#REF!</v>
      </c>
      <c r="AR56" s="514" t="e">
        <f>'1.2_RAW_Data_MatChange'!#REF!</f>
        <v>#REF!</v>
      </c>
      <c r="AS56" s="514" t="e">
        <f>'1.2_RAW_Data_MatChange'!#REF!</f>
        <v>#REF!</v>
      </c>
      <c r="AT56" s="515" t="e">
        <f>'1.2_RAW_Data_MatChange'!#REF!</f>
        <v>#REF!</v>
      </c>
      <c r="AU56" s="503"/>
      <c r="AV56" s="514" t="e">
        <f>'1.2_RAW_Data_MatChange'!#REF!</f>
        <v>#REF!</v>
      </c>
      <c r="AW56" s="514" t="e">
        <f>'1.2_RAW_Data_MatChange'!#REF!</f>
        <v>#REF!</v>
      </c>
      <c r="AX56" s="514" t="e">
        <f>'1.2_RAW_Data_MatChange'!#REF!</f>
        <v>#REF!</v>
      </c>
      <c r="AY56" s="514" t="e">
        <f>'1.2_RAW_Data_MatChange'!#REF!</f>
        <v>#REF!</v>
      </c>
      <c r="AZ56" s="514" t="e">
        <f>'1.2_RAW_Data_MatChange'!#REF!</f>
        <v>#REF!</v>
      </c>
      <c r="BA56" s="515" t="e">
        <f>'1.2_RAW_Data_MatChange'!#REF!</f>
        <v>#REF!</v>
      </c>
    </row>
    <row r="57" spans="1:53" ht="13.5" thickBot="1" x14ac:dyDescent="0.4">
      <c r="A57" s="506"/>
      <c r="B57" s="516"/>
      <c r="C57" s="517"/>
      <c r="D57" s="527"/>
      <c r="E57" s="518" t="s">
        <v>27</v>
      </c>
      <c r="F57" s="521">
        <f>'1.2_RAW_Data_MatChange'!F57</f>
        <v>0</v>
      </c>
      <c r="G57" s="521">
        <f>'1.2_RAW_Data_MatChange'!G57</f>
        <v>0</v>
      </c>
      <c r="H57" s="521">
        <f>'1.2_RAW_Data_MatChange'!H57</f>
        <v>0</v>
      </c>
      <c r="I57" s="521">
        <f>'1.2_RAW_Data_MatChange'!I57</f>
        <v>0</v>
      </c>
      <c r="J57" s="521">
        <f>'1.2_RAW_Data_MatChange'!J57</f>
        <v>0</v>
      </c>
      <c r="K57" s="522">
        <f>'1.2_RAW_Data_MatChange'!K57</f>
        <v>0</v>
      </c>
      <c r="M57" s="521">
        <f>'1.2_RAW_Data_MatChange'!M57</f>
        <v>0</v>
      </c>
      <c r="N57" s="521">
        <f>'1.2_RAW_Data_MatChange'!N57</f>
        <v>0</v>
      </c>
      <c r="O57" s="521">
        <f>'1.2_RAW_Data_MatChange'!O57</f>
        <v>0</v>
      </c>
      <c r="P57" s="521">
        <f>'1.2_RAW_Data_MatChange'!P57</f>
        <v>0</v>
      </c>
      <c r="Q57" s="521">
        <f>'1.2_RAW_Data_MatChange'!Q57</f>
        <v>0</v>
      </c>
      <c r="R57" s="522">
        <f>'1.2_RAW_Data_MatChange'!R57</f>
        <v>0</v>
      </c>
      <c r="T57" s="521">
        <f>'1.2_RAW_Data_MatChange'!T57</f>
        <v>0</v>
      </c>
      <c r="U57" s="521">
        <f>'1.2_RAW_Data_MatChange'!U57</f>
        <v>0</v>
      </c>
      <c r="V57" s="521">
        <f>'1.2_RAW_Data_MatChange'!V57</f>
        <v>0</v>
      </c>
      <c r="W57" s="521">
        <f>'1.2_RAW_Data_MatChange'!W57</f>
        <v>0</v>
      </c>
      <c r="X57" s="521">
        <f>'1.2_RAW_Data_MatChange'!X57</f>
        <v>0</v>
      </c>
      <c r="Y57" s="522">
        <f>'1.2_RAW_Data_MatChange'!Y57</f>
        <v>0</v>
      </c>
      <c r="AA57" s="523" t="e">
        <f>'1.2_RAW_Data_MatChange'!#REF!</f>
        <v>#REF!</v>
      </c>
      <c r="AB57" s="523" t="e">
        <f>'1.2_RAW_Data_MatChange'!#REF!</f>
        <v>#REF!</v>
      </c>
      <c r="AC57" s="523" t="e">
        <f>'1.2_RAW_Data_MatChange'!#REF!</f>
        <v>#REF!</v>
      </c>
      <c r="AD57" s="523" t="e">
        <f>'1.2_RAW_Data_MatChange'!#REF!</f>
        <v>#REF!</v>
      </c>
      <c r="AE57" s="523" t="e">
        <f>'1.2_RAW_Data_MatChange'!#REF!</f>
        <v>#REF!</v>
      </c>
      <c r="AF57" s="524" t="e">
        <f>'1.2_RAW_Data_MatChange'!#REF!</f>
        <v>#REF!</v>
      </c>
      <c r="AG57" s="503"/>
      <c r="AH57" s="523" t="e">
        <f>'1.2_RAW_Data_MatChange'!#REF!</f>
        <v>#REF!</v>
      </c>
      <c r="AI57" s="523" t="e">
        <f>'1.2_RAW_Data_MatChange'!#REF!</f>
        <v>#REF!</v>
      </c>
      <c r="AJ57" s="523" t="e">
        <f>'1.2_RAW_Data_MatChange'!#REF!</f>
        <v>#REF!</v>
      </c>
      <c r="AK57" s="523" t="e">
        <f>'1.2_RAW_Data_MatChange'!#REF!</f>
        <v>#REF!</v>
      </c>
      <c r="AL57" s="523" t="e">
        <f>'1.2_RAW_Data_MatChange'!#REF!</f>
        <v>#REF!</v>
      </c>
      <c r="AM57" s="524" t="e">
        <f>'1.2_RAW_Data_MatChange'!#REF!</f>
        <v>#REF!</v>
      </c>
      <c r="AN57" s="503"/>
      <c r="AO57" s="523" t="e">
        <f>'1.2_RAW_Data_MatChange'!#REF!</f>
        <v>#REF!</v>
      </c>
      <c r="AP57" s="523" t="e">
        <f>'1.2_RAW_Data_MatChange'!#REF!</f>
        <v>#REF!</v>
      </c>
      <c r="AQ57" s="523" t="e">
        <f>'1.2_RAW_Data_MatChange'!#REF!</f>
        <v>#REF!</v>
      </c>
      <c r="AR57" s="523" t="e">
        <f>'1.2_RAW_Data_MatChange'!#REF!</f>
        <v>#REF!</v>
      </c>
      <c r="AS57" s="523" t="e">
        <f>'1.2_RAW_Data_MatChange'!#REF!</f>
        <v>#REF!</v>
      </c>
      <c r="AT57" s="524" t="e">
        <f>'1.2_RAW_Data_MatChange'!#REF!</f>
        <v>#REF!</v>
      </c>
      <c r="AU57" s="503"/>
      <c r="AV57" s="523" t="e">
        <f>'1.2_RAW_Data_MatChange'!#REF!</f>
        <v>#REF!</v>
      </c>
      <c r="AW57" s="523" t="e">
        <f>'1.2_RAW_Data_MatChange'!#REF!</f>
        <v>#REF!</v>
      </c>
      <c r="AX57" s="523" t="e">
        <f>'1.2_RAW_Data_MatChange'!#REF!</f>
        <v>#REF!</v>
      </c>
      <c r="AY57" s="523" t="e">
        <f>'1.2_RAW_Data_MatChange'!#REF!</f>
        <v>#REF!</v>
      </c>
      <c r="AZ57" s="523" t="e">
        <f>'1.2_RAW_Data_MatChange'!#REF!</f>
        <v>#REF!</v>
      </c>
      <c r="BA57" s="524" t="e">
        <f>'1.2_RAW_Data_MatChange'!#REF!</f>
        <v>#REF!</v>
      </c>
    </row>
    <row r="58" spans="1:53" ht="25.5" x14ac:dyDescent="0.35">
      <c r="A58" s="525" t="s">
        <v>55</v>
      </c>
      <c r="B58" s="495">
        <v>27</v>
      </c>
      <c r="C58" s="496" t="s">
        <v>15</v>
      </c>
      <c r="D58" s="497" t="s">
        <v>31</v>
      </c>
      <c r="E58" s="526" t="s">
        <v>24</v>
      </c>
      <c r="F58" s="501">
        <f>'1.2_RAW_Data_MatChange'!F58</f>
        <v>0</v>
      </c>
      <c r="G58" s="501">
        <f>'1.2_RAW_Data_MatChange'!G58</f>
        <v>0</v>
      </c>
      <c r="H58" s="501">
        <f>'1.2_RAW_Data_MatChange'!H58</f>
        <v>0</v>
      </c>
      <c r="I58" s="501">
        <f>'1.2_RAW_Data_MatChange'!I58</f>
        <v>0</v>
      </c>
      <c r="J58" s="501">
        <f>'1.2_RAW_Data_MatChange'!J58</f>
        <v>0</v>
      </c>
      <c r="K58" s="502">
        <f>'1.2_RAW_Data_MatChange'!K58</f>
        <v>0</v>
      </c>
      <c r="M58" s="501">
        <f>'1.2_RAW_Data_MatChange'!M58</f>
        <v>0</v>
      </c>
      <c r="N58" s="501">
        <f>'1.2_RAW_Data_MatChange'!N58</f>
        <v>0</v>
      </c>
      <c r="O58" s="501">
        <f>'1.2_RAW_Data_MatChange'!O58</f>
        <v>0</v>
      </c>
      <c r="P58" s="501">
        <f>'1.2_RAW_Data_MatChange'!P58</f>
        <v>0</v>
      </c>
      <c r="Q58" s="501">
        <f>'1.2_RAW_Data_MatChange'!Q58</f>
        <v>0</v>
      </c>
      <c r="R58" s="502">
        <f>'1.2_RAW_Data_MatChange'!R58</f>
        <v>0</v>
      </c>
      <c r="T58" s="501">
        <f>'1.2_RAW_Data_MatChange'!T58</f>
        <v>0</v>
      </c>
      <c r="U58" s="501">
        <f>'1.2_RAW_Data_MatChange'!U58</f>
        <v>0</v>
      </c>
      <c r="V58" s="501">
        <f>'1.2_RAW_Data_MatChange'!V58</f>
        <v>0</v>
      </c>
      <c r="W58" s="501">
        <f>'1.2_RAW_Data_MatChange'!W58</f>
        <v>0</v>
      </c>
      <c r="X58" s="501">
        <f>'1.2_RAW_Data_MatChange'!X58</f>
        <v>0</v>
      </c>
      <c r="Y58" s="502">
        <f>'1.2_RAW_Data_MatChange'!Y58</f>
        <v>0</v>
      </c>
      <c r="AA58" s="504" t="e">
        <f>'1.2_RAW_Data_MatChange'!#REF!</f>
        <v>#REF!</v>
      </c>
      <c r="AB58" s="504" t="e">
        <f>'1.2_RAW_Data_MatChange'!#REF!</f>
        <v>#REF!</v>
      </c>
      <c r="AC58" s="504" t="e">
        <f>'1.2_RAW_Data_MatChange'!#REF!</f>
        <v>#REF!</v>
      </c>
      <c r="AD58" s="504" t="e">
        <f>'1.2_RAW_Data_MatChange'!#REF!</f>
        <v>#REF!</v>
      </c>
      <c r="AE58" s="504" t="e">
        <f>'1.2_RAW_Data_MatChange'!#REF!</f>
        <v>#REF!</v>
      </c>
      <c r="AF58" s="505" t="e">
        <f>'1.2_RAW_Data_MatChange'!#REF!</f>
        <v>#REF!</v>
      </c>
      <c r="AG58" s="503"/>
      <c r="AH58" s="504" t="e">
        <f>'1.2_RAW_Data_MatChange'!#REF!</f>
        <v>#REF!</v>
      </c>
      <c r="AI58" s="504" t="e">
        <f>'1.2_RAW_Data_MatChange'!#REF!</f>
        <v>#REF!</v>
      </c>
      <c r="AJ58" s="504" t="e">
        <f>'1.2_RAW_Data_MatChange'!#REF!</f>
        <v>#REF!</v>
      </c>
      <c r="AK58" s="504" t="e">
        <f>'1.2_RAW_Data_MatChange'!#REF!</f>
        <v>#REF!</v>
      </c>
      <c r="AL58" s="504" t="e">
        <f>'1.2_RAW_Data_MatChange'!#REF!</f>
        <v>#REF!</v>
      </c>
      <c r="AM58" s="505" t="e">
        <f>'1.2_RAW_Data_MatChange'!#REF!</f>
        <v>#REF!</v>
      </c>
      <c r="AN58" s="503"/>
      <c r="AO58" s="504" t="e">
        <f>'1.2_RAW_Data_MatChange'!#REF!</f>
        <v>#REF!</v>
      </c>
      <c r="AP58" s="504" t="e">
        <f>'1.2_RAW_Data_MatChange'!#REF!</f>
        <v>#REF!</v>
      </c>
      <c r="AQ58" s="504" t="e">
        <f>'1.2_RAW_Data_MatChange'!#REF!</f>
        <v>#REF!</v>
      </c>
      <c r="AR58" s="504" t="e">
        <f>'1.2_RAW_Data_MatChange'!#REF!</f>
        <v>#REF!</v>
      </c>
      <c r="AS58" s="504" t="e">
        <f>'1.2_RAW_Data_MatChange'!#REF!</f>
        <v>#REF!</v>
      </c>
      <c r="AT58" s="505" t="e">
        <f>'1.2_RAW_Data_MatChange'!#REF!</f>
        <v>#REF!</v>
      </c>
      <c r="AU58" s="503"/>
      <c r="AV58" s="504" t="e">
        <f>'1.2_RAW_Data_MatChange'!#REF!</f>
        <v>#REF!</v>
      </c>
      <c r="AW58" s="504" t="e">
        <f>'1.2_RAW_Data_MatChange'!#REF!</f>
        <v>#REF!</v>
      </c>
      <c r="AX58" s="504" t="e">
        <f>'1.2_RAW_Data_MatChange'!#REF!</f>
        <v>#REF!</v>
      </c>
      <c r="AY58" s="504" t="e">
        <f>'1.2_RAW_Data_MatChange'!#REF!</f>
        <v>#REF!</v>
      </c>
      <c r="AZ58" s="504" t="e">
        <f>'1.2_RAW_Data_MatChange'!#REF!</f>
        <v>#REF!</v>
      </c>
      <c r="BA58" s="505" t="e">
        <f>'1.2_RAW_Data_MatChange'!#REF!</f>
        <v>#REF!</v>
      </c>
    </row>
    <row r="59" spans="1:53" ht="13.15" x14ac:dyDescent="0.35">
      <c r="A59" s="506"/>
      <c r="B59" s="507"/>
      <c r="C59" s="508"/>
      <c r="D59" s="509"/>
      <c r="E59" s="498" t="s">
        <v>25</v>
      </c>
      <c r="F59" s="512">
        <f>'1.2_RAW_Data_MatChange'!F59</f>
        <v>0</v>
      </c>
      <c r="G59" s="512">
        <f>'1.2_RAW_Data_MatChange'!G59</f>
        <v>0</v>
      </c>
      <c r="H59" s="512">
        <f>'1.2_RAW_Data_MatChange'!H59</f>
        <v>0</v>
      </c>
      <c r="I59" s="512">
        <f>'1.2_RAW_Data_MatChange'!I59</f>
        <v>0</v>
      </c>
      <c r="J59" s="512">
        <f>'1.2_RAW_Data_MatChange'!J59</f>
        <v>0</v>
      </c>
      <c r="K59" s="513">
        <f>'1.2_RAW_Data_MatChange'!K59</f>
        <v>0</v>
      </c>
      <c r="M59" s="512">
        <f>'1.2_RAW_Data_MatChange'!M59</f>
        <v>0</v>
      </c>
      <c r="N59" s="512">
        <f>'1.2_RAW_Data_MatChange'!N59</f>
        <v>0</v>
      </c>
      <c r="O59" s="512">
        <f>'1.2_RAW_Data_MatChange'!O59</f>
        <v>0</v>
      </c>
      <c r="P59" s="512">
        <f>'1.2_RAW_Data_MatChange'!P59</f>
        <v>0</v>
      </c>
      <c r="Q59" s="512">
        <f>'1.2_RAW_Data_MatChange'!Q59</f>
        <v>0</v>
      </c>
      <c r="R59" s="513">
        <f>'1.2_RAW_Data_MatChange'!R59</f>
        <v>0</v>
      </c>
      <c r="T59" s="512">
        <f>'1.2_RAW_Data_MatChange'!T59</f>
        <v>0</v>
      </c>
      <c r="U59" s="512">
        <f>'1.2_RAW_Data_MatChange'!U59</f>
        <v>0</v>
      </c>
      <c r="V59" s="512">
        <f>'1.2_RAW_Data_MatChange'!V59</f>
        <v>0</v>
      </c>
      <c r="W59" s="512">
        <f>'1.2_RAW_Data_MatChange'!W59</f>
        <v>0</v>
      </c>
      <c r="X59" s="512">
        <f>'1.2_RAW_Data_MatChange'!X59</f>
        <v>0</v>
      </c>
      <c r="Y59" s="513">
        <f>'1.2_RAW_Data_MatChange'!Y59</f>
        <v>0</v>
      </c>
      <c r="AA59" s="514" t="e">
        <f>'1.2_RAW_Data_MatChange'!#REF!</f>
        <v>#REF!</v>
      </c>
      <c r="AB59" s="514" t="e">
        <f>'1.2_RAW_Data_MatChange'!#REF!</f>
        <v>#REF!</v>
      </c>
      <c r="AC59" s="514" t="e">
        <f>'1.2_RAW_Data_MatChange'!#REF!</f>
        <v>#REF!</v>
      </c>
      <c r="AD59" s="514" t="e">
        <f>'1.2_RAW_Data_MatChange'!#REF!</f>
        <v>#REF!</v>
      </c>
      <c r="AE59" s="514" t="e">
        <f>'1.2_RAW_Data_MatChange'!#REF!</f>
        <v>#REF!</v>
      </c>
      <c r="AF59" s="515" t="e">
        <f>'1.2_RAW_Data_MatChange'!#REF!</f>
        <v>#REF!</v>
      </c>
      <c r="AG59" s="503"/>
      <c r="AH59" s="514" t="e">
        <f>'1.2_RAW_Data_MatChange'!#REF!</f>
        <v>#REF!</v>
      </c>
      <c r="AI59" s="514" t="e">
        <f>'1.2_RAW_Data_MatChange'!#REF!</f>
        <v>#REF!</v>
      </c>
      <c r="AJ59" s="514" t="e">
        <f>'1.2_RAW_Data_MatChange'!#REF!</f>
        <v>#REF!</v>
      </c>
      <c r="AK59" s="514" t="e">
        <f>'1.2_RAW_Data_MatChange'!#REF!</f>
        <v>#REF!</v>
      </c>
      <c r="AL59" s="514" t="e">
        <f>'1.2_RAW_Data_MatChange'!#REF!</f>
        <v>#REF!</v>
      </c>
      <c r="AM59" s="515" t="e">
        <f>'1.2_RAW_Data_MatChange'!#REF!</f>
        <v>#REF!</v>
      </c>
      <c r="AN59" s="503"/>
      <c r="AO59" s="514" t="e">
        <f>'1.2_RAW_Data_MatChange'!#REF!</f>
        <v>#REF!</v>
      </c>
      <c r="AP59" s="514" t="e">
        <f>'1.2_RAW_Data_MatChange'!#REF!</f>
        <v>#REF!</v>
      </c>
      <c r="AQ59" s="514" t="e">
        <f>'1.2_RAW_Data_MatChange'!#REF!</f>
        <v>#REF!</v>
      </c>
      <c r="AR59" s="514" t="e">
        <f>'1.2_RAW_Data_MatChange'!#REF!</f>
        <v>#REF!</v>
      </c>
      <c r="AS59" s="514" t="e">
        <f>'1.2_RAW_Data_MatChange'!#REF!</f>
        <v>#REF!</v>
      </c>
      <c r="AT59" s="515" t="e">
        <f>'1.2_RAW_Data_MatChange'!#REF!</f>
        <v>#REF!</v>
      </c>
      <c r="AU59" s="503"/>
      <c r="AV59" s="514" t="e">
        <f>'1.2_RAW_Data_MatChange'!#REF!</f>
        <v>#REF!</v>
      </c>
      <c r="AW59" s="514" t="e">
        <f>'1.2_RAW_Data_MatChange'!#REF!</f>
        <v>#REF!</v>
      </c>
      <c r="AX59" s="514" t="e">
        <f>'1.2_RAW_Data_MatChange'!#REF!</f>
        <v>#REF!</v>
      </c>
      <c r="AY59" s="514" t="e">
        <f>'1.2_RAW_Data_MatChange'!#REF!</f>
        <v>#REF!</v>
      </c>
      <c r="AZ59" s="514" t="e">
        <f>'1.2_RAW_Data_MatChange'!#REF!</f>
        <v>#REF!</v>
      </c>
      <c r="BA59" s="515" t="e">
        <f>'1.2_RAW_Data_MatChange'!#REF!</f>
        <v>#REF!</v>
      </c>
    </row>
    <row r="60" spans="1:53" ht="13.15" x14ac:dyDescent="0.35">
      <c r="A60" s="506"/>
      <c r="B60" s="507"/>
      <c r="C60" s="508"/>
      <c r="D60" s="509"/>
      <c r="E60" s="498" t="s">
        <v>26</v>
      </c>
      <c r="F60" s="512">
        <f>'1.2_RAW_Data_MatChange'!F60</f>
        <v>0</v>
      </c>
      <c r="G60" s="512">
        <f>'1.2_RAW_Data_MatChange'!G60</f>
        <v>0</v>
      </c>
      <c r="H60" s="512">
        <f>'1.2_RAW_Data_MatChange'!H60</f>
        <v>0</v>
      </c>
      <c r="I60" s="512">
        <f>'1.2_RAW_Data_MatChange'!I60</f>
        <v>0</v>
      </c>
      <c r="J60" s="512">
        <f>'1.2_RAW_Data_MatChange'!J60</f>
        <v>0</v>
      </c>
      <c r="K60" s="513">
        <f>'1.2_RAW_Data_MatChange'!K60</f>
        <v>0</v>
      </c>
      <c r="M60" s="512">
        <f>'1.2_RAW_Data_MatChange'!M60</f>
        <v>0</v>
      </c>
      <c r="N60" s="512">
        <f>'1.2_RAW_Data_MatChange'!N60</f>
        <v>0</v>
      </c>
      <c r="O60" s="512">
        <f>'1.2_RAW_Data_MatChange'!O60</f>
        <v>0</v>
      </c>
      <c r="P60" s="512">
        <f>'1.2_RAW_Data_MatChange'!P60</f>
        <v>0</v>
      </c>
      <c r="Q60" s="512">
        <f>'1.2_RAW_Data_MatChange'!Q60</f>
        <v>0</v>
      </c>
      <c r="R60" s="513">
        <f>'1.2_RAW_Data_MatChange'!R60</f>
        <v>0</v>
      </c>
      <c r="T60" s="512">
        <f>'1.2_RAW_Data_MatChange'!T60</f>
        <v>0</v>
      </c>
      <c r="U60" s="512">
        <f>'1.2_RAW_Data_MatChange'!U60</f>
        <v>0</v>
      </c>
      <c r="V60" s="512">
        <f>'1.2_RAW_Data_MatChange'!V60</f>
        <v>0</v>
      </c>
      <c r="W60" s="512">
        <f>'1.2_RAW_Data_MatChange'!W60</f>
        <v>0</v>
      </c>
      <c r="X60" s="512">
        <f>'1.2_RAW_Data_MatChange'!X60</f>
        <v>0</v>
      </c>
      <c r="Y60" s="513">
        <f>'1.2_RAW_Data_MatChange'!Y60</f>
        <v>0</v>
      </c>
      <c r="AA60" s="514" t="e">
        <f>'1.2_RAW_Data_MatChange'!#REF!</f>
        <v>#REF!</v>
      </c>
      <c r="AB60" s="514" t="e">
        <f>'1.2_RAW_Data_MatChange'!#REF!</f>
        <v>#REF!</v>
      </c>
      <c r="AC60" s="514" t="e">
        <f>'1.2_RAW_Data_MatChange'!#REF!</f>
        <v>#REF!</v>
      </c>
      <c r="AD60" s="514" t="e">
        <f>'1.2_RAW_Data_MatChange'!#REF!</f>
        <v>#REF!</v>
      </c>
      <c r="AE60" s="514" t="e">
        <f>'1.2_RAW_Data_MatChange'!#REF!</f>
        <v>#REF!</v>
      </c>
      <c r="AF60" s="515" t="e">
        <f>'1.2_RAW_Data_MatChange'!#REF!</f>
        <v>#REF!</v>
      </c>
      <c r="AG60" s="503"/>
      <c r="AH60" s="514" t="e">
        <f>'1.2_RAW_Data_MatChange'!#REF!</f>
        <v>#REF!</v>
      </c>
      <c r="AI60" s="514" t="e">
        <f>'1.2_RAW_Data_MatChange'!#REF!</f>
        <v>#REF!</v>
      </c>
      <c r="AJ60" s="514" t="e">
        <f>'1.2_RAW_Data_MatChange'!#REF!</f>
        <v>#REF!</v>
      </c>
      <c r="AK60" s="514" t="e">
        <f>'1.2_RAW_Data_MatChange'!#REF!</f>
        <v>#REF!</v>
      </c>
      <c r="AL60" s="514" t="e">
        <f>'1.2_RAW_Data_MatChange'!#REF!</f>
        <v>#REF!</v>
      </c>
      <c r="AM60" s="515" t="e">
        <f>'1.2_RAW_Data_MatChange'!#REF!</f>
        <v>#REF!</v>
      </c>
      <c r="AN60" s="503"/>
      <c r="AO60" s="514" t="e">
        <f>'1.2_RAW_Data_MatChange'!#REF!</f>
        <v>#REF!</v>
      </c>
      <c r="AP60" s="514" t="e">
        <f>'1.2_RAW_Data_MatChange'!#REF!</f>
        <v>#REF!</v>
      </c>
      <c r="AQ60" s="514" t="e">
        <f>'1.2_RAW_Data_MatChange'!#REF!</f>
        <v>#REF!</v>
      </c>
      <c r="AR60" s="514" t="e">
        <f>'1.2_RAW_Data_MatChange'!#REF!</f>
        <v>#REF!</v>
      </c>
      <c r="AS60" s="514" t="e">
        <f>'1.2_RAW_Data_MatChange'!#REF!</f>
        <v>#REF!</v>
      </c>
      <c r="AT60" s="515" t="e">
        <f>'1.2_RAW_Data_MatChange'!#REF!</f>
        <v>#REF!</v>
      </c>
      <c r="AU60" s="503"/>
      <c r="AV60" s="514" t="e">
        <f>'1.2_RAW_Data_MatChange'!#REF!</f>
        <v>#REF!</v>
      </c>
      <c r="AW60" s="514" t="e">
        <f>'1.2_RAW_Data_MatChange'!#REF!</f>
        <v>#REF!</v>
      </c>
      <c r="AX60" s="514" t="e">
        <f>'1.2_RAW_Data_MatChange'!#REF!</f>
        <v>#REF!</v>
      </c>
      <c r="AY60" s="514" t="e">
        <f>'1.2_RAW_Data_MatChange'!#REF!</f>
        <v>#REF!</v>
      </c>
      <c r="AZ60" s="514" t="e">
        <f>'1.2_RAW_Data_MatChange'!#REF!</f>
        <v>#REF!</v>
      </c>
      <c r="BA60" s="515" t="e">
        <f>'1.2_RAW_Data_MatChange'!#REF!</f>
        <v>#REF!</v>
      </c>
    </row>
    <row r="61" spans="1:53" ht="13.5" thickBot="1" x14ac:dyDescent="0.4">
      <c r="A61" s="506"/>
      <c r="B61" s="516"/>
      <c r="C61" s="517"/>
      <c r="D61" s="527"/>
      <c r="E61" s="518" t="s">
        <v>27</v>
      </c>
      <c r="F61" s="521">
        <f>'1.2_RAW_Data_MatChange'!F61</f>
        <v>0</v>
      </c>
      <c r="G61" s="521">
        <f>'1.2_RAW_Data_MatChange'!G61</f>
        <v>0</v>
      </c>
      <c r="H61" s="521">
        <f>'1.2_RAW_Data_MatChange'!H61</f>
        <v>0</v>
      </c>
      <c r="I61" s="521">
        <f>'1.2_RAW_Data_MatChange'!I61</f>
        <v>0</v>
      </c>
      <c r="J61" s="521">
        <f>'1.2_RAW_Data_MatChange'!J61</f>
        <v>0</v>
      </c>
      <c r="K61" s="522">
        <f>'1.2_RAW_Data_MatChange'!K61</f>
        <v>0</v>
      </c>
      <c r="M61" s="521">
        <f>'1.2_RAW_Data_MatChange'!M61</f>
        <v>25</v>
      </c>
      <c r="N61" s="521">
        <f>'1.2_RAW_Data_MatChange'!N61</f>
        <v>0</v>
      </c>
      <c r="O61" s="521">
        <f>'1.2_RAW_Data_MatChange'!O61</f>
        <v>25</v>
      </c>
      <c r="P61" s="521">
        <f>'1.2_RAW_Data_MatChange'!P61</f>
        <v>0</v>
      </c>
      <c r="Q61" s="521">
        <f>'1.2_RAW_Data_MatChange'!Q61</f>
        <v>0</v>
      </c>
      <c r="R61" s="522">
        <f>'1.2_RAW_Data_MatChange'!R61</f>
        <v>0</v>
      </c>
      <c r="T61" s="521">
        <f>'1.2_RAW_Data_MatChange'!T61</f>
        <v>25</v>
      </c>
      <c r="U61" s="521">
        <f>'1.2_RAW_Data_MatChange'!U61</f>
        <v>0</v>
      </c>
      <c r="V61" s="521">
        <f>'1.2_RAW_Data_MatChange'!V61</f>
        <v>25</v>
      </c>
      <c r="W61" s="521">
        <f>'1.2_RAW_Data_MatChange'!W61</f>
        <v>0</v>
      </c>
      <c r="X61" s="521">
        <f>'1.2_RAW_Data_MatChange'!X61</f>
        <v>0</v>
      </c>
      <c r="Y61" s="522">
        <f>'1.2_RAW_Data_MatChange'!Y61</f>
        <v>0</v>
      </c>
      <c r="AA61" s="523" t="e">
        <f>'1.2_RAW_Data_MatChange'!#REF!</f>
        <v>#REF!</v>
      </c>
      <c r="AB61" s="523" t="e">
        <f>'1.2_RAW_Data_MatChange'!#REF!</f>
        <v>#REF!</v>
      </c>
      <c r="AC61" s="523" t="e">
        <f>'1.2_RAW_Data_MatChange'!#REF!</f>
        <v>#REF!</v>
      </c>
      <c r="AD61" s="523" t="e">
        <f>'1.2_RAW_Data_MatChange'!#REF!</f>
        <v>#REF!</v>
      </c>
      <c r="AE61" s="523" t="e">
        <f>'1.2_RAW_Data_MatChange'!#REF!</f>
        <v>#REF!</v>
      </c>
      <c r="AF61" s="524" t="e">
        <f>'1.2_RAW_Data_MatChange'!#REF!</f>
        <v>#REF!</v>
      </c>
      <c r="AG61" s="503"/>
      <c r="AH61" s="523" t="e">
        <f>'1.2_RAW_Data_MatChange'!#REF!</f>
        <v>#REF!</v>
      </c>
      <c r="AI61" s="523" t="e">
        <f>'1.2_RAW_Data_MatChange'!#REF!</f>
        <v>#REF!</v>
      </c>
      <c r="AJ61" s="523" t="e">
        <f>'1.2_RAW_Data_MatChange'!#REF!</f>
        <v>#REF!</v>
      </c>
      <c r="AK61" s="523" t="e">
        <f>'1.2_RAW_Data_MatChange'!#REF!</f>
        <v>#REF!</v>
      </c>
      <c r="AL61" s="523" t="e">
        <f>'1.2_RAW_Data_MatChange'!#REF!</f>
        <v>#REF!</v>
      </c>
      <c r="AM61" s="524" t="e">
        <f>'1.2_RAW_Data_MatChange'!#REF!</f>
        <v>#REF!</v>
      </c>
      <c r="AN61" s="503"/>
      <c r="AO61" s="523" t="e">
        <f>'1.2_RAW_Data_MatChange'!#REF!</f>
        <v>#REF!</v>
      </c>
      <c r="AP61" s="523" t="e">
        <f>'1.2_RAW_Data_MatChange'!#REF!</f>
        <v>#REF!</v>
      </c>
      <c r="AQ61" s="523" t="e">
        <f>'1.2_RAW_Data_MatChange'!#REF!</f>
        <v>#REF!</v>
      </c>
      <c r="AR61" s="523" t="e">
        <f>'1.2_RAW_Data_MatChange'!#REF!</f>
        <v>#REF!</v>
      </c>
      <c r="AS61" s="523" t="e">
        <f>'1.2_RAW_Data_MatChange'!#REF!</f>
        <v>#REF!</v>
      </c>
      <c r="AT61" s="524" t="e">
        <f>'1.2_RAW_Data_MatChange'!#REF!</f>
        <v>#REF!</v>
      </c>
      <c r="AU61" s="503"/>
      <c r="AV61" s="523" t="e">
        <f>'1.2_RAW_Data_MatChange'!#REF!</f>
        <v>#REF!</v>
      </c>
      <c r="AW61" s="523" t="e">
        <f>'1.2_RAW_Data_MatChange'!#REF!</f>
        <v>#REF!</v>
      </c>
      <c r="AX61" s="523" t="e">
        <f>'1.2_RAW_Data_MatChange'!#REF!</f>
        <v>#REF!</v>
      </c>
      <c r="AY61" s="523" t="e">
        <f>'1.2_RAW_Data_MatChange'!#REF!</f>
        <v>#REF!</v>
      </c>
      <c r="AZ61" s="523" t="e">
        <f>'1.2_RAW_Data_MatChange'!#REF!</f>
        <v>#REF!</v>
      </c>
      <c r="BA61" s="524" t="e">
        <f>'1.2_RAW_Data_MatChange'!#REF!</f>
        <v>#REF!</v>
      </c>
    </row>
    <row r="62" spans="1:53" ht="25.5" x14ac:dyDescent="0.35">
      <c r="A62" s="525" t="s">
        <v>55</v>
      </c>
      <c r="B62" s="495">
        <v>44</v>
      </c>
      <c r="C62" s="496" t="s">
        <v>58</v>
      </c>
      <c r="D62" s="497" t="s">
        <v>28</v>
      </c>
      <c r="E62" s="526" t="s">
        <v>24</v>
      </c>
      <c r="F62" s="501">
        <f>'1.2_RAW_Data_MatChange'!F62</f>
        <v>0</v>
      </c>
      <c r="G62" s="501">
        <f>'1.2_RAW_Data_MatChange'!G62</f>
        <v>0</v>
      </c>
      <c r="H62" s="501">
        <f>'1.2_RAW_Data_MatChange'!H62</f>
        <v>0</v>
      </c>
      <c r="I62" s="501">
        <f>'1.2_RAW_Data_MatChange'!I62</f>
        <v>0</v>
      </c>
      <c r="J62" s="501">
        <f>'1.2_RAW_Data_MatChange'!J62</f>
        <v>0</v>
      </c>
      <c r="K62" s="502">
        <f>'1.2_RAW_Data_MatChange'!K62</f>
        <v>0</v>
      </c>
      <c r="M62" s="501">
        <f>'1.2_RAW_Data_MatChange'!M62</f>
        <v>0</v>
      </c>
      <c r="N62" s="501">
        <f>'1.2_RAW_Data_MatChange'!N62</f>
        <v>0</v>
      </c>
      <c r="O62" s="501">
        <f>'1.2_RAW_Data_MatChange'!O62</f>
        <v>0</v>
      </c>
      <c r="P62" s="501">
        <f>'1.2_RAW_Data_MatChange'!P62</f>
        <v>0</v>
      </c>
      <c r="Q62" s="501">
        <f>'1.2_RAW_Data_MatChange'!Q62</f>
        <v>0</v>
      </c>
      <c r="R62" s="502">
        <f>'1.2_RAW_Data_MatChange'!R62</f>
        <v>0</v>
      </c>
      <c r="T62" s="501">
        <f>'1.2_RAW_Data_MatChange'!T62</f>
        <v>0</v>
      </c>
      <c r="U62" s="501">
        <f>'1.2_RAW_Data_MatChange'!U62</f>
        <v>0</v>
      </c>
      <c r="V62" s="501">
        <f>'1.2_RAW_Data_MatChange'!V62</f>
        <v>0</v>
      </c>
      <c r="W62" s="501">
        <f>'1.2_RAW_Data_MatChange'!W62</f>
        <v>0</v>
      </c>
      <c r="X62" s="501">
        <f>'1.2_RAW_Data_MatChange'!X62</f>
        <v>0</v>
      </c>
      <c r="Y62" s="502">
        <f>'1.2_RAW_Data_MatChange'!Y62</f>
        <v>0</v>
      </c>
      <c r="AA62" s="504" t="e">
        <f>'1.2_RAW_Data_MatChange'!#REF!</f>
        <v>#REF!</v>
      </c>
      <c r="AB62" s="504" t="e">
        <f>'1.2_RAW_Data_MatChange'!#REF!</f>
        <v>#REF!</v>
      </c>
      <c r="AC62" s="504" t="e">
        <f>'1.2_RAW_Data_MatChange'!#REF!</f>
        <v>#REF!</v>
      </c>
      <c r="AD62" s="504" t="e">
        <f>'1.2_RAW_Data_MatChange'!#REF!</f>
        <v>#REF!</v>
      </c>
      <c r="AE62" s="504" t="e">
        <f>'1.2_RAW_Data_MatChange'!#REF!</f>
        <v>#REF!</v>
      </c>
      <c r="AF62" s="505" t="e">
        <f>'1.2_RAW_Data_MatChange'!#REF!</f>
        <v>#REF!</v>
      </c>
      <c r="AG62" s="503"/>
      <c r="AH62" s="504" t="e">
        <f>'1.2_RAW_Data_MatChange'!#REF!</f>
        <v>#REF!</v>
      </c>
      <c r="AI62" s="504" t="e">
        <f>'1.2_RAW_Data_MatChange'!#REF!</f>
        <v>#REF!</v>
      </c>
      <c r="AJ62" s="504" t="e">
        <f>'1.2_RAW_Data_MatChange'!#REF!</f>
        <v>#REF!</v>
      </c>
      <c r="AK62" s="504" t="e">
        <f>'1.2_RAW_Data_MatChange'!#REF!</f>
        <v>#REF!</v>
      </c>
      <c r="AL62" s="504" t="e">
        <f>'1.2_RAW_Data_MatChange'!#REF!</f>
        <v>#REF!</v>
      </c>
      <c r="AM62" s="505" t="e">
        <f>'1.2_RAW_Data_MatChange'!#REF!</f>
        <v>#REF!</v>
      </c>
      <c r="AN62" s="503"/>
      <c r="AO62" s="504" t="e">
        <f>'1.2_RAW_Data_MatChange'!#REF!</f>
        <v>#REF!</v>
      </c>
      <c r="AP62" s="504" t="e">
        <f>'1.2_RAW_Data_MatChange'!#REF!</f>
        <v>#REF!</v>
      </c>
      <c r="AQ62" s="504" t="e">
        <f>'1.2_RAW_Data_MatChange'!#REF!</f>
        <v>#REF!</v>
      </c>
      <c r="AR62" s="504" t="e">
        <f>'1.2_RAW_Data_MatChange'!#REF!</f>
        <v>#REF!</v>
      </c>
      <c r="AS62" s="504" t="e">
        <f>'1.2_RAW_Data_MatChange'!#REF!</f>
        <v>#REF!</v>
      </c>
      <c r="AT62" s="505" t="e">
        <f>'1.2_RAW_Data_MatChange'!#REF!</f>
        <v>#REF!</v>
      </c>
      <c r="AU62" s="503"/>
      <c r="AV62" s="504" t="e">
        <f>'1.2_RAW_Data_MatChange'!#REF!</f>
        <v>#REF!</v>
      </c>
      <c r="AW62" s="504" t="e">
        <f>'1.2_RAW_Data_MatChange'!#REF!</f>
        <v>#REF!</v>
      </c>
      <c r="AX62" s="504" t="e">
        <f>'1.2_RAW_Data_MatChange'!#REF!</f>
        <v>#REF!</v>
      </c>
      <c r="AY62" s="504" t="e">
        <f>'1.2_RAW_Data_MatChange'!#REF!</f>
        <v>#REF!</v>
      </c>
      <c r="AZ62" s="504" t="e">
        <f>'1.2_RAW_Data_MatChange'!#REF!</f>
        <v>#REF!</v>
      </c>
      <c r="BA62" s="505" t="e">
        <f>'1.2_RAW_Data_MatChange'!#REF!</f>
        <v>#REF!</v>
      </c>
    </row>
    <row r="63" spans="1:53" ht="13.15" x14ac:dyDescent="0.35">
      <c r="A63" s="506"/>
      <c r="B63" s="507"/>
      <c r="C63" s="508"/>
      <c r="D63" s="509"/>
      <c r="E63" s="498" t="s">
        <v>25</v>
      </c>
      <c r="F63" s="512">
        <f>'1.2_RAW_Data_MatChange'!F63</f>
        <v>0</v>
      </c>
      <c r="G63" s="512">
        <f>'1.2_RAW_Data_MatChange'!G63</f>
        <v>0</v>
      </c>
      <c r="H63" s="512">
        <f>'1.2_RAW_Data_MatChange'!H63</f>
        <v>0</v>
      </c>
      <c r="I63" s="512">
        <f>'1.2_RAW_Data_MatChange'!I63</f>
        <v>0</v>
      </c>
      <c r="J63" s="512">
        <f>'1.2_RAW_Data_MatChange'!J63</f>
        <v>0</v>
      </c>
      <c r="K63" s="513">
        <f>'1.2_RAW_Data_MatChange'!K63</f>
        <v>0</v>
      </c>
      <c r="M63" s="512">
        <f>'1.2_RAW_Data_MatChange'!M63</f>
        <v>0</v>
      </c>
      <c r="N63" s="512">
        <f>'1.2_RAW_Data_MatChange'!N63</f>
        <v>0</v>
      </c>
      <c r="O63" s="512">
        <f>'1.2_RAW_Data_MatChange'!O63</f>
        <v>0</v>
      </c>
      <c r="P63" s="512">
        <f>'1.2_RAW_Data_MatChange'!P63</f>
        <v>0</v>
      </c>
      <c r="Q63" s="512">
        <f>'1.2_RAW_Data_MatChange'!Q63</f>
        <v>0</v>
      </c>
      <c r="R63" s="513">
        <f>'1.2_RAW_Data_MatChange'!R63</f>
        <v>0</v>
      </c>
      <c r="T63" s="512">
        <f>'1.2_RAW_Data_MatChange'!T63</f>
        <v>0</v>
      </c>
      <c r="U63" s="512">
        <f>'1.2_RAW_Data_MatChange'!U63</f>
        <v>0</v>
      </c>
      <c r="V63" s="512">
        <f>'1.2_RAW_Data_MatChange'!V63</f>
        <v>0</v>
      </c>
      <c r="W63" s="512">
        <f>'1.2_RAW_Data_MatChange'!W63</f>
        <v>0</v>
      </c>
      <c r="X63" s="512">
        <f>'1.2_RAW_Data_MatChange'!X63</f>
        <v>0</v>
      </c>
      <c r="Y63" s="513">
        <f>'1.2_RAW_Data_MatChange'!Y63</f>
        <v>0</v>
      </c>
      <c r="AA63" s="514" t="e">
        <f>'1.2_RAW_Data_MatChange'!#REF!</f>
        <v>#REF!</v>
      </c>
      <c r="AB63" s="514" t="e">
        <f>'1.2_RAW_Data_MatChange'!#REF!</f>
        <v>#REF!</v>
      </c>
      <c r="AC63" s="514" t="e">
        <f>'1.2_RAW_Data_MatChange'!#REF!</f>
        <v>#REF!</v>
      </c>
      <c r="AD63" s="514" t="e">
        <f>'1.2_RAW_Data_MatChange'!#REF!</f>
        <v>#REF!</v>
      </c>
      <c r="AE63" s="514" t="e">
        <f>'1.2_RAW_Data_MatChange'!#REF!</f>
        <v>#REF!</v>
      </c>
      <c r="AF63" s="515" t="e">
        <f>'1.2_RAW_Data_MatChange'!#REF!</f>
        <v>#REF!</v>
      </c>
      <c r="AG63" s="503"/>
      <c r="AH63" s="514" t="e">
        <f>'1.2_RAW_Data_MatChange'!#REF!</f>
        <v>#REF!</v>
      </c>
      <c r="AI63" s="514" t="e">
        <f>'1.2_RAW_Data_MatChange'!#REF!</f>
        <v>#REF!</v>
      </c>
      <c r="AJ63" s="514" t="e">
        <f>'1.2_RAW_Data_MatChange'!#REF!</f>
        <v>#REF!</v>
      </c>
      <c r="AK63" s="514" t="e">
        <f>'1.2_RAW_Data_MatChange'!#REF!</f>
        <v>#REF!</v>
      </c>
      <c r="AL63" s="514" t="e">
        <f>'1.2_RAW_Data_MatChange'!#REF!</f>
        <v>#REF!</v>
      </c>
      <c r="AM63" s="515" t="e">
        <f>'1.2_RAW_Data_MatChange'!#REF!</f>
        <v>#REF!</v>
      </c>
      <c r="AN63" s="503"/>
      <c r="AO63" s="514" t="e">
        <f>'1.2_RAW_Data_MatChange'!#REF!</f>
        <v>#REF!</v>
      </c>
      <c r="AP63" s="514" t="e">
        <f>'1.2_RAW_Data_MatChange'!#REF!</f>
        <v>#REF!</v>
      </c>
      <c r="AQ63" s="514" t="e">
        <f>'1.2_RAW_Data_MatChange'!#REF!</f>
        <v>#REF!</v>
      </c>
      <c r="AR63" s="514" t="e">
        <f>'1.2_RAW_Data_MatChange'!#REF!</f>
        <v>#REF!</v>
      </c>
      <c r="AS63" s="514" t="e">
        <f>'1.2_RAW_Data_MatChange'!#REF!</f>
        <v>#REF!</v>
      </c>
      <c r="AT63" s="515" t="e">
        <f>'1.2_RAW_Data_MatChange'!#REF!</f>
        <v>#REF!</v>
      </c>
      <c r="AU63" s="503"/>
      <c r="AV63" s="514" t="e">
        <f>'1.2_RAW_Data_MatChange'!#REF!</f>
        <v>#REF!</v>
      </c>
      <c r="AW63" s="514" t="e">
        <f>'1.2_RAW_Data_MatChange'!#REF!</f>
        <v>#REF!</v>
      </c>
      <c r="AX63" s="514" t="e">
        <f>'1.2_RAW_Data_MatChange'!#REF!</f>
        <v>#REF!</v>
      </c>
      <c r="AY63" s="514" t="e">
        <f>'1.2_RAW_Data_MatChange'!#REF!</f>
        <v>#REF!</v>
      </c>
      <c r="AZ63" s="514" t="e">
        <f>'1.2_RAW_Data_MatChange'!#REF!</f>
        <v>#REF!</v>
      </c>
      <c r="BA63" s="515" t="e">
        <f>'1.2_RAW_Data_MatChange'!#REF!</f>
        <v>#REF!</v>
      </c>
    </row>
    <row r="64" spans="1:53" ht="13.15" x14ac:dyDescent="0.35">
      <c r="A64" s="506"/>
      <c r="B64" s="507"/>
      <c r="C64" s="508"/>
      <c r="D64" s="509"/>
      <c r="E64" s="498" t="s">
        <v>26</v>
      </c>
      <c r="F64" s="512">
        <f>'1.2_RAW_Data_MatChange'!F64</f>
        <v>0</v>
      </c>
      <c r="G64" s="512">
        <f>'1.2_RAW_Data_MatChange'!G64</f>
        <v>0</v>
      </c>
      <c r="H64" s="512">
        <f>'1.2_RAW_Data_MatChange'!H64</f>
        <v>0</v>
      </c>
      <c r="I64" s="512">
        <f>'1.2_RAW_Data_MatChange'!I64</f>
        <v>0</v>
      </c>
      <c r="J64" s="512">
        <f>'1.2_RAW_Data_MatChange'!J64</f>
        <v>0</v>
      </c>
      <c r="K64" s="513">
        <f>'1.2_RAW_Data_MatChange'!K64</f>
        <v>0</v>
      </c>
      <c r="M64" s="512">
        <f>'1.2_RAW_Data_MatChange'!M64</f>
        <v>0</v>
      </c>
      <c r="N64" s="512">
        <f>'1.2_RAW_Data_MatChange'!N64</f>
        <v>0</v>
      </c>
      <c r="O64" s="512">
        <f>'1.2_RAW_Data_MatChange'!O64</f>
        <v>0</v>
      </c>
      <c r="P64" s="512">
        <f>'1.2_RAW_Data_MatChange'!P64</f>
        <v>0</v>
      </c>
      <c r="Q64" s="512">
        <f>'1.2_RAW_Data_MatChange'!Q64</f>
        <v>0</v>
      </c>
      <c r="R64" s="513">
        <f>'1.2_RAW_Data_MatChange'!R64</f>
        <v>0</v>
      </c>
      <c r="T64" s="512">
        <f>'1.2_RAW_Data_MatChange'!T64</f>
        <v>0</v>
      </c>
      <c r="U64" s="512">
        <f>'1.2_RAW_Data_MatChange'!U64</f>
        <v>0</v>
      </c>
      <c r="V64" s="512">
        <f>'1.2_RAW_Data_MatChange'!V64</f>
        <v>0</v>
      </c>
      <c r="W64" s="512">
        <f>'1.2_RAW_Data_MatChange'!W64</f>
        <v>0</v>
      </c>
      <c r="X64" s="512">
        <f>'1.2_RAW_Data_MatChange'!X64</f>
        <v>0</v>
      </c>
      <c r="Y64" s="513">
        <f>'1.2_RAW_Data_MatChange'!Y64</f>
        <v>0</v>
      </c>
      <c r="AA64" s="514" t="e">
        <f>'1.2_RAW_Data_MatChange'!#REF!</f>
        <v>#REF!</v>
      </c>
      <c r="AB64" s="514" t="e">
        <f>'1.2_RAW_Data_MatChange'!#REF!</f>
        <v>#REF!</v>
      </c>
      <c r="AC64" s="514" t="e">
        <f>'1.2_RAW_Data_MatChange'!#REF!</f>
        <v>#REF!</v>
      </c>
      <c r="AD64" s="514" t="e">
        <f>'1.2_RAW_Data_MatChange'!#REF!</f>
        <v>#REF!</v>
      </c>
      <c r="AE64" s="514" t="e">
        <f>'1.2_RAW_Data_MatChange'!#REF!</f>
        <v>#REF!</v>
      </c>
      <c r="AF64" s="515" t="e">
        <f>'1.2_RAW_Data_MatChange'!#REF!</f>
        <v>#REF!</v>
      </c>
      <c r="AG64" s="503"/>
      <c r="AH64" s="514" t="e">
        <f>'1.2_RAW_Data_MatChange'!#REF!</f>
        <v>#REF!</v>
      </c>
      <c r="AI64" s="514" t="e">
        <f>'1.2_RAW_Data_MatChange'!#REF!</f>
        <v>#REF!</v>
      </c>
      <c r="AJ64" s="514" t="e">
        <f>'1.2_RAW_Data_MatChange'!#REF!</f>
        <v>#REF!</v>
      </c>
      <c r="AK64" s="514" t="e">
        <f>'1.2_RAW_Data_MatChange'!#REF!</f>
        <v>#REF!</v>
      </c>
      <c r="AL64" s="514" t="e">
        <f>'1.2_RAW_Data_MatChange'!#REF!</f>
        <v>#REF!</v>
      </c>
      <c r="AM64" s="515" t="e">
        <f>'1.2_RAW_Data_MatChange'!#REF!</f>
        <v>#REF!</v>
      </c>
      <c r="AN64" s="503"/>
      <c r="AO64" s="514" t="e">
        <f>'1.2_RAW_Data_MatChange'!#REF!</f>
        <v>#REF!</v>
      </c>
      <c r="AP64" s="514" t="e">
        <f>'1.2_RAW_Data_MatChange'!#REF!</f>
        <v>#REF!</v>
      </c>
      <c r="AQ64" s="514" t="e">
        <f>'1.2_RAW_Data_MatChange'!#REF!</f>
        <v>#REF!</v>
      </c>
      <c r="AR64" s="514" t="e">
        <f>'1.2_RAW_Data_MatChange'!#REF!</f>
        <v>#REF!</v>
      </c>
      <c r="AS64" s="514" t="e">
        <f>'1.2_RAW_Data_MatChange'!#REF!</f>
        <v>#REF!</v>
      </c>
      <c r="AT64" s="515" t="e">
        <f>'1.2_RAW_Data_MatChange'!#REF!</f>
        <v>#REF!</v>
      </c>
      <c r="AU64" s="503"/>
      <c r="AV64" s="514" t="e">
        <f>'1.2_RAW_Data_MatChange'!#REF!</f>
        <v>#REF!</v>
      </c>
      <c r="AW64" s="514" t="e">
        <f>'1.2_RAW_Data_MatChange'!#REF!</f>
        <v>#REF!</v>
      </c>
      <c r="AX64" s="514" t="e">
        <f>'1.2_RAW_Data_MatChange'!#REF!</f>
        <v>#REF!</v>
      </c>
      <c r="AY64" s="514" t="e">
        <f>'1.2_RAW_Data_MatChange'!#REF!</f>
        <v>#REF!</v>
      </c>
      <c r="AZ64" s="514" t="e">
        <f>'1.2_RAW_Data_MatChange'!#REF!</f>
        <v>#REF!</v>
      </c>
      <c r="BA64" s="515" t="e">
        <f>'1.2_RAW_Data_MatChange'!#REF!</f>
        <v>#REF!</v>
      </c>
    </row>
    <row r="65" spans="1:53" ht="13.5" thickBot="1" x14ac:dyDescent="0.4">
      <c r="A65" s="506"/>
      <c r="B65" s="516"/>
      <c r="C65" s="517"/>
      <c r="D65" s="527"/>
      <c r="E65" s="518" t="s">
        <v>27</v>
      </c>
      <c r="F65" s="521">
        <f>'1.2_RAW_Data_MatChange'!F65</f>
        <v>0</v>
      </c>
      <c r="G65" s="521">
        <f>'1.2_RAW_Data_MatChange'!G65</f>
        <v>0</v>
      </c>
      <c r="H65" s="521">
        <f>'1.2_RAW_Data_MatChange'!H65</f>
        <v>0</v>
      </c>
      <c r="I65" s="521">
        <f>'1.2_RAW_Data_MatChange'!I65</f>
        <v>0</v>
      </c>
      <c r="J65" s="521">
        <f>'1.2_RAW_Data_MatChange'!J65</f>
        <v>0</v>
      </c>
      <c r="K65" s="522">
        <f>'1.2_RAW_Data_MatChange'!K65</f>
        <v>0</v>
      </c>
      <c r="M65" s="521">
        <f>'1.2_RAW_Data_MatChange'!M65</f>
        <v>0</v>
      </c>
      <c r="N65" s="521">
        <f>'1.2_RAW_Data_MatChange'!N65</f>
        <v>0</v>
      </c>
      <c r="O65" s="521">
        <f>'1.2_RAW_Data_MatChange'!O65</f>
        <v>0</v>
      </c>
      <c r="P65" s="521">
        <f>'1.2_RAW_Data_MatChange'!P65</f>
        <v>0</v>
      </c>
      <c r="Q65" s="521">
        <f>'1.2_RAW_Data_MatChange'!Q65</f>
        <v>0</v>
      </c>
      <c r="R65" s="522">
        <f>'1.2_RAW_Data_MatChange'!R65</f>
        <v>0</v>
      </c>
      <c r="T65" s="521">
        <f>'1.2_RAW_Data_MatChange'!T65</f>
        <v>0</v>
      </c>
      <c r="U65" s="521">
        <f>'1.2_RAW_Data_MatChange'!U65</f>
        <v>0</v>
      </c>
      <c r="V65" s="521">
        <f>'1.2_RAW_Data_MatChange'!V65</f>
        <v>0</v>
      </c>
      <c r="W65" s="521">
        <f>'1.2_RAW_Data_MatChange'!W65</f>
        <v>0</v>
      </c>
      <c r="X65" s="521">
        <f>'1.2_RAW_Data_MatChange'!X65</f>
        <v>0</v>
      </c>
      <c r="Y65" s="522">
        <f>'1.2_RAW_Data_MatChange'!Y65</f>
        <v>0</v>
      </c>
      <c r="AA65" s="523" t="e">
        <f>'1.2_RAW_Data_MatChange'!#REF!</f>
        <v>#REF!</v>
      </c>
      <c r="AB65" s="523" t="e">
        <f>'1.2_RAW_Data_MatChange'!#REF!</f>
        <v>#REF!</v>
      </c>
      <c r="AC65" s="523" t="e">
        <f>'1.2_RAW_Data_MatChange'!#REF!</f>
        <v>#REF!</v>
      </c>
      <c r="AD65" s="523" t="e">
        <f>'1.2_RAW_Data_MatChange'!#REF!</f>
        <v>#REF!</v>
      </c>
      <c r="AE65" s="523" t="e">
        <f>'1.2_RAW_Data_MatChange'!#REF!</f>
        <v>#REF!</v>
      </c>
      <c r="AF65" s="524" t="e">
        <f>'1.2_RAW_Data_MatChange'!#REF!</f>
        <v>#REF!</v>
      </c>
      <c r="AG65" s="503"/>
      <c r="AH65" s="523" t="e">
        <f>'1.2_RAW_Data_MatChange'!#REF!</f>
        <v>#REF!</v>
      </c>
      <c r="AI65" s="523" t="e">
        <f>'1.2_RAW_Data_MatChange'!#REF!</f>
        <v>#REF!</v>
      </c>
      <c r="AJ65" s="523" t="e">
        <f>'1.2_RAW_Data_MatChange'!#REF!</f>
        <v>#REF!</v>
      </c>
      <c r="AK65" s="523" t="e">
        <f>'1.2_RAW_Data_MatChange'!#REF!</f>
        <v>#REF!</v>
      </c>
      <c r="AL65" s="523" t="e">
        <f>'1.2_RAW_Data_MatChange'!#REF!</f>
        <v>#REF!</v>
      </c>
      <c r="AM65" s="524" t="e">
        <f>'1.2_RAW_Data_MatChange'!#REF!</f>
        <v>#REF!</v>
      </c>
      <c r="AN65" s="503"/>
      <c r="AO65" s="523" t="e">
        <f>'1.2_RAW_Data_MatChange'!#REF!</f>
        <v>#REF!</v>
      </c>
      <c r="AP65" s="523" t="e">
        <f>'1.2_RAW_Data_MatChange'!#REF!</f>
        <v>#REF!</v>
      </c>
      <c r="AQ65" s="523" t="e">
        <f>'1.2_RAW_Data_MatChange'!#REF!</f>
        <v>#REF!</v>
      </c>
      <c r="AR65" s="523" t="e">
        <f>'1.2_RAW_Data_MatChange'!#REF!</f>
        <v>#REF!</v>
      </c>
      <c r="AS65" s="523" t="e">
        <f>'1.2_RAW_Data_MatChange'!#REF!</f>
        <v>#REF!</v>
      </c>
      <c r="AT65" s="524" t="e">
        <f>'1.2_RAW_Data_MatChange'!#REF!</f>
        <v>#REF!</v>
      </c>
      <c r="AU65" s="503"/>
      <c r="AV65" s="523" t="e">
        <f>'1.2_RAW_Data_MatChange'!#REF!</f>
        <v>#REF!</v>
      </c>
      <c r="AW65" s="523" t="e">
        <f>'1.2_RAW_Data_MatChange'!#REF!</f>
        <v>#REF!</v>
      </c>
      <c r="AX65" s="523" t="e">
        <f>'1.2_RAW_Data_MatChange'!#REF!</f>
        <v>#REF!</v>
      </c>
      <c r="AY65" s="523" t="e">
        <f>'1.2_RAW_Data_MatChange'!#REF!</f>
        <v>#REF!</v>
      </c>
      <c r="AZ65" s="523" t="e">
        <f>'1.2_RAW_Data_MatChange'!#REF!</f>
        <v>#REF!</v>
      </c>
      <c r="BA65" s="524" t="e">
        <f>'1.2_RAW_Data_MatChange'!#REF!</f>
        <v>#REF!</v>
      </c>
    </row>
    <row r="66" spans="1:53" ht="25.5" x14ac:dyDescent="0.35">
      <c r="A66" s="525" t="s">
        <v>55</v>
      </c>
      <c r="B66" s="495">
        <v>5</v>
      </c>
      <c r="C66" s="496" t="s">
        <v>53</v>
      </c>
      <c r="D66" s="497" t="s">
        <v>28</v>
      </c>
      <c r="E66" s="526" t="s">
        <v>24</v>
      </c>
      <c r="F66" s="501">
        <f>'1.2_RAW_Data_MatChange'!F66</f>
        <v>0</v>
      </c>
      <c r="G66" s="501">
        <f>'1.2_RAW_Data_MatChange'!G66</f>
        <v>0</v>
      </c>
      <c r="H66" s="501">
        <f>'1.2_RAW_Data_MatChange'!H66</f>
        <v>0</v>
      </c>
      <c r="I66" s="501">
        <f>'1.2_RAW_Data_MatChange'!I66</f>
        <v>0</v>
      </c>
      <c r="J66" s="501">
        <f>'1.2_RAW_Data_MatChange'!J66</f>
        <v>0</v>
      </c>
      <c r="K66" s="502">
        <f>'1.2_RAW_Data_MatChange'!K66</f>
        <v>0</v>
      </c>
      <c r="M66" s="501">
        <f>'1.2_RAW_Data_MatChange'!M66</f>
        <v>0</v>
      </c>
      <c r="N66" s="501">
        <f>'1.2_RAW_Data_MatChange'!N66</f>
        <v>0</v>
      </c>
      <c r="O66" s="501">
        <f>'1.2_RAW_Data_MatChange'!O66</f>
        <v>0</v>
      </c>
      <c r="P66" s="501">
        <f>'1.2_RAW_Data_MatChange'!P66</f>
        <v>0</v>
      </c>
      <c r="Q66" s="501">
        <f>'1.2_RAW_Data_MatChange'!Q66</f>
        <v>0</v>
      </c>
      <c r="R66" s="502">
        <f>'1.2_RAW_Data_MatChange'!R66</f>
        <v>0</v>
      </c>
      <c r="T66" s="501">
        <f>'1.2_RAW_Data_MatChange'!T66</f>
        <v>0</v>
      </c>
      <c r="U66" s="501">
        <f>'1.2_RAW_Data_MatChange'!U66</f>
        <v>0</v>
      </c>
      <c r="V66" s="501">
        <f>'1.2_RAW_Data_MatChange'!V66</f>
        <v>0</v>
      </c>
      <c r="W66" s="501">
        <f>'1.2_RAW_Data_MatChange'!W66</f>
        <v>0</v>
      </c>
      <c r="X66" s="501">
        <f>'1.2_RAW_Data_MatChange'!X66</f>
        <v>0</v>
      </c>
      <c r="Y66" s="502">
        <f>'1.2_RAW_Data_MatChange'!Y66</f>
        <v>0</v>
      </c>
      <c r="AA66" s="504" t="e">
        <f>'1.2_RAW_Data_MatChange'!#REF!</f>
        <v>#REF!</v>
      </c>
      <c r="AB66" s="504" t="e">
        <f>'1.2_RAW_Data_MatChange'!#REF!</f>
        <v>#REF!</v>
      </c>
      <c r="AC66" s="504" t="e">
        <f>'1.2_RAW_Data_MatChange'!#REF!</f>
        <v>#REF!</v>
      </c>
      <c r="AD66" s="504" t="e">
        <f>'1.2_RAW_Data_MatChange'!#REF!</f>
        <v>#REF!</v>
      </c>
      <c r="AE66" s="504" t="e">
        <f>'1.2_RAW_Data_MatChange'!#REF!</f>
        <v>#REF!</v>
      </c>
      <c r="AF66" s="505" t="e">
        <f>'1.2_RAW_Data_MatChange'!#REF!</f>
        <v>#REF!</v>
      </c>
      <c r="AG66" s="503"/>
      <c r="AH66" s="504" t="e">
        <f>'1.2_RAW_Data_MatChange'!#REF!</f>
        <v>#REF!</v>
      </c>
      <c r="AI66" s="504" t="e">
        <f>'1.2_RAW_Data_MatChange'!#REF!</f>
        <v>#REF!</v>
      </c>
      <c r="AJ66" s="504" t="e">
        <f>'1.2_RAW_Data_MatChange'!#REF!</f>
        <v>#REF!</v>
      </c>
      <c r="AK66" s="504" t="e">
        <f>'1.2_RAW_Data_MatChange'!#REF!</f>
        <v>#REF!</v>
      </c>
      <c r="AL66" s="504" t="e">
        <f>'1.2_RAW_Data_MatChange'!#REF!</f>
        <v>#REF!</v>
      </c>
      <c r="AM66" s="505" t="e">
        <f>'1.2_RAW_Data_MatChange'!#REF!</f>
        <v>#REF!</v>
      </c>
      <c r="AN66" s="503"/>
      <c r="AO66" s="504" t="e">
        <f>'1.2_RAW_Data_MatChange'!#REF!</f>
        <v>#REF!</v>
      </c>
      <c r="AP66" s="504" t="e">
        <f>'1.2_RAW_Data_MatChange'!#REF!</f>
        <v>#REF!</v>
      </c>
      <c r="AQ66" s="504" t="e">
        <f>'1.2_RAW_Data_MatChange'!#REF!</f>
        <v>#REF!</v>
      </c>
      <c r="AR66" s="504" t="e">
        <f>'1.2_RAW_Data_MatChange'!#REF!</f>
        <v>#REF!</v>
      </c>
      <c r="AS66" s="504" t="e">
        <f>'1.2_RAW_Data_MatChange'!#REF!</f>
        <v>#REF!</v>
      </c>
      <c r="AT66" s="505" t="e">
        <f>'1.2_RAW_Data_MatChange'!#REF!</f>
        <v>#REF!</v>
      </c>
      <c r="AU66" s="503"/>
      <c r="AV66" s="504" t="e">
        <f>'1.2_RAW_Data_MatChange'!#REF!</f>
        <v>#REF!</v>
      </c>
      <c r="AW66" s="504" t="e">
        <f>'1.2_RAW_Data_MatChange'!#REF!</f>
        <v>#REF!</v>
      </c>
      <c r="AX66" s="504" t="e">
        <f>'1.2_RAW_Data_MatChange'!#REF!</f>
        <v>#REF!</v>
      </c>
      <c r="AY66" s="504" t="e">
        <f>'1.2_RAW_Data_MatChange'!#REF!</f>
        <v>#REF!</v>
      </c>
      <c r="AZ66" s="504" t="e">
        <f>'1.2_RAW_Data_MatChange'!#REF!</f>
        <v>#REF!</v>
      </c>
      <c r="BA66" s="505" t="e">
        <f>'1.2_RAW_Data_MatChange'!#REF!</f>
        <v>#REF!</v>
      </c>
    </row>
    <row r="67" spans="1:53" ht="13.15" x14ac:dyDescent="0.35">
      <c r="A67" s="506"/>
      <c r="B67" s="507"/>
      <c r="C67" s="508"/>
      <c r="D67" s="509"/>
      <c r="E67" s="498" t="s">
        <v>25</v>
      </c>
      <c r="F67" s="512">
        <f>'1.2_RAW_Data_MatChange'!F67</f>
        <v>0</v>
      </c>
      <c r="G67" s="512">
        <f>'1.2_RAW_Data_MatChange'!G67</f>
        <v>0</v>
      </c>
      <c r="H67" s="512">
        <f>'1.2_RAW_Data_MatChange'!H67</f>
        <v>0</v>
      </c>
      <c r="I67" s="512">
        <f>'1.2_RAW_Data_MatChange'!I67</f>
        <v>0</v>
      </c>
      <c r="J67" s="512">
        <f>'1.2_RAW_Data_MatChange'!J67</f>
        <v>0</v>
      </c>
      <c r="K67" s="513">
        <f>'1.2_RAW_Data_MatChange'!K67</f>
        <v>0</v>
      </c>
      <c r="M67" s="512">
        <f>'1.2_RAW_Data_MatChange'!M67</f>
        <v>0</v>
      </c>
      <c r="N67" s="512">
        <f>'1.2_RAW_Data_MatChange'!N67</f>
        <v>0</v>
      </c>
      <c r="O67" s="512">
        <f>'1.2_RAW_Data_MatChange'!O67</f>
        <v>0</v>
      </c>
      <c r="P67" s="512">
        <f>'1.2_RAW_Data_MatChange'!P67</f>
        <v>0</v>
      </c>
      <c r="Q67" s="512">
        <f>'1.2_RAW_Data_MatChange'!Q67</f>
        <v>0</v>
      </c>
      <c r="R67" s="513">
        <f>'1.2_RAW_Data_MatChange'!R67</f>
        <v>0</v>
      </c>
      <c r="T67" s="512">
        <f>'1.2_RAW_Data_MatChange'!T67</f>
        <v>0</v>
      </c>
      <c r="U67" s="512">
        <f>'1.2_RAW_Data_MatChange'!U67</f>
        <v>0</v>
      </c>
      <c r="V67" s="512">
        <f>'1.2_RAW_Data_MatChange'!V67</f>
        <v>0</v>
      </c>
      <c r="W67" s="512">
        <f>'1.2_RAW_Data_MatChange'!W67</f>
        <v>0</v>
      </c>
      <c r="X67" s="512">
        <f>'1.2_RAW_Data_MatChange'!X67</f>
        <v>0</v>
      </c>
      <c r="Y67" s="513">
        <f>'1.2_RAW_Data_MatChange'!Y67</f>
        <v>0</v>
      </c>
      <c r="AA67" s="514" t="e">
        <f>'1.2_RAW_Data_MatChange'!#REF!</f>
        <v>#REF!</v>
      </c>
      <c r="AB67" s="514" t="e">
        <f>'1.2_RAW_Data_MatChange'!#REF!</f>
        <v>#REF!</v>
      </c>
      <c r="AC67" s="514" t="e">
        <f>'1.2_RAW_Data_MatChange'!#REF!</f>
        <v>#REF!</v>
      </c>
      <c r="AD67" s="514" t="e">
        <f>'1.2_RAW_Data_MatChange'!#REF!</f>
        <v>#REF!</v>
      </c>
      <c r="AE67" s="514" t="e">
        <f>'1.2_RAW_Data_MatChange'!#REF!</f>
        <v>#REF!</v>
      </c>
      <c r="AF67" s="515" t="e">
        <f>'1.2_RAW_Data_MatChange'!#REF!</f>
        <v>#REF!</v>
      </c>
      <c r="AG67" s="503"/>
      <c r="AH67" s="514" t="e">
        <f>'1.2_RAW_Data_MatChange'!#REF!</f>
        <v>#REF!</v>
      </c>
      <c r="AI67" s="514" t="e">
        <f>'1.2_RAW_Data_MatChange'!#REF!</f>
        <v>#REF!</v>
      </c>
      <c r="AJ67" s="514" t="e">
        <f>'1.2_RAW_Data_MatChange'!#REF!</f>
        <v>#REF!</v>
      </c>
      <c r="AK67" s="514" t="e">
        <f>'1.2_RAW_Data_MatChange'!#REF!</f>
        <v>#REF!</v>
      </c>
      <c r="AL67" s="514" t="e">
        <f>'1.2_RAW_Data_MatChange'!#REF!</f>
        <v>#REF!</v>
      </c>
      <c r="AM67" s="515" t="e">
        <f>'1.2_RAW_Data_MatChange'!#REF!</f>
        <v>#REF!</v>
      </c>
      <c r="AN67" s="503"/>
      <c r="AO67" s="514" t="e">
        <f>'1.2_RAW_Data_MatChange'!#REF!</f>
        <v>#REF!</v>
      </c>
      <c r="AP67" s="514" t="e">
        <f>'1.2_RAW_Data_MatChange'!#REF!</f>
        <v>#REF!</v>
      </c>
      <c r="AQ67" s="514" t="e">
        <f>'1.2_RAW_Data_MatChange'!#REF!</f>
        <v>#REF!</v>
      </c>
      <c r="AR67" s="514" t="e">
        <f>'1.2_RAW_Data_MatChange'!#REF!</f>
        <v>#REF!</v>
      </c>
      <c r="AS67" s="514" t="e">
        <f>'1.2_RAW_Data_MatChange'!#REF!</f>
        <v>#REF!</v>
      </c>
      <c r="AT67" s="515" t="e">
        <f>'1.2_RAW_Data_MatChange'!#REF!</f>
        <v>#REF!</v>
      </c>
      <c r="AU67" s="503"/>
      <c r="AV67" s="514" t="e">
        <f>'1.2_RAW_Data_MatChange'!#REF!</f>
        <v>#REF!</v>
      </c>
      <c r="AW67" s="514" t="e">
        <f>'1.2_RAW_Data_MatChange'!#REF!</f>
        <v>#REF!</v>
      </c>
      <c r="AX67" s="514" t="e">
        <f>'1.2_RAW_Data_MatChange'!#REF!</f>
        <v>#REF!</v>
      </c>
      <c r="AY67" s="514" t="e">
        <f>'1.2_RAW_Data_MatChange'!#REF!</f>
        <v>#REF!</v>
      </c>
      <c r="AZ67" s="514" t="e">
        <f>'1.2_RAW_Data_MatChange'!#REF!</f>
        <v>#REF!</v>
      </c>
      <c r="BA67" s="515" t="e">
        <f>'1.2_RAW_Data_MatChange'!#REF!</f>
        <v>#REF!</v>
      </c>
    </row>
    <row r="68" spans="1:53" ht="13.15" x14ac:dyDescent="0.35">
      <c r="A68" s="506"/>
      <c r="B68" s="507"/>
      <c r="C68" s="508"/>
      <c r="D68" s="509"/>
      <c r="E68" s="498" t="s">
        <v>26</v>
      </c>
      <c r="F68" s="512">
        <f>'1.2_RAW_Data_MatChange'!F68</f>
        <v>0</v>
      </c>
      <c r="G68" s="512">
        <f>'1.2_RAW_Data_MatChange'!G68</f>
        <v>0</v>
      </c>
      <c r="H68" s="512">
        <f>'1.2_RAW_Data_MatChange'!H68</f>
        <v>0</v>
      </c>
      <c r="I68" s="512">
        <f>'1.2_RAW_Data_MatChange'!I68</f>
        <v>0</v>
      </c>
      <c r="J68" s="512">
        <f>'1.2_RAW_Data_MatChange'!J68</f>
        <v>0</v>
      </c>
      <c r="K68" s="513">
        <f>'1.2_RAW_Data_MatChange'!K68</f>
        <v>0</v>
      </c>
      <c r="M68" s="512">
        <f>'1.2_RAW_Data_MatChange'!M68</f>
        <v>0</v>
      </c>
      <c r="N68" s="512">
        <f>'1.2_RAW_Data_MatChange'!N68</f>
        <v>0</v>
      </c>
      <c r="O68" s="512">
        <f>'1.2_RAW_Data_MatChange'!O68</f>
        <v>0</v>
      </c>
      <c r="P68" s="512">
        <f>'1.2_RAW_Data_MatChange'!P68</f>
        <v>0</v>
      </c>
      <c r="Q68" s="512">
        <f>'1.2_RAW_Data_MatChange'!Q68</f>
        <v>0</v>
      </c>
      <c r="R68" s="513">
        <f>'1.2_RAW_Data_MatChange'!R68</f>
        <v>0</v>
      </c>
      <c r="T68" s="512">
        <f>'1.2_RAW_Data_MatChange'!T68</f>
        <v>0</v>
      </c>
      <c r="U68" s="512">
        <f>'1.2_RAW_Data_MatChange'!U68</f>
        <v>0</v>
      </c>
      <c r="V68" s="512">
        <f>'1.2_RAW_Data_MatChange'!V68</f>
        <v>0</v>
      </c>
      <c r="W68" s="512">
        <f>'1.2_RAW_Data_MatChange'!W68</f>
        <v>0</v>
      </c>
      <c r="X68" s="512">
        <f>'1.2_RAW_Data_MatChange'!X68</f>
        <v>0</v>
      </c>
      <c r="Y68" s="513">
        <f>'1.2_RAW_Data_MatChange'!Y68</f>
        <v>0</v>
      </c>
      <c r="AA68" s="514" t="e">
        <f>'1.2_RAW_Data_MatChange'!#REF!</f>
        <v>#REF!</v>
      </c>
      <c r="AB68" s="514" t="e">
        <f>'1.2_RAW_Data_MatChange'!#REF!</f>
        <v>#REF!</v>
      </c>
      <c r="AC68" s="514" t="e">
        <f>'1.2_RAW_Data_MatChange'!#REF!</f>
        <v>#REF!</v>
      </c>
      <c r="AD68" s="514" t="e">
        <f>'1.2_RAW_Data_MatChange'!#REF!</f>
        <v>#REF!</v>
      </c>
      <c r="AE68" s="514" t="e">
        <f>'1.2_RAW_Data_MatChange'!#REF!</f>
        <v>#REF!</v>
      </c>
      <c r="AF68" s="515" t="e">
        <f>'1.2_RAW_Data_MatChange'!#REF!</f>
        <v>#REF!</v>
      </c>
      <c r="AG68" s="503"/>
      <c r="AH68" s="514" t="e">
        <f>'1.2_RAW_Data_MatChange'!#REF!</f>
        <v>#REF!</v>
      </c>
      <c r="AI68" s="514" t="e">
        <f>'1.2_RAW_Data_MatChange'!#REF!</f>
        <v>#REF!</v>
      </c>
      <c r="AJ68" s="514" t="e">
        <f>'1.2_RAW_Data_MatChange'!#REF!</f>
        <v>#REF!</v>
      </c>
      <c r="AK68" s="514" t="e">
        <f>'1.2_RAW_Data_MatChange'!#REF!</f>
        <v>#REF!</v>
      </c>
      <c r="AL68" s="514" t="e">
        <f>'1.2_RAW_Data_MatChange'!#REF!</f>
        <v>#REF!</v>
      </c>
      <c r="AM68" s="515" t="e">
        <f>'1.2_RAW_Data_MatChange'!#REF!</f>
        <v>#REF!</v>
      </c>
      <c r="AN68" s="503"/>
      <c r="AO68" s="514" t="e">
        <f>'1.2_RAW_Data_MatChange'!#REF!</f>
        <v>#REF!</v>
      </c>
      <c r="AP68" s="514" t="e">
        <f>'1.2_RAW_Data_MatChange'!#REF!</f>
        <v>#REF!</v>
      </c>
      <c r="AQ68" s="514" t="e">
        <f>'1.2_RAW_Data_MatChange'!#REF!</f>
        <v>#REF!</v>
      </c>
      <c r="AR68" s="514" t="e">
        <f>'1.2_RAW_Data_MatChange'!#REF!</f>
        <v>#REF!</v>
      </c>
      <c r="AS68" s="514" t="e">
        <f>'1.2_RAW_Data_MatChange'!#REF!</f>
        <v>#REF!</v>
      </c>
      <c r="AT68" s="515" t="e">
        <f>'1.2_RAW_Data_MatChange'!#REF!</f>
        <v>#REF!</v>
      </c>
      <c r="AU68" s="503"/>
      <c r="AV68" s="514" t="e">
        <f>'1.2_RAW_Data_MatChange'!#REF!</f>
        <v>#REF!</v>
      </c>
      <c r="AW68" s="514" t="e">
        <f>'1.2_RAW_Data_MatChange'!#REF!</f>
        <v>#REF!</v>
      </c>
      <c r="AX68" s="514" t="e">
        <f>'1.2_RAW_Data_MatChange'!#REF!</f>
        <v>#REF!</v>
      </c>
      <c r="AY68" s="514" t="e">
        <f>'1.2_RAW_Data_MatChange'!#REF!</f>
        <v>#REF!</v>
      </c>
      <c r="AZ68" s="514" t="e">
        <f>'1.2_RAW_Data_MatChange'!#REF!</f>
        <v>#REF!</v>
      </c>
      <c r="BA68" s="515" t="e">
        <f>'1.2_RAW_Data_MatChange'!#REF!</f>
        <v>#REF!</v>
      </c>
    </row>
    <row r="69" spans="1:53" ht="13.5" thickBot="1" x14ac:dyDescent="0.4">
      <c r="A69" s="506"/>
      <c r="B69" s="516"/>
      <c r="C69" s="517"/>
      <c r="D69" s="527"/>
      <c r="E69" s="518" t="s">
        <v>27</v>
      </c>
      <c r="F69" s="521">
        <f>'1.2_RAW_Data_MatChange'!F69</f>
        <v>0</v>
      </c>
      <c r="G69" s="521">
        <f>'1.2_RAW_Data_MatChange'!G69</f>
        <v>0</v>
      </c>
      <c r="H69" s="521">
        <f>'1.2_RAW_Data_MatChange'!H69</f>
        <v>0</v>
      </c>
      <c r="I69" s="521">
        <f>'1.2_RAW_Data_MatChange'!I69</f>
        <v>0</v>
      </c>
      <c r="J69" s="521">
        <f>'1.2_RAW_Data_MatChange'!J69</f>
        <v>0</v>
      </c>
      <c r="K69" s="522">
        <f>'1.2_RAW_Data_MatChange'!K69</f>
        <v>0</v>
      </c>
      <c r="M69" s="521">
        <f>'1.2_RAW_Data_MatChange'!M69</f>
        <v>0</v>
      </c>
      <c r="N69" s="521">
        <f>'1.2_RAW_Data_MatChange'!N69</f>
        <v>0</v>
      </c>
      <c r="O69" s="521">
        <f>'1.2_RAW_Data_MatChange'!O69</f>
        <v>0</v>
      </c>
      <c r="P69" s="521">
        <f>'1.2_RAW_Data_MatChange'!P69</f>
        <v>0</v>
      </c>
      <c r="Q69" s="521">
        <f>'1.2_RAW_Data_MatChange'!Q69</f>
        <v>0</v>
      </c>
      <c r="R69" s="522">
        <f>'1.2_RAW_Data_MatChange'!R69</f>
        <v>0</v>
      </c>
      <c r="T69" s="521">
        <f>'1.2_RAW_Data_MatChange'!T69</f>
        <v>0</v>
      </c>
      <c r="U69" s="521">
        <f>'1.2_RAW_Data_MatChange'!U69</f>
        <v>0</v>
      </c>
      <c r="V69" s="521">
        <f>'1.2_RAW_Data_MatChange'!V69</f>
        <v>0</v>
      </c>
      <c r="W69" s="521">
        <f>'1.2_RAW_Data_MatChange'!W69</f>
        <v>0</v>
      </c>
      <c r="X69" s="521">
        <f>'1.2_RAW_Data_MatChange'!X69</f>
        <v>0</v>
      </c>
      <c r="Y69" s="522">
        <f>'1.2_RAW_Data_MatChange'!Y69</f>
        <v>0</v>
      </c>
      <c r="AA69" s="523" t="e">
        <f>'1.2_RAW_Data_MatChange'!#REF!</f>
        <v>#REF!</v>
      </c>
      <c r="AB69" s="523" t="e">
        <f>'1.2_RAW_Data_MatChange'!#REF!</f>
        <v>#REF!</v>
      </c>
      <c r="AC69" s="523" t="e">
        <f>'1.2_RAW_Data_MatChange'!#REF!</f>
        <v>#REF!</v>
      </c>
      <c r="AD69" s="523" t="e">
        <f>'1.2_RAW_Data_MatChange'!#REF!</f>
        <v>#REF!</v>
      </c>
      <c r="AE69" s="523" t="e">
        <f>'1.2_RAW_Data_MatChange'!#REF!</f>
        <v>#REF!</v>
      </c>
      <c r="AF69" s="524" t="e">
        <f>'1.2_RAW_Data_MatChange'!#REF!</f>
        <v>#REF!</v>
      </c>
      <c r="AG69" s="503"/>
      <c r="AH69" s="523" t="e">
        <f>'1.2_RAW_Data_MatChange'!#REF!</f>
        <v>#REF!</v>
      </c>
      <c r="AI69" s="523" t="e">
        <f>'1.2_RAW_Data_MatChange'!#REF!</f>
        <v>#REF!</v>
      </c>
      <c r="AJ69" s="523" t="e">
        <f>'1.2_RAW_Data_MatChange'!#REF!</f>
        <v>#REF!</v>
      </c>
      <c r="AK69" s="523" t="e">
        <f>'1.2_RAW_Data_MatChange'!#REF!</f>
        <v>#REF!</v>
      </c>
      <c r="AL69" s="523" t="e">
        <f>'1.2_RAW_Data_MatChange'!#REF!</f>
        <v>#REF!</v>
      </c>
      <c r="AM69" s="524" t="e">
        <f>'1.2_RAW_Data_MatChange'!#REF!</f>
        <v>#REF!</v>
      </c>
      <c r="AN69" s="503"/>
      <c r="AO69" s="523" t="e">
        <f>'1.2_RAW_Data_MatChange'!#REF!</f>
        <v>#REF!</v>
      </c>
      <c r="AP69" s="523" t="e">
        <f>'1.2_RAW_Data_MatChange'!#REF!</f>
        <v>#REF!</v>
      </c>
      <c r="AQ69" s="523" t="e">
        <f>'1.2_RAW_Data_MatChange'!#REF!</f>
        <v>#REF!</v>
      </c>
      <c r="AR69" s="523" t="e">
        <f>'1.2_RAW_Data_MatChange'!#REF!</f>
        <v>#REF!</v>
      </c>
      <c r="AS69" s="523" t="e">
        <f>'1.2_RAW_Data_MatChange'!#REF!</f>
        <v>#REF!</v>
      </c>
      <c r="AT69" s="524" t="e">
        <f>'1.2_RAW_Data_MatChange'!#REF!</f>
        <v>#REF!</v>
      </c>
      <c r="AU69" s="503"/>
      <c r="AV69" s="523" t="e">
        <f>'1.2_RAW_Data_MatChange'!#REF!</f>
        <v>#REF!</v>
      </c>
      <c r="AW69" s="523" t="e">
        <f>'1.2_RAW_Data_MatChange'!#REF!</f>
        <v>#REF!</v>
      </c>
      <c r="AX69" s="523" t="e">
        <f>'1.2_RAW_Data_MatChange'!#REF!</f>
        <v>#REF!</v>
      </c>
      <c r="AY69" s="523" t="e">
        <f>'1.2_RAW_Data_MatChange'!#REF!</f>
        <v>#REF!</v>
      </c>
      <c r="AZ69" s="523" t="e">
        <f>'1.2_RAW_Data_MatChange'!#REF!</f>
        <v>#REF!</v>
      </c>
      <c r="BA69" s="524" t="e">
        <f>'1.2_RAW_Data_MatChange'!#REF!</f>
        <v>#REF!</v>
      </c>
    </row>
    <row r="70" spans="1:53" ht="25.5" x14ac:dyDescent="0.35">
      <c r="A70" s="525" t="s">
        <v>55</v>
      </c>
      <c r="B70" s="495">
        <v>15</v>
      </c>
      <c r="C70" s="496" t="s">
        <v>48</v>
      </c>
      <c r="D70" s="497" t="s">
        <v>28</v>
      </c>
      <c r="E70" s="526" t="s">
        <v>24</v>
      </c>
      <c r="F70" s="501">
        <f>'1.2_RAW_Data_MatChange'!F70</f>
        <v>0</v>
      </c>
      <c r="G70" s="501">
        <f>'1.2_RAW_Data_MatChange'!G70</f>
        <v>0</v>
      </c>
      <c r="H70" s="501">
        <f>'1.2_RAW_Data_MatChange'!H70</f>
        <v>0</v>
      </c>
      <c r="I70" s="501">
        <f>'1.2_RAW_Data_MatChange'!I70</f>
        <v>0</v>
      </c>
      <c r="J70" s="501">
        <f>'1.2_RAW_Data_MatChange'!J70</f>
        <v>0</v>
      </c>
      <c r="K70" s="502">
        <f>'1.2_RAW_Data_MatChange'!K70</f>
        <v>0</v>
      </c>
      <c r="M70" s="501">
        <f>'1.2_RAW_Data_MatChange'!M70</f>
        <v>-1</v>
      </c>
      <c r="N70" s="501">
        <f>'1.2_RAW_Data_MatChange'!N70</f>
        <v>0</v>
      </c>
      <c r="O70" s="501">
        <f>'1.2_RAW_Data_MatChange'!O70</f>
        <v>0</v>
      </c>
      <c r="P70" s="501">
        <f>'1.2_RAW_Data_MatChange'!P70</f>
        <v>-1</v>
      </c>
      <c r="Q70" s="501">
        <f>'1.2_RAW_Data_MatChange'!Q70</f>
        <v>0</v>
      </c>
      <c r="R70" s="502">
        <f>'1.2_RAW_Data_MatChange'!R70</f>
        <v>0</v>
      </c>
      <c r="T70" s="501">
        <f>'1.2_RAW_Data_MatChange'!T70</f>
        <v>-1</v>
      </c>
      <c r="U70" s="501">
        <f>'1.2_RAW_Data_MatChange'!U70</f>
        <v>0</v>
      </c>
      <c r="V70" s="501">
        <f>'1.2_RAW_Data_MatChange'!V70</f>
        <v>0</v>
      </c>
      <c r="W70" s="501">
        <f>'1.2_RAW_Data_MatChange'!W70</f>
        <v>-1</v>
      </c>
      <c r="X70" s="501">
        <f>'1.2_RAW_Data_MatChange'!X70</f>
        <v>0</v>
      </c>
      <c r="Y70" s="502">
        <f>'1.2_RAW_Data_MatChange'!Y70</f>
        <v>0</v>
      </c>
      <c r="AA70" s="504" t="e">
        <f>'1.2_RAW_Data_MatChange'!#REF!</f>
        <v>#REF!</v>
      </c>
      <c r="AB70" s="504" t="e">
        <f>'1.2_RAW_Data_MatChange'!#REF!</f>
        <v>#REF!</v>
      </c>
      <c r="AC70" s="504" t="e">
        <f>'1.2_RAW_Data_MatChange'!#REF!</f>
        <v>#REF!</v>
      </c>
      <c r="AD70" s="504" t="e">
        <f>'1.2_RAW_Data_MatChange'!#REF!</f>
        <v>#REF!</v>
      </c>
      <c r="AE70" s="504" t="e">
        <f>'1.2_RAW_Data_MatChange'!#REF!</f>
        <v>#REF!</v>
      </c>
      <c r="AF70" s="505" t="e">
        <f>'1.2_RAW_Data_MatChange'!#REF!</f>
        <v>#REF!</v>
      </c>
      <c r="AG70" s="503"/>
      <c r="AH70" s="504" t="e">
        <f>'1.2_RAW_Data_MatChange'!#REF!</f>
        <v>#REF!</v>
      </c>
      <c r="AI70" s="504" t="e">
        <f>'1.2_RAW_Data_MatChange'!#REF!</f>
        <v>#REF!</v>
      </c>
      <c r="AJ70" s="504" t="e">
        <f>'1.2_RAW_Data_MatChange'!#REF!</f>
        <v>#REF!</v>
      </c>
      <c r="AK70" s="504" t="e">
        <f>'1.2_RAW_Data_MatChange'!#REF!</f>
        <v>#REF!</v>
      </c>
      <c r="AL70" s="504" t="e">
        <f>'1.2_RAW_Data_MatChange'!#REF!</f>
        <v>#REF!</v>
      </c>
      <c r="AM70" s="505" t="e">
        <f>'1.2_RAW_Data_MatChange'!#REF!</f>
        <v>#REF!</v>
      </c>
      <c r="AN70" s="503"/>
      <c r="AO70" s="504" t="e">
        <f>'1.2_RAW_Data_MatChange'!#REF!</f>
        <v>#REF!</v>
      </c>
      <c r="AP70" s="504" t="e">
        <f>'1.2_RAW_Data_MatChange'!#REF!</f>
        <v>#REF!</v>
      </c>
      <c r="AQ70" s="504" t="e">
        <f>'1.2_RAW_Data_MatChange'!#REF!</f>
        <v>#REF!</v>
      </c>
      <c r="AR70" s="504" t="e">
        <f>'1.2_RAW_Data_MatChange'!#REF!</f>
        <v>#REF!</v>
      </c>
      <c r="AS70" s="504" t="e">
        <f>'1.2_RAW_Data_MatChange'!#REF!</f>
        <v>#REF!</v>
      </c>
      <c r="AT70" s="505" t="e">
        <f>'1.2_RAW_Data_MatChange'!#REF!</f>
        <v>#REF!</v>
      </c>
      <c r="AU70" s="503"/>
      <c r="AV70" s="504" t="e">
        <f>'1.2_RAW_Data_MatChange'!#REF!</f>
        <v>#REF!</v>
      </c>
      <c r="AW70" s="504" t="e">
        <f>'1.2_RAW_Data_MatChange'!#REF!</f>
        <v>#REF!</v>
      </c>
      <c r="AX70" s="504" t="e">
        <f>'1.2_RAW_Data_MatChange'!#REF!</f>
        <v>#REF!</v>
      </c>
      <c r="AY70" s="504" t="e">
        <f>'1.2_RAW_Data_MatChange'!#REF!</f>
        <v>#REF!</v>
      </c>
      <c r="AZ70" s="504" t="e">
        <f>'1.2_RAW_Data_MatChange'!#REF!</f>
        <v>#REF!</v>
      </c>
      <c r="BA70" s="505" t="e">
        <f>'1.2_RAW_Data_MatChange'!#REF!</f>
        <v>#REF!</v>
      </c>
    </row>
    <row r="71" spans="1:53" ht="13.15" x14ac:dyDescent="0.35">
      <c r="A71" s="506"/>
      <c r="B71" s="507"/>
      <c r="C71" s="508"/>
      <c r="D71" s="509"/>
      <c r="E71" s="498" t="s">
        <v>25</v>
      </c>
      <c r="F71" s="512">
        <f>'1.2_RAW_Data_MatChange'!F71</f>
        <v>0</v>
      </c>
      <c r="G71" s="512">
        <f>'1.2_RAW_Data_MatChange'!G71</f>
        <v>0</v>
      </c>
      <c r="H71" s="512">
        <f>'1.2_RAW_Data_MatChange'!H71</f>
        <v>0</v>
      </c>
      <c r="I71" s="512">
        <f>'1.2_RAW_Data_MatChange'!I71</f>
        <v>0</v>
      </c>
      <c r="J71" s="512">
        <f>'1.2_RAW_Data_MatChange'!J71</f>
        <v>0</v>
      </c>
      <c r="K71" s="513">
        <f>'1.2_RAW_Data_MatChange'!K71</f>
        <v>0</v>
      </c>
      <c r="M71" s="512">
        <f>'1.2_RAW_Data_MatChange'!M71</f>
        <v>0</v>
      </c>
      <c r="N71" s="512">
        <f>'1.2_RAW_Data_MatChange'!N71</f>
        <v>0</v>
      </c>
      <c r="O71" s="512">
        <f>'1.2_RAW_Data_MatChange'!O71</f>
        <v>0</v>
      </c>
      <c r="P71" s="512">
        <f>'1.2_RAW_Data_MatChange'!P71</f>
        <v>0</v>
      </c>
      <c r="Q71" s="512">
        <f>'1.2_RAW_Data_MatChange'!Q71</f>
        <v>0</v>
      </c>
      <c r="R71" s="513">
        <f>'1.2_RAW_Data_MatChange'!R71</f>
        <v>0</v>
      </c>
      <c r="T71" s="512">
        <f>'1.2_RAW_Data_MatChange'!T71</f>
        <v>0</v>
      </c>
      <c r="U71" s="512">
        <f>'1.2_RAW_Data_MatChange'!U71</f>
        <v>0</v>
      </c>
      <c r="V71" s="512">
        <f>'1.2_RAW_Data_MatChange'!V71</f>
        <v>0</v>
      </c>
      <c r="W71" s="512">
        <f>'1.2_RAW_Data_MatChange'!W71</f>
        <v>0</v>
      </c>
      <c r="X71" s="512">
        <f>'1.2_RAW_Data_MatChange'!X71</f>
        <v>0</v>
      </c>
      <c r="Y71" s="513">
        <f>'1.2_RAW_Data_MatChange'!Y71</f>
        <v>0</v>
      </c>
      <c r="AA71" s="514" t="e">
        <f>'1.2_RAW_Data_MatChange'!#REF!</f>
        <v>#REF!</v>
      </c>
      <c r="AB71" s="514" t="e">
        <f>'1.2_RAW_Data_MatChange'!#REF!</f>
        <v>#REF!</v>
      </c>
      <c r="AC71" s="514" t="e">
        <f>'1.2_RAW_Data_MatChange'!#REF!</f>
        <v>#REF!</v>
      </c>
      <c r="AD71" s="514" t="e">
        <f>'1.2_RAW_Data_MatChange'!#REF!</f>
        <v>#REF!</v>
      </c>
      <c r="AE71" s="514" t="e">
        <f>'1.2_RAW_Data_MatChange'!#REF!</f>
        <v>#REF!</v>
      </c>
      <c r="AF71" s="515" t="e">
        <f>'1.2_RAW_Data_MatChange'!#REF!</f>
        <v>#REF!</v>
      </c>
      <c r="AG71" s="503"/>
      <c r="AH71" s="514" t="e">
        <f>'1.2_RAW_Data_MatChange'!#REF!</f>
        <v>#REF!</v>
      </c>
      <c r="AI71" s="514" t="e">
        <f>'1.2_RAW_Data_MatChange'!#REF!</f>
        <v>#REF!</v>
      </c>
      <c r="AJ71" s="514" t="e">
        <f>'1.2_RAW_Data_MatChange'!#REF!</f>
        <v>#REF!</v>
      </c>
      <c r="AK71" s="514" t="e">
        <f>'1.2_RAW_Data_MatChange'!#REF!</f>
        <v>#REF!</v>
      </c>
      <c r="AL71" s="514" t="e">
        <f>'1.2_RAW_Data_MatChange'!#REF!</f>
        <v>#REF!</v>
      </c>
      <c r="AM71" s="515" t="e">
        <f>'1.2_RAW_Data_MatChange'!#REF!</f>
        <v>#REF!</v>
      </c>
      <c r="AN71" s="503"/>
      <c r="AO71" s="514" t="e">
        <f>'1.2_RAW_Data_MatChange'!#REF!</f>
        <v>#REF!</v>
      </c>
      <c r="AP71" s="514" t="e">
        <f>'1.2_RAW_Data_MatChange'!#REF!</f>
        <v>#REF!</v>
      </c>
      <c r="AQ71" s="514" t="e">
        <f>'1.2_RAW_Data_MatChange'!#REF!</f>
        <v>#REF!</v>
      </c>
      <c r="AR71" s="514" t="e">
        <f>'1.2_RAW_Data_MatChange'!#REF!</f>
        <v>#REF!</v>
      </c>
      <c r="AS71" s="514" t="e">
        <f>'1.2_RAW_Data_MatChange'!#REF!</f>
        <v>#REF!</v>
      </c>
      <c r="AT71" s="515" t="e">
        <f>'1.2_RAW_Data_MatChange'!#REF!</f>
        <v>#REF!</v>
      </c>
      <c r="AU71" s="503"/>
      <c r="AV71" s="514" t="e">
        <f>'1.2_RAW_Data_MatChange'!#REF!</f>
        <v>#REF!</v>
      </c>
      <c r="AW71" s="514" t="e">
        <f>'1.2_RAW_Data_MatChange'!#REF!</f>
        <v>#REF!</v>
      </c>
      <c r="AX71" s="514" t="e">
        <f>'1.2_RAW_Data_MatChange'!#REF!</f>
        <v>#REF!</v>
      </c>
      <c r="AY71" s="514" t="e">
        <f>'1.2_RAW_Data_MatChange'!#REF!</f>
        <v>#REF!</v>
      </c>
      <c r="AZ71" s="514" t="e">
        <f>'1.2_RAW_Data_MatChange'!#REF!</f>
        <v>#REF!</v>
      </c>
      <c r="BA71" s="515" t="e">
        <f>'1.2_RAW_Data_MatChange'!#REF!</f>
        <v>#REF!</v>
      </c>
    </row>
    <row r="72" spans="1:53" ht="13.15" x14ac:dyDescent="0.35">
      <c r="A72" s="506"/>
      <c r="B72" s="507"/>
      <c r="C72" s="508"/>
      <c r="D72" s="509"/>
      <c r="E72" s="498" t="s">
        <v>26</v>
      </c>
      <c r="F72" s="512">
        <f>'1.2_RAW_Data_MatChange'!F72</f>
        <v>0</v>
      </c>
      <c r="G72" s="512">
        <f>'1.2_RAW_Data_MatChange'!G72</f>
        <v>0</v>
      </c>
      <c r="H72" s="512">
        <f>'1.2_RAW_Data_MatChange'!H72</f>
        <v>0</v>
      </c>
      <c r="I72" s="512">
        <f>'1.2_RAW_Data_MatChange'!I72</f>
        <v>0</v>
      </c>
      <c r="J72" s="512">
        <f>'1.2_RAW_Data_MatChange'!J72</f>
        <v>0</v>
      </c>
      <c r="K72" s="513">
        <f>'1.2_RAW_Data_MatChange'!K72</f>
        <v>0</v>
      </c>
      <c r="M72" s="512">
        <f>'1.2_RAW_Data_MatChange'!M72</f>
        <v>0</v>
      </c>
      <c r="N72" s="512">
        <f>'1.2_RAW_Data_MatChange'!N72</f>
        <v>0</v>
      </c>
      <c r="O72" s="512">
        <f>'1.2_RAW_Data_MatChange'!O72</f>
        <v>0</v>
      </c>
      <c r="P72" s="512">
        <f>'1.2_RAW_Data_MatChange'!P72</f>
        <v>0</v>
      </c>
      <c r="Q72" s="512">
        <f>'1.2_RAW_Data_MatChange'!Q72</f>
        <v>0</v>
      </c>
      <c r="R72" s="513">
        <f>'1.2_RAW_Data_MatChange'!R72</f>
        <v>0</v>
      </c>
      <c r="T72" s="512">
        <f>'1.2_RAW_Data_MatChange'!T72</f>
        <v>0</v>
      </c>
      <c r="U72" s="512">
        <f>'1.2_RAW_Data_MatChange'!U72</f>
        <v>0</v>
      </c>
      <c r="V72" s="512">
        <f>'1.2_RAW_Data_MatChange'!V72</f>
        <v>0</v>
      </c>
      <c r="W72" s="512">
        <f>'1.2_RAW_Data_MatChange'!W72</f>
        <v>0</v>
      </c>
      <c r="X72" s="512">
        <f>'1.2_RAW_Data_MatChange'!X72</f>
        <v>0</v>
      </c>
      <c r="Y72" s="513">
        <f>'1.2_RAW_Data_MatChange'!Y72</f>
        <v>0</v>
      </c>
      <c r="AA72" s="514" t="e">
        <f>'1.2_RAW_Data_MatChange'!#REF!</f>
        <v>#REF!</v>
      </c>
      <c r="AB72" s="514" t="e">
        <f>'1.2_RAW_Data_MatChange'!#REF!</f>
        <v>#REF!</v>
      </c>
      <c r="AC72" s="514" t="e">
        <f>'1.2_RAW_Data_MatChange'!#REF!</f>
        <v>#REF!</v>
      </c>
      <c r="AD72" s="514" t="e">
        <f>'1.2_RAW_Data_MatChange'!#REF!</f>
        <v>#REF!</v>
      </c>
      <c r="AE72" s="514" t="e">
        <f>'1.2_RAW_Data_MatChange'!#REF!</f>
        <v>#REF!</v>
      </c>
      <c r="AF72" s="515" t="e">
        <f>'1.2_RAW_Data_MatChange'!#REF!</f>
        <v>#REF!</v>
      </c>
      <c r="AG72" s="503"/>
      <c r="AH72" s="514" t="e">
        <f>'1.2_RAW_Data_MatChange'!#REF!</f>
        <v>#REF!</v>
      </c>
      <c r="AI72" s="514" t="e">
        <f>'1.2_RAW_Data_MatChange'!#REF!</f>
        <v>#REF!</v>
      </c>
      <c r="AJ72" s="514" t="e">
        <f>'1.2_RAW_Data_MatChange'!#REF!</f>
        <v>#REF!</v>
      </c>
      <c r="AK72" s="514" t="e">
        <f>'1.2_RAW_Data_MatChange'!#REF!</f>
        <v>#REF!</v>
      </c>
      <c r="AL72" s="514" t="e">
        <f>'1.2_RAW_Data_MatChange'!#REF!</f>
        <v>#REF!</v>
      </c>
      <c r="AM72" s="515" t="e">
        <f>'1.2_RAW_Data_MatChange'!#REF!</f>
        <v>#REF!</v>
      </c>
      <c r="AN72" s="503"/>
      <c r="AO72" s="514" t="e">
        <f>'1.2_RAW_Data_MatChange'!#REF!</f>
        <v>#REF!</v>
      </c>
      <c r="AP72" s="514" t="e">
        <f>'1.2_RAW_Data_MatChange'!#REF!</f>
        <v>#REF!</v>
      </c>
      <c r="AQ72" s="514" t="e">
        <f>'1.2_RAW_Data_MatChange'!#REF!</f>
        <v>#REF!</v>
      </c>
      <c r="AR72" s="514" t="e">
        <f>'1.2_RAW_Data_MatChange'!#REF!</f>
        <v>#REF!</v>
      </c>
      <c r="AS72" s="514" t="e">
        <f>'1.2_RAW_Data_MatChange'!#REF!</f>
        <v>#REF!</v>
      </c>
      <c r="AT72" s="515" t="e">
        <f>'1.2_RAW_Data_MatChange'!#REF!</f>
        <v>#REF!</v>
      </c>
      <c r="AU72" s="503"/>
      <c r="AV72" s="514" t="e">
        <f>'1.2_RAW_Data_MatChange'!#REF!</f>
        <v>#REF!</v>
      </c>
      <c r="AW72" s="514" t="e">
        <f>'1.2_RAW_Data_MatChange'!#REF!</f>
        <v>#REF!</v>
      </c>
      <c r="AX72" s="514" t="e">
        <f>'1.2_RAW_Data_MatChange'!#REF!</f>
        <v>#REF!</v>
      </c>
      <c r="AY72" s="514" t="e">
        <f>'1.2_RAW_Data_MatChange'!#REF!</f>
        <v>#REF!</v>
      </c>
      <c r="AZ72" s="514" t="e">
        <f>'1.2_RAW_Data_MatChange'!#REF!</f>
        <v>#REF!</v>
      </c>
      <c r="BA72" s="515" t="e">
        <f>'1.2_RAW_Data_MatChange'!#REF!</f>
        <v>#REF!</v>
      </c>
    </row>
    <row r="73" spans="1:53" ht="13.5" thickBot="1" x14ac:dyDescent="0.4">
      <c r="A73" s="506"/>
      <c r="B73" s="516"/>
      <c r="C73" s="517"/>
      <c r="D73" s="527"/>
      <c r="E73" s="518" t="s">
        <v>27</v>
      </c>
      <c r="F73" s="521">
        <f>'1.2_RAW_Data_MatChange'!F73</f>
        <v>0</v>
      </c>
      <c r="G73" s="521">
        <f>'1.2_RAW_Data_MatChange'!G73</f>
        <v>0</v>
      </c>
      <c r="H73" s="521">
        <f>'1.2_RAW_Data_MatChange'!H73</f>
        <v>0</v>
      </c>
      <c r="I73" s="521">
        <f>'1.2_RAW_Data_MatChange'!I73</f>
        <v>0</v>
      </c>
      <c r="J73" s="521">
        <f>'1.2_RAW_Data_MatChange'!J73</f>
        <v>0</v>
      </c>
      <c r="K73" s="522">
        <f>'1.2_RAW_Data_MatChange'!K73</f>
        <v>0</v>
      </c>
      <c r="M73" s="521">
        <f>'1.2_RAW_Data_MatChange'!M73</f>
        <v>0</v>
      </c>
      <c r="N73" s="521">
        <f>'1.2_RAW_Data_MatChange'!N73</f>
        <v>0</v>
      </c>
      <c r="O73" s="521">
        <f>'1.2_RAW_Data_MatChange'!O73</f>
        <v>0</v>
      </c>
      <c r="P73" s="521">
        <f>'1.2_RAW_Data_MatChange'!P73</f>
        <v>0</v>
      </c>
      <c r="Q73" s="521">
        <f>'1.2_RAW_Data_MatChange'!Q73</f>
        <v>0</v>
      </c>
      <c r="R73" s="522">
        <f>'1.2_RAW_Data_MatChange'!R73</f>
        <v>0</v>
      </c>
      <c r="T73" s="521">
        <f>'1.2_RAW_Data_MatChange'!T73</f>
        <v>0</v>
      </c>
      <c r="U73" s="521">
        <f>'1.2_RAW_Data_MatChange'!U73</f>
        <v>0</v>
      </c>
      <c r="V73" s="521">
        <f>'1.2_RAW_Data_MatChange'!V73</f>
        <v>0</v>
      </c>
      <c r="W73" s="521">
        <f>'1.2_RAW_Data_MatChange'!W73</f>
        <v>0</v>
      </c>
      <c r="X73" s="521">
        <f>'1.2_RAW_Data_MatChange'!X73</f>
        <v>0</v>
      </c>
      <c r="Y73" s="522">
        <f>'1.2_RAW_Data_MatChange'!Y73</f>
        <v>0</v>
      </c>
      <c r="AA73" s="523" t="e">
        <f>'1.2_RAW_Data_MatChange'!#REF!</f>
        <v>#REF!</v>
      </c>
      <c r="AB73" s="523" t="e">
        <f>'1.2_RAW_Data_MatChange'!#REF!</f>
        <v>#REF!</v>
      </c>
      <c r="AC73" s="523" t="e">
        <f>'1.2_RAW_Data_MatChange'!#REF!</f>
        <v>#REF!</v>
      </c>
      <c r="AD73" s="523" t="e">
        <f>'1.2_RAW_Data_MatChange'!#REF!</f>
        <v>#REF!</v>
      </c>
      <c r="AE73" s="523" t="e">
        <f>'1.2_RAW_Data_MatChange'!#REF!</f>
        <v>#REF!</v>
      </c>
      <c r="AF73" s="524" t="e">
        <f>'1.2_RAW_Data_MatChange'!#REF!</f>
        <v>#REF!</v>
      </c>
      <c r="AG73" s="503"/>
      <c r="AH73" s="523" t="e">
        <f>'1.2_RAW_Data_MatChange'!#REF!</f>
        <v>#REF!</v>
      </c>
      <c r="AI73" s="523" t="e">
        <f>'1.2_RAW_Data_MatChange'!#REF!</f>
        <v>#REF!</v>
      </c>
      <c r="AJ73" s="523" t="e">
        <f>'1.2_RAW_Data_MatChange'!#REF!</f>
        <v>#REF!</v>
      </c>
      <c r="AK73" s="523" t="e">
        <f>'1.2_RAW_Data_MatChange'!#REF!</f>
        <v>#REF!</v>
      </c>
      <c r="AL73" s="523" t="e">
        <f>'1.2_RAW_Data_MatChange'!#REF!</f>
        <v>#REF!</v>
      </c>
      <c r="AM73" s="524" t="e">
        <f>'1.2_RAW_Data_MatChange'!#REF!</f>
        <v>#REF!</v>
      </c>
      <c r="AN73" s="503"/>
      <c r="AO73" s="523" t="e">
        <f>'1.2_RAW_Data_MatChange'!#REF!</f>
        <v>#REF!</v>
      </c>
      <c r="AP73" s="523" t="e">
        <f>'1.2_RAW_Data_MatChange'!#REF!</f>
        <v>#REF!</v>
      </c>
      <c r="AQ73" s="523" t="e">
        <f>'1.2_RAW_Data_MatChange'!#REF!</f>
        <v>#REF!</v>
      </c>
      <c r="AR73" s="523" t="e">
        <f>'1.2_RAW_Data_MatChange'!#REF!</f>
        <v>#REF!</v>
      </c>
      <c r="AS73" s="523" t="e">
        <f>'1.2_RAW_Data_MatChange'!#REF!</f>
        <v>#REF!</v>
      </c>
      <c r="AT73" s="524" t="e">
        <f>'1.2_RAW_Data_MatChange'!#REF!</f>
        <v>#REF!</v>
      </c>
      <c r="AU73" s="503"/>
      <c r="AV73" s="523" t="e">
        <f>'1.2_RAW_Data_MatChange'!#REF!</f>
        <v>#REF!</v>
      </c>
      <c r="AW73" s="523" t="e">
        <f>'1.2_RAW_Data_MatChange'!#REF!</f>
        <v>#REF!</v>
      </c>
      <c r="AX73" s="523" t="e">
        <f>'1.2_RAW_Data_MatChange'!#REF!</f>
        <v>#REF!</v>
      </c>
      <c r="AY73" s="523" t="e">
        <f>'1.2_RAW_Data_MatChange'!#REF!</f>
        <v>#REF!</v>
      </c>
      <c r="AZ73" s="523" t="e">
        <f>'1.2_RAW_Data_MatChange'!#REF!</f>
        <v>#REF!</v>
      </c>
      <c r="BA73" s="524" t="e">
        <f>'1.2_RAW_Data_MatChange'!#REF!</f>
        <v>#REF!</v>
      </c>
    </row>
    <row r="74" spans="1:53" ht="25.5" x14ac:dyDescent="0.35">
      <c r="A74" s="525" t="s">
        <v>55</v>
      </c>
      <c r="B74" s="495">
        <v>33</v>
      </c>
      <c r="C74" s="496" t="s">
        <v>20</v>
      </c>
      <c r="D74" s="497" t="s">
        <v>28</v>
      </c>
      <c r="E74" s="526" t="s">
        <v>24</v>
      </c>
      <c r="F74" s="501">
        <f>'1.2_RAW_Data_MatChange'!F74</f>
        <v>0</v>
      </c>
      <c r="G74" s="501">
        <f>'1.2_RAW_Data_MatChange'!G74</f>
        <v>0</v>
      </c>
      <c r="H74" s="501">
        <f>'1.2_RAW_Data_MatChange'!H74</f>
        <v>0</v>
      </c>
      <c r="I74" s="501">
        <f>'1.2_RAW_Data_MatChange'!I74</f>
        <v>0</v>
      </c>
      <c r="J74" s="501">
        <f>'1.2_RAW_Data_MatChange'!J74</f>
        <v>0</v>
      </c>
      <c r="K74" s="502">
        <f>'1.2_RAW_Data_MatChange'!K74</f>
        <v>0</v>
      </c>
      <c r="M74" s="501">
        <f>'1.2_RAW_Data_MatChange'!M74</f>
        <v>-1</v>
      </c>
      <c r="N74" s="501">
        <f>'1.2_RAW_Data_MatChange'!N74</f>
        <v>0</v>
      </c>
      <c r="O74" s="501">
        <f>'1.2_RAW_Data_MatChange'!O74</f>
        <v>0</v>
      </c>
      <c r="P74" s="501">
        <f>'1.2_RAW_Data_MatChange'!P74</f>
        <v>0</v>
      </c>
      <c r="Q74" s="501">
        <f>'1.2_RAW_Data_MatChange'!Q74</f>
        <v>-1</v>
      </c>
      <c r="R74" s="502">
        <f>'1.2_RAW_Data_MatChange'!R74</f>
        <v>0</v>
      </c>
      <c r="T74" s="501">
        <f>'1.2_RAW_Data_MatChange'!T74</f>
        <v>-1</v>
      </c>
      <c r="U74" s="501">
        <f>'1.2_RAW_Data_MatChange'!U74</f>
        <v>0</v>
      </c>
      <c r="V74" s="501">
        <f>'1.2_RAW_Data_MatChange'!V74</f>
        <v>0</v>
      </c>
      <c r="W74" s="501">
        <f>'1.2_RAW_Data_MatChange'!W74</f>
        <v>0</v>
      </c>
      <c r="X74" s="501">
        <f>'1.2_RAW_Data_MatChange'!X74</f>
        <v>-1</v>
      </c>
      <c r="Y74" s="502">
        <f>'1.2_RAW_Data_MatChange'!Y74</f>
        <v>0</v>
      </c>
      <c r="AA74" s="504" t="e">
        <f>'1.2_RAW_Data_MatChange'!#REF!</f>
        <v>#REF!</v>
      </c>
      <c r="AB74" s="504" t="e">
        <f>'1.2_RAW_Data_MatChange'!#REF!</f>
        <v>#REF!</v>
      </c>
      <c r="AC74" s="504" t="e">
        <f>'1.2_RAW_Data_MatChange'!#REF!</f>
        <v>#REF!</v>
      </c>
      <c r="AD74" s="504" t="e">
        <f>'1.2_RAW_Data_MatChange'!#REF!</f>
        <v>#REF!</v>
      </c>
      <c r="AE74" s="504" t="e">
        <f>'1.2_RAW_Data_MatChange'!#REF!</f>
        <v>#REF!</v>
      </c>
      <c r="AF74" s="505" t="e">
        <f>'1.2_RAW_Data_MatChange'!#REF!</f>
        <v>#REF!</v>
      </c>
      <c r="AG74" s="503"/>
      <c r="AH74" s="504" t="e">
        <f>'1.2_RAW_Data_MatChange'!#REF!</f>
        <v>#REF!</v>
      </c>
      <c r="AI74" s="504" t="e">
        <f>'1.2_RAW_Data_MatChange'!#REF!</f>
        <v>#REF!</v>
      </c>
      <c r="AJ74" s="504" t="e">
        <f>'1.2_RAW_Data_MatChange'!#REF!</f>
        <v>#REF!</v>
      </c>
      <c r="AK74" s="504" t="e">
        <f>'1.2_RAW_Data_MatChange'!#REF!</f>
        <v>#REF!</v>
      </c>
      <c r="AL74" s="504" t="e">
        <f>'1.2_RAW_Data_MatChange'!#REF!</f>
        <v>#REF!</v>
      </c>
      <c r="AM74" s="505" t="e">
        <f>'1.2_RAW_Data_MatChange'!#REF!</f>
        <v>#REF!</v>
      </c>
      <c r="AN74" s="503"/>
      <c r="AO74" s="504" t="e">
        <f>'1.2_RAW_Data_MatChange'!#REF!</f>
        <v>#REF!</v>
      </c>
      <c r="AP74" s="504" t="e">
        <f>'1.2_RAW_Data_MatChange'!#REF!</f>
        <v>#REF!</v>
      </c>
      <c r="AQ74" s="504" t="e">
        <f>'1.2_RAW_Data_MatChange'!#REF!</f>
        <v>#REF!</v>
      </c>
      <c r="AR74" s="504" t="e">
        <f>'1.2_RAW_Data_MatChange'!#REF!</f>
        <v>#REF!</v>
      </c>
      <c r="AS74" s="504" t="e">
        <f>'1.2_RAW_Data_MatChange'!#REF!</f>
        <v>#REF!</v>
      </c>
      <c r="AT74" s="505" t="e">
        <f>'1.2_RAW_Data_MatChange'!#REF!</f>
        <v>#REF!</v>
      </c>
      <c r="AU74" s="503"/>
      <c r="AV74" s="504" t="e">
        <f>'1.2_RAW_Data_MatChange'!#REF!</f>
        <v>#REF!</v>
      </c>
      <c r="AW74" s="504" t="e">
        <f>'1.2_RAW_Data_MatChange'!#REF!</f>
        <v>#REF!</v>
      </c>
      <c r="AX74" s="504" t="e">
        <f>'1.2_RAW_Data_MatChange'!#REF!</f>
        <v>#REF!</v>
      </c>
      <c r="AY74" s="504" t="e">
        <f>'1.2_RAW_Data_MatChange'!#REF!</f>
        <v>#REF!</v>
      </c>
      <c r="AZ74" s="504" t="e">
        <f>'1.2_RAW_Data_MatChange'!#REF!</f>
        <v>#REF!</v>
      </c>
      <c r="BA74" s="505" t="e">
        <f>'1.2_RAW_Data_MatChange'!#REF!</f>
        <v>#REF!</v>
      </c>
    </row>
    <row r="75" spans="1:53" ht="13.15" x14ac:dyDescent="0.35">
      <c r="A75" s="506"/>
      <c r="B75" s="507"/>
      <c r="C75" s="508"/>
      <c r="D75" s="509"/>
      <c r="E75" s="498" t="s">
        <v>25</v>
      </c>
      <c r="F75" s="512">
        <f>'1.2_RAW_Data_MatChange'!F75</f>
        <v>0</v>
      </c>
      <c r="G75" s="512">
        <f>'1.2_RAW_Data_MatChange'!G75</f>
        <v>0</v>
      </c>
      <c r="H75" s="512">
        <f>'1.2_RAW_Data_MatChange'!H75</f>
        <v>0</v>
      </c>
      <c r="I75" s="512">
        <f>'1.2_RAW_Data_MatChange'!I75</f>
        <v>0</v>
      </c>
      <c r="J75" s="512">
        <f>'1.2_RAW_Data_MatChange'!J75</f>
        <v>0</v>
      </c>
      <c r="K75" s="513">
        <f>'1.2_RAW_Data_MatChange'!K75</f>
        <v>0</v>
      </c>
      <c r="M75" s="512">
        <f>'1.2_RAW_Data_MatChange'!M75</f>
        <v>0</v>
      </c>
      <c r="N75" s="512">
        <f>'1.2_RAW_Data_MatChange'!N75</f>
        <v>0</v>
      </c>
      <c r="O75" s="512">
        <f>'1.2_RAW_Data_MatChange'!O75</f>
        <v>0</v>
      </c>
      <c r="P75" s="512">
        <f>'1.2_RAW_Data_MatChange'!P75</f>
        <v>0</v>
      </c>
      <c r="Q75" s="512">
        <f>'1.2_RAW_Data_MatChange'!Q75</f>
        <v>0</v>
      </c>
      <c r="R75" s="513">
        <f>'1.2_RAW_Data_MatChange'!R75</f>
        <v>0</v>
      </c>
      <c r="T75" s="512">
        <f>'1.2_RAW_Data_MatChange'!T75</f>
        <v>0</v>
      </c>
      <c r="U75" s="512">
        <f>'1.2_RAW_Data_MatChange'!U75</f>
        <v>0</v>
      </c>
      <c r="V75" s="512">
        <f>'1.2_RAW_Data_MatChange'!V75</f>
        <v>0</v>
      </c>
      <c r="W75" s="512">
        <f>'1.2_RAW_Data_MatChange'!W75</f>
        <v>0</v>
      </c>
      <c r="X75" s="512">
        <f>'1.2_RAW_Data_MatChange'!X75</f>
        <v>0</v>
      </c>
      <c r="Y75" s="513">
        <f>'1.2_RAW_Data_MatChange'!Y75</f>
        <v>0</v>
      </c>
      <c r="AA75" s="514" t="e">
        <f>'1.2_RAW_Data_MatChange'!#REF!</f>
        <v>#REF!</v>
      </c>
      <c r="AB75" s="514" t="e">
        <f>'1.2_RAW_Data_MatChange'!#REF!</f>
        <v>#REF!</v>
      </c>
      <c r="AC75" s="514" t="e">
        <f>'1.2_RAW_Data_MatChange'!#REF!</f>
        <v>#REF!</v>
      </c>
      <c r="AD75" s="514" t="e">
        <f>'1.2_RAW_Data_MatChange'!#REF!</f>
        <v>#REF!</v>
      </c>
      <c r="AE75" s="514" t="e">
        <f>'1.2_RAW_Data_MatChange'!#REF!</f>
        <v>#REF!</v>
      </c>
      <c r="AF75" s="515" t="e">
        <f>'1.2_RAW_Data_MatChange'!#REF!</f>
        <v>#REF!</v>
      </c>
      <c r="AG75" s="503"/>
      <c r="AH75" s="514" t="e">
        <f>'1.2_RAW_Data_MatChange'!#REF!</f>
        <v>#REF!</v>
      </c>
      <c r="AI75" s="514" t="e">
        <f>'1.2_RAW_Data_MatChange'!#REF!</f>
        <v>#REF!</v>
      </c>
      <c r="AJ75" s="514" t="e">
        <f>'1.2_RAW_Data_MatChange'!#REF!</f>
        <v>#REF!</v>
      </c>
      <c r="AK75" s="514" t="e">
        <f>'1.2_RAW_Data_MatChange'!#REF!</f>
        <v>#REF!</v>
      </c>
      <c r="AL75" s="514" t="e">
        <f>'1.2_RAW_Data_MatChange'!#REF!</f>
        <v>#REF!</v>
      </c>
      <c r="AM75" s="515" t="e">
        <f>'1.2_RAW_Data_MatChange'!#REF!</f>
        <v>#REF!</v>
      </c>
      <c r="AN75" s="503"/>
      <c r="AO75" s="514" t="e">
        <f>'1.2_RAW_Data_MatChange'!#REF!</f>
        <v>#REF!</v>
      </c>
      <c r="AP75" s="514" t="e">
        <f>'1.2_RAW_Data_MatChange'!#REF!</f>
        <v>#REF!</v>
      </c>
      <c r="AQ75" s="514" t="e">
        <f>'1.2_RAW_Data_MatChange'!#REF!</f>
        <v>#REF!</v>
      </c>
      <c r="AR75" s="514" t="e">
        <f>'1.2_RAW_Data_MatChange'!#REF!</f>
        <v>#REF!</v>
      </c>
      <c r="AS75" s="514" t="e">
        <f>'1.2_RAW_Data_MatChange'!#REF!</f>
        <v>#REF!</v>
      </c>
      <c r="AT75" s="515" t="e">
        <f>'1.2_RAW_Data_MatChange'!#REF!</f>
        <v>#REF!</v>
      </c>
      <c r="AU75" s="503"/>
      <c r="AV75" s="514" t="e">
        <f>'1.2_RAW_Data_MatChange'!#REF!</f>
        <v>#REF!</v>
      </c>
      <c r="AW75" s="514" t="e">
        <f>'1.2_RAW_Data_MatChange'!#REF!</f>
        <v>#REF!</v>
      </c>
      <c r="AX75" s="514" t="e">
        <f>'1.2_RAW_Data_MatChange'!#REF!</f>
        <v>#REF!</v>
      </c>
      <c r="AY75" s="514" t="e">
        <f>'1.2_RAW_Data_MatChange'!#REF!</f>
        <v>#REF!</v>
      </c>
      <c r="AZ75" s="514" t="e">
        <f>'1.2_RAW_Data_MatChange'!#REF!</f>
        <v>#REF!</v>
      </c>
      <c r="BA75" s="515" t="e">
        <f>'1.2_RAW_Data_MatChange'!#REF!</f>
        <v>#REF!</v>
      </c>
    </row>
    <row r="76" spans="1:53" ht="13.15" x14ac:dyDescent="0.35">
      <c r="A76" s="506"/>
      <c r="B76" s="507"/>
      <c r="C76" s="508"/>
      <c r="D76" s="509"/>
      <c r="E76" s="498" t="s">
        <v>26</v>
      </c>
      <c r="F76" s="512">
        <f>'1.2_RAW_Data_MatChange'!F76</f>
        <v>0</v>
      </c>
      <c r="G76" s="512">
        <f>'1.2_RAW_Data_MatChange'!G76</f>
        <v>0</v>
      </c>
      <c r="H76" s="512">
        <f>'1.2_RAW_Data_MatChange'!H76</f>
        <v>0</v>
      </c>
      <c r="I76" s="512">
        <f>'1.2_RAW_Data_MatChange'!I76</f>
        <v>0</v>
      </c>
      <c r="J76" s="512">
        <f>'1.2_RAW_Data_MatChange'!J76</f>
        <v>0</v>
      </c>
      <c r="K76" s="513">
        <f>'1.2_RAW_Data_MatChange'!K76</f>
        <v>0</v>
      </c>
      <c r="M76" s="512">
        <f>'1.2_RAW_Data_MatChange'!M76</f>
        <v>0</v>
      </c>
      <c r="N76" s="512">
        <f>'1.2_RAW_Data_MatChange'!N76</f>
        <v>0</v>
      </c>
      <c r="O76" s="512">
        <f>'1.2_RAW_Data_MatChange'!O76</f>
        <v>0</v>
      </c>
      <c r="P76" s="512">
        <f>'1.2_RAW_Data_MatChange'!P76</f>
        <v>0</v>
      </c>
      <c r="Q76" s="512">
        <f>'1.2_RAW_Data_MatChange'!Q76</f>
        <v>0</v>
      </c>
      <c r="R76" s="513">
        <f>'1.2_RAW_Data_MatChange'!R76</f>
        <v>0</v>
      </c>
      <c r="T76" s="512">
        <f>'1.2_RAW_Data_MatChange'!T76</f>
        <v>0</v>
      </c>
      <c r="U76" s="512">
        <f>'1.2_RAW_Data_MatChange'!U76</f>
        <v>0</v>
      </c>
      <c r="V76" s="512">
        <f>'1.2_RAW_Data_MatChange'!V76</f>
        <v>0</v>
      </c>
      <c r="W76" s="512">
        <f>'1.2_RAW_Data_MatChange'!W76</f>
        <v>0</v>
      </c>
      <c r="X76" s="512">
        <f>'1.2_RAW_Data_MatChange'!X76</f>
        <v>0</v>
      </c>
      <c r="Y76" s="513">
        <f>'1.2_RAW_Data_MatChange'!Y76</f>
        <v>0</v>
      </c>
      <c r="AA76" s="514" t="e">
        <f>'1.2_RAW_Data_MatChange'!#REF!</f>
        <v>#REF!</v>
      </c>
      <c r="AB76" s="514" t="e">
        <f>'1.2_RAW_Data_MatChange'!#REF!</f>
        <v>#REF!</v>
      </c>
      <c r="AC76" s="514" t="e">
        <f>'1.2_RAW_Data_MatChange'!#REF!</f>
        <v>#REF!</v>
      </c>
      <c r="AD76" s="514" t="e">
        <f>'1.2_RAW_Data_MatChange'!#REF!</f>
        <v>#REF!</v>
      </c>
      <c r="AE76" s="514" t="e">
        <f>'1.2_RAW_Data_MatChange'!#REF!</f>
        <v>#REF!</v>
      </c>
      <c r="AF76" s="515" t="e">
        <f>'1.2_RAW_Data_MatChange'!#REF!</f>
        <v>#REF!</v>
      </c>
      <c r="AG76" s="503"/>
      <c r="AH76" s="514" t="e">
        <f>'1.2_RAW_Data_MatChange'!#REF!</f>
        <v>#REF!</v>
      </c>
      <c r="AI76" s="514" t="e">
        <f>'1.2_RAW_Data_MatChange'!#REF!</f>
        <v>#REF!</v>
      </c>
      <c r="AJ76" s="514" t="e">
        <f>'1.2_RAW_Data_MatChange'!#REF!</f>
        <v>#REF!</v>
      </c>
      <c r="AK76" s="514" t="e">
        <f>'1.2_RAW_Data_MatChange'!#REF!</f>
        <v>#REF!</v>
      </c>
      <c r="AL76" s="514" t="e">
        <f>'1.2_RAW_Data_MatChange'!#REF!</f>
        <v>#REF!</v>
      </c>
      <c r="AM76" s="515" t="e">
        <f>'1.2_RAW_Data_MatChange'!#REF!</f>
        <v>#REF!</v>
      </c>
      <c r="AN76" s="503"/>
      <c r="AO76" s="514" t="e">
        <f>'1.2_RAW_Data_MatChange'!#REF!</f>
        <v>#REF!</v>
      </c>
      <c r="AP76" s="514" t="e">
        <f>'1.2_RAW_Data_MatChange'!#REF!</f>
        <v>#REF!</v>
      </c>
      <c r="AQ76" s="514" t="e">
        <f>'1.2_RAW_Data_MatChange'!#REF!</f>
        <v>#REF!</v>
      </c>
      <c r="AR76" s="514" t="e">
        <f>'1.2_RAW_Data_MatChange'!#REF!</f>
        <v>#REF!</v>
      </c>
      <c r="AS76" s="514" t="e">
        <f>'1.2_RAW_Data_MatChange'!#REF!</f>
        <v>#REF!</v>
      </c>
      <c r="AT76" s="515" t="e">
        <f>'1.2_RAW_Data_MatChange'!#REF!</f>
        <v>#REF!</v>
      </c>
      <c r="AU76" s="503"/>
      <c r="AV76" s="514" t="e">
        <f>'1.2_RAW_Data_MatChange'!#REF!</f>
        <v>#REF!</v>
      </c>
      <c r="AW76" s="514" t="e">
        <f>'1.2_RAW_Data_MatChange'!#REF!</f>
        <v>#REF!</v>
      </c>
      <c r="AX76" s="514" t="e">
        <f>'1.2_RAW_Data_MatChange'!#REF!</f>
        <v>#REF!</v>
      </c>
      <c r="AY76" s="514" t="e">
        <f>'1.2_RAW_Data_MatChange'!#REF!</f>
        <v>#REF!</v>
      </c>
      <c r="AZ76" s="514" t="e">
        <f>'1.2_RAW_Data_MatChange'!#REF!</f>
        <v>#REF!</v>
      </c>
      <c r="BA76" s="515" t="e">
        <f>'1.2_RAW_Data_MatChange'!#REF!</f>
        <v>#REF!</v>
      </c>
    </row>
    <row r="77" spans="1:53" ht="13.5" thickBot="1" x14ac:dyDescent="0.4">
      <c r="A77" s="506"/>
      <c r="B77" s="516"/>
      <c r="C77" s="517"/>
      <c r="D77" s="527"/>
      <c r="E77" s="518" t="s">
        <v>27</v>
      </c>
      <c r="F77" s="521">
        <f>'1.2_RAW_Data_MatChange'!F77</f>
        <v>0</v>
      </c>
      <c r="G77" s="521">
        <f>'1.2_RAW_Data_MatChange'!G77</f>
        <v>0</v>
      </c>
      <c r="H77" s="521">
        <f>'1.2_RAW_Data_MatChange'!H77</f>
        <v>0</v>
      </c>
      <c r="I77" s="521">
        <f>'1.2_RAW_Data_MatChange'!I77</f>
        <v>0</v>
      </c>
      <c r="J77" s="521">
        <f>'1.2_RAW_Data_MatChange'!J77</f>
        <v>0</v>
      </c>
      <c r="K77" s="522">
        <f>'1.2_RAW_Data_MatChange'!K77</f>
        <v>0</v>
      </c>
      <c r="M77" s="521">
        <f>'1.2_RAW_Data_MatChange'!M77</f>
        <v>0</v>
      </c>
      <c r="N77" s="521">
        <f>'1.2_RAW_Data_MatChange'!N77</f>
        <v>0</v>
      </c>
      <c r="O77" s="521">
        <f>'1.2_RAW_Data_MatChange'!O77</f>
        <v>0</v>
      </c>
      <c r="P77" s="521">
        <f>'1.2_RAW_Data_MatChange'!P77</f>
        <v>0</v>
      </c>
      <c r="Q77" s="521">
        <f>'1.2_RAW_Data_MatChange'!Q77</f>
        <v>0</v>
      </c>
      <c r="R77" s="522">
        <f>'1.2_RAW_Data_MatChange'!R77</f>
        <v>0</v>
      </c>
      <c r="T77" s="521">
        <f>'1.2_RAW_Data_MatChange'!T77</f>
        <v>0</v>
      </c>
      <c r="U77" s="521">
        <f>'1.2_RAW_Data_MatChange'!U77</f>
        <v>0</v>
      </c>
      <c r="V77" s="521">
        <f>'1.2_RAW_Data_MatChange'!V77</f>
        <v>0</v>
      </c>
      <c r="W77" s="521">
        <f>'1.2_RAW_Data_MatChange'!W77</f>
        <v>0</v>
      </c>
      <c r="X77" s="521">
        <f>'1.2_RAW_Data_MatChange'!X77</f>
        <v>0</v>
      </c>
      <c r="Y77" s="522">
        <f>'1.2_RAW_Data_MatChange'!Y77</f>
        <v>0</v>
      </c>
      <c r="AA77" s="523" t="e">
        <f>'1.2_RAW_Data_MatChange'!#REF!</f>
        <v>#REF!</v>
      </c>
      <c r="AB77" s="523" t="e">
        <f>'1.2_RAW_Data_MatChange'!#REF!</f>
        <v>#REF!</v>
      </c>
      <c r="AC77" s="523" t="e">
        <f>'1.2_RAW_Data_MatChange'!#REF!</f>
        <v>#REF!</v>
      </c>
      <c r="AD77" s="523" t="e">
        <f>'1.2_RAW_Data_MatChange'!#REF!</f>
        <v>#REF!</v>
      </c>
      <c r="AE77" s="523" t="e">
        <f>'1.2_RAW_Data_MatChange'!#REF!</f>
        <v>#REF!</v>
      </c>
      <c r="AF77" s="524" t="e">
        <f>'1.2_RAW_Data_MatChange'!#REF!</f>
        <v>#REF!</v>
      </c>
      <c r="AG77" s="503"/>
      <c r="AH77" s="523" t="e">
        <f>'1.2_RAW_Data_MatChange'!#REF!</f>
        <v>#REF!</v>
      </c>
      <c r="AI77" s="523" t="e">
        <f>'1.2_RAW_Data_MatChange'!#REF!</f>
        <v>#REF!</v>
      </c>
      <c r="AJ77" s="523" t="e">
        <f>'1.2_RAW_Data_MatChange'!#REF!</f>
        <v>#REF!</v>
      </c>
      <c r="AK77" s="523" t="e">
        <f>'1.2_RAW_Data_MatChange'!#REF!</f>
        <v>#REF!</v>
      </c>
      <c r="AL77" s="523" t="e">
        <f>'1.2_RAW_Data_MatChange'!#REF!</f>
        <v>#REF!</v>
      </c>
      <c r="AM77" s="524" t="e">
        <f>'1.2_RAW_Data_MatChange'!#REF!</f>
        <v>#REF!</v>
      </c>
      <c r="AN77" s="503"/>
      <c r="AO77" s="523" t="e">
        <f>'1.2_RAW_Data_MatChange'!#REF!</f>
        <v>#REF!</v>
      </c>
      <c r="AP77" s="523" t="e">
        <f>'1.2_RAW_Data_MatChange'!#REF!</f>
        <v>#REF!</v>
      </c>
      <c r="AQ77" s="523" t="e">
        <f>'1.2_RAW_Data_MatChange'!#REF!</f>
        <v>#REF!</v>
      </c>
      <c r="AR77" s="523" t="e">
        <f>'1.2_RAW_Data_MatChange'!#REF!</f>
        <v>#REF!</v>
      </c>
      <c r="AS77" s="523" t="e">
        <f>'1.2_RAW_Data_MatChange'!#REF!</f>
        <v>#REF!</v>
      </c>
      <c r="AT77" s="524" t="e">
        <f>'1.2_RAW_Data_MatChange'!#REF!</f>
        <v>#REF!</v>
      </c>
      <c r="AU77" s="503"/>
      <c r="AV77" s="523" t="e">
        <f>'1.2_RAW_Data_MatChange'!#REF!</f>
        <v>#REF!</v>
      </c>
      <c r="AW77" s="523" t="e">
        <f>'1.2_RAW_Data_MatChange'!#REF!</f>
        <v>#REF!</v>
      </c>
      <c r="AX77" s="523" t="e">
        <f>'1.2_RAW_Data_MatChange'!#REF!</f>
        <v>#REF!</v>
      </c>
      <c r="AY77" s="523" t="e">
        <f>'1.2_RAW_Data_MatChange'!#REF!</f>
        <v>#REF!</v>
      </c>
      <c r="AZ77" s="523" t="e">
        <f>'1.2_RAW_Data_MatChange'!#REF!</f>
        <v>#REF!</v>
      </c>
      <c r="BA77" s="524" t="e">
        <f>'1.2_RAW_Data_MatChange'!#REF!</f>
        <v>#REF!</v>
      </c>
    </row>
    <row r="78" spans="1:53" ht="25.5" x14ac:dyDescent="0.35">
      <c r="A78" s="525" t="s">
        <v>55</v>
      </c>
      <c r="B78" s="495">
        <v>32</v>
      </c>
      <c r="C78" s="496" t="s">
        <v>19</v>
      </c>
      <c r="D78" s="497" t="s">
        <v>30</v>
      </c>
      <c r="E78" s="526" t="s">
        <v>24</v>
      </c>
      <c r="F78" s="501">
        <f>'1.2_RAW_Data_MatChange'!F78</f>
        <v>0</v>
      </c>
      <c r="G78" s="501">
        <f>'1.2_RAW_Data_MatChange'!G78</f>
        <v>0</v>
      </c>
      <c r="H78" s="501">
        <f>'1.2_RAW_Data_MatChange'!H78</f>
        <v>0</v>
      </c>
      <c r="I78" s="501">
        <f>'1.2_RAW_Data_MatChange'!I78</f>
        <v>0</v>
      </c>
      <c r="J78" s="501">
        <f>'1.2_RAW_Data_MatChange'!J78</f>
        <v>0</v>
      </c>
      <c r="K78" s="502">
        <f>'1.2_RAW_Data_MatChange'!K78</f>
        <v>0</v>
      </c>
      <c r="M78" s="501">
        <f>'1.2_RAW_Data_MatChange'!M78</f>
        <v>-1</v>
      </c>
      <c r="N78" s="501">
        <f>'1.2_RAW_Data_MatChange'!N78</f>
        <v>0</v>
      </c>
      <c r="O78" s="501">
        <f>'1.2_RAW_Data_MatChange'!O78</f>
        <v>0</v>
      </c>
      <c r="P78" s="501">
        <f>'1.2_RAW_Data_MatChange'!P78</f>
        <v>-1</v>
      </c>
      <c r="Q78" s="501">
        <f>'1.2_RAW_Data_MatChange'!Q78</f>
        <v>0</v>
      </c>
      <c r="R78" s="502">
        <f>'1.2_RAW_Data_MatChange'!R78</f>
        <v>0</v>
      </c>
      <c r="T78" s="501">
        <f>'1.2_RAW_Data_MatChange'!T78</f>
        <v>-1</v>
      </c>
      <c r="U78" s="501">
        <f>'1.2_RAW_Data_MatChange'!U78</f>
        <v>0</v>
      </c>
      <c r="V78" s="501">
        <f>'1.2_RAW_Data_MatChange'!V78</f>
        <v>0</v>
      </c>
      <c r="W78" s="501">
        <f>'1.2_RAW_Data_MatChange'!W78</f>
        <v>-1</v>
      </c>
      <c r="X78" s="501">
        <f>'1.2_RAW_Data_MatChange'!X78</f>
        <v>0</v>
      </c>
      <c r="Y78" s="502">
        <f>'1.2_RAW_Data_MatChange'!Y78</f>
        <v>0</v>
      </c>
      <c r="AA78" s="504" t="e">
        <f>'1.2_RAW_Data_MatChange'!#REF!</f>
        <v>#REF!</v>
      </c>
      <c r="AB78" s="504" t="e">
        <f>'1.2_RAW_Data_MatChange'!#REF!</f>
        <v>#REF!</v>
      </c>
      <c r="AC78" s="504" t="e">
        <f>'1.2_RAW_Data_MatChange'!#REF!</f>
        <v>#REF!</v>
      </c>
      <c r="AD78" s="504" t="e">
        <f>'1.2_RAW_Data_MatChange'!#REF!</f>
        <v>#REF!</v>
      </c>
      <c r="AE78" s="504" t="e">
        <f>'1.2_RAW_Data_MatChange'!#REF!</f>
        <v>#REF!</v>
      </c>
      <c r="AF78" s="505" t="e">
        <f>'1.2_RAW_Data_MatChange'!#REF!</f>
        <v>#REF!</v>
      </c>
      <c r="AG78" s="503"/>
      <c r="AH78" s="504" t="e">
        <f>'1.2_RAW_Data_MatChange'!#REF!</f>
        <v>#REF!</v>
      </c>
      <c r="AI78" s="504" t="e">
        <f>'1.2_RAW_Data_MatChange'!#REF!</f>
        <v>#REF!</v>
      </c>
      <c r="AJ78" s="504" t="e">
        <f>'1.2_RAW_Data_MatChange'!#REF!</f>
        <v>#REF!</v>
      </c>
      <c r="AK78" s="504" t="e">
        <f>'1.2_RAW_Data_MatChange'!#REF!</f>
        <v>#REF!</v>
      </c>
      <c r="AL78" s="504" t="e">
        <f>'1.2_RAW_Data_MatChange'!#REF!</f>
        <v>#REF!</v>
      </c>
      <c r="AM78" s="505" t="e">
        <f>'1.2_RAW_Data_MatChange'!#REF!</f>
        <v>#REF!</v>
      </c>
      <c r="AN78" s="503"/>
      <c r="AO78" s="504" t="e">
        <f>'1.2_RAW_Data_MatChange'!#REF!</f>
        <v>#REF!</v>
      </c>
      <c r="AP78" s="504" t="e">
        <f>'1.2_RAW_Data_MatChange'!#REF!</f>
        <v>#REF!</v>
      </c>
      <c r="AQ78" s="504" t="e">
        <f>'1.2_RAW_Data_MatChange'!#REF!</f>
        <v>#REF!</v>
      </c>
      <c r="AR78" s="504" t="e">
        <f>'1.2_RAW_Data_MatChange'!#REF!</f>
        <v>#REF!</v>
      </c>
      <c r="AS78" s="504" t="e">
        <f>'1.2_RAW_Data_MatChange'!#REF!</f>
        <v>#REF!</v>
      </c>
      <c r="AT78" s="505" t="e">
        <f>'1.2_RAW_Data_MatChange'!#REF!</f>
        <v>#REF!</v>
      </c>
      <c r="AU78" s="503"/>
      <c r="AV78" s="504" t="e">
        <f>'1.2_RAW_Data_MatChange'!#REF!</f>
        <v>#REF!</v>
      </c>
      <c r="AW78" s="504" t="e">
        <f>'1.2_RAW_Data_MatChange'!#REF!</f>
        <v>#REF!</v>
      </c>
      <c r="AX78" s="504" t="e">
        <f>'1.2_RAW_Data_MatChange'!#REF!</f>
        <v>#REF!</v>
      </c>
      <c r="AY78" s="504" t="e">
        <f>'1.2_RAW_Data_MatChange'!#REF!</f>
        <v>#REF!</v>
      </c>
      <c r="AZ78" s="504" t="e">
        <f>'1.2_RAW_Data_MatChange'!#REF!</f>
        <v>#REF!</v>
      </c>
      <c r="BA78" s="505" t="e">
        <f>'1.2_RAW_Data_MatChange'!#REF!</f>
        <v>#REF!</v>
      </c>
    </row>
    <row r="79" spans="1:53" ht="13.15" x14ac:dyDescent="0.35">
      <c r="A79" s="506"/>
      <c r="B79" s="507"/>
      <c r="C79" s="508"/>
      <c r="D79" s="509"/>
      <c r="E79" s="498" t="s">
        <v>25</v>
      </c>
      <c r="F79" s="512">
        <f>'1.2_RAW_Data_MatChange'!F79</f>
        <v>0</v>
      </c>
      <c r="G79" s="512">
        <f>'1.2_RAW_Data_MatChange'!G79</f>
        <v>0</v>
      </c>
      <c r="H79" s="512">
        <f>'1.2_RAW_Data_MatChange'!H79</f>
        <v>0</v>
      </c>
      <c r="I79" s="512">
        <f>'1.2_RAW_Data_MatChange'!I79</f>
        <v>0</v>
      </c>
      <c r="J79" s="512">
        <f>'1.2_RAW_Data_MatChange'!J79</f>
        <v>0</v>
      </c>
      <c r="K79" s="513">
        <f>'1.2_RAW_Data_MatChange'!K79</f>
        <v>0</v>
      </c>
      <c r="M79" s="512">
        <f>'1.2_RAW_Data_MatChange'!M79</f>
        <v>0</v>
      </c>
      <c r="N79" s="512">
        <f>'1.2_RAW_Data_MatChange'!N79</f>
        <v>0</v>
      </c>
      <c r="O79" s="512">
        <f>'1.2_RAW_Data_MatChange'!O79</f>
        <v>0</v>
      </c>
      <c r="P79" s="512">
        <f>'1.2_RAW_Data_MatChange'!P79</f>
        <v>0</v>
      </c>
      <c r="Q79" s="512">
        <f>'1.2_RAW_Data_MatChange'!Q79</f>
        <v>0</v>
      </c>
      <c r="R79" s="513">
        <f>'1.2_RAW_Data_MatChange'!R79</f>
        <v>0</v>
      </c>
      <c r="T79" s="512">
        <f>'1.2_RAW_Data_MatChange'!T79</f>
        <v>0</v>
      </c>
      <c r="U79" s="512">
        <f>'1.2_RAW_Data_MatChange'!U79</f>
        <v>0</v>
      </c>
      <c r="V79" s="512">
        <f>'1.2_RAW_Data_MatChange'!V79</f>
        <v>0</v>
      </c>
      <c r="W79" s="512">
        <f>'1.2_RAW_Data_MatChange'!W79</f>
        <v>0</v>
      </c>
      <c r="X79" s="512">
        <f>'1.2_RAW_Data_MatChange'!X79</f>
        <v>0</v>
      </c>
      <c r="Y79" s="513">
        <f>'1.2_RAW_Data_MatChange'!Y79</f>
        <v>0</v>
      </c>
      <c r="AA79" s="514" t="e">
        <f>'1.2_RAW_Data_MatChange'!#REF!</f>
        <v>#REF!</v>
      </c>
      <c r="AB79" s="514" t="e">
        <f>'1.2_RAW_Data_MatChange'!#REF!</f>
        <v>#REF!</v>
      </c>
      <c r="AC79" s="514" t="e">
        <f>'1.2_RAW_Data_MatChange'!#REF!</f>
        <v>#REF!</v>
      </c>
      <c r="AD79" s="514" t="e">
        <f>'1.2_RAW_Data_MatChange'!#REF!</f>
        <v>#REF!</v>
      </c>
      <c r="AE79" s="514" t="e">
        <f>'1.2_RAW_Data_MatChange'!#REF!</f>
        <v>#REF!</v>
      </c>
      <c r="AF79" s="515" t="e">
        <f>'1.2_RAW_Data_MatChange'!#REF!</f>
        <v>#REF!</v>
      </c>
      <c r="AG79" s="503"/>
      <c r="AH79" s="514" t="e">
        <f>'1.2_RAW_Data_MatChange'!#REF!</f>
        <v>#REF!</v>
      </c>
      <c r="AI79" s="514" t="e">
        <f>'1.2_RAW_Data_MatChange'!#REF!</f>
        <v>#REF!</v>
      </c>
      <c r="AJ79" s="514" t="e">
        <f>'1.2_RAW_Data_MatChange'!#REF!</f>
        <v>#REF!</v>
      </c>
      <c r="AK79" s="514" t="e">
        <f>'1.2_RAW_Data_MatChange'!#REF!</f>
        <v>#REF!</v>
      </c>
      <c r="AL79" s="514" t="e">
        <f>'1.2_RAW_Data_MatChange'!#REF!</f>
        <v>#REF!</v>
      </c>
      <c r="AM79" s="515" t="e">
        <f>'1.2_RAW_Data_MatChange'!#REF!</f>
        <v>#REF!</v>
      </c>
      <c r="AN79" s="503"/>
      <c r="AO79" s="514" t="e">
        <f>'1.2_RAW_Data_MatChange'!#REF!</f>
        <v>#REF!</v>
      </c>
      <c r="AP79" s="514" t="e">
        <f>'1.2_RAW_Data_MatChange'!#REF!</f>
        <v>#REF!</v>
      </c>
      <c r="AQ79" s="514" t="e">
        <f>'1.2_RAW_Data_MatChange'!#REF!</f>
        <v>#REF!</v>
      </c>
      <c r="AR79" s="514" t="e">
        <f>'1.2_RAW_Data_MatChange'!#REF!</f>
        <v>#REF!</v>
      </c>
      <c r="AS79" s="514" t="e">
        <f>'1.2_RAW_Data_MatChange'!#REF!</f>
        <v>#REF!</v>
      </c>
      <c r="AT79" s="515" t="e">
        <f>'1.2_RAW_Data_MatChange'!#REF!</f>
        <v>#REF!</v>
      </c>
      <c r="AU79" s="503"/>
      <c r="AV79" s="514" t="e">
        <f>'1.2_RAW_Data_MatChange'!#REF!</f>
        <v>#REF!</v>
      </c>
      <c r="AW79" s="514" t="e">
        <f>'1.2_RAW_Data_MatChange'!#REF!</f>
        <v>#REF!</v>
      </c>
      <c r="AX79" s="514" t="e">
        <f>'1.2_RAW_Data_MatChange'!#REF!</f>
        <v>#REF!</v>
      </c>
      <c r="AY79" s="514" t="e">
        <f>'1.2_RAW_Data_MatChange'!#REF!</f>
        <v>#REF!</v>
      </c>
      <c r="AZ79" s="514" t="e">
        <f>'1.2_RAW_Data_MatChange'!#REF!</f>
        <v>#REF!</v>
      </c>
      <c r="BA79" s="515" t="e">
        <f>'1.2_RAW_Data_MatChange'!#REF!</f>
        <v>#REF!</v>
      </c>
    </row>
    <row r="80" spans="1:53" ht="13.15" x14ac:dyDescent="0.35">
      <c r="A80" s="506"/>
      <c r="B80" s="507"/>
      <c r="C80" s="508"/>
      <c r="D80" s="509"/>
      <c r="E80" s="498" t="s">
        <v>26</v>
      </c>
      <c r="F80" s="512">
        <f>'1.2_RAW_Data_MatChange'!F80</f>
        <v>0</v>
      </c>
      <c r="G80" s="512">
        <f>'1.2_RAW_Data_MatChange'!G80</f>
        <v>0</v>
      </c>
      <c r="H80" s="512">
        <f>'1.2_RAW_Data_MatChange'!H80</f>
        <v>0</v>
      </c>
      <c r="I80" s="512">
        <f>'1.2_RAW_Data_MatChange'!I80</f>
        <v>0</v>
      </c>
      <c r="J80" s="512">
        <f>'1.2_RAW_Data_MatChange'!J80</f>
        <v>0</v>
      </c>
      <c r="K80" s="513">
        <f>'1.2_RAW_Data_MatChange'!K80</f>
        <v>0</v>
      </c>
      <c r="M80" s="512">
        <f>'1.2_RAW_Data_MatChange'!M80</f>
        <v>0</v>
      </c>
      <c r="N80" s="512">
        <f>'1.2_RAW_Data_MatChange'!N80</f>
        <v>0</v>
      </c>
      <c r="O80" s="512">
        <f>'1.2_RAW_Data_MatChange'!O80</f>
        <v>0</v>
      </c>
      <c r="P80" s="512">
        <f>'1.2_RAW_Data_MatChange'!P80</f>
        <v>0</v>
      </c>
      <c r="Q80" s="512">
        <f>'1.2_RAW_Data_MatChange'!Q80</f>
        <v>0</v>
      </c>
      <c r="R80" s="513">
        <f>'1.2_RAW_Data_MatChange'!R80</f>
        <v>0</v>
      </c>
      <c r="T80" s="512">
        <f>'1.2_RAW_Data_MatChange'!T80</f>
        <v>0</v>
      </c>
      <c r="U80" s="512">
        <f>'1.2_RAW_Data_MatChange'!U80</f>
        <v>0</v>
      </c>
      <c r="V80" s="512">
        <f>'1.2_RAW_Data_MatChange'!V80</f>
        <v>0</v>
      </c>
      <c r="W80" s="512">
        <f>'1.2_RAW_Data_MatChange'!W80</f>
        <v>0</v>
      </c>
      <c r="X80" s="512">
        <f>'1.2_RAW_Data_MatChange'!X80</f>
        <v>0</v>
      </c>
      <c r="Y80" s="513">
        <f>'1.2_RAW_Data_MatChange'!Y80</f>
        <v>0</v>
      </c>
      <c r="AA80" s="514" t="e">
        <f>'1.2_RAW_Data_MatChange'!#REF!</f>
        <v>#REF!</v>
      </c>
      <c r="AB80" s="514" t="e">
        <f>'1.2_RAW_Data_MatChange'!#REF!</f>
        <v>#REF!</v>
      </c>
      <c r="AC80" s="514" t="e">
        <f>'1.2_RAW_Data_MatChange'!#REF!</f>
        <v>#REF!</v>
      </c>
      <c r="AD80" s="514" t="e">
        <f>'1.2_RAW_Data_MatChange'!#REF!</f>
        <v>#REF!</v>
      </c>
      <c r="AE80" s="514" t="e">
        <f>'1.2_RAW_Data_MatChange'!#REF!</f>
        <v>#REF!</v>
      </c>
      <c r="AF80" s="515" t="e">
        <f>'1.2_RAW_Data_MatChange'!#REF!</f>
        <v>#REF!</v>
      </c>
      <c r="AG80" s="503"/>
      <c r="AH80" s="514" t="e">
        <f>'1.2_RAW_Data_MatChange'!#REF!</f>
        <v>#REF!</v>
      </c>
      <c r="AI80" s="514" t="e">
        <f>'1.2_RAW_Data_MatChange'!#REF!</f>
        <v>#REF!</v>
      </c>
      <c r="AJ80" s="514" t="e">
        <f>'1.2_RAW_Data_MatChange'!#REF!</f>
        <v>#REF!</v>
      </c>
      <c r="AK80" s="514" t="e">
        <f>'1.2_RAW_Data_MatChange'!#REF!</f>
        <v>#REF!</v>
      </c>
      <c r="AL80" s="514" t="e">
        <f>'1.2_RAW_Data_MatChange'!#REF!</f>
        <v>#REF!</v>
      </c>
      <c r="AM80" s="515" t="e">
        <f>'1.2_RAW_Data_MatChange'!#REF!</f>
        <v>#REF!</v>
      </c>
      <c r="AN80" s="503"/>
      <c r="AO80" s="514" t="e">
        <f>'1.2_RAW_Data_MatChange'!#REF!</f>
        <v>#REF!</v>
      </c>
      <c r="AP80" s="514" t="e">
        <f>'1.2_RAW_Data_MatChange'!#REF!</f>
        <v>#REF!</v>
      </c>
      <c r="AQ80" s="514" t="e">
        <f>'1.2_RAW_Data_MatChange'!#REF!</f>
        <v>#REF!</v>
      </c>
      <c r="AR80" s="514" t="e">
        <f>'1.2_RAW_Data_MatChange'!#REF!</f>
        <v>#REF!</v>
      </c>
      <c r="AS80" s="514" t="e">
        <f>'1.2_RAW_Data_MatChange'!#REF!</f>
        <v>#REF!</v>
      </c>
      <c r="AT80" s="515" t="e">
        <f>'1.2_RAW_Data_MatChange'!#REF!</f>
        <v>#REF!</v>
      </c>
      <c r="AU80" s="503"/>
      <c r="AV80" s="514" t="e">
        <f>'1.2_RAW_Data_MatChange'!#REF!</f>
        <v>#REF!</v>
      </c>
      <c r="AW80" s="514" t="e">
        <f>'1.2_RAW_Data_MatChange'!#REF!</f>
        <v>#REF!</v>
      </c>
      <c r="AX80" s="514" t="e">
        <f>'1.2_RAW_Data_MatChange'!#REF!</f>
        <v>#REF!</v>
      </c>
      <c r="AY80" s="514" t="e">
        <f>'1.2_RAW_Data_MatChange'!#REF!</f>
        <v>#REF!</v>
      </c>
      <c r="AZ80" s="514" t="e">
        <f>'1.2_RAW_Data_MatChange'!#REF!</f>
        <v>#REF!</v>
      </c>
      <c r="BA80" s="515" t="e">
        <f>'1.2_RAW_Data_MatChange'!#REF!</f>
        <v>#REF!</v>
      </c>
    </row>
    <row r="81" spans="1:53" ht="13.5" thickBot="1" x14ac:dyDescent="0.4">
      <c r="A81" s="506"/>
      <c r="B81" s="516"/>
      <c r="C81" s="517"/>
      <c r="D81" s="527"/>
      <c r="E81" s="518" t="s">
        <v>27</v>
      </c>
      <c r="F81" s="521">
        <f>'1.2_RAW_Data_MatChange'!F81</f>
        <v>0</v>
      </c>
      <c r="G81" s="521">
        <f>'1.2_RAW_Data_MatChange'!G81</f>
        <v>0</v>
      </c>
      <c r="H81" s="521">
        <f>'1.2_RAW_Data_MatChange'!H81</f>
        <v>0</v>
      </c>
      <c r="I81" s="521">
        <f>'1.2_RAW_Data_MatChange'!I81</f>
        <v>0</v>
      </c>
      <c r="J81" s="521">
        <f>'1.2_RAW_Data_MatChange'!J81</f>
        <v>0</v>
      </c>
      <c r="K81" s="522">
        <f>'1.2_RAW_Data_MatChange'!K81</f>
        <v>0</v>
      </c>
      <c r="M81" s="521">
        <f>'1.2_RAW_Data_MatChange'!M81</f>
        <v>0</v>
      </c>
      <c r="N81" s="521">
        <f>'1.2_RAW_Data_MatChange'!N81</f>
        <v>0</v>
      </c>
      <c r="O81" s="521">
        <f>'1.2_RAW_Data_MatChange'!O81</f>
        <v>0</v>
      </c>
      <c r="P81" s="521">
        <f>'1.2_RAW_Data_MatChange'!P81</f>
        <v>0</v>
      </c>
      <c r="Q81" s="521">
        <f>'1.2_RAW_Data_MatChange'!Q81</f>
        <v>0</v>
      </c>
      <c r="R81" s="522">
        <f>'1.2_RAW_Data_MatChange'!R81</f>
        <v>0</v>
      </c>
      <c r="T81" s="521">
        <f>'1.2_RAW_Data_MatChange'!T81</f>
        <v>0</v>
      </c>
      <c r="U81" s="521">
        <f>'1.2_RAW_Data_MatChange'!U81</f>
        <v>0</v>
      </c>
      <c r="V81" s="521">
        <f>'1.2_RAW_Data_MatChange'!V81</f>
        <v>0</v>
      </c>
      <c r="W81" s="521">
        <f>'1.2_RAW_Data_MatChange'!W81</f>
        <v>0</v>
      </c>
      <c r="X81" s="521">
        <f>'1.2_RAW_Data_MatChange'!X81</f>
        <v>0</v>
      </c>
      <c r="Y81" s="522">
        <f>'1.2_RAW_Data_MatChange'!Y81</f>
        <v>0</v>
      </c>
      <c r="AA81" s="523" t="e">
        <f>'1.2_RAW_Data_MatChange'!#REF!</f>
        <v>#REF!</v>
      </c>
      <c r="AB81" s="523" t="e">
        <f>'1.2_RAW_Data_MatChange'!#REF!</f>
        <v>#REF!</v>
      </c>
      <c r="AC81" s="523" t="e">
        <f>'1.2_RAW_Data_MatChange'!#REF!</f>
        <v>#REF!</v>
      </c>
      <c r="AD81" s="523" t="e">
        <f>'1.2_RAW_Data_MatChange'!#REF!</f>
        <v>#REF!</v>
      </c>
      <c r="AE81" s="523" t="e">
        <f>'1.2_RAW_Data_MatChange'!#REF!</f>
        <v>#REF!</v>
      </c>
      <c r="AF81" s="524" t="e">
        <f>'1.2_RAW_Data_MatChange'!#REF!</f>
        <v>#REF!</v>
      </c>
      <c r="AG81" s="503"/>
      <c r="AH81" s="523" t="e">
        <f>'1.2_RAW_Data_MatChange'!#REF!</f>
        <v>#REF!</v>
      </c>
      <c r="AI81" s="523" t="e">
        <f>'1.2_RAW_Data_MatChange'!#REF!</f>
        <v>#REF!</v>
      </c>
      <c r="AJ81" s="523" t="e">
        <f>'1.2_RAW_Data_MatChange'!#REF!</f>
        <v>#REF!</v>
      </c>
      <c r="AK81" s="523" t="e">
        <f>'1.2_RAW_Data_MatChange'!#REF!</f>
        <v>#REF!</v>
      </c>
      <c r="AL81" s="523" t="e">
        <f>'1.2_RAW_Data_MatChange'!#REF!</f>
        <v>#REF!</v>
      </c>
      <c r="AM81" s="524" t="e">
        <f>'1.2_RAW_Data_MatChange'!#REF!</f>
        <v>#REF!</v>
      </c>
      <c r="AN81" s="503"/>
      <c r="AO81" s="523" t="e">
        <f>'1.2_RAW_Data_MatChange'!#REF!</f>
        <v>#REF!</v>
      </c>
      <c r="AP81" s="523" t="e">
        <f>'1.2_RAW_Data_MatChange'!#REF!</f>
        <v>#REF!</v>
      </c>
      <c r="AQ81" s="523" t="e">
        <f>'1.2_RAW_Data_MatChange'!#REF!</f>
        <v>#REF!</v>
      </c>
      <c r="AR81" s="523" t="e">
        <f>'1.2_RAW_Data_MatChange'!#REF!</f>
        <v>#REF!</v>
      </c>
      <c r="AS81" s="523" t="e">
        <f>'1.2_RAW_Data_MatChange'!#REF!</f>
        <v>#REF!</v>
      </c>
      <c r="AT81" s="524" t="e">
        <f>'1.2_RAW_Data_MatChange'!#REF!</f>
        <v>#REF!</v>
      </c>
      <c r="AU81" s="503"/>
      <c r="AV81" s="523" t="e">
        <f>'1.2_RAW_Data_MatChange'!#REF!</f>
        <v>#REF!</v>
      </c>
      <c r="AW81" s="523" t="e">
        <f>'1.2_RAW_Data_MatChange'!#REF!</f>
        <v>#REF!</v>
      </c>
      <c r="AX81" s="523" t="e">
        <f>'1.2_RAW_Data_MatChange'!#REF!</f>
        <v>#REF!</v>
      </c>
      <c r="AY81" s="523" t="e">
        <f>'1.2_RAW_Data_MatChange'!#REF!</f>
        <v>#REF!</v>
      </c>
      <c r="AZ81" s="523" t="e">
        <f>'1.2_RAW_Data_MatChange'!#REF!</f>
        <v>#REF!</v>
      </c>
      <c r="BA81" s="524" t="e">
        <f>'1.2_RAW_Data_MatChange'!#REF!</f>
        <v>#REF!</v>
      </c>
    </row>
    <row r="82" spans="1:53" ht="25.5" x14ac:dyDescent="0.35">
      <c r="A82" s="525" t="s">
        <v>55</v>
      </c>
      <c r="B82" s="495">
        <v>26</v>
      </c>
      <c r="C82" s="496" t="s">
        <v>46</v>
      </c>
      <c r="D82" s="497" t="s">
        <v>31</v>
      </c>
      <c r="E82" s="526" t="s">
        <v>24</v>
      </c>
      <c r="F82" s="501">
        <f>'1.2_RAW_Data_MatChange'!F82</f>
        <v>0</v>
      </c>
      <c r="G82" s="501">
        <f>'1.2_RAW_Data_MatChange'!G82</f>
        <v>0</v>
      </c>
      <c r="H82" s="501">
        <f>'1.2_RAW_Data_MatChange'!H82</f>
        <v>0</v>
      </c>
      <c r="I82" s="501">
        <f>'1.2_RAW_Data_MatChange'!I82</f>
        <v>0</v>
      </c>
      <c r="J82" s="501">
        <f>'1.2_RAW_Data_MatChange'!J82</f>
        <v>0</v>
      </c>
      <c r="K82" s="502">
        <f>'1.2_RAW_Data_MatChange'!K82</f>
        <v>0</v>
      </c>
      <c r="M82" s="501">
        <f>'1.2_RAW_Data_MatChange'!M82</f>
        <v>0</v>
      </c>
      <c r="N82" s="501">
        <f>'1.2_RAW_Data_MatChange'!N82</f>
        <v>0</v>
      </c>
      <c r="O82" s="501">
        <f>'1.2_RAW_Data_MatChange'!O82</f>
        <v>0</v>
      </c>
      <c r="P82" s="501">
        <f>'1.2_RAW_Data_MatChange'!P82</f>
        <v>0</v>
      </c>
      <c r="Q82" s="501">
        <f>'1.2_RAW_Data_MatChange'!Q82</f>
        <v>0</v>
      </c>
      <c r="R82" s="502">
        <f>'1.2_RAW_Data_MatChange'!R82</f>
        <v>0</v>
      </c>
      <c r="T82" s="501">
        <f>'1.2_RAW_Data_MatChange'!T82</f>
        <v>0</v>
      </c>
      <c r="U82" s="501">
        <f>'1.2_RAW_Data_MatChange'!U82</f>
        <v>0</v>
      </c>
      <c r="V82" s="501">
        <f>'1.2_RAW_Data_MatChange'!V82</f>
        <v>0</v>
      </c>
      <c r="W82" s="501">
        <f>'1.2_RAW_Data_MatChange'!W82</f>
        <v>0</v>
      </c>
      <c r="X82" s="501">
        <f>'1.2_RAW_Data_MatChange'!X82</f>
        <v>0</v>
      </c>
      <c r="Y82" s="502">
        <f>'1.2_RAW_Data_MatChange'!Y82</f>
        <v>0</v>
      </c>
      <c r="AA82" s="504" t="e">
        <f>'1.2_RAW_Data_MatChange'!#REF!</f>
        <v>#REF!</v>
      </c>
      <c r="AB82" s="504" t="e">
        <f>'1.2_RAW_Data_MatChange'!#REF!</f>
        <v>#REF!</v>
      </c>
      <c r="AC82" s="504" t="e">
        <f>'1.2_RAW_Data_MatChange'!#REF!</f>
        <v>#REF!</v>
      </c>
      <c r="AD82" s="504" t="e">
        <f>'1.2_RAW_Data_MatChange'!#REF!</f>
        <v>#REF!</v>
      </c>
      <c r="AE82" s="504" t="e">
        <f>'1.2_RAW_Data_MatChange'!#REF!</f>
        <v>#REF!</v>
      </c>
      <c r="AF82" s="505" t="e">
        <f>'1.2_RAW_Data_MatChange'!#REF!</f>
        <v>#REF!</v>
      </c>
      <c r="AG82" s="503"/>
      <c r="AH82" s="504" t="e">
        <f>'1.2_RAW_Data_MatChange'!#REF!</f>
        <v>#REF!</v>
      </c>
      <c r="AI82" s="504" t="e">
        <f>'1.2_RAW_Data_MatChange'!#REF!</f>
        <v>#REF!</v>
      </c>
      <c r="AJ82" s="504" t="e">
        <f>'1.2_RAW_Data_MatChange'!#REF!</f>
        <v>#REF!</v>
      </c>
      <c r="AK82" s="504" t="e">
        <f>'1.2_RAW_Data_MatChange'!#REF!</f>
        <v>#REF!</v>
      </c>
      <c r="AL82" s="504" t="e">
        <f>'1.2_RAW_Data_MatChange'!#REF!</f>
        <v>#REF!</v>
      </c>
      <c r="AM82" s="505" t="e">
        <f>'1.2_RAW_Data_MatChange'!#REF!</f>
        <v>#REF!</v>
      </c>
      <c r="AN82" s="503"/>
      <c r="AO82" s="504" t="e">
        <f>'1.2_RAW_Data_MatChange'!#REF!</f>
        <v>#REF!</v>
      </c>
      <c r="AP82" s="504" t="e">
        <f>'1.2_RAW_Data_MatChange'!#REF!</f>
        <v>#REF!</v>
      </c>
      <c r="AQ82" s="504" t="e">
        <f>'1.2_RAW_Data_MatChange'!#REF!</f>
        <v>#REF!</v>
      </c>
      <c r="AR82" s="504" t="e">
        <f>'1.2_RAW_Data_MatChange'!#REF!</f>
        <v>#REF!</v>
      </c>
      <c r="AS82" s="504" t="e">
        <f>'1.2_RAW_Data_MatChange'!#REF!</f>
        <v>#REF!</v>
      </c>
      <c r="AT82" s="505" t="e">
        <f>'1.2_RAW_Data_MatChange'!#REF!</f>
        <v>#REF!</v>
      </c>
      <c r="AU82" s="503"/>
      <c r="AV82" s="504" t="e">
        <f>'1.2_RAW_Data_MatChange'!#REF!</f>
        <v>#REF!</v>
      </c>
      <c r="AW82" s="504" t="e">
        <f>'1.2_RAW_Data_MatChange'!#REF!</f>
        <v>#REF!</v>
      </c>
      <c r="AX82" s="504" t="e">
        <f>'1.2_RAW_Data_MatChange'!#REF!</f>
        <v>#REF!</v>
      </c>
      <c r="AY82" s="504" t="e">
        <f>'1.2_RAW_Data_MatChange'!#REF!</f>
        <v>#REF!</v>
      </c>
      <c r="AZ82" s="504" t="e">
        <f>'1.2_RAW_Data_MatChange'!#REF!</f>
        <v>#REF!</v>
      </c>
      <c r="BA82" s="505" t="e">
        <f>'1.2_RAW_Data_MatChange'!#REF!</f>
        <v>#REF!</v>
      </c>
    </row>
    <row r="83" spans="1:53" ht="13.15" x14ac:dyDescent="0.35">
      <c r="A83" s="506"/>
      <c r="B83" s="507"/>
      <c r="C83" s="508"/>
      <c r="D83" s="509"/>
      <c r="E83" s="498" t="s">
        <v>25</v>
      </c>
      <c r="F83" s="512">
        <f>'1.2_RAW_Data_MatChange'!F83</f>
        <v>0</v>
      </c>
      <c r="G83" s="512">
        <f>'1.2_RAW_Data_MatChange'!G83</f>
        <v>0</v>
      </c>
      <c r="H83" s="512">
        <f>'1.2_RAW_Data_MatChange'!H83</f>
        <v>0</v>
      </c>
      <c r="I83" s="512">
        <f>'1.2_RAW_Data_MatChange'!I83</f>
        <v>0</v>
      </c>
      <c r="J83" s="512">
        <f>'1.2_RAW_Data_MatChange'!J83</f>
        <v>0</v>
      </c>
      <c r="K83" s="513">
        <f>'1.2_RAW_Data_MatChange'!K83</f>
        <v>0</v>
      </c>
      <c r="M83" s="512">
        <f>'1.2_RAW_Data_MatChange'!M83</f>
        <v>0</v>
      </c>
      <c r="N83" s="512">
        <f>'1.2_RAW_Data_MatChange'!N83</f>
        <v>0</v>
      </c>
      <c r="O83" s="512">
        <f>'1.2_RAW_Data_MatChange'!O83</f>
        <v>0</v>
      </c>
      <c r="P83" s="512">
        <f>'1.2_RAW_Data_MatChange'!P83</f>
        <v>0</v>
      </c>
      <c r="Q83" s="512">
        <f>'1.2_RAW_Data_MatChange'!Q83</f>
        <v>0</v>
      </c>
      <c r="R83" s="513">
        <f>'1.2_RAW_Data_MatChange'!R83</f>
        <v>0</v>
      </c>
      <c r="T83" s="512">
        <f>'1.2_RAW_Data_MatChange'!T83</f>
        <v>0</v>
      </c>
      <c r="U83" s="512">
        <f>'1.2_RAW_Data_MatChange'!U83</f>
        <v>0</v>
      </c>
      <c r="V83" s="512">
        <f>'1.2_RAW_Data_MatChange'!V83</f>
        <v>0</v>
      </c>
      <c r="W83" s="512">
        <f>'1.2_RAW_Data_MatChange'!W83</f>
        <v>0</v>
      </c>
      <c r="X83" s="512">
        <f>'1.2_RAW_Data_MatChange'!X83</f>
        <v>0</v>
      </c>
      <c r="Y83" s="513">
        <f>'1.2_RAW_Data_MatChange'!Y83</f>
        <v>0</v>
      </c>
      <c r="AA83" s="514" t="e">
        <f>'1.2_RAW_Data_MatChange'!#REF!</f>
        <v>#REF!</v>
      </c>
      <c r="AB83" s="514" t="e">
        <f>'1.2_RAW_Data_MatChange'!#REF!</f>
        <v>#REF!</v>
      </c>
      <c r="AC83" s="514" t="e">
        <f>'1.2_RAW_Data_MatChange'!#REF!</f>
        <v>#REF!</v>
      </c>
      <c r="AD83" s="514" t="e">
        <f>'1.2_RAW_Data_MatChange'!#REF!</f>
        <v>#REF!</v>
      </c>
      <c r="AE83" s="514" t="e">
        <f>'1.2_RAW_Data_MatChange'!#REF!</f>
        <v>#REF!</v>
      </c>
      <c r="AF83" s="515" t="e">
        <f>'1.2_RAW_Data_MatChange'!#REF!</f>
        <v>#REF!</v>
      </c>
      <c r="AG83" s="503"/>
      <c r="AH83" s="514" t="e">
        <f>'1.2_RAW_Data_MatChange'!#REF!</f>
        <v>#REF!</v>
      </c>
      <c r="AI83" s="514" t="e">
        <f>'1.2_RAW_Data_MatChange'!#REF!</f>
        <v>#REF!</v>
      </c>
      <c r="AJ83" s="514" t="e">
        <f>'1.2_RAW_Data_MatChange'!#REF!</f>
        <v>#REF!</v>
      </c>
      <c r="AK83" s="514" t="e">
        <f>'1.2_RAW_Data_MatChange'!#REF!</f>
        <v>#REF!</v>
      </c>
      <c r="AL83" s="514" t="e">
        <f>'1.2_RAW_Data_MatChange'!#REF!</f>
        <v>#REF!</v>
      </c>
      <c r="AM83" s="515" t="e">
        <f>'1.2_RAW_Data_MatChange'!#REF!</f>
        <v>#REF!</v>
      </c>
      <c r="AN83" s="503"/>
      <c r="AO83" s="514" t="e">
        <f>'1.2_RAW_Data_MatChange'!#REF!</f>
        <v>#REF!</v>
      </c>
      <c r="AP83" s="514" t="e">
        <f>'1.2_RAW_Data_MatChange'!#REF!</f>
        <v>#REF!</v>
      </c>
      <c r="AQ83" s="514" t="e">
        <f>'1.2_RAW_Data_MatChange'!#REF!</f>
        <v>#REF!</v>
      </c>
      <c r="AR83" s="514" t="e">
        <f>'1.2_RAW_Data_MatChange'!#REF!</f>
        <v>#REF!</v>
      </c>
      <c r="AS83" s="514" t="e">
        <f>'1.2_RAW_Data_MatChange'!#REF!</f>
        <v>#REF!</v>
      </c>
      <c r="AT83" s="515" t="e">
        <f>'1.2_RAW_Data_MatChange'!#REF!</f>
        <v>#REF!</v>
      </c>
      <c r="AU83" s="503"/>
      <c r="AV83" s="514" t="e">
        <f>'1.2_RAW_Data_MatChange'!#REF!</f>
        <v>#REF!</v>
      </c>
      <c r="AW83" s="514" t="e">
        <f>'1.2_RAW_Data_MatChange'!#REF!</f>
        <v>#REF!</v>
      </c>
      <c r="AX83" s="514" t="e">
        <f>'1.2_RAW_Data_MatChange'!#REF!</f>
        <v>#REF!</v>
      </c>
      <c r="AY83" s="514" t="e">
        <f>'1.2_RAW_Data_MatChange'!#REF!</f>
        <v>#REF!</v>
      </c>
      <c r="AZ83" s="514" t="e">
        <f>'1.2_RAW_Data_MatChange'!#REF!</f>
        <v>#REF!</v>
      </c>
      <c r="BA83" s="515" t="e">
        <f>'1.2_RAW_Data_MatChange'!#REF!</f>
        <v>#REF!</v>
      </c>
    </row>
    <row r="84" spans="1:53" ht="13.15" x14ac:dyDescent="0.35">
      <c r="A84" s="506"/>
      <c r="B84" s="507"/>
      <c r="C84" s="508"/>
      <c r="D84" s="509"/>
      <c r="E84" s="498" t="s">
        <v>26</v>
      </c>
      <c r="F84" s="512">
        <f>'1.2_RAW_Data_MatChange'!F84</f>
        <v>83</v>
      </c>
      <c r="G84" s="512">
        <f>'1.2_RAW_Data_MatChange'!G84</f>
        <v>1</v>
      </c>
      <c r="H84" s="512">
        <f>'1.2_RAW_Data_MatChange'!H84</f>
        <v>8</v>
      </c>
      <c r="I84" s="512">
        <f>'1.2_RAW_Data_MatChange'!I84</f>
        <v>46</v>
      </c>
      <c r="J84" s="512">
        <f>'1.2_RAW_Data_MatChange'!J84</f>
        <v>25</v>
      </c>
      <c r="K84" s="513">
        <f>'1.2_RAW_Data_MatChange'!K84</f>
        <v>3</v>
      </c>
      <c r="M84" s="512">
        <f>'1.2_RAW_Data_MatChange'!M84</f>
        <v>82</v>
      </c>
      <c r="N84" s="512">
        <f>'1.2_RAW_Data_MatChange'!N84</f>
        <v>0</v>
      </c>
      <c r="O84" s="512">
        <f>'1.2_RAW_Data_MatChange'!O84</f>
        <v>81</v>
      </c>
      <c r="P84" s="512">
        <f>'1.2_RAW_Data_MatChange'!P84</f>
        <v>1</v>
      </c>
      <c r="Q84" s="512">
        <f>'1.2_RAW_Data_MatChange'!Q84</f>
        <v>0</v>
      </c>
      <c r="R84" s="513">
        <f>'1.2_RAW_Data_MatChange'!R84</f>
        <v>0</v>
      </c>
      <c r="T84" s="512">
        <f>'1.2_RAW_Data_MatChange'!T84</f>
        <v>82</v>
      </c>
      <c r="U84" s="512">
        <f>'1.2_RAW_Data_MatChange'!U84</f>
        <v>0</v>
      </c>
      <c r="V84" s="512">
        <f>'1.2_RAW_Data_MatChange'!V84</f>
        <v>0</v>
      </c>
      <c r="W84" s="512">
        <f>'1.2_RAW_Data_MatChange'!W84</f>
        <v>1</v>
      </c>
      <c r="X84" s="512">
        <f>'1.2_RAW_Data_MatChange'!X84</f>
        <v>7</v>
      </c>
      <c r="Y84" s="513">
        <f>'1.2_RAW_Data_MatChange'!Y84</f>
        <v>74</v>
      </c>
      <c r="AA84" s="514" t="e">
        <f>'1.2_RAW_Data_MatChange'!#REF!</f>
        <v>#REF!</v>
      </c>
      <c r="AB84" s="514" t="e">
        <f>'1.2_RAW_Data_MatChange'!#REF!</f>
        <v>#REF!</v>
      </c>
      <c r="AC84" s="514" t="e">
        <f>'1.2_RAW_Data_MatChange'!#REF!</f>
        <v>#REF!</v>
      </c>
      <c r="AD84" s="514" t="e">
        <f>'1.2_RAW_Data_MatChange'!#REF!</f>
        <v>#REF!</v>
      </c>
      <c r="AE84" s="514" t="e">
        <f>'1.2_RAW_Data_MatChange'!#REF!</f>
        <v>#REF!</v>
      </c>
      <c r="AF84" s="515" t="e">
        <f>'1.2_RAW_Data_MatChange'!#REF!</f>
        <v>#REF!</v>
      </c>
      <c r="AG84" s="503"/>
      <c r="AH84" s="514" t="e">
        <f>'1.2_RAW_Data_MatChange'!#REF!</f>
        <v>#REF!</v>
      </c>
      <c r="AI84" s="514" t="e">
        <f>'1.2_RAW_Data_MatChange'!#REF!</f>
        <v>#REF!</v>
      </c>
      <c r="AJ84" s="514" t="e">
        <f>'1.2_RAW_Data_MatChange'!#REF!</f>
        <v>#REF!</v>
      </c>
      <c r="AK84" s="514" t="e">
        <f>'1.2_RAW_Data_MatChange'!#REF!</f>
        <v>#REF!</v>
      </c>
      <c r="AL84" s="514" t="e">
        <f>'1.2_RAW_Data_MatChange'!#REF!</f>
        <v>#REF!</v>
      </c>
      <c r="AM84" s="515" t="e">
        <f>'1.2_RAW_Data_MatChange'!#REF!</f>
        <v>#REF!</v>
      </c>
      <c r="AN84" s="503"/>
      <c r="AO84" s="514" t="e">
        <f>'1.2_RAW_Data_MatChange'!#REF!</f>
        <v>#REF!</v>
      </c>
      <c r="AP84" s="514" t="e">
        <f>'1.2_RAW_Data_MatChange'!#REF!</f>
        <v>#REF!</v>
      </c>
      <c r="AQ84" s="514" t="e">
        <f>'1.2_RAW_Data_MatChange'!#REF!</f>
        <v>#REF!</v>
      </c>
      <c r="AR84" s="514" t="e">
        <f>'1.2_RAW_Data_MatChange'!#REF!</f>
        <v>#REF!</v>
      </c>
      <c r="AS84" s="514" t="e">
        <f>'1.2_RAW_Data_MatChange'!#REF!</f>
        <v>#REF!</v>
      </c>
      <c r="AT84" s="515" t="e">
        <f>'1.2_RAW_Data_MatChange'!#REF!</f>
        <v>#REF!</v>
      </c>
      <c r="AU84" s="503"/>
      <c r="AV84" s="514" t="e">
        <f>'1.2_RAW_Data_MatChange'!#REF!</f>
        <v>#REF!</v>
      </c>
      <c r="AW84" s="514" t="e">
        <f>'1.2_RAW_Data_MatChange'!#REF!</f>
        <v>#REF!</v>
      </c>
      <c r="AX84" s="514" t="e">
        <f>'1.2_RAW_Data_MatChange'!#REF!</f>
        <v>#REF!</v>
      </c>
      <c r="AY84" s="514" t="e">
        <f>'1.2_RAW_Data_MatChange'!#REF!</f>
        <v>#REF!</v>
      </c>
      <c r="AZ84" s="514" t="e">
        <f>'1.2_RAW_Data_MatChange'!#REF!</f>
        <v>#REF!</v>
      </c>
      <c r="BA84" s="515" t="e">
        <f>'1.2_RAW_Data_MatChange'!#REF!</f>
        <v>#REF!</v>
      </c>
    </row>
    <row r="85" spans="1:53" ht="13.5" thickBot="1" x14ac:dyDescent="0.4">
      <c r="A85" s="506"/>
      <c r="B85" s="516"/>
      <c r="C85" s="517"/>
      <c r="D85" s="527"/>
      <c r="E85" s="518" t="s">
        <v>27</v>
      </c>
      <c r="F85" s="521">
        <f>'1.2_RAW_Data_MatChange'!F85</f>
        <v>0</v>
      </c>
      <c r="G85" s="521">
        <f>'1.2_RAW_Data_MatChange'!G85</f>
        <v>0</v>
      </c>
      <c r="H85" s="521">
        <f>'1.2_RAW_Data_MatChange'!H85</f>
        <v>0</v>
      </c>
      <c r="I85" s="521">
        <f>'1.2_RAW_Data_MatChange'!I85</f>
        <v>0</v>
      </c>
      <c r="J85" s="521">
        <f>'1.2_RAW_Data_MatChange'!J85</f>
        <v>0</v>
      </c>
      <c r="K85" s="522">
        <f>'1.2_RAW_Data_MatChange'!K85</f>
        <v>0</v>
      </c>
      <c r="M85" s="521">
        <f>'1.2_RAW_Data_MatChange'!M85</f>
        <v>0</v>
      </c>
      <c r="N85" s="521">
        <f>'1.2_RAW_Data_MatChange'!N85</f>
        <v>0</v>
      </c>
      <c r="O85" s="521">
        <f>'1.2_RAW_Data_MatChange'!O85</f>
        <v>0</v>
      </c>
      <c r="P85" s="521">
        <f>'1.2_RAW_Data_MatChange'!P85</f>
        <v>0</v>
      </c>
      <c r="Q85" s="521">
        <f>'1.2_RAW_Data_MatChange'!Q85</f>
        <v>0</v>
      </c>
      <c r="R85" s="522">
        <f>'1.2_RAW_Data_MatChange'!R85</f>
        <v>0</v>
      </c>
      <c r="T85" s="521">
        <f>'1.2_RAW_Data_MatChange'!T85</f>
        <v>0</v>
      </c>
      <c r="U85" s="521">
        <f>'1.2_RAW_Data_MatChange'!U85</f>
        <v>0</v>
      </c>
      <c r="V85" s="521">
        <f>'1.2_RAW_Data_MatChange'!V85</f>
        <v>0</v>
      </c>
      <c r="W85" s="521">
        <f>'1.2_RAW_Data_MatChange'!W85</f>
        <v>0</v>
      </c>
      <c r="X85" s="521">
        <f>'1.2_RAW_Data_MatChange'!X85</f>
        <v>0</v>
      </c>
      <c r="Y85" s="522">
        <f>'1.2_RAW_Data_MatChange'!Y85</f>
        <v>0</v>
      </c>
      <c r="AA85" s="523" t="e">
        <f>'1.2_RAW_Data_MatChange'!#REF!</f>
        <v>#REF!</v>
      </c>
      <c r="AB85" s="523" t="e">
        <f>'1.2_RAW_Data_MatChange'!#REF!</f>
        <v>#REF!</v>
      </c>
      <c r="AC85" s="523" t="e">
        <f>'1.2_RAW_Data_MatChange'!#REF!</f>
        <v>#REF!</v>
      </c>
      <c r="AD85" s="523" t="e">
        <f>'1.2_RAW_Data_MatChange'!#REF!</f>
        <v>#REF!</v>
      </c>
      <c r="AE85" s="523" t="e">
        <f>'1.2_RAW_Data_MatChange'!#REF!</f>
        <v>#REF!</v>
      </c>
      <c r="AF85" s="524" t="e">
        <f>'1.2_RAW_Data_MatChange'!#REF!</f>
        <v>#REF!</v>
      </c>
      <c r="AG85" s="503"/>
      <c r="AH85" s="523" t="e">
        <f>'1.2_RAW_Data_MatChange'!#REF!</f>
        <v>#REF!</v>
      </c>
      <c r="AI85" s="523" t="e">
        <f>'1.2_RAW_Data_MatChange'!#REF!</f>
        <v>#REF!</v>
      </c>
      <c r="AJ85" s="523" t="e">
        <f>'1.2_RAW_Data_MatChange'!#REF!</f>
        <v>#REF!</v>
      </c>
      <c r="AK85" s="523" t="e">
        <f>'1.2_RAW_Data_MatChange'!#REF!</f>
        <v>#REF!</v>
      </c>
      <c r="AL85" s="523" t="e">
        <f>'1.2_RAW_Data_MatChange'!#REF!</f>
        <v>#REF!</v>
      </c>
      <c r="AM85" s="524" t="e">
        <f>'1.2_RAW_Data_MatChange'!#REF!</f>
        <v>#REF!</v>
      </c>
      <c r="AN85" s="503"/>
      <c r="AO85" s="523" t="e">
        <f>'1.2_RAW_Data_MatChange'!#REF!</f>
        <v>#REF!</v>
      </c>
      <c r="AP85" s="523" t="e">
        <f>'1.2_RAW_Data_MatChange'!#REF!</f>
        <v>#REF!</v>
      </c>
      <c r="AQ85" s="523" t="e">
        <f>'1.2_RAW_Data_MatChange'!#REF!</f>
        <v>#REF!</v>
      </c>
      <c r="AR85" s="523" t="e">
        <f>'1.2_RAW_Data_MatChange'!#REF!</f>
        <v>#REF!</v>
      </c>
      <c r="AS85" s="523" t="e">
        <f>'1.2_RAW_Data_MatChange'!#REF!</f>
        <v>#REF!</v>
      </c>
      <c r="AT85" s="524" t="e">
        <f>'1.2_RAW_Data_MatChange'!#REF!</f>
        <v>#REF!</v>
      </c>
      <c r="AU85" s="503"/>
      <c r="AV85" s="523" t="e">
        <f>'1.2_RAW_Data_MatChange'!#REF!</f>
        <v>#REF!</v>
      </c>
      <c r="AW85" s="523" t="e">
        <f>'1.2_RAW_Data_MatChange'!#REF!</f>
        <v>#REF!</v>
      </c>
      <c r="AX85" s="523" t="e">
        <f>'1.2_RAW_Data_MatChange'!#REF!</f>
        <v>#REF!</v>
      </c>
      <c r="AY85" s="523" t="e">
        <f>'1.2_RAW_Data_MatChange'!#REF!</f>
        <v>#REF!</v>
      </c>
      <c r="AZ85" s="523" t="e">
        <f>'1.2_RAW_Data_MatChange'!#REF!</f>
        <v>#REF!</v>
      </c>
      <c r="BA85" s="524" t="e">
        <f>'1.2_RAW_Data_MatChange'!#REF!</f>
        <v>#REF!</v>
      </c>
    </row>
    <row r="86" spans="1:53" ht="25.5" x14ac:dyDescent="0.35">
      <c r="A86" s="525" t="s">
        <v>55</v>
      </c>
      <c r="B86" s="495">
        <v>18</v>
      </c>
      <c r="C86" s="496" t="s">
        <v>18</v>
      </c>
      <c r="D86" s="497" t="s">
        <v>30</v>
      </c>
      <c r="E86" s="526" t="s">
        <v>24</v>
      </c>
      <c r="F86" s="501">
        <f>'1.2_RAW_Data_MatChange'!F86</f>
        <v>0</v>
      </c>
      <c r="G86" s="501">
        <f>'1.2_RAW_Data_MatChange'!G86</f>
        <v>0</v>
      </c>
      <c r="H86" s="501">
        <f>'1.2_RAW_Data_MatChange'!H86</f>
        <v>0</v>
      </c>
      <c r="I86" s="501">
        <f>'1.2_RAW_Data_MatChange'!I86</f>
        <v>0</v>
      </c>
      <c r="J86" s="501">
        <f>'1.2_RAW_Data_MatChange'!J86</f>
        <v>0</v>
      </c>
      <c r="K86" s="502">
        <f>'1.2_RAW_Data_MatChange'!K86</f>
        <v>0</v>
      </c>
      <c r="M86" s="501">
        <f>'1.2_RAW_Data_MatChange'!M86</f>
        <v>-3</v>
      </c>
      <c r="N86" s="501">
        <f>'1.2_RAW_Data_MatChange'!N86</f>
        <v>0</v>
      </c>
      <c r="O86" s="501">
        <f>'1.2_RAW_Data_MatChange'!O86</f>
        <v>0</v>
      </c>
      <c r="P86" s="501">
        <f>'1.2_RAW_Data_MatChange'!P86</f>
        <v>0</v>
      </c>
      <c r="Q86" s="501">
        <f>'1.2_RAW_Data_MatChange'!Q86</f>
        <v>-3</v>
      </c>
      <c r="R86" s="502">
        <f>'1.2_RAW_Data_MatChange'!R86</f>
        <v>0</v>
      </c>
      <c r="T86" s="501">
        <f>'1.2_RAW_Data_MatChange'!T86</f>
        <v>-3</v>
      </c>
      <c r="U86" s="501">
        <f>'1.2_RAW_Data_MatChange'!U86</f>
        <v>0</v>
      </c>
      <c r="V86" s="501">
        <f>'1.2_RAW_Data_MatChange'!V86</f>
        <v>0</v>
      </c>
      <c r="W86" s="501">
        <f>'1.2_RAW_Data_MatChange'!W86</f>
        <v>0</v>
      </c>
      <c r="X86" s="501">
        <f>'1.2_RAW_Data_MatChange'!X86</f>
        <v>-3</v>
      </c>
      <c r="Y86" s="502">
        <f>'1.2_RAW_Data_MatChange'!Y86</f>
        <v>0</v>
      </c>
      <c r="AA86" s="504" t="e">
        <f>'1.2_RAW_Data_MatChange'!#REF!</f>
        <v>#REF!</v>
      </c>
      <c r="AB86" s="504" t="e">
        <f>'1.2_RAW_Data_MatChange'!#REF!</f>
        <v>#REF!</v>
      </c>
      <c r="AC86" s="504" t="e">
        <f>'1.2_RAW_Data_MatChange'!#REF!</f>
        <v>#REF!</v>
      </c>
      <c r="AD86" s="504" t="e">
        <f>'1.2_RAW_Data_MatChange'!#REF!</f>
        <v>#REF!</v>
      </c>
      <c r="AE86" s="504" t="e">
        <f>'1.2_RAW_Data_MatChange'!#REF!</f>
        <v>#REF!</v>
      </c>
      <c r="AF86" s="505" t="e">
        <f>'1.2_RAW_Data_MatChange'!#REF!</f>
        <v>#REF!</v>
      </c>
      <c r="AG86" s="503"/>
      <c r="AH86" s="504" t="e">
        <f>'1.2_RAW_Data_MatChange'!#REF!</f>
        <v>#REF!</v>
      </c>
      <c r="AI86" s="504" t="e">
        <f>'1.2_RAW_Data_MatChange'!#REF!</f>
        <v>#REF!</v>
      </c>
      <c r="AJ86" s="504" t="e">
        <f>'1.2_RAW_Data_MatChange'!#REF!</f>
        <v>#REF!</v>
      </c>
      <c r="AK86" s="504" t="e">
        <f>'1.2_RAW_Data_MatChange'!#REF!</f>
        <v>#REF!</v>
      </c>
      <c r="AL86" s="504" t="e">
        <f>'1.2_RAW_Data_MatChange'!#REF!</f>
        <v>#REF!</v>
      </c>
      <c r="AM86" s="505" t="e">
        <f>'1.2_RAW_Data_MatChange'!#REF!</f>
        <v>#REF!</v>
      </c>
      <c r="AN86" s="503"/>
      <c r="AO86" s="504" t="e">
        <f>'1.2_RAW_Data_MatChange'!#REF!</f>
        <v>#REF!</v>
      </c>
      <c r="AP86" s="504" t="e">
        <f>'1.2_RAW_Data_MatChange'!#REF!</f>
        <v>#REF!</v>
      </c>
      <c r="AQ86" s="504" t="e">
        <f>'1.2_RAW_Data_MatChange'!#REF!</f>
        <v>#REF!</v>
      </c>
      <c r="AR86" s="504" t="e">
        <f>'1.2_RAW_Data_MatChange'!#REF!</f>
        <v>#REF!</v>
      </c>
      <c r="AS86" s="504" t="e">
        <f>'1.2_RAW_Data_MatChange'!#REF!</f>
        <v>#REF!</v>
      </c>
      <c r="AT86" s="505" t="e">
        <f>'1.2_RAW_Data_MatChange'!#REF!</f>
        <v>#REF!</v>
      </c>
      <c r="AU86" s="503"/>
      <c r="AV86" s="504" t="e">
        <f>'1.2_RAW_Data_MatChange'!#REF!</f>
        <v>#REF!</v>
      </c>
      <c r="AW86" s="504" t="e">
        <f>'1.2_RAW_Data_MatChange'!#REF!</f>
        <v>#REF!</v>
      </c>
      <c r="AX86" s="504" t="e">
        <f>'1.2_RAW_Data_MatChange'!#REF!</f>
        <v>#REF!</v>
      </c>
      <c r="AY86" s="504" t="e">
        <f>'1.2_RAW_Data_MatChange'!#REF!</f>
        <v>#REF!</v>
      </c>
      <c r="AZ86" s="504" t="e">
        <f>'1.2_RAW_Data_MatChange'!#REF!</f>
        <v>#REF!</v>
      </c>
      <c r="BA86" s="505" t="e">
        <f>'1.2_RAW_Data_MatChange'!#REF!</f>
        <v>#REF!</v>
      </c>
    </row>
    <row r="87" spans="1:53" ht="13.15" x14ac:dyDescent="0.35">
      <c r="A87" s="506"/>
      <c r="B87" s="507"/>
      <c r="C87" s="508"/>
      <c r="D87" s="509"/>
      <c r="E87" s="498" t="s">
        <v>25</v>
      </c>
      <c r="F87" s="512">
        <f>'1.2_RAW_Data_MatChange'!F87</f>
        <v>0</v>
      </c>
      <c r="G87" s="512">
        <f>'1.2_RAW_Data_MatChange'!G87</f>
        <v>0</v>
      </c>
      <c r="H87" s="512">
        <f>'1.2_RAW_Data_MatChange'!H87</f>
        <v>0</v>
      </c>
      <c r="I87" s="512">
        <f>'1.2_RAW_Data_MatChange'!I87</f>
        <v>0</v>
      </c>
      <c r="J87" s="512">
        <f>'1.2_RAW_Data_MatChange'!J87</f>
        <v>0</v>
      </c>
      <c r="K87" s="513">
        <f>'1.2_RAW_Data_MatChange'!K87</f>
        <v>0</v>
      </c>
      <c r="M87" s="512">
        <f>'1.2_RAW_Data_MatChange'!M87</f>
        <v>0</v>
      </c>
      <c r="N87" s="512">
        <f>'1.2_RAW_Data_MatChange'!N87</f>
        <v>0</v>
      </c>
      <c r="O87" s="512">
        <f>'1.2_RAW_Data_MatChange'!O87</f>
        <v>0</v>
      </c>
      <c r="P87" s="512">
        <f>'1.2_RAW_Data_MatChange'!P87</f>
        <v>0</v>
      </c>
      <c r="Q87" s="512">
        <f>'1.2_RAW_Data_MatChange'!Q87</f>
        <v>0</v>
      </c>
      <c r="R87" s="513">
        <f>'1.2_RAW_Data_MatChange'!R87</f>
        <v>0</v>
      </c>
      <c r="T87" s="512">
        <f>'1.2_RAW_Data_MatChange'!T87</f>
        <v>0</v>
      </c>
      <c r="U87" s="512">
        <f>'1.2_RAW_Data_MatChange'!U87</f>
        <v>0</v>
      </c>
      <c r="V87" s="512">
        <f>'1.2_RAW_Data_MatChange'!V87</f>
        <v>0</v>
      </c>
      <c r="W87" s="512">
        <f>'1.2_RAW_Data_MatChange'!W87</f>
        <v>0</v>
      </c>
      <c r="X87" s="512">
        <f>'1.2_RAW_Data_MatChange'!X87</f>
        <v>0</v>
      </c>
      <c r="Y87" s="513">
        <f>'1.2_RAW_Data_MatChange'!Y87</f>
        <v>0</v>
      </c>
      <c r="AA87" s="514" t="e">
        <f>'1.2_RAW_Data_MatChange'!#REF!</f>
        <v>#REF!</v>
      </c>
      <c r="AB87" s="514" t="e">
        <f>'1.2_RAW_Data_MatChange'!#REF!</f>
        <v>#REF!</v>
      </c>
      <c r="AC87" s="514" t="e">
        <f>'1.2_RAW_Data_MatChange'!#REF!</f>
        <v>#REF!</v>
      </c>
      <c r="AD87" s="514" t="e">
        <f>'1.2_RAW_Data_MatChange'!#REF!</f>
        <v>#REF!</v>
      </c>
      <c r="AE87" s="514" t="e">
        <f>'1.2_RAW_Data_MatChange'!#REF!</f>
        <v>#REF!</v>
      </c>
      <c r="AF87" s="515" t="e">
        <f>'1.2_RAW_Data_MatChange'!#REF!</f>
        <v>#REF!</v>
      </c>
      <c r="AG87" s="503"/>
      <c r="AH87" s="514" t="e">
        <f>'1.2_RAW_Data_MatChange'!#REF!</f>
        <v>#REF!</v>
      </c>
      <c r="AI87" s="514" t="e">
        <f>'1.2_RAW_Data_MatChange'!#REF!</f>
        <v>#REF!</v>
      </c>
      <c r="AJ87" s="514" t="e">
        <f>'1.2_RAW_Data_MatChange'!#REF!</f>
        <v>#REF!</v>
      </c>
      <c r="AK87" s="514" t="e">
        <f>'1.2_RAW_Data_MatChange'!#REF!</f>
        <v>#REF!</v>
      </c>
      <c r="AL87" s="514" t="e">
        <f>'1.2_RAW_Data_MatChange'!#REF!</f>
        <v>#REF!</v>
      </c>
      <c r="AM87" s="515" t="e">
        <f>'1.2_RAW_Data_MatChange'!#REF!</f>
        <v>#REF!</v>
      </c>
      <c r="AN87" s="503"/>
      <c r="AO87" s="514" t="e">
        <f>'1.2_RAW_Data_MatChange'!#REF!</f>
        <v>#REF!</v>
      </c>
      <c r="AP87" s="514" t="e">
        <f>'1.2_RAW_Data_MatChange'!#REF!</f>
        <v>#REF!</v>
      </c>
      <c r="AQ87" s="514" t="e">
        <f>'1.2_RAW_Data_MatChange'!#REF!</f>
        <v>#REF!</v>
      </c>
      <c r="AR87" s="514" t="e">
        <f>'1.2_RAW_Data_MatChange'!#REF!</f>
        <v>#REF!</v>
      </c>
      <c r="AS87" s="514" t="e">
        <f>'1.2_RAW_Data_MatChange'!#REF!</f>
        <v>#REF!</v>
      </c>
      <c r="AT87" s="515" t="e">
        <f>'1.2_RAW_Data_MatChange'!#REF!</f>
        <v>#REF!</v>
      </c>
      <c r="AU87" s="503"/>
      <c r="AV87" s="514" t="e">
        <f>'1.2_RAW_Data_MatChange'!#REF!</f>
        <v>#REF!</v>
      </c>
      <c r="AW87" s="514" t="e">
        <f>'1.2_RAW_Data_MatChange'!#REF!</f>
        <v>#REF!</v>
      </c>
      <c r="AX87" s="514" t="e">
        <f>'1.2_RAW_Data_MatChange'!#REF!</f>
        <v>#REF!</v>
      </c>
      <c r="AY87" s="514" t="e">
        <f>'1.2_RAW_Data_MatChange'!#REF!</f>
        <v>#REF!</v>
      </c>
      <c r="AZ87" s="514" t="e">
        <f>'1.2_RAW_Data_MatChange'!#REF!</f>
        <v>#REF!</v>
      </c>
      <c r="BA87" s="515" t="e">
        <f>'1.2_RAW_Data_MatChange'!#REF!</f>
        <v>#REF!</v>
      </c>
    </row>
    <row r="88" spans="1:53" ht="13.15" x14ac:dyDescent="0.35">
      <c r="A88" s="506"/>
      <c r="B88" s="507"/>
      <c r="C88" s="508"/>
      <c r="D88" s="509"/>
      <c r="E88" s="498" t="s">
        <v>26</v>
      </c>
      <c r="F88" s="512">
        <f>'1.2_RAW_Data_MatChange'!F88</f>
        <v>0</v>
      </c>
      <c r="G88" s="512">
        <f>'1.2_RAW_Data_MatChange'!G88</f>
        <v>0</v>
      </c>
      <c r="H88" s="512">
        <f>'1.2_RAW_Data_MatChange'!H88</f>
        <v>0</v>
      </c>
      <c r="I88" s="512">
        <f>'1.2_RAW_Data_MatChange'!I88</f>
        <v>0</v>
      </c>
      <c r="J88" s="512">
        <f>'1.2_RAW_Data_MatChange'!J88</f>
        <v>0</v>
      </c>
      <c r="K88" s="513">
        <f>'1.2_RAW_Data_MatChange'!K88</f>
        <v>0</v>
      </c>
      <c r="M88" s="512">
        <f>'1.2_RAW_Data_MatChange'!M88</f>
        <v>0</v>
      </c>
      <c r="N88" s="512">
        <f>'1.2_RAW_Data_MatChange'!N88</f>
        <v>0</v>
      </c>
      <c r="O88" s="512">
        <f>'1.2_RAW_Data_MatChange'!O88</f>
        <v>0</v>
      </c>
      <c r="P88" s="512">
        <f>'1.2_RAW_Data_MatChange'!P88</f>
        <v>0</v>
      </c>
      <c r="Q88" s="512">
        <f>'1.2_RAW_Data_MatChange'!Q88</f>
        <v>0</v>
      </c>
      <c r="R88" s="513">
        <f>'1.2_RAW_Data_MatChange'!R88</f>
        <v>0</v>
      </c>
      <c r="T88" s="512">
        <f>'1.2_RAW_Data_MatChange'!T88</f>
        <v>0</v>
      </c>
      <c r="U88" s="512">
        <f>'1.2_RAW_Data_MatChange'!U88</f>
        <v>0</v>
      </c>
      <c r="V88" s="512">
        <f>'1.2_RAW_Data_MatChange'!V88</f>
        <v>0</v>
      </c>
      <c r="W88" s="512">
        <f>'1.2_RAW_Data_MatChange'!W88</f>
        <v>0</v>
      </c>
      <c r="X88" s="512">
        <f>'1.2_RAW_Data_MatChange'!X88</f>
        <v>0</v>
      </c>
      <c r="Y88" s="513">
        <f>'1.2_RAW_Data_MatChange'!Y88</f>
        <v>0</v>
      </c>
      <c r="AA88" s="514" t="e">
        <f>'1.2_RAW_Data_MatChange'!#REF!</f>
        <v>#REF!</v>
      </c>
      <c r="AB88" s="514" t="e">
        <f>'1.2_RAW_Data_MatChange'!#REF!</f>
        <v>#REF!</v>
      </c>
      <c r="AC88" s="514" t="e">
        <f>'1.2_RAW_Data_MatChange'!#REF!</f>
        <v>#REF!</v>
      </c>
      <c r="AD88" s="514" t="e">
        <f>'1.2_RAW_Data_MatChange'!#REF!</f>
        <v>#REF!</v>
      </c>
      <c r="AE88" s="514" t="e">
        <f>'1.2_RAW_Data_MatChange'!#REF!</f>
        <v>#REF!</v>
      </c>
      <c r="AF88" s="515" t="e">
        <f>'1.2_RAW_Data_MatChange'!#REF!</f>
        <v>#REF!</v>
      </c>
      <c r="AG88" s="503"/>
      <c r="AH88" s="514" t="e">
        <f>'1.2_RAW_Data_MatChange'!#REF!</f>
        <v>#REF!</v>
      </c>
      <c r="AI88" s="514" t="e">
        <f>'1.2_RAW_Data_MatChange'!#REF!</f>
        <v>#REF!</v>
      </c>
      <c r="AJ88" s="514" t="e">
        <f>'1.2_RAW_Data_MatChange'!#REF!</f>
        <v>#REF!</v>
      </c>
      <c r="AK88" s="514" t="e">
        <f>'1.2_RAW_Data_MatChange'!#REF!</f>
        <v>#REF!</v>
      </c>
      <c r="AL88" s="514" t="e">
        <f>'1.2_RAW_Data_MatChange'!#REF!</f>
        <v>#REF!</v>
      </c>
      <c r="AM88" s="515" t="e">
        <f>'1.2_RAW_Data_MatChange'!#REF!</f>
        <v>#REF!</v>
      </c>
      <c r="AN88" s="503"/>
      <c r="AO88" s="514" t="e">
        <f>'1.2_RAW_Data_MatChange'!#REF!</f>
        <v>#REF!</v>
      </c>
      <c r="AP88" s="514" t="e">
        <f>'1.2_RAW_Data_MatChange'!#REF!</f>
        <v>#REF!</v>
      </c>
      <c r="AQ88" s="514" t="e">
        <f>'1.2_RAW_Data_MatChange'!#REF!</f>
        <v>#REF!</v>
      </c>
      <c r="AR88" s="514" t="e">
        <f>'1.2_RAW_Data_MatChange'!#REF!</f>
        <v>#REF!</v>
      </c>
      <c r="AS88" s="514" t="e">
        <f>'1.2_RAW_Data_MatChange'!#REF!</f>
        <v>#REF!</v>
      </c>
      <c r="AT88" s="515" t="e">
        <f>'1.2_RAW_Data_MatChange'!#REF!</f>
        <v>#REF!</v>
      </c>
      <c r="AU88" s="503"/>
      <c r="AV88" s="514" t="e">
        <f>'1.2_RAW_Data_MatChange'!#REF!</f>
        <v>#REF!</v>
      </c>
      <c r="AW88" s="514" t="e">
        <f>'1.2_RAW_Data_MatChange'!#REF!</f>
        <v>#REF!</v>
      </c>
      <c r="AX88" s="514" t="e">
        <f>'1.2_RAW_Data_MatChange'!#REF!</f>
        <v>#REF!</v>
      </c>
      <c r="AY88" s="514" t="e">
        <f>'1.2_RAW_Data_MatChange'!#REF!</f>
        <v>#REF!</v>
      </c>
      <c r="AZ88" s="514" t="e">
        <f>'1.2_RAW_Data_MatChange'!#REF!</f>
        <v>#REF!</v>
      </c>
      <c r="BA88" s="515" t="e">
        <f>'1.2_RAW_Data_MatChange'!#REF!</f>
        <v>#REF!</v>
      </c>
    </row>
    <row r="89" spans="1:53" ht="13.5" thickBot="1" x14ac:dyDescent="0.4">
      <c r="A89" s="506"/>
      <c r="B89" s="516"/>
      <c r="C89" s="517"/>
      <c r="D89" s="527"/>
      <c r="E89" s="518" t="s">
        <v>27</v>
      </c>
      <c r="F89" s="521">
        <f>'1.2_RAW_Data_MatChange'!F89</f>
        <v>0</v>
      </c>
      <c r="G89" s="521">
        <f>'1.2_RAW_Data_MatChange'!G89</f>
        <v>0</v>
      </c>
      <c r="H89" s="521">
        <f>'1.2_RAW_Data_MatChange'!H89</f>
        <v>0</v>
      </c>
      <c r="I89" s="521">
        <f>'1.2_RAW_Data_MatChange'!I89</f>
        <v>0</v>
      </c>
      <c r="J89" s="521">
        <f>'1.2_RAW_Data_MatChange'!J89</f>
        <v>0</v>
      </c>
      <c r="K89" s="522">
        <f>'1.2_RAW_Data_MatChange'!K89</f>
        <v>0</v>
      </c>
      <c r="M89" s="521">
        <f>'1.2_RAW_Data_MatChange'!M89</f>
        <v>0</v>
      </c>
      <c r="N89" s="521">
        <f>'1.2_RAW_Data_MatChange'!N89</f>
        <v>0</v>
      </c>
      <c r="O89" s="521">
        <f>'1.2_RAW_Data_MatChange'!O89</f>
        <v>0</v>
      </c>
      <c r="P89" s="521">
        <f>'1.2_RAW_Data_MatChange'!P89</f>
        <v>0</v>
      </c>
      <c r="Q89" s="521">
        <f>'1.2_RAW_Data_MatChange'!Q89</f>
        <v>0</v>
      </c>
      <c r="R89" s="522">
        <f>'1.2_RAW_Data_MatChange'!R89</f>
        <v>0</v>
      </c>
      <c r="T89" s="521">
        <f>'1.2_RAW_Data_MatChange'!T89</f>
        <v>0</v>
      </c>
      <c r="U89" s="521">
        <f>'1.2_RAW_Data_MatChange'!U89</f>
        <v>0</v>
      </c>
      <c r="V89" s="521">
        <f>'1.2_RAW_Data_MatChange'!V89</f>
        <v>0</v>
      </c>
      <c r="W89" s="521">
        <f>'1.2_RAW_Data_MatChange'!W89</f>
        <v>0</v>
      </c>
      <c r="X89" s="521">
        <f>'1.2_RAW_Data_MatChange'!X89</f>
        <v>0</v>
      </c>
      <c r="Y89" s="522">
        <f>'1.2_RAW_Data_MatChange'!Y89</f>
        <v>0</v>
      </c>
      <c r="AA89" s="523" t="e">
        <f>'1.2_RAW_Data_MatChange'!#REF!</f>
        <v>#REF!</v>
      </c>
      <c r="AB89" s="523" t="e">
        <f>'1.2_RAW_Data_MatChange'!#REF!</f>
        <v>#REF!</v>
      </c>
      <c r="AC89" s="523" t="e">
        <f>'1.2_RAW_Data_MatChange'!#REF!</f>
        <v>#REF!</v>
      </c>
      <c r="AD89" s="523" t="e">
        <f>'1.2_RAW_Data_MatChange'!#REF!</f>
        <v>#REF!</v>
      </c>
      <c r="AE89" s="523" t="e">
        <f>'1.2_RAW_Data_MatChange'!#REF!</f>
        <v>#REF!</v>
      </c>
      <c r="AF89" s="524" t="e">
        <f>'1.2_RAW_Data_MatChange'!#REF!</f>
        <v>#REF!</v>
      </c>
      <c r="AG89" s="503"/>
      <c r="AH89" s="523" t="e">
        <f>'1.2_RAW_Data_MatChange'!#REF!</f>
        <v>#REF!</v>
      </c>
      <c r="AI89" s="523" t="e">
        <f>'1.2_RAW_Data_MatChange'!#REF!</f>
        <v>#REF!</v>
      </c>
      <c r="AJ89" s="523" t="e">
        <f>'1.2_RAW_Data_MatChange'!#REF!</f>
        <v>#REF!</v>
      </c>
      <c r="AK89" s="523" t="e">
        <f>'1.2_RAW_Data_MatChange'!#REF!</f>
        <v>#REF!</v>
      </c>
      <c r="AL89" s="523" t="e">
        <f>'1.2_RAW_Data_MatChange'!#REF!</f>
        <v>#REF!</v>
      </c>
      <c r="AM89" s="524" t="e">
        <f>'1.2_RAW_Data_MatChange'!#REF!</f>
        <v>#REF!</v>
      </c>
      <c r="AN89" s="503"/>
      <c r="AO89" s="523" t="e">
        <f>'1.2_RAW_Data_MatChange'!#REF!</f>
        <v>#REF!</v>
      </c>
      <c r="AP89" s="523" t="e">
        <f>'1.2_RAW_Data_MatChange'!#REF!</f>
        <v>#REF!</v>
      </c>
      <c r="AQ89" s="523" t="e">
        <f>'1.2_RAW_Data_MatChange'!#REF!</f>
        <v>#REF!</v>
      </c>
      <c r="AR89" s="523" t="e">
        <f>'1.2_RAW_Data_MatChange'!#REF!</f>
        <v>#REF!</v>
      </c>
      <c r="AS89" s="523" t="e">
        <f>'1.2_RAW_Data_MatChange'!#REF!</f>
        <v>#REF!</v>
      </c>
      <c r="AT89" s="524" t="e">
        <f>'1.2_RAW_Data_MatChange'!#REF!</f>
        <v>#REF!</v>
      </c>
      <c r="AU89" s="503"/>
      <c r="AV89" s="523" t="e">
        <f>'1.2_RAW_Data_MatChange'!#REF!</f>
        <v>#REF!</v>
      </c>
      <c r="AW89" s="523" t="e">
        <f>'1.2_RAW_Data_MatChange'!#REF!</f>
        <v>#REF!</v>
      </c>
      <c r="AX89" s="523" t="e">
        <f>'1.2_RAW_Data_MatChange'!#REF!</f>
        <v>#REF!</v>
      </c>
      <c r="AY89" s="523" t="e">
        <f>'1.2_RAW_Data_MatChange'!#REF!</f>
        <v>#REF!</v>
      </c>
      <c r="AZ89" s="523" t="e">
        <f>'1.2_RAW_Data_MatChange'!#REF!</f>
        <v>#REF!</v>
      </c>
      <c r="BA89" s="524" t="e">
        <f>'1.2_RAW_Data_MatChange'!#REF!</f>
        <v>#REF!</v>
      </c>
    </row>
    <row r="90" spans="1:53" ht="25.5" x14ac:dyDescent="0.35">
      <c r="A90" s="525" t="s">
        <v>55</v>
      </c>
      <c r="B90" s="495">
        <v>39</v>
      </c>
      <c r="C90" s="496" t="s">
        <v>22</v>
      </c>
      <c r="D90" s="497" t="s">
        <v>31</v>
      </c>
      <c r="E90" s="526" t="s">
        <v>24</v>
      </c>
      <c r="F90" s="501">
        <f>'1.2_RAW_Data_MatChange'!F90</f>
        <v>74</v>
      </c>
      <c r="G90" s="501">
        <f>'1.2_RAW_Data_MatChange'!G90</f>
        <v>1</v>
      </c>
      <c r="H90" s="501">
        <f>'1.2_RAW_Data_MatChange'!H90</f>
        <v>42</v>
      </c>
      <c r="I90" s="501">
        <f>'1.2_RAW_Data_MatChange'!I90</f>
        <v>20</v>
      </c>
      <c r="J90" s="501">
        <f>'1.2_RAW_Data_MatChange'!J90</f>
        <v>10</v>
      </c>
      <c r="K90" s="502">
        <f>'1.2_RAW_Data_MatChange'!K90</f>
        <v>1</v>
      </c>
      <c r="M90" s="501">
        <f>'1.2_RAW_Data_MatChange'!M90</f>
        <v>73</v>
      </c>
      <c r="N90" s="501">
        <f>'1.2_RAW_Data_MatChange'!N90</f>
        <v>7</v>
      </c>
      <c r="O90" s="501">
        <f>'1.2_RAW_Data_MatChange'!O90</f>
        <v>19</v>
      </c>
      <c r="P90" s="501">
        <f>'1.2_RAW_Data_MatChange'!P90</f>
        <v>41</v>
      </c>
      <c r="Q90" s="501">
        <f>'1.2_RAW_Data_MatChange'!Q90</f>
        <v>0</v>
      </c>
      <c r="R90" s="502">
        <f>'1.2_RAW_Data_MatChange'!R90</f>
        <v>6</v>
      </c>
      <c r="T90" s="501">
        <f>'1.2_RAW_Data_MatChange'!T90</f>
        <v>73</v>
      </c>
      <c r="U90" s="501">
        <f>'1.2_RAW_Data_MatChange'!U90</f>
        <v>1</v>
      </c>
      <c r="V90" s="501">
        <f>'1.2_RAW_Data_MatChange'!V90</f>
        <v>0</v>
      </c>
      <c r="W90" s="501">
        <f>'1.2_RAW_Data_MatChange'!W90</f>
        <v>41</v>
      </c>
      <c r="X90" s="501">
        <f>'1.2_RAW_Data_MatChange'!X90</f>
        <v>0</v>
      </c>
      <c r="Y90" s="502">
        <f>'1.2_RAW_Data_MatChange'!Y90</f>
        <v>31</v>
      </c>
      <c r="AA90" s="504" t="e">
        <f>'1.2_RAW_Data_MatChange'!#REF!</f>
        <v>#REF!</v>
      </c>
      <c r="AB90" s="504" t="e">
        <f>'1.2_RAW_Data_MatChange'!#REF!</f>
        <v>#REF!</v>
      </c>
      <c r="AC90" s="504" t="e">
        <f>'1.2_RAW_Data_MatChange'!#REF!</f>
        <v>#REF!</v>
      </c>
      <c r="AD90" s="504" t="e">
        <f>'1.2_RAW_Data_MatChange'!#REF!</f>
        <v>#REF!</v>
      </c>
      <c r="AE90" s="504" t="e">
        <f>'1.2_RAW_Data_MatChange'!#REF!</f>
        <v>#REF!</v>
      </c>
      <c r="AF90" s="505" t="e">
        <f>'1.2_RAW_Data_MatChange'!#REF!</f>
        <v>#REF!</v>
      </c>
      <c r="AG90" s="503"/>
      <c r="AH90" s="504" t="e">
        <f>'1.2_RAW_Data_MatChange'!#REF!</f>
        <v>#REF!</v>
      </c>
      <c r="AI90" s="504" t="e">
        <f>'1.2_RAW_Data_MatChange'!#REF!</f>
        <v>#REF!</v>
      </c>
      <c r="AJ90" s="504" t="e">
        <f>'1.2_RAW_Data_MatChange'!#REF!</f>
        <v>#REF!</v>
      </c>
      <c r="AK90" s="504" t="e">
        <f>'1.2_RAW_Data_MatChange'!#REF!</f>
        <v>#REF!</v>
      </c>
      <c r="AL90" s="504" t="e">
        <f>'1.2_RAW_Data_MatChange'!#REF!</f>
        <v>#REF!</v>
      </c>
      <c r="AM90" s="505" t="e">
        <f>'1.2_RAW_Data_MatChange'!#REF!</f>
        <v>#REF!</v>
      </c>
      <c r="AN90" s="503"/>
      <c r="AO90" s="504" t="e">
        <f>'1.2_RAW_Data_MatChange'!#REF!</f>
        <v>#REF!</v>
      </c>
      <c r="AP90" s="504" t="e">
        <f>'1.2_RAW_Data_MatChange'!#REF!</f>
        <v>#REF!</v>
      </c>
      <c r="AQ90" s="504" t="e">
        <f>'1.2_RAW_Data_MatChange'!#REF!</f>
        <v>#REF!</v>
      </c>
      <c r="AR90" s="504" t="e">
        <f>'1.2_RAW_Data_MatChange'!#REF!</f>
        <v>#REF!</v>
      </c>
      <c r="AS90" s="504" t="e">
        <f>'1.2_RAW_Data_MatChange'!#REF!</f>
        <v>#REF!</v>
      </c>
      <c r="AT90" s="505" t="e">
        <f>'1.2_RAW_Data_MatChange'!#REF!</f>
        <v>#REF!</v>
      </c>
      <c r="AU90" s="503"/>
      <c r="AV90" s="504" t="e">
        <f>'1.2_RAW_Data_MatChange'!#REF!</f>
        <v>#REF!</v>
      </c>
      <c r="AW90" s="504" t="e">
        <f>'1.2_RAW_Data_MatChange'!#REF!</f>
        <v>#REF!</v>
      </c>
      <c r="AX90" s="504" t="e">
        <f>'1.2_RAW_Data_MatChange'!#REF!</f>
        <v>#REF!</v>
      </c>
      <c r="AY90" s="504" t="e">
        <f>'1.2_RAW_Data_MatChange'!#REF!</f>
        <v>#REF!</v>
      </c>
      <c r="AZ90" s="504" t="e">
        <f>'1.2_RAW_Data_MatChange'!#REF!</f>
        <v>#REF!</v>
      </c>
      <c r="BA90" s="505" t="e">
        <f>'1.2_RAW_Data_MatChange'!#REF!</f>
        <v>#REF!</v>
      </c>
    </row>
    <row r="91" spans="1:53" ht="13.15" x14ac:dyDescent="0.35">
      <c r="A91" s="506"/>
      <c r="B91" s="507"/>
      <c r="C91" s="508"/>
      <c r="D91" s="509"/>
      <c r="E91" s="498" t="s">
        <v>25</v>
      </c>
      <c r="F91" s="512">
        <f>'1.2_RAW_Data_MatChange'!F91</f>
        <v>0</v>
      </c>
      <c r="G91" s="512">
        <f>'1.2_RAW_Data_MatChange'!G91</f>
        <v>0</v>
      </c>
      <c r="H91" s="512">
        <f>'1.2_RAW_Data_MatChange'!H91</f>
        <v>0</v>
      </c>
      <c r="I91" s="512">
        <f>'1.2_RAW_Data_MatChange'!I91</f>
        <v>0</v>
      </c>
      <c r="J91" s="512">
        <f>'1.2_RAW_Data_MatChange'!J91</f>
        <v>0</v>
      </c>
      <c r="K91" s="513">
        <f>'1.2_RAW_Data_MatChange'!K91</f>
        <v>0</v>
      </c>
      <c r="M91" s="512">
        <f>'1.2_RAW_Data_MatChange'!M91</f>
        <v>0</v>
      </c>
      <c r="N91" s="512">
        <f>'1.2_RAW_Data_MatChange'!N91</f>
        <v>0</v>
      </c>
      <c r="O91" s="512">
        <f>'1.2_RAW_Data_MatChange'!O91</f>
        <v>0</v>
      </c>
      <c r="P91" s="512">
        <f>'1.2_RAW_Data_MatChange'!P91</f>
        <v>0</v>
      </c>
      <c r="Q91" s="512">
        <f>'1.2_RAW_Data_MatChange'!Q91</f>
        <v>0</v>
      </c>
      <c r="R91" s="513">
        <f>'1.2_RAW_Data_MatChange'!R91</f>
        <v>0</v>
      </c>
      <c r="T91" s="512">
        <f>'1.2_RAW_Data_MatChange'!T91</f>
        <v>0</v>
      </c>
      <c r="U91" s="512">
        <f>'1.2_RAW_Data_MatChange'!U91</f>
        <v>0</v>
      </c>
      <c r="V91" s="512">
        <f>'1.2_RAW_Data_MatChange'!V91</f>
        <v>0</v>
      </c>
      <c r="W91" s="512">
        <f>'1.2_RAW_Data_MatChange'!W91</f>
        <v>0</v>
      </c>
      <c r="X91" s="512">
        <f>'1.2_RAW_Data_MatChange'!X91</f>
        <v>0</v>
      </c>
      <c r="Y91" s="513">
        <f>'1.2_RAW_Data_MatChange'!Y91</f>
        <v>0</v>
      </c>
      <c r="AA91" s="514" t="e">
        <f>'1.2_RAW_Data_MatChange'!#REF!</f>
        <v>#REF!</v>
      </c>
      <c r="AB91" s="514" t="e">
        <f>'1.2_RAW_Data_MatChange'!#REF!</f>
        <v>#REF!</v>
      </c>
      <c r="AC91" s="514" t="e">
        <f>'1.2_RAW_Data_MatChange'!#REF!</f>
        <v>#REF!</v>
      </c>
      <c r="AD91" s="514" t="e">
        <f>'1.2_RAW_Data_MatChange'!#REF!</f>
        <v>#REF!</v>
      </c>
      <c r="AE91" s="514" t="e">
        <f>'1.2_RAW_Data_MatChange'!#REF!</f>
        <v>#REF!</v>
      </c>
      <c r="AF91" s="515" t="e">
        <f>'1.2_RAW_Data_MatChange'!#REF!</f>
        <v>#REF!</v>
      </c>
      <c r="AG91" s="503"/>
      <c r="AH91" s="514" t="e">
        <f>'1.2_RAW_Data_MatChange'!#REF!</f>
        <v>#REF!</v>
      </c>
      <c r="AI91" s="514" t="e">
        <f>'1.2_RAW_Data_MatChange'!#REF!</f>
        <v>#REF!</v>
      </c>
      <c r="AJ91" s="514" t="e">
        <f>'1.2_RAW_Data_MatChange'!#REF!</f>
        <v>#REF!</v>
      </c>
      <c r="AK91" s="514" t="e">
        <f>'1.2_RAW_Data_MatChange'!#REF!</f>
        <v>#REF!</v>
      </c>
      <c r="AL91" s="514" t="e">
        <f>'1.2_RAW_Data_MatChange'!#REF!</f>
        <v>#REF!</v>
      </c>
      <c r="AM91" s="515" t="e">
        <f>'1.2_RAW_Data_MatChange'!#REF!</f>
        <v>#REF!</v>
      </c>
      <c r="AN91" s="503"/>
      <c r="AO91" s="514" t="e">
        <f>'1.2_RAW_Data_MatChange'!#REF!</f>
        <v>#REF!</v>
      </c>
      <c r="AP91" s="514" t="e">
        <f>'1.2_RAW_Data_MatChange'!#REF!</f>
        <v>#REF!</v>
      </c>
      <c r="AQ91" s="514" t="e">
        <f>'1.2_RAW_Data_MatChange'!#REF!</f>
        <v>#REF!</v>
      </c>
      <c r="AR91" s="514" t="e">
        <f>'1.2_RAW_Data_MatChange'!#REF!</f>
        <v>#REF!</v>
      </c>
      <c r="AS91" s="514" t="e">
        <f>'1.2_RAW_Data_MatChange'!#REF!</f>
        <v>#REF!</v>
      </c>
      <c r="AT91" s="515" t="e">
        <f>'1.2_RAW_Data_MatChange'!#REF!</f>
        <v>#REF!</v>
      </c>
      <c r="AU91" s="503"/>
      <c r="AV91" s="514" t="e">
        <f>'1.2_RAW_Data_MatChange'!#REF!</f>
        <v>#REF!</v>
      </c>
      <c r="AW91" s="514" t="e">
        <f>'1.2_RAW_Data_MatChange'!#REF!</f>
        <v>#REF!</v>
      </c>
      <c r="AX91" s="514" t="e">
        <f>'1.2_RAW_Data_MatChange'!#REF!</f>
        <v>#REF!</v>
      </c>
      <c r="AY91" s="514" t="e">
        <f>'1.2_RAW_Data_MatChange'!#REF!</f>
        <v>#REF!</v>
      </c>
      <c r="AZ91" s="514" t="e">
        <f>'1.2_RAW_Data_MatChange'!#REF!</f>
        <v>#REF!</v>
      </c>
      <c r="BA91" s="515" t="e">
        <f>'1.2_RAW_Data_MatChange'!#REF!</f>
        <v>#REF!</v>
      </c>
    </row>
    <row r="92" spans="1:53" ht="13.15" x14ac:dyDescent="0.35">
      <c r="A92" s="506"/>
      <c r="B92" s="507"/>
      <c r="C92" s="508"/>
      <c r="D92" s="509"/>
      <c r="E92" s="498" t="s">
        <v>26</v>
      </c>
      <c r="F92" s="512">
        <f>'1.2_RAW_Data_MatChange'!F92</f>
        <v>0</v>
      </c>
      <c r="G92" s="512">
        <f>'1.2_RAW_Data_MatChange'!G92</f>
        <v>0</v>
      </c>
      <c r="H92" s="512">
        <f>'1.2_RAW_Data_MatChange'!H92</f>
        <v>0</v>
      </c>
      <c r="I92" s="512">
        <f>'1.2_RAW_Data_MatChange'!I92</f>
        <v>0</v>
      </c>
      <c r="J92" s="512">
        <f>'1.2_RAW_Data_MatChange'!J92</f>
        <v>0</v>
      </c>
      <c r="K92" s="513">
        <f>'1.2_RAW_Data_MatChange'!K92</f>
        <v>0</v>
      </c>
      <c r="M92" s="512">
        <f>'1.2_RAW_Data_MatChange'!M92</f>
        <v>0</v>
      </c>
      <c r="N92" s="512">
        <f>'1.2_RAW_Data_MatChange'!N92</f>
        <v>0</v>
      </c>
      <c r="O92" s="512">
        <f>'1.2_RAW_Data_MatChange'!O92</f>
        <v>0</v>
      </c>
      <c r="P92" s="512">
        <f>'1.2_RAW_Data_MatChange'!P92</f>
        <v>0</v>
      </c>
      <c r="Q92" s="512">
        <f>'1.2_RAW_Data_MatChange'!Q92</f>
        <v>0</v>
      </c>
      <c r="R92" s="513">
        <f>'1.2_RAW_Data_MatChange'!R92</f>
        <v>0</v>
      </c>
      <c r="T92" s="512">
        <f>'1.2_RAW_Data_MatChange'!T92</f>
        <v>0</v>
      </c>
      <c r="U92" s="512">
        <f>'1.2_RAW_Data_MatChange'!U92</f>
        <v>0</v>
      </c>
      <c r="V92" s="512">
        <f>'1.2_RAW_Data_MatChange'!V92</f>
        <v>0</v>
      </c>
      <c r="W92" s="512">
        <f>'1.2_RAW_Data_MatChange'!W92</f>
        <v>0</v>
      </c>
      <c r="X92" s="512">
        <f>'1.2_RAW_Data_MatChange'!X92</f>
        <v>0</v>
      </c>
      <c r="Y92" s="513">
        <f>'1.2_RAW_Data_MatChange'!Y92</f>
        <v>0</v>
      </c>
      <c r="AA92" s="514" t="e">
        <f>'1.2_RAW_Data_MatChange'!#REF!</f>
        <v>#REF!</v>
      </c>
      <c r="AB92" s="514" t="e">
        <f>'1.2_RAW_Data_MatChange'!#REF!</f>
        <v>#REF!</v>
      </c>
      <c r="AC92" s="514" t="e">
        <f>'1.2_RAW_Data_MatChange'!#REF!</f>
        <v>#REF!</v>
      </c>
      <c r="AD92" s="514" t="e">
        <f>'1.2_RAW_Data_MatChange'!#REF!</f>
        <v>#REF!</v>
      </c>
      <c r="AE92" s="514" t="e">
        <f>'1.2_RAW_Data_MatChange'!#REF!</f>
        <v>#REF!</v>
      </c>
      <c r="AF92" s="515" t="e">
        <f>'1.2_RAW_Data_MatChange'!#REF!</f>
        <v>#REF!</v>
      </c>
      <c r="AG92" s="503"/>
      <c r="AH92" s="514" t="e">
        <f>'1.2_RAW_Data_MatChange'!#REF!</f>
        <v>#REF!</v>
      </c>
      <c r="AI92" s="514" t="e">
        <f>'1.2_RAW_Data_MatChange'!#REF!</f>
        <v>#REF!</v>
      </c>
      <c r="AJ92" s="514" t="e">
        <f>'1.2_RAW_Data_MatChange'!#REF!</f>
        <v>#REF!</v>
      </c>
      <c r="AK92" s="514" t="e">
        <f>'1.2_RAW_Data_MatChange'!#REF!</f>
        <v>#REF!</v>
      </c>
      <c r="AL92" s="514" t="e">
        <f>'1.2_RAW_Data_MatChange'!#REF!</f>
        <v>#REF!</v>
      </c>
      <c r="AM92" s="515" t="e">
        <f>'1.2_RAW_Data_MatChange'!#REF!</f>
        <v>#REF!</v>
      </c>
      <c r="AN92" s="503"/>
      <c r="AO92" s="514" t="e">
        <f>'1.2_RAW_Data_MatChange'!#REF!</f>
        <v>#REF!</v>
      </c>
      <c r="AP92" s="514" t="e">
        <f>'1.2_RAW_Data_MatChange'!#REF!</f>
        <v>#REF!</v>
      </c>
      <c r="AQ92" s="514" t="e">
        <f>'1.2_RAW_Data_MatChange'!#REF!</f>
        <v>#REF!</v>
      </c>
      <c r="AR92" s="514" t="e">
        <f>'1.2_RAW_Data_MatChange'!#REF!</f>
        <v>#REF!</v>
      </c>
      <c r="AS92" s="514" t="e">
        <f>'1.2_RAW_Data_MatChange'!#REF!</f>
        <v>#REF!</v>
      </c>
      <c r="AT92" s="515" t="e">
        <f>'1.2_RAW_Data_MatChange'!#REF!</f>
        <v>#REF!</v>
      </c>
      <c r="AU92" s="503"/>
      <c r="AV92" s="514" t="e">
        <f>'1.2_RAW_Data_MatChange'!#REF!</f>
        <v>#REF!</v>
      </c>
      <c r="AW92" s="514" t="e">
        <f>'1.2_RAW_Data_MatChange'!#REF!</f>
        <v>#REF!</v>
      </c>
      <c r="AX92" s="514" t="e">
        <f>'1.2_RAW_Data_MatChange'!#REF!</f>
        <v>#REF!</v>
      </c>
      <c r="AY92" s="514" t="e">
        <f>'1.2_RAW_Data_MatChange'!#REF!</f>
        <v>#REF!</v>
      </c>
      <c r="AZ92" s="514" t="e">
        <f>'1.2_RAW_Data_MatChange'!#REF!</f>
        <v>#REF!</v>
      </c>
      <c r="BA92" s="515" t="e">
        <f>'1.2_RAW_Data_MatChange'!#REF!</f>
        <v>#REF!</v>
      </c>
    </row>
    <row r="93" spans="1:53" ht="13.5" thickBot="1" x14ac:dyDescent="0.4">
      <c r="A93" s="506"/>
      <c r="B93" s="516"/>
      <c r="C93" s="517"/>
      <c r="D93" s="527"/>
      <c r="E93" s="518" t="s">
        <v>27</v>
      </c>
      <c r="F93" s="521">
        <f>'1.2_RAW_Data_MatChange'!F93</f>
        <v>0</v>
      </c>
      <c r="G93" s="521">
        <f>'1.2_RAW_Data_MatChange'!G93</f>
        <v>0</v>
      </c>
      <c r="H93" s="521">
        <f>'1.2_RAW_Data_MatChange'!H93</f>
        <v>0</v>
      </c>
      <c r="I93" s="521">
        <f>'1.2_RAW_Data_MatChange'!I93</f>
        <v>0</v>
      </c>
      <c r="J93" s="521">
        <f>'1.2_RAW_Data_MatChange'!J93</f>
        <v>0</v>
      </c>
      <c r="K93" s="522">
        <f>'1.2_RAW_Data_MatChange'!K93</f>
        <v>0</v>
      </c>
      <c r="M93" s="521">
        <f>'1.2_RAW_Data_MatChange'!M93</f>
        <v>0</v>
      </c>
      <c r="N93" s="521">
        <f>'1.2_RAW_Data_MatChange'!N93</f>
        <v>0</v>
      </c>
      <c r="O93" s="521">
        <f>'1.2_RAW_Data_MatChange'!O93</f>
        <v>0</v>
      </c>
      <c r="P93" s="521">
        <f>'1.2_RAW_Data_MatChange'!P93</f>
        <v>0</v>
      </c>
      <c r="Q93" s="521">
        <f>'1.2_RAW_Data_MatChange'!Q93</f>
        <v>0</v>
      </c>
      <c r="R93" s="522">
        <f>'1.2_RAW_Data_MatChange'!R93</f>
        <v>0</v>
      </c>
      <c r="T93" s="521">
        <f>'1.2_RAW_Data_MatChange'!T93</f>
        <v>0</v>
      </c>
      <c r="U93" s="521">
        <f>'1.2_RAW_Data_MatChange'!U93</f>
        <v>0</v>
      </c>
      <c r="V93" s="521">
        <f>'1.2_RAW_Data_MatChange'!V93</f>
        <v>0</v>
      </c>
      <c r="W93" s="521">
        <f>'1.2_RAW_Data_MatChange'!W93</f>
        <v>0</v>
      </c>
      <c r="X93" s="521">
        <f>'1.2_RAW_Data_MatChange'!X93</f>
        <v>0</v>
      </c>
      <c r="Y93" s="522">
        <f>'1.2_RAW_Data_MatChange'!Y93</f>
        <v>0</v>
      </c>
      <c r="AA93" s="523" t="e">
        <f>'1.2_RAW_Data_MatChange'!#REF!</f>
        <v>#REF!</v>
      </c>
      <c r="AB93" s="523" t="e">
        <f>'1.2_RAW_Data_MatChange'!#REF!</f>
        <v>#REF!</v>
      </c>
      <c r="AC93" s="523" t="e">
        <f>'1.2_RAW_Data_MatChange'!#REF!</f>
        <v>#REF!</v>
      </c>
      <c r="AD93" s="523" t="e">
        <f>'1.2_RAW_Data_MatChange'!#REF!</f>
        <v>#REF!</v>
      </c>
      <c r="AE93" s="523" t="e">
        <f>'1.2_RAW_Data_MatChange'!#REF!</f>
        <v>#REF!</v>
      </c>
      <c r="AF93" s="524" t="e">
        <f>'1.2_RAW_Data_MatChange'!#REF!</f>
        <v>#REF!</v>
      </c>
      <c r="AG93" s="503"/>
      <c r="AH93" s="523" t="e">
        <f>'1.2_RAW_Data_MatChange'!#REF!</f>
        <v>#REF!</v>
      </c>
      <c r="AI93" s="523" t="e">
        <f>'1.2_RAW_Data_MatChange'!#REF!</f>
        <v>#REF!</v>
      </c>
      <c r="AJ93" s="523" t="e">
        <f>'1.2_RAW_Data_MatChange'!#REF!</f>
        <v>#REF!</v>
      </c>
      <c r="AK93" s="523" t="e">
        <f>'1.2_RAW_Data_MatChange'!#REF!</f>
        <v>#REF!</v>
      </c>
      <c r="AL93" s="523" t="e">
        <f>'1.2_RAW_Data_MatChange'!#REF!</f>
        <v>#REF!</v>
      </c>
      <c r="AM93" s="524" t="e">
        <f>'1.2_RAW_Data_MatChange'!#REF!</f>
        <v>#REF!</v>
      </c>
      <c r="AN93" s="503"/>
      <c r="AO93" s="523" t="e">
        <f>'1.2_RAW_Data_MatChange'!#REF!</f>
        <v>#REF!</v>
      </c>
      <c r="AP93" s="523" t="e">
        <f>'1.2_RAW_Data_MatChange'!#REF!</f>
        <v>#REF!</v>
      </c>
      <c r="AQ93" s="523" t="e">
        <f>'1.2_RAW_Data_MatChange'!#REF!</f>
        <v>#REF!</v>
      </c>
      <c r="AR93" s="523" t="e">
        <f>'1.2_RAW_Data_MatChange'!#REF!</f>
        <v>#REF!</v>
      </c>
      <c r="AS93" s="523" t="e">
        <f>'1.2_RAW_Data_MatChange'!#REF!</f>
        <v>#REF!</v>
      </c>
      <c r="AT93" s="524" t="e">
        <f>'1.2_RAW_Data_MatChange'!#REF!</f>
        <v>#REF!</v>
      </c>
      <c r="AU93" s="503"/>
      <c r="AV93" s="523" t="e">
        <f>'1.2_RAW_Data_MatChange'!#REF!</f>
        <v>#REF!</v>
      </c>
      <c r="AW93" s="523" t="e">
        <f>'1.2_RAW_Data_MatChange'!#REF!</f>
        <v>#REF!</v>
      </c>
      <c r="AX93" s="523" t="e">
        <f>'1.2_RAW_Data_MatChange'!#REF!</f>
        <v>#REF!</v>
      </c>
      <c r="AY93" s="523" t="e">
        <f>'1.2_RAW_Data_MatChange'!#REF!</f>
        <v>#REF!</v>
      </c>
      <c r="AZ93" s="523" t="e">
        <f>'1.2_RAW_Data_MatChange'!#REF!</f>
        <v>#REF!</v>
      </c>
      <c r="BA93" s="524" t="e">
        <f>'1.2_RAW_Data_MatChange'!#REF!</f>
        <v>#REF!</v>
      </c>
    </row>
    <row r="94" spans="1:53" ht="25.5" x14ac:dyDescent="0.35">
      <c r="A94" s="525" t="s">
        <v>55</v>
      </c>
      <c r="B94" s="495">
        <v>12</v>
      </c>
      <c r="C94" s="496" t="s">
        <v>17</v>
      </c>
      <c r="D94" s="497" t="s">
        <v>30</v>
      </c>
      <c r="E94" s="526" t="s">
        <v>24</v>
      </c>
      <c r="F94" s="501">
        <f>'1.2_RAW_Data_MatChange'!F94</f>
        <v>83</v>
      </c>
      <c r="G94" s="501">
        <f>'1.2_RAW_Data_MatChange'!G94</f>
        <v>1</v>
      </c>
      <c r="H94" s="501">
        <f>'1.2_RAW_Data_MatChange'!H94</f>
        <v>32</v>
      </c>
      <c r="I94" s="501">
        <f>'1.2_RAW_Data_MatChange'!I94</f>
        <v>45</v>
      </c>
      <c r="J94" s="501">
        <f>'1.2_RAW_Data_MatChange'!J94</f>
        <v>5</v>
      </c>
      <c r="K94" s="502">
        <f>'1.2_RAW_Data_MatChange'!K94</f>
        <v>0</v>
      </c>
      <c r="M94" s="501">
        <f>'1.2_RAW_Data_MatChange'!M94</f>
        <v>82</v>
      </c>
      <c r="N94" s="501">
        <f>'1.2_RAW_Data_MatChange'!N94</f>
        <v>1</v>
      </c>
      <c r="O94" s="501">
        <f>'1.2_RAW_Data_MatChange'!O94</f>
        <v>51</v>
      </c>
      <c r="P94" s="501">
        <f>'1.2_RAW_Data_MatChange'!P94</f>
        <v>0</v>
      </c>
      <c r="Q94" s="501">
        <f>'1.2_RAW_Data_MatChange'!Q94</f>
        <v>0</v>
      </c>
      <c r="R94" s="502">
        <f>'1.2_RAW_Data_MatChange'!R94</f>
        <v>30</v>
      </c>
      <c r="T94" s="501">
        <f>'1.2_RAW_Data_MatChange'!T94</f>
        <v>82</v>
      </c>
      <c r="U94" s="501">
        <f>'1.2_RAW_Data_MatChange'!U94</f>
        <v>1</v>
      </c>
      <c r="V94" s="501">
        <f>'1.2_RAW_Data_MatChange'!V94</f>
        <v>31</v>
      </c>
      <c r="W94" s="501">
        <f>'1.2_RAW_Data_MatChange'!W94</f>
        <v>0</v>
      </c>
      <c r="X94" s="501">
        <f>'1.2_RAW_Data_MatChange'!X94</f>
        <v>0</v>
      </c>
      <c r="Y94" s="502">
        <f>'1.2_RAW_Data_MatChange'!Y94</f>
        <v>50</v>
      </c>
      <c r="AA94" s="504" t="e">
        <f>'1.2_RAW_Data_MatChange'!#REF!</f>
        <v>#REF!</v>
      </c>
      <c r="AB94" s="504" t="e">
        <f>'1.2_RAW_Data_MatChange'!#REF!</f>
        <v>#REF!</v>
      </c>
      <c r="AC94" s="504" t="e">
        <f>'1.2_RAW_Data_MatChange'!#REF!</f>
        <v>#REF!</v>
      </c>
      <c r="AD94" s="504" t="e">
        <f>'1.2_RAW_Data_MatChange'!#REF!</f>
        <v>#REF!</v>
      </c>
      <c r="AE94" s="504" t="e">
        <f>'1.2_RAW_Data_MatChange'!#REF!</f>
        <v>#REF!</v>
      </c>
      <c r="AF94" s="505" t="e">
        <f>'1.2_RAW_Data_MatChange'!#REF!</f>
        <v>#REF!</v>
      </c>
      <c r="AG94" s="503"/>
      <c r="AH94" s="504" t="e">
        <f>'1.2_RAW_Data_MatChange'!#REF!</f>
        <v>#REF!</v>
      </c>
      <c r="AI94" s="504" t="e">
        <f>'1.2_RAW_Data_MatChange'!#REF!</f>
        <v>#REF!</v>
      </c>
      <c r="AJ94" s="504" t="e">
        <f>'1.2_RAW_Data_MatChange'!#REF!</f>
        <v>#REF!</v>
      </c>
      <c r="AK94" s="504" t="e">
        <f>'1.2_RAW_Data_MatChange'!#REF!</f>
        <v>#REF!</v>
      </c>
      <c r="AL94" s="504" t="e">
        <f>'1.2_RAW_Data_MatChange'!#REF!</f>
        <v>#REF!</v>
      </c>
      <c r="AM94" s="505" t="e">
        <f>'1.2_RAW_Data_MatChange'!#REF!</f>
        <v>#REF!</v>
      </c>
      <c r="AN94" s="503"/>
      <c r="AO94" s="504" t="e">
        <f>'1.2_RAW_Data_MatChange'!#REF!</f>
        <v>#REF!</v>
      </c>
      <c r="AP94" s="504" t="e">
        <f>'1.2_RAW_Data_MatChange'!#REF!</f>
        <v>#REF!</v>
      </c>
      <c r="AQ94" s="504" t="e">
        <f>'1.2_RAW_Data_MatChange'!#REF!</f>
        <v>#REF!</v>
      </c>
      <c r="AR94" s="504" t="e">
        <f>'1.2_RAW_Data_MatChange'!#REF!</f>
        <v>#REF!</v>
      </c>
      <c r="AS94" s="504" t="e">
        <f>'1.2_RAW_Data_MatChange'!#REF!</f>
        <v>#REF!</v>
      </c>
      <c r="AT94" s="505" t="e">
        <f>'1.2_RAW_Data_MatChange'!#REF!</f>
        <v>#REF!</v>
      </c>
      <c r="AU94" s="503"/>
      <c r="AV94" s="504" t="e">
        <f>'1.2_RAW_Data_MatChange'!#REF!</f>
        <v>#REF!</v>
      </c>
      <c r="AW94" s="504" t="e">
        <f>'1.2_RAW_Data_MatChange'!#REF!</f>
        <v>#REF!</v>
      </c>
      <c r="AX94" s="504" t="e">
        <f>'1.2_RAW_Data_MatChange'!#REF!</f>
        <v>#REF!</v>
      </c>
      <c r="AY94" s="504" t="e">
        <f>'1.2_RAW_Data_MatChange'!#REF!</f>
        <v>#REF!</v>
      </c>
      <c r="AZ94" s="504" t="e">
        <f>'1.2_RAW_Data_MatChange'!#REF!</f>
        <v>#REF!</v>
      </c>
      <c r="BA94" s="505" t="e">
        <f>'1.2_RAW_Data_MatChange'!#REF!</f>
        <v>#REF!</v>
      </c>
    </row>
    <row r="95" spans="1:53" ht="13.15" x14ac:dyDescent="0.35">
      <c r="A95" s="506"/>
      <c r="B95" s="507"/>
      <c r="C95" s="508"/>
      <c r="D95" s="509"/>
      <c r="E95" s="498" t="s">
        <v>25</v>
      </c>
      <c r="F95" s="512">
        <f>'1.2_RAW_Data_MatChange'!F95</f>
        <v>0</v>
      </c>
      <c r="G95" s="512">
        <f>'1.2_RAW_Data_MatChange'!G95</f>
        <v>0</v>
      </c>
      <c r="H95" s="512">
        <f>'1.2_RAW_Data_MatChange'!H95</f>
        <v>0</v>
      </c>
      <c r="I95" s="512">
        <f>'1.2_RAW_Data_MatChange'!I95</f>
        <v>0</v>
      </c>
      <c r="J95" s="512">
        <f>'1.2_RAW_Data_MatChange'!J95</f>
        <v>0</v>
      </c>
      <c r="K95" s="513">
        <f>'1.2_RAW_Data_MatChange'!K95</f>
        <v>0</v>
      </c>
      <c r="M95" s="512">
        <f>'1.2_RAW_Data_MatChange'!M95</f>
        <v>0</v>
      </c>
      <c r="N95" s="512">
        <f>'1.2_RAW_Data_MatChange'!N95</f>
        <v>0</v>
      </c>
      <c r="O95" s="512">
        <f>'1.2_RAW_Data_MatChange'!O95</f>
        <v>0</v>
      </c>
      <c r="P95" s="512">
        <f>'1.2_RAW_Data_MatChange'!P95</f>
        <v>0</v>
      </c>
      <c r="Q95" s="512">
        <f>'1.2_RAW_Data_MatChange'!Q95</f>
        <v>0</v>
      </c>
      <c r="R95" s="513">
        <f>'1.2_RAW_Data_MatChange'!R95</f>
        <v>0</v>
      </c>
      <c r="T95" s="512">
        <f>'1.2_RAW_Data_MatChange'!T95</f>
        <v>0</v>
      </c>
      <c r="U95" s="512">
        <f>'1.2_RAW_Data_MatChange'!U95</f>
        <v>0</v>
      </c>
      <c r="V95" s="512">
        <f>'1.2_RAW_Data_MatChange'!V95</f>
        <v>0</v>
      </c>
      <c r="W95" s="512">
        <f>'1.2_RAW_Data_MatChange'!W95</f>
        <v>0</v>
      </c>
      <c r="X95" s="512">
        <f>'1.2_RAW_Data_MatChange'!X95</f>
        <v>0</v>
      </c>
      <c r="Y95" s="513">
        <f>'1.2_RAW_Data_MatChange'!Y95</f>
        <v>0</v>
      </c>
      <c r="AA95" s="514" t="e">
        <f>'1.2_RAW_Data_MatChange'!#REF!</f>
        <v>#REF!</v>
      </c>
      <c r="AB95" s="514" t="e">
        <f>'1.2_RAW_Data_MatChange'!#REF!</f>
        <v>#REF!</v>
      </c>
      <c r="AC95" s="514" t="e">
        <f>'1.2_RAW_Data_MatChange'!#REF!</f>
        <v>#REF!</v>
      </c>
      <c r="AD95" s="514" t="e">
        <f>'1.2_RAW_Data_MatChange'!#REF!</f>
        <v>#REF!</v>
      </c>
      <c r="AE95" s="514" t="e">
        <f>'1.2_RAW_Data_MatChange'!#REF!</f>
        <v>#REF!</v>
      </c>
      <c r="AF95" s="515" t="e">
        <f>'1.2_RAW_Data_MatChange'!#REF!</f>
        <v>#REF!</v>
      </c>
      <c r="AG95" s="503"/>
      <c r="AH95" s="514" t="e">
        <f>'1.2_RAW_Data_MatChange'!#REF!</f>
        <v>#REF!</v>
      </c>
      <c r="AI95" s="514" t="e">
        <f>'1.2_RAW_Data_MatChange'!#REF!</f>
        <v>#REF!</v>
      </c>
      <c r="AJ95" s="514" t="e">
        <f>'1.2_RAW_Data_MatChange'!#REF!</f>
        <v>#REF!</v>
      </c>
      <c r="AK95" s="514" t="e">
        <f>'1.2_RAW_Data_MatChange'!#REF!</f>
        <v>#REF!</v>
      </c>
      <c r="AL95" s="514" t="e">
        <f>'1.2_RAW_Data_MatChange'!#REF!</f>
        <v>#REF!</v>
      </c>
      <c r="AM95" s="515" t="e">
        <f>'1.2_RAW_Data_MatChange'!#REF!</f>
        <v>#REF!</v>
      </c>
      <c r="AN95" s="503"/>
      <c r="AO95" s="514" t="e">
        <f>'1.2_RAW_Data_MatChange'!#REF!</f>
        <v>#REF!</v>
      </c>
      <c r="AP95" s="514" t="e">
        <f>'1.2_RAW_Data_MatChange'!#REF!</f>
        <v>#REF!</v>
      </c>
      <c r="AQ95" s="514" t="e">
        <f>'1.2_RAW_Data_MatChange'!#REF!</f>
        <v>#REF!</v>
      </c>
      <c r="AR95" s="514" t="e">
        <f>'1.2_RAW_Data_MatChange'!#REF!</f>
        <v>#REF!</v>
      </c>
      <c r="AS95" s="514" t="e">
        <f>'1.2_RAW_Data_MatChange'!#REF!</f>
        <v>#REF!</v>
      </c>
      <c r="AT95" s="515" t="e">
        <f>'1.2_RAW_Data_MatChange'!#REF!</f>
        <v>#REF!</v>
      </c>
      <c r="AU95" s="503"/>
      <c r="AV95" s="514" t="e">
        <f>'1.2_RAW_Data_MatChange'!#REF!</f>
        <v>#REF!</v>
      </c>
      <c r="AW95" s="514" t="e">
        <f>'1.2_RAW_Data_MatChange'!#REF!</f>
        <v>#REF!</v>
      </c>
      <c r="AX95" s="514" t="e">
        <f>'1.2_RAW_Data_MatChange'!#REF!</f>
        <v>#REF!</v>
      </c>
      <c r="AY95" s="514" t="e">
        <f>'1.2_RAW_Data_MatChange'!#REF!</f>
        <v>#REF!</v>
      </c>
      <c r="AZ95" s="514" t="e">
        <f>'1.2_RAW_Data_MatChange'!#REF!</f>
        <v>#REF!</v>
      </c>
      <c r="BA95" s="515" t="e">
        <f>'1.2_RAW_Data_MatChange'!#REF!</f>
        <v>#REF!</v>
      </c>
    </row>
    <row r="96" spans="1:53" ht="13.15" x14ac:dyDescent="0.35">
      <c r="A96" s="506"/>
      <c r="B96" s="507"/>
      <c r="C96" s="508"/>
      <c r="D96" s="509"/>
      <c r="E96" s="498" t="s">
        <v>26</v>
      </c>
      <c r="F96" s="512">
        <f>'1.2_RAW_Data_MatChange'!F96</f>
        <v>0</v>
      </c>
      <c r="G96" s="512">
        <f>'1.2_RAW_Data_MatChange'!G96</f>
        <v>0</v>
      </c>
      <c r="H96" s="512">
        <f>'1.2_RAW_Data_MatChange'!H96</f>
        <v>0</v>
      </c>
      <c r="I96" s="512">
        <f>'1.2_RAW_Data_MatChange'!I96</f>
        <v>0</v>
      </c>
      <c r="J96" s="512">
        <f>'1.2_RAW_Data_MatChange'!J96</f>
        <v>0</v>
      </c>
      <c r="K96" s="513">
        <f>'1.2_RAW_Data_MatChange'!K96</f>
        <v>0</v>
      </c>
      <c r="M96" s="512">
        <f>'1.2_RAW_Data_MatChange'!M96</f>
        <v>0</v>
      </c>
      <c r="N96" s="512">
        <f>'1.2_RAW_Data_MatChange'!N96</f>
        <v>0</v>
      </c>
      <c r="O96" s="512">
        <f>'1.2_RAW_Data_MatChange'!O96</f>
        <v>0</v>
      </c>
      <c r="P96" s="512">
        <f>'1.2_RAW_Data_MatChange'!P96</f>
        <v>0</v>
      </c>
      <c r="Q96" s="512">
        <f>'1.2_RAW_Data_MatChange'!Q96</f>
        <v>0</v>
      </c>
      <c r="R96" s="513">
        <f>'1.2_RAW_Data_MatChange'!R96</f>
        <v>0</v>
      </c>
      <c r="T96" s="512">
        <f>'1.2_RAW_Data_MatChange'!T96</f>
        <v>0</v>
      </c>
      <c r="U96" s="512">
        <f>'1.2_RAW_Data_MatChange'!U96</f>
        <v>0</v>
      </c>
      <c r="V96" s="512">
        <f>'1.2_RAW_Data_MatChange'!V96</f>
        <v>0</v>
      </c>
      <c r="W96" s="512">
        <f>'1.2_RAW_Data_MatChange'!W96</f>
        <v>0</v>
      </c>
      <c r="X96" s="512">
        <f>'1.2_RAW_Data_MatChange'!X96</f>
        <v>0</v>
      </c>
      <c r="Y96" s="513">
        <f>'1.2_RAW_Data_MatChange'!Y96</f>
        <v>0</v>
      </c>
      <c r="AA96" s="514" t="e">
        <f>'1.2_RAW_Data_MatChange'!#REF!</f>
        <v>#REF!</v>
      </c>
      <c r="AB96" s="514" t="e">
        <f>'1.2_RAW_Data_MatChange'!#REF!</f>
        <v>#REF!</v>
      </c>
      <c r="AC96" s="514" t="e">
        <f>'1.2_RAW_Data_MatChange'!#REF!</f>
        <v>#REF!</v>
      </c>
      <c r="AD96" s="514" t="e">
        <f>'1.2_RAW_Data_MatChange'!#REF!</f>
        <v>#REF!</v>
      </c>
      <c r="AE96" s="514" t="e">
        <f>'1.2_RAW_Data_MatChange'!#REF!</f>
        <v>#REF!</v>
      </c>
      <c r="AF96" s="515" t="e">
        <f>'1.2_RAW_Data_MatChange'!#REF!</f>
        <v>#REF!</v>
      </c>
      <c r="AG96" s="503"/>
      <c r="AH96" s="514" t="e">
        <f>'1.2_RAW_Data_MatChange'!#REF!</f>
        <v>#REF!</v>
      </c>
      <c r="AI96" s="514" t="e">
        <f>'1.2_RAW_Data_MatChange'!#REF!</f>
        <v>#REF!</v>
      </c>
      <c r="AJ96" s="514" t="e">
        <f>'1.2_RAW_Data_MatChange'!#REF!</f>
        <v>#REF!</v>
      </c>
      <c r="AK96" s="514" t="e">
        <f>'1.2_RAW_Data_MatChange'!#REF!</f>
        <v>#REF!</v>
      </c>
      <c r="AL96" s="514" t="e">
        <f>'1.2_RAW_Data_MatChange'!#REF!</f>
        <v>#REF!</v>
      </c>
      <c r="AM96" s="515" t="e">
        <f>'1.2_RAW_Data_MatChange'!#REF!</f>
        <v>#REF!</v>
      </c>
      <c r="AN96" s="503"/>
      <c r="AO96" s="514" t="e">
        <f>'1.2_RAW_Data_MatChange'!#REF!</f>
        <v>#REF!</v>
      </c>
      <c r="AP96" s="514" t="e">
        <f>'1.2_RAW_Data_MatChange'!#REF!</f>
        <v>#REF!</v>
      </c>
      <c r="AQ96" s="514" t="e">
        <f>'1.2_RAW_Data_MatChange'!#REF!</f>
        <v>#REF!</v>
      </c>
      <c r="AR96" s="514" t="e">
        <f>'1.2_RAW_Data_MatChange'!#REF!</f>
        <v>#REF!</v>
      </c>
      <c r="AS96" s="514" t="e">
        <f>'1.2_RAW_Data_MatChange'!#REF!</f>
        <v>#REF!</v>
      </c>
      <c r="AT96" s="515" t="e">
        <f>'1.2_RAW_Data_MatChange'!#REF!</f>
        <v>#REF!</v>
      </c>
      <c r="AU96" s="503"/>
      <c r="AV96" s="514" t="e">
        <f>'1.2_RAW_Data_MatChange'!#REF!</f>
        <v>#REF!</v>
      </c>
      <c r="AW96" s="514" t="e">
        <f>'1.2_RAW_Data_MatChange'!#REF!</f>
        <v>#REF!</v>
      </c>
      <c r="AX96" s="514" t="e">
        <f>'1.2_RAW_Data_MatChange'!#REF!</f>
        <v>#REF!</v>
      </c>
      <c r="AY96" s="514" t="e">
        <f>'1.2_RAW_Data_MatChange'!#REF!</f>
        <v>#REF!</v>
      </c>
      <c r="AZ96" s="514" t="e">
        <f>'1.2_RAW_Data_MatChange'!#REF!</f>
        <v>#REF!</v>
      </c>
      <c r="BA96" s="515" t="e">
        <f>'1.2_RAW_Data_MatChange'!#REF!</f>
        <v>#REF!</v>
      </c>
    </row>
    <row r="97" spans="1:53" ht="13.5" thickBot="1" x14ac:dyDescent="0.4">
      <c r="A97" s="506"/>
      <c r="B97" s="516"/>
      <c r="C97" s="517"/>
      <c r="D97" s="527"/>
      <c r="E97" s="518" t="s">
        <v>27</v>
      </c>
      <c r="F97" s="521">
        <f>'1.2_RAW_Data_MatChange'!F97</f>
        <v>0</v>
      </c>
      <c r="G97" s="521">
        <f>'1.2_RAW_Data_MatChange'!G97</f>
        <v>0</v>
      </c>
      <c r="H97" s="521">
        <f>'1.2_RAW_Data_MatChange'!H97</f>
        <v>0</v>
      </c>
      <c r="I97" s="521">
        <f>'1.2_RAW_Data_MatChange'!I97</f>
        <v>0</v>
      </c>
      <c r="J97" s="521">
        <f>'1.2_RAW_Data_MatChange'!J97</f>
        <v>0</v>
      </c>
      <c r="K97" s="522">
        <f>'1.2_RAW_Data_MatChange'!K97</f>
        <v>0</v>
      </c>
      <c r="M97" s="521">
        <f>'1.2_RAW_Data_MatChange'!M97</f>
        <v>0</v>
      </c>
      <c r="N97" s="521">
        <f>'1.2_RAW_Data_MatChange'!N97</f>
        <v>0</v>
      </c>
      <c r="O97" s="521">
        <f>'1.2_RAW_Data_MatChange'!O97</f>
        <v>0</v>
      </c>
      <c r="P97" s="521">
        <f>'1.2_RAW_Data_MatChange'!P97</f>
        <v>0</v>
      </c>
      <c r="Q97" s="521">
        <f>'1.2_RAW_Data_MatChange'!Q97</f>
        <v>0</v>
      </c>
      <c r="R97" s="522">
        <f>'1.2_RAW_Data_MatChange'!R97</f>
        <v>0</v>
      </c>
      <c r="T97" s="521">
        <f>'1.2_RAW_Data_MatChange'!T97</f>
        <v>0</v>
      </c>
      <c r="U97" s="521">
        <f>'1.2_RAW_Data_MatChange'!U97</f>
        <v>0</v>
      </c>
      <c r="V97" s="521">
        <f>'1.2_RAW_Data_MatChange'!V97</f>
        <v>0</v>
      </c>
      <c r="W97" s="521">
        <f>'1.2_RAW_Data_MatChange'!W97</f>
        <v>0</v>
      </c>
      <c r="X97" s="521">
        <f>'1.2_RAW_Data_MatChange'!X97</f>
        <v>0</v>
      </c>
      <c r="Y97" s="522">
        <f>'1.2_RAW_Data_MatChange'!Y97</f>
        <v>0</v>
      </c>
      <c r="AA97" s="523" t="e">
        <f>'1.2_RAW_Data_MatChange'!#REF!</f>
        <v>#REF!</v>
      </c>
      <c r="AB97" s="523" t="e">
        <f>'1.2_RAW_Data_MatChange'!#REF!</f>
        <v>#REF!</v>
      </c>
      <c r="AC97" s="523" t="e">
        <f>'1.2_RAW_Data_MatChange'!#REF!</f>
        <v>#REF!</v>
      </c>
      <c r="AD97" s="523" t="e">
        <f>'1.2_RAW_Data_MatChange'!#REF!</f>
        <v>#REF!</v>
      </c>
      <c r="AE97" s="523" t="e">
        <f>'1.2_RAW_Data_MatChange'!#REF!</f>
        <v>#REF!</v>
      </c>
      <c r="AF97" s="524" t="e">
        <f>'1.2_RAW_Data_MatChange'!#REF!</f>
        <v>#REF!</v>
      </c>
      <c r="AG97" s="503"/>
      <c r="AH97" s="523" t="e">
        <f>'1.2_RAW_Data_MatChange'!#REF!</f>
        <v>#REF!</v>
      </c>
      <c r="AI97" s="523" t="e">
        <f>'1.2_RAW_Data_MatChange'!#REF!</f>
        <v>#REF!</v>
      </c>
      <c r="AJ97" s="523" t="e">
        <f>'1.2_RAW_Data_MatChange'!#REF!</f>
        <v>#REF!</v>
      </c>
      <c r="AK97" s="523" t="e">
        <f>'1.2_RAW_Data_MatChange'!#REF!</f>
        <v>#REF!</v>
      </c>
      <c r="AL97" s="523" t="e">
        <f>'1.2_RAW_Data_MatChange'!#REF!</f>
        <v>#REF!</v>
      </c>
      <c r="AM97" s="524" t="e">
        <f>'1.2_RAW_Data_MatChange'!#REF!</f>
        <v>#REF!</v>
      </c>
      <c r="AN97" s="503"/>
      <c r="AO97" s="523" t="e">
        <f>'1.2_RAW_Data_MatChange'!#REF!</f>
        <v>#REF!</v>
      </c>
      <c r="AP97" s="523" t="e">
        <f>'1.2_RAW_Data_MatChange'!#REF!</f>
        <v>#REF!</v>
      </c>
      <c r="AQ97" s="523" t="e">
        <f>'1.2_RAW_Data_MatChange'!#REF!</f>
        <v>#REF!</v>
      </c>
      <c r="AR97" s="523" t="e">
        <f>'1.2_RAW_Data_MatChange'!#REF!</f>
        <v>#REF!</v>
      </c>
      <c r="AS97" s="523" t="e">
        <f>'1.2_RAW_Data_MatChange'!#REF!</f>
        <v>#REF!</v>
      </c>
      <c r="AT97" s="524" t="e">
        <f>'1.2_RAW_Data_MatChange'!#REF!</f>
        <v>#REF!</v>
      </c>
      <c r="AU97" s="503"/>
      <c r="AV97" s="523" t="e">
        <f>'1.2_RAW_Data_MatChange'!#REF!</f>
        <v>#REF!</v>
      </c>
      <c r="AW97" s="523" t="e">
        <f>'1.2_RAW_Data_MatChange'!#REF!</f>
        <v>#REF!</v>
      </c>
      <c r="AX97" s="523" t="e">
        <f>'1.2_RAW_Data_MatChange'!#REF!</f>
        <v>#REF!</v>
      </c>
      <c r="AY97" s="523" t="e">
        <f>'1.2_RAW_Data_MatChange'!#REF!</f>
        <v>#REF!</v>
      </c>
      <c r="AZ97" s="523" t="e">
        <f>'1.2_RAW_Data_MatChange'!#REF!</f>
        <v>#REF!</v>
      </c>
      <c r="BA97" s="524" t="e">
        <f>'1.2_RAW_Data_MatChange'!#REF!</f>
        <v>#REF!</v>
      </c>
    </row>
    <row r="98" spans="1:53" ht="25.5" x14ac:dyDescent="0.35">
      <c r="A98" s="525" t="s">
        <v>55</v>
      </c>
      <c r="B98" s="495">
        <v>10</v>
      </c>
      <c r="C98" s="496" t="s">
        <v>47</v>
      </c>
      <c r="D98" s="497" t="s">
        <v>30</v>
      </c>
      <c r="E98" s="526" t="s">
        <v>24</v>
      </c>
      <c r="F98" s="501">
        <f>'1.2_RAW_Data_MatChange'!F98</f>
        <v>0</v>
      </c>
      <c r="G98" s="501">
        <f>'1.2_RAW_Data_MatChange'!G98</f>
        <v>0</v>
      </c>
      <c r="H98" s="501">
        <f>'1.2_RAW_Data_MatChange'!H98</f>
        <v>0</v>
      </c>
      <c r="I98" s="501">
        <f>'1.2_RAW_Data_MatChange'!I98</f>
        <v>0</v>
      </c>
      <c r="J98" s="501">
        <f>'1.2_RAW_Data_MatChange'!J98</f>
        <v>0</v>
      </c>
      <c r="K98" s="502">
        <f>'1.2_RAW_Data_MatChange'!K98</f>
        <v>0</v>
      </c>
      <c r="M98" s="501">
        <f>'1.2_RAW_Data_MatChange'!M98</f>
        <v>0</v>
      </c>
      <c r="N98" s="501">
        <f>'1.2_RAW_Data_MatChange'!N98</f>
        <v>0</v>
      </c>
      <c r="O98" s="501">
        <f>'1.2_RAW_Data_MatChange'!O98</f>
        <v>0</v>
      </c>
      <c r="P98" s="501">
        <f>'1.2_RAW_Data_MatChange'!P98</f>
        <v>0</v>
      </c>
      <c r="Q98" s="501">
        <f>'1.2_RAW_Data_MatChange'!Q98</f>
        <v>0</v>
      </c>
      <c r="R98" s="502">
        <f>'1.2_RAW_Data_MatChange'!R98</f>
        <v>0</v>
      </c>
      <c r="T98" s="501">
        <f>'1.2_RAW_Data_MatChange'!T98</f>
        <v>0</v>
      </c>
      <c r="U98" s="501">
        <f>'1.2_RAW_Data_MatChange'!U98</f>
        <v>0</v>
      </c>
      <c r="V98" s="501">
        <f>'1.2_RAW_Data_MatChange'!V98</f>
        <v>0</v>
      </c>
      <c r="W98" s="501">
        <f>'1.2_RAW_Data_MatChange'!W98</f>
        <v>0</v>
      </c>
      <c r="X98" s="501">
        <f>'1.2_RAW_Data_MatChange'!X98</f>
        <v>0</v>
      </c>
      <c r="Y98" s="502">
        <f>'1.2_RAW_Data_MatChange'!Y98</f>
        <v>0</v>
      </c>
      <c r="AA98" s="504" t="e">
        <f>'1.2_RAW_Data_MatChange'!#REF!</f>
        <v>#REF!</v>
      </c>
      <c r="AB98" s="504" t="e">
        <f>'1.2_RAW_Data_MatChange'!#REF!</f>
        <v>#REF!</v>
      </c>
      <c r="AC98" s="504" t="e">
        <f>'1.2_RAW_Data_MatChange'!#REF!</f>
        <v>#REF!</v>
      </c>
      <c r="AD98" s="504" t="e">
        <f>'1.2_RAW_Data_MatChange'!#REF!</f>
        <v>#REF!</v>
      </c>
      <c r="AE98" s="504" t="e">
        <f>'1.2_RAW_Data_MatChange'!#REF!</f>
        <v>#REF!</v>
      </c>
      <c r="AF98" s="505" t="e">
        <f>'1.2_RAW_Data_MatChange'!#REF!</f>
        <v>#REF!</v>
      </c>
      <c r="AG98" s="503"/>
      <c r="AH98" s="504" t="e">
        <f>'1.2_RAW_Data_MatChange'!#REF!</f>
        <v>#REF!</v>
      </c>
      <c r="AI98" s="504" t="e">
        <f>'1.2_RAW_Data_MatChange'!#REF!</f>
        <v>#REF!</v>
      </c>
      <c r="AJ98" s="504" t="e">
        <f>'1.2_RAW_Data_MatChange'!#REF!</f>
        <v>#REF!</v>
      </c>
      <c r="AK98" s="504" t="e">
        <f>'1.2_RAW_Data_MatChange'!#REF!</f>
        <v>#REF!</v>
      </c>
      <c r="AL98" s="504" t="e">
        <f>'1.2_RAW_Data_MatChange'!#REF!</f>
        <v>#REF!</v>
      </c>
      <c r="AM98" s="505" t="e">
        <f>'1.2_RAW_Data_MatChange'!#REF!</f>
        <v>#REF!</v>
      </c>
      <c r="AN98" s="503"/>
      <c r="AO98" s="504" t="e">
        <f>'1.2_RAW_Data_MatChange'!#REF!</f>
        <v>#REF!</v>
      </c>
      <c r="AP98" s="504" t="e">
        <f>'1.2_RAW_Data_MatChange'!#REF!</f>
        <v>#REF!</v>
      </c>
      <c r="AQ98" s="504" t="e">
        <f>'1.2_RAW_Data_MatChange'!#REF!</f>
        <v>#REF!</v>
      </c>
      <c r="AR98" s="504" t="e">
        <f>'1.2_RAW_Data_MatChange'!#REF!</f>
        <v>#REF!</v>
      </c>
      <c r="AS98" s="504" t="e">
        <f>'1.2_RAW_Data_MatChange'!#REF!</f>
        <v>#REF!</v>
      </c>
      <c r="AT98" s="505" t="e">
        <f>'1.2_RAW_Data_MatChange'!#REF!</f>
        <v>#REF!</v>
      </c>
      <c r="AU98" s="503"/>
      <c r="AV98" s="504" t="e">
        <f>'1.2_RAW_Data_MatChange'!#REF!</f>
        <v>#REF!</v>
      </c>
      <c r="AW98" s="504" t="e">
        <f>'1.2_RAW_Data_MatChange'!#REF!</f>
        <v>#REF!</v>
      </c>
      <c r="AX98" s="504" t="e">
        <f>'1.2_RAW_Data_MatChange'!#REF!</f>
        <v>#REF!</v>
      </c>
      <c r="AY98" s="504" t="e">
        <f>'1.2_RAW_Data_MatChange'!#REF!</f>
        <v>#REF!</v>
      </c>
      <c r="AZ98" s="504" t="e">
        <f>'1.2_RAW_Data_MatChange'!#REF!</f>
        <v>#REF!</v>
      </c>
      <c r="BA98" s="505" t="e">
        <f>'1.2_RAW_Data_MatChange'!#REF!</f>
        <v>#REF!</v>
      </c>
    </row>
    <row r="99" spans="1:53" ht="13.15" x14ac:dyDescent="0.35">
      <c r="A99" s="506"/>
      <c r="B99" s="507"/>
      <c r="C99" s="508"/>
      <c r="D99" s="509"/>
      <c r="E99" s="498" t="s">
        <v>25</v>
      </c>
      <c r="F99" s="512">
        <f>'1.2_RAW_Data_MatChange'!F99</f>
        <v>0</v>
      </c>
      <c r="G99" s="512">
        <f>'1.2_RAW_Data_MatChange'!G99</f>
        <v>0</v>
      </c>
      <c r="H99" s="512">
        <f>'1.2_RAW_Data_MatChange'!H99</f>
        <v>0</v>
      </c>
      <c r="I99" s="512">
        <f>'1.2_RAW_Data_MatChange'!I99</f>
        <v>0</v>
      </c>
      <c r="J99" s="512">
        <f>'1.2_RAW_Data_MatChange'!J99</f>
        <v>0</v>
      </c>
      <c r="K99" s="513">
        <f>'1.2_RAW_Data_MatChange'!K99</f>
        <v>0</v>
      </c>
      <c r="M99" s="512">
        <f>'1.2_RAW_Data_MatChange'!M99</f>
        <v>0</v>
      </c>
      <c r="N99" s="512">
        <f>'1.2_RAW_Data_MatChange'!N99</f>
        <v>0</v>
      </c>
      <c r="O99" s="512">
        <f>'1.2_RAW_Data_MatChange'!O99</f>
        <v>0</v>
      </c>
      <c r="P99" s="512">
        <f>'1.2_RAW_Data_MatChange'!P99</f>
        <v>0</v>
      </c>
      <c r="Q99" s="512">
        <f>'1.2_RAW_Data_MatChange'!Q99</f>
        <v>0</v>
      </c>
      <c r="R99" s="513">
        <f>'1.2_RAW_Data_MatChange'!R99</f>
        <v>0</v>
      </c>
      <c r="T99" s="512">
        <f>'1.2_RAW_Data_MatChange'!T99</f>
        <v>0</v>
      </c>
      <c r="U99" s="512">
        <f>'1.2_RAW_Data_MatChange'!U99</f>
        <v>0</v>
      </c>
      <c r="V99" s="512">
        <f>'1.2_RAW_Data_MatChange'!V99</f>
        <v>0</v>
      </c>
      <c r="W99" s="512">
        <f>'1.2_RAW_Data_MatChange'!W99</f>
        <v>0</v>
      </c>
      <c r="X99" s="512">
        <f>'1.2_RAW_Data_MatChange'!X99</f>
        <v>0</v>
      </c>
      <c r="Y99" s="513">
        <f>'1.2_RAW_Data_MatChange'!Y99</f>
        <v>0</v>
      </c>
      <c r="AA99" s="514" t="e">
        <f>'1.2_RAW_Data_MatChange'!#REF!</f>
        <v>#REF!</v>
      </c>
      <c r="AB99" s="514" t="e">
        <f>'1.2_RAW_Data_MatChange'!#REF!</f>
        <v>#REF!</v>
      </c>
      <c r="AC99" s="514" t="e">
        <f>'1.2_RAW_Data_MatChange'!#REF!</f>
        <v>#REF!</v>
      </c>
      <c r="AD99" s="514" t="e">
        <f>'1.2_RAW_Data_MatChange'!#REF!</f>
        <v>#REF!</v>
      </c>
      <c r="AE99" s="514" t="e">
        <f>'1.2_RAW_Data_MatChange'!#REF!</f>
        <v>#REF!</v>
      </c>
      <c r="AF99" s="515" t="e">
        <f>'1.2_RAW_Data_MatChange'!#REF!</f>
        <v>#REF!</v>
      </c>
      <c r="AG99" s="503"/>
      <c r="AH99" s="514" t="e">
        <f>'1.2_RAW_Data_MatChange'!#REF!</f>
        <v>#REF!</v>
      </c>
      <c r="AI99" s="514" t="e">
        <f>'1.2_RAW_Data_MatChange'!#REF!</f>
        <v>#REF!</v>
      </c>
      <c r="AJ99" s="514" t="e">
        <f>'1.2_RAW_Data_MatChange'!#REF!</f>
        <v>#REF!</v>
      </c>
      <c r="AK99" s="514" t="e">
        <f>'1.2_RAW_Data_MatChange'!#REF!</f>
        <v>#REF!</v>
      </c>
      <c r="AL99" s="514" t="e">
        <f>'1.2_RAW_Data_MatChange'!#REF!</f>
        <v>#REF!</v>
      </c>
      <c r="AM99" s="515" t="e">
        <f>'1.2_RAW_Data_MatChange'!#REF!</f>
        <v>#REF!</v>
      </c>
      <c r="AN99" s="503"/>
      <c r="AO99" s="514" t="e">
        <f>'1.2_RAW_Data_MatChange'!#REF!</f>
        <v>#REF!</v>
      </c>
      <c r="AP99" s="514" t="e">
        <f>'1.2_RAW_Data_MatChange'!#REF!</f>
        <v>#REF!</v>
      </c>
      <c r="AQ99" s="514" t="e">
        <f>'1.2_RAW_Data_MatChange'!#REF!</f>
        <v>#REF!</v>
      </c>
      <c r="AR99" s="514" t="e">
        <f>'1.2_RAW_Data_MatChange'!#REF!</f>
        <v>#REF!</v>
      </c>
      <c r="AS99" s="514" t="e">
        <f>'1.2_RAW_Data_MatChange'!#REF!</f>
        <v>#REF!</v>
      </c>
      <c r="AT99" s="515" t="e">
        <f>'1.2_RAW_Data_MatChange'!#REF!</f>
        <v>#REF!</v>
      </c>
      <c r="AU99" s="503"/>
      <c r="AV99" s="514" t="e">
        <f>'1.2_RAW_Data_MatChange'!#REF!</f>
        <v>#REF!</v>
      </c>
      <c r="AW99" s="514" t="e">
        <f>'1.2_RAW_Data_MatChange'!#REF!</f>
        <v>#REF!</v>
      </c>
      <c r="AX99" s="514" t="e">
        <f>'1.2_RAW_Data_MatChange'!#REF!</f>
        <v>#REF!</v>
      </c>
      <c r="AY99" s="514" t="e">
        <f>'1.2_RAW_Data_MatChange'!#REF!</f>
        <v>#REF!</v>
      </c>
      <c r="AZ99" s="514" t="e">
        <f>'1.2_RAW_Data_MatChange'!#REF!</f>
        <v>#REF!</v>
      </c>
      <c r="BA99" s="515" t="e">
        <f>'1.2_RAW_Data_MatChange'!#REF!</f>
        <v>#REF!</v>
      </c>
    </row>
    <row r="100" spans="1:53" ht="13.15" x14ac:dyDescent="0.35">
      <c r="A100" s="506"/>
      <c r="B100" s="507"/>
      <c r="C100" s="508"/>
      <c r="D100" s="509"/>
      <c r="E100" s="498" t="s">
        <v>26</v>
      </c>
      <c r="F100" s="512">
        <f>'1.2_RAW_Data_MatChange'!F100</f>
        <v>78</v>
      </c>
      <c r="G100" s="512">
        <f>'1.2_RAW_Data_MatChange'!G100</f>
        <v>1</v>
      </c>
      <c r="H100" s="512">
        <f>'1.2_RAW_Data_MatChange'!H100</f>
        <v>60</v>
      </c>
      <c r="I100" s="512">
        <f>'1.2_RAW_Data_MatChange'!I100</f>
        <v>11</v>
      </c>
      <c r="J100" s="512">
        <f>'1.2_RAW_Data_MatChange'!J100</f>
        <v>4</v>
      </c>
      <c r="K100" s="513">
        <f>'1.2_RAW_Data_MatChange'!K100</f>
        <v>2</v>
      </c>
      <c r="M100" s="512">
        <f>'1.2_RAW_Data_MatChange'!M100</f>
        <v>77</v>
      </c>
      <c r="N100" s="512">
        <f>'1.2_RAW_Data_MatChange'!N100</f>
        <v>1</v>
      </c>
      <c r="O100" s="512">
        <f>'1.2_RAW_Data_MatChange'!O100</f>
        <v>71</v>
      </c>
      <c r="P100" s="512">
        <f>'1.2_RAW_Data_MatChange'!P100</f>
        <v>5</v>
      </c>
      <c r="Q100" s="512">
        <f>'1.2_RAW_Data_MatChange'!Q100</f>
        <v>0</v>
      </c>
      <c r="R100" s="513">
        <f>'1.2_RAW_Data_MatChange'!R100</f>
        <v>0</v>
      </c>
      <c r="T100" s="512">
        <f>'1.2_RAW_Data_MatChange'!T100</f>
        <v>77</v>
      </c>
      <c r="U100" s="512">
        <f>'1.2_RAW_Data_MatChange'!U100</f>
        <v>1</v>
      </c>
      <c r="V100" s="512">
        <f>'1.2_RAW_Data_MatChange'!V100</f>
        <v>59</v>
      </c>
      <c r="W100" s="512">
        <f>'1.2_RAW_Data_MatChange'!W100</f>
        <v>5</v>
      </c>
      <c r="X100" s="512">
        <f>'1.2_RAW_Data_MatChange'!X100</f>
        <v>2</v>
      </c>
      <c r="Y100" s="513">
        <f>'1.2_RAW_Data_MatChange'!Y100</f>
        <v>10</v>
      </c>
      <c r="AA100" s="514" t="e">
        <f>'1.2_RAW_Data_MatChange'!#REF!</f>
        <v>#REF!</v>
      </c>
      <c r="AB100" s="514" t="e">
        <f>'1.2_RAW_Data_MatChange'!#REF!</f>
        <v>#REF!</v>
      </c>
      <c r="AC100" s="514" t="e">
        <f>'1.2_RAW_Data_MatChange'!#REF!</f>
        <v>#REF!</v>
      </c>
      <c r="AD100" s="514" t="e">
        <f>'1.2_RAW_Data_MatChange'!#REF!</f>
        <v>#REF!</v>
      </c>
      <c r="AE100" s="514" t="e">
        <f>'1.2_RAW_Data_MatChange'!#REF!</f>
        <v>#REF!</v>
      </c>
      <c r="AF100" s="515" t="e">
        <f>'1.2_RAW_Data_MatChange'!#REF!</f>
        <v>#REF!</v>
      </c>
      <c r="AG100" s="503"/>
      <c r="AH100" s="514" t="e">
        <f>'1.2_RAW_Data_MatChange'!#REF!</f>
        <v>#REF!</v>
      </c>
      <c r="AI100" s="514" t="e">
        <f>'1.2_RAW_Data_MatChange'!#REF!</f>
        <v>#REF!</v>
      </c>
      <c r="AJ100" s="514" t="e">
        <f>'1.2_RAW_Data_MatChange'!#REF!</f>
        <v>#REF!</v>
      </c>
      <c r="AK100" s="514" t="e">
        <f>'1.2_RAW_Data_MatChange'!#REF!</f>
        <v>#REF!</v>
      </c>
      <c r="AL100" s="514" t="e">
        <f>'1.2_RAW_Data_MatChange'!#REF!</f>
        <v>#REF!</v>
      </c>
      <c r="AM100" s="515" t="e">
        <f>'1.2_RAW_Data_MatChange'!#REF!</f>
        <v>#REF!</v>
      </c>
      <c r="AN100" s="503"/>
      <c r="AO100" s="514" t="e">
        <f>'1.2_RAW_Data_MatChange'!#REF!</f>
        <v>#REF!</v>
      </c>
      <c r="AP100" s="514" t="e">
        <f>'1.2_RAW_Data_MatChange'!#REF!</f>
        <v>#REF!</v>
      </c>
      <c r="AQ100" s="514" t="e">
        <f>'1.2_RAW_Data_MatChange'!#REF!</f>
        <v>#REF!</v>
      </c>
      <c r="AR100" s="514" t="e">
        <f>'1.2_RAW_Data_MatChange'!#REF!</f>
        <v>#REF!</v>
      </c>
      <c r="AS100" s="514" t="e">
        <f>'1.2_RAW_Data_MatChange'!#REF!</f>
        <v>#REF!</v>
      </c>
      <c r="AT100" s="515" t="e">
        <f>'1.2_RAW_Data_MatChange'!#REF!</f>
        <v>#REF!</v>
      </c>
      <c r="AU100" s="503"/>
      <c r="AV100" s="514" t="e">
        <f>'1.2_RAW_Data_MatChange'!#REF!</f>
        <v>#REF!</v>
      </c>
      <c r="AW100" s="514" t="e">
        <f>'1.2_RAW_Data_MatChange'!#REF!</f>
        <v>#REF!</v>
      </c>
      <c r="AX100" s="514" t="e">
        <f>'1.2_RAW_Data_MatChange'!#REF!</f>
        <v>#REF!</v>
      </c>
      <c r="AY100" s="514" t="e">
        <f>'1.2_RAW_Data_MatChange'!#REF!</f>
        <v>#REF!</v>
      </c>
      <c r="AZ100" s="514" t="e">
        <f>'1.2_RAW_Data_MatChange'!#REF!</f>
        <v>#REF!</v>
      </c>
      <c r="BA100" s="515" t="e">
        <f>'1.2_RAW_Data_MatChange'!#REF!</f>
        <v>#REF!</v>
      </c>
    </row>
    <row r="101" spans="1:53" ht="13.5" thickBot="1" x14ac:dyDescent="0.4">
      <c r="A101" s="506"/>
      <c r="B101" s="516"/>
      <c r="C101" s="517"/>
      <c r="D101" s="527"/>
      <c r="E101" s="518" t="s">
        <v>27</v>
      </c>
      <c r="F101" s="521">
        <f>'1.2_RAW_Data_MatChange'!F101</f>
        <v>0</v>
      </c>
      <c r="G101" s="521">
        <f>'1.2_RAW_Data_MatChange'!G101</f>
        <v>0</v>
      </c>
      <c r="H101" s="521">
        <f>'1.2_RAW_Data_MatChange'!H101</f>
        <v>0</v>
      </c>
      <c r="I101" s="521">
        <f>'1.2_RAW_Data_MatChange'!I101</f>
        <v>0</v>
      </c>
      <c r="J101" s="521">
        <f>'1.2_RAW_Data_MatChange'!J101</f>
        <v>0</v>
      </c>
      <c r="K101" s="522">
        <f>'1.2_RAW_Data_MatChange'!K101</f>
        <v>0</v>
      </c>
      <c r="M101" s="521">
        <f>'1.2_RAW_Data_MatChange'!M101</f>
        <v>0</v>
      </c>
      <c r="N101" s="521">
        <f>'1.2_RAW_Data_MatChange'!N101</f>
        <v>0</v>
      </c>
      <c r="O101" s="521">
        <f>'1.2_RAW_Data_MatChange'!O101</f>
        <v>0</v>
      </c>
      <c r="P101" s="521">
        <f>'1.2_RAW_Data_MatChange'!P101</f>
        <v>0</v>
      </c>
      <c r="Q101" s="521">
        <f>'1.2_RAW_Data_MatChange'!Q101</f>
        <v>0</v>
      </c>
      <c r="R101" s="522">
        <f>'1.2_RAW_Data_MatChange'!R101</f>
        <v>0</v>
      </c>
      <c r="T101" s="521">
        <f>'1.2_RAW_Data_MatChange'!T101</f>
        <v>0</v>
      </c>
      <c r="U101" s="521">
        <f>'1.2_RAW_Data_MatChange'!U101</f>
        <v>0</v>
      </c>
      <c r="V101" s="521">
        <f>'1.2_RAW_Data_MatChange'!V101</f>
        <v>0</v>
      </c>
      <c r="W101" s="521">
        <f>'1.2_RAW_Data_MatChange'!W101</f>
        <v>0</v>
      </c>
      <c r="X101" s="521">
        <f>'1.2_RAW_Data_MatChange'!X101</f>
        <v>0</v>
      </c>
      <c r="Y101" s="522">
        <f>'1.2_RAW_Data_MatChange'!Y101</f>
        <v>0</v>
      </c>
      <c r="AA101" s="523" t="e">
        <f>'1.2_RAW_Data_MatChange'!#REF!</f>
        <v>#REF!</v>
      </c>
      <c r="AB101" s="523" t="e">
        <f>'1.2_RAW_Data_MatChange'!#REF!</f>
        <v>#REF!</v>
      </c>
      <c r="AC101" s="523" t="e">
        <f>'1.2_RAW_Data_MatChange'!#REF!</f>
        <v>#REF!</v>
      </c>
      <c r="AD101" s="523" t="e">
        <f>'1.2_RAW_Data_MatChange'!#REF!</f>
        <v>#REF!</v>
      </c>
      <c r="AE101" s="523" t="e">
        <f>'1.2_RAW_Data_MatChange'!#REF!</f>
        <v>#REF!</v>
      </c>
      <c r="AF101" s="524" t="e">
        <f>'1.2_RAW_Data_MatChange'!#REF!</f>
        <v>#REF!</v>
      </c>
      <c r="AG101" s="503"/>
      <c r="AH101" s="523" t="e">
        <f>'1.2_RAW_Data_MatChange'!#REF!</f>
        <v>#REF!</v>
      </c>
      <c r="AI101" s="523" t="e">
        <f>'1.2_RAW_Data_MatChange'!#REF!</f>
        <v>#REF!</v>
      </c>
      <c r="AJ101" s="523" t="e">
        <f>'1.2_RAW_Data_MatChange'!#REF!</f>
        <v>#REF!</v>
      </c>
      <c r="AK101" s="523" t="e">
        <f>'1.2_RAW_Data_MatChange'!#REF!</f>
        <v>#REF!</v>
      </c>
      <c r="AL101" s="523" t="e">
        <f>'1.2_RAW_Data_MatChange'!#REF!</f>
        <v>#REF!</v>
      </c>
      <c r="AM101" s="524" t="e">
        <f>'1.2_RAW_Data_MatChange'!#REF!</f>
        <v>#REF!</v>
      </c>
      <c r="AN101" s="503"/>
      <c r="AO101" s="523" t="e">
        <f>'1.2_RAW_Data_MatChange'!#REF!</f>
        <v>#REF!</v>
      </c>
      <c r="AP101" s="523" t="e">
        <f>'1.2_RAW_Data_MatChange'!#REF!</f>
        <v>#REF!</v>
      </c>
      <c r="AQ101" s="523" t="e">
        <f>'1.2_RAW_Data_MatChange'!#REF!</f>
        <v>#REF!</v>
      </c>
      <c r="AR101" s="523" t="e">
        <f>'1.2_RAW_Data_MatChange'!#REF!</f>
        <v>#REF!</v>
      </c>
      <c r="AS101" s="523" t="e">
        <f>'1.2_RAW_Data_MatChange'!#REF!</f>
        <v>#REF!</v>
      </c>
      <c r="AT101" s="524" t="e">
        <f>'1.2_RAW_Data_MatChange'!#REF!</f>
        <v>#REF!</v>
      </c>
      <c r="AU101" s="503"/>
      <c r="AV101" s="523" t="e">
        <f>'1.2_RAW_Data_MatChange'!#REF!</f>
        <v>#REF!</v>
      </c>
      <c r="AW101" s="523" t="e">
        <f>'1.2_RAW_Data_MatChange'!#REF!</f>
        <v>#REF!</v>
      </c>
      <c r="AX101" s="523" t="e">
        <f>'1.2_RAW_Data_MatChange'!#REF!</f>
        <v>#REF!</v>
      </c>
      <c r="AY101" s="523" t="e">
        <f>'1.2_RAW_Data_MatChange'!#REF!</f>
        <v>#REF!</v>
      </c>
      <c r="AZ101" s="523" t="e">
        <f>'1.2_RAW_Data_MatChange'!#REF!</f>
        <v>#REF!</v>
      </c>
      <c r="BA101" s="524" t="e">
        <f>'1.2_RAW_Data_MatChange'!#REF!</f>
        <v>#REF!</v>
      </c>
    </row>
    <row r="102" spans="1:53" ht="25.5" x14ac:dyDescent="0.35">
      <c r="A102" s="525" t="s">
        <v>55</v>
      </c>
      <c r="B102" s="495">
        <v>9</v>
      </c>
      <c r="C102" s="496" t="s">
        <v>54</v>
      </c>
      <c r="D102" s="497" t="s">
        <v>30</v>
      </c>
      <c r="E102" s="526" t="s">
        <v>24</v>
      </c>
      <c r="F102" s="501">
        <f>'1.2_RAW_Data_MatChange'!F102</f>
        <v>74</v>
      </c>
      <c r="G102" s="501">
        <f>'1.2_RAW_Data_MatChange'!G102</f>
        <v>1</v>
      </c>
      <c r="H102" s="501">
        <f>'1.2_RAW_Data_MatChange'!H102</f>
        <v>52</v>
      </c>
      <c r="I102" s="501">
        <f>'1.2_RAW_Data_MatChange'!I102</f>
        <v>17</v>
      </c>
      <c r="J102" s="501">
        <f>'1.2_RAW_Data_MatChange'!J102</f>
        <v>4</v>
      </c>
      <c r="K102" s="502">
        <f>'1.2_RAW_Data_MatChange'!K102</f>
        <v>0</v>
      </c>
      <c r="M102" s="501">
        <f>'1.2_RAW_Data_MatChange'!M102</f>
        <v>73</v>
      </c>
      <c r="N102" s="501">
        <f>'1.2_RAW_Data_MatChange'!N102</f>
        <v>12</v>
      </c>
      <c r="O102" s="501">
        <f>'1.2_RAW_Data_MatChange'!O102</f>
        <v>53</v>
      </c>
      <c r="P102" s="501">
        <f>'1.2_RAW_Data_MatChange'!P102</f>
        <v>8</v>
      </c>
      <c r="Q102" s="501">
        <f>'1.2_RAW_Data_MatChange'!Q102</f>
        <v>0</v>
      </c>
      <c r="R102" s="502">
        <f>'1.2_RAW_Data_MatChange'!R102</f>
        <v>0</v>
      </c>
      <c r="T102" s="501">
        <f>'1.2_RAW_Data_MatChange'!T102</f>
        <v>73</v>
      </c>
      <c r="U102" s="501">
        <f>'1.2_RAW_Data_MatChange'!U102</f>
        <v>1</v>
      </c>
      <c r="V102" s="501">
        <f>'1.2_RAW_Data_MatChange'!V102</f>
        <v>51</v>
      </c>
      <c r="W102" s="501">
        <f>'1.2_RAW_Data_MatChange'!W102</f>
        <v>8</v>
      </c>
      <c r="X102" s="501">
        <f>'1.2_RAW_Data_MatChange'!X102</f>
        <v>2</v>
      </c>
      <c r="Y102" s="502">
        <f>'1.2_RAW_Data_MatChange'!Y102</f>
        <v>11</v>
      </c>
      <c r="AA102" s="504" t="e">
        <f>'1.2_RAW_Data_MatChange'!#REF!</f>
        <v>#REF!</v>
      </c>
      <c r="AB102" s="504" t="e">
        <f>'1.2_RAW_Data_MatChange'!#REF!</f>
        <v>#REF!</v>
      </c>
      <c r="AC102" s="504" t="e">
        <f>'1.2_RAW_Data_MatChange'!#REF!</f>
        <v>#REF!</v>
      </c>
      <c r="AD102" s="504" t="e">
        <f>'1.2_RAW_Data_MatChange'!#REF!</f>
        <v>#REF!</v>
      </c>
      <c r="AE102" s="504" t="e">
        <f>'1.2_RAW_Data_MatChange'!#REF!</f>
        <v>#REF!</v>
      </c>
      <c r="AF102" s="505" t="e">
        <f>'1.2_RAW_Data_MatChange'!#REF!</f>
        <v>#REF!</v>
      </c>
      <c r="AG102" s="503"/>
      <c r="AH102" s="504" t="e">
        <f>'1.2_RAW_Data_MatChange'!#REF!</f>
        <v>#REF!</v>
      </c>
      <c r="AI102" s="504" t="e">
        <f>'1.2_RAW_Data_MatChange'!#REF!</f>
        <v>#REF!</v>
      </c>
      <c r="AJ102" s="504" t="e">
        <f>'1.2_RAW_Data_MatChange'!#REF!</f>
        <v>#REF!</v>
      </c>
      <c r="AK102" s="504" t="e">
        <f>'1.2_RAW_Data_MatChange'!#REF!</f>
        <v>#REF!</v>
      </c>
      <c r="AL102" s="504" t="e">
        <f>'1.2_RAW_Data_MatChange'!#REF!</f>
        <v>#REF!</v>
      </c>
      <c r="AM102" s="505" t="e">
        <f>'1.2_RAW_Data_MatChange'!#REF!</f>
        <v>#REF!</v>
      </c>
      <c r="AN102" s="503"/>
      <c r="AO102" s="504" t="e">
        <f>'1.2_RAW_Data_MatChange'!#REF!</f>
        <v>#REF!</v>
      </c>
      <c r="AP102" s="504" t="e">
        <f>'1.2_RAW_Data_MatChange'!#REF!</f>
        <v>#REF!</v>
      </c>
      <c r="AQ102" s="504" t="e">
        <f>'1.2_RAW_Data_MatChange'!#REF!</f>
        <v>#REF!</v>
      </c>
      <c r="AR102" s="504" t="e">
        <f>'1.2_RAW_Data_MatChange'!#REF!</f>
        <v>#REF!</v>
      </c>
      <c r="AS102" s="504" t="e">
        <f>'1.2_RAW_Data_MatChange'!#REF!</f>
        <v>#REF!</v>
      </c>
      <c r="AT102" s="505" t="e">
        <f>'1.2_RAW_Data_MatChange'!#REF!</f>
        <v>#REF!</v>
      </c>
      <c r="AU102" s="503"/>
      <c r="AV102" s="504" t="e">
        <f>'1.2_RAW_Data_MatChange'!#REF!</f>
        <v>#REF!</v>
      </c>
      <c r="AW102" s="504" t="e">
        <f>'1.2_RAW_Data_MatChange'!#REF!</f>
        <v>#REF!</v>
      </c>
      <c r="AX102" s="504" t="e">
        <f>'1.2_RAW_Data_MatChange'!#REF!</f>
        <v>#REF!</v>
      </c>
      <c r="AY102" s="504" t="e">
        <f>'1.2_RAW_Data_MatChange'!#REF!</f>
        <v>#REF!</v>
      </c>
      <c r="AZ102" s="504" t="e">
        <f>'1.2_RAW_Data_MatChange'!#REF!</f>
        <v>#REF!</v>
      </c>
      <c r="BA102" s="505" t="e">
        <f>'1.2_RAW_Data_MatChange'!#REF!</f>
        <v>#REF!</v>
      </c>
    </row>
    <row r="103" spans="1:53" ht="13.15" x14ac:dyDescent="0.35">
      <c r="A103" s="506"/>
      <c r="B103" s="507"/>
      <c r="C103" s="508"/>
      <c r="D103" s="509"/>
      <c r="E103" s="498" t="s">
        <v>25</v>
      </c>
      <c r="F103" s="512">
        <f>'1.2_RAW_Data_MatChange'!F103</f>
        <v>0</v>
      </c>
      <c r="G103" s="512">
        <f>'1.2_RAW_Data_MatChange'!G103</f>
        <v>0</v>
      </c>
      <c r="H103" s="512">
        <f>'1.2_RAW_Data_MatChange'!H103</f>
        <v>0</v>
      </c>
      <c r="I103" s="512">
        <f>'1.2_RAW_Data_MatChange'!I103</f>
        <v>0</v>
      </c>
      <c r="J103" s="512">
        <f>'1.2_RAW_Data_MatChange'!J103</f>
        <v>0</v>
      </c>
      <c r="K103" s="513">
        <f>'1.2_RAW_Data_MatChange'!K103</f>
        <v>0</v>
      </c>
      <c r="M103" s="512">
        <f>'1.2_RAW_Data_MatChange'!M103</f>
        <v>0</v>
      </c>
      <c r="N103" s="512">
        <f>'1.2_RAW_Data_MatChange'!N103</f>
        <v>0</v>
      </c>
      <c r="O103" s="512">
        <f>'1.2_RAW_Data_MatChange'!O103</f>
        <v>0</v>
      </c>
      <c r="P103" s="512">
        <f>'1.2_RAW_Data_MatChange'!P103</f>
        <v>0</v>
      </c>
      <c r="Q103" s="512">
        <f>'1.2_RAW_Data_MatChange'!Q103</f>
        <v>0</v>
      </c>
      <c r="R103" s="513">
        <f>'1.2_RAW_Data_MatChange'!R103</f>
        <v>0</v>
      </c>
      <c r="T103" s="512">
        <f>'1.2_RAW_Data_MatChange'!T103</f>
        <v>0</v>
      </c>
      <c r="U103" s="512">
        <f>'1.2_RAW_Data_MatChange'!U103</f>
        <v>0</v>
      </c>
      <c r="V103" s="512">
        <f>'1.2_RAW_Data_MatChange'!V103</f>
        <v>0</v>
      </c>
      <c r="W103" s="512">
        <f>'1.2_RAW_Data_MatChange'!W103</f>
        <v>0</v>
      </c>
      <c r="X103" s="512">
        <f>'1.2_RAW_Data_MatChange'!X103</f>
        <v>0</v>
      </c>
      <c r="Y103" s="513">
        <f>'1.2_RAW_Data_MatChange'!Y103</f>
        <v>0</v>
      </c>
      <c r="AA103" s="514" t="e">
        <f>'1.2_RAW_Data_MatChange'!#REF!</f>
        <v>#REF!</v>
      </c>
      <c r="AB103" s="514" t="e">
        <f>'1.2_RAW_Data_MatChange'!#REF!</f>
        <v>#REF!</v>
      </c>
      <c r="AC103" s="514" t="e">
        <f>'1.2_RAW_Data_MatChange'!#REF!</f>
        <v>#REF!</v>
      </c>
      <c r="AD103" s="514" t="e">
        <f>'1.2_RAW_Data_MatChange'!#REF!</f>
        <v>#REF!</v>
      </c>
      <c r="AE103" s="514" t="e">
        <f>'1.2_RAW_Data_MatChange'!#REF!</f>
        <v>#REF!</v>
      </c>
      <c r="AF103" s="515" t="e">
        <f>'1.2_RAW_Data_MatChange'!#REF!</f>
        <v>#REF!</v>
      </c>
      <c r="AG103" s="503"/>
      <c r="AH103" s="514" t="e">
        <f>'1.2_RAW_Data_MatChange'!#REF!</f>
        <v>#REF!</v>
      </c>
      <c r="AI103" s="514" t="e">
        <f>'1.2_RAW_Data_MatChange'!#REF!</f>
        <v>#REF!</v>
      </c>
      <c r="AJ103" s="514" t="e">
        <f>'1.2_RAW_Data_MatChange'!#REF!</f>
        <v>#REF!</v>
      </c>
      <c r="AK103" s="514" t="e">
        <f>'1.2_RAW_Data_MatChange'!#REF!</f>
        <v>#REF!</v>
      </c>
      <c r="AL103" s="514" t="e">
        <f>'1.2_RAW_Data_MatChange'!#REF!</f>
        <v>#REF!</v>
      </c>
      <c r="AM103" s="515" t="e">
        <f>'1.2_RAW_Data_MatChange'!#REF!</f>
        <v>#REF!</v>
      </c>
      <c r="AN103" s="503"/>
      <c r="AO103" s="514" t="e">
        <f>'1.2_RAW_Data_MatChange'!#REF!</f>
        <v>#REF!</v>
      </c>
      <c r="AP103" s="514" t="e">
        <f>'1.2_RAW_Data_MatChange'!#REF!</f>
        <v>#REF!</v>
      </c>
      <c r="AQ103" s="514" t="e">
        <f>'1.2_RAW_Data_MatChange'!#REF!</f>
        <v>#REF!</v>
      </c>
      <c r="AR103" s="514" t="e">
        <f>'1.2_RAW_Data_MatChange'!#REF!</f>
        <v>#REF!</v>
      </c>
      <c r="AS103" s="514" t="e">
        <f>'1.2_RAW_Data_MatChange'!#REF!</f>
        <v>#REF!</v>
      </c>
      <c r="AT103" s="515" t="e">
        <f>'1.2_RAW_Data_MatChange'!#REF!</f>
        <v>#REF!</v>
      </c>
      <c r="AU103" s="503"/>
      <c r="AV103" s="514" t="e">
        <f>'1.2_RAW_Data_MatChange'!#REF!</f>
        <v>#REF!</v>
      </c>
      <c r="AW103" s="514" t="e">
        <f>'1.2_RAW_Data_MatChange'!#REF!</f>
        <v>#REF!</v>
      </c>
      <c r="AX103" s="514" t="e">
        <f>'1.2_RAW_Data_MatChange'!#REF!</f>
        <v>#REF!</v>
      </c>
      <c r="AY103" s="514" t="e">
        <f>'1.2_RAW_Data_MatChange'!#REF!</f>
        <v>#REF!</v>
      </c>
      <c r="AZ103" s="514" t="e">
        <f>'1.2_RAW_Data_MatChange'!#REF!</f>
        <v>#REF!</v>
      </c>
      <c r="BA103" s="515" t="e">
        <f>'1.2_RAW_Data_MatChange'!#REF!</f>
        <v>#REF!</v>
      </c>
    </row>
    <row r="104" spans="1:53" ht="13.15" x14ac:dyDescent="0.35">
      <c r="A104" s="506"/>
      <c r="B104" s="507"/>
      <c r="C104" s="508"/>
      <c r="D104" s="509"/>
      <c r="E104" s="498" t="s">
        <v>26</v>
      </c>
      <c r="F104" s="512">
        <f>'1.2_RAW_Data_MatChange'!F104</f>
        <v>0</v>
      </c>
      <c r="G104" s="512">
        <f>'1.2_RAW_Data_MatChange'!G104</f>
        <v>0</v>
      </c>
      <c r="H104" s="512">
        <f>'1.2_RAW_Data_MatChange'!H104</f>
        <v>0</v>
      </c>
      <c r="I104" s="512">
        <f>'1.2_RAW_Data_MatChange'!I104</f>
        <v>0</v>
      </c>
      <c r="J104" s="512">
        <f>'1.2_RAW_Data_MatChange'!J104</f>
        <v>0</v>
      </c>
      <c r="K104" s="513">
        <f>'1.2_RAW_Data_MatChange'!K104</f>
        <v>0</v>
      </c>
      <c r="M104" s="512">
        <f>'1.2_RAW_Data_MatChange'!M104</f>
        <v>0</v>
      </c>
      <c r="N104" s="512">
        <f>'1.2_RAW_Data_MatChange'!N104</f>
        <v>0</v>
      </c>
      <c r="O104" s="512">
        <f>'1.2_RAW_Data_MatChange'!O104</f>
        <v>0</v>
      </c>
      <c r="P104" s="512">
        <f>'1.2_RAW_Data_MatChange'!P104</f>
        <v>0</v>
      </c>
      <c r="Q104" s="512">
        <f>'1.2_RAW_Data_MatChange'!Q104</f>
        <v>0</v>
      </c>
      <c r="R104" s="513">
        <f>'1.2_RAW_Data_MatChange'!R104</f>
        <v>0</v>
      </c>
      <c r="T104" s="512">
        <f>'1.2_RAW_Data_MatChange'!T104</f>
        <v>0</v>
      </c>
      <c r="U104" s="512">
        <f>'1.2_RAW_Data_MatChange'!U104</f>
        <v>0</v>
      </c>
      <c r="V104" s="512">
        <f>'1.2_RAW_Data_MatChange'!V104</f>
        <v>0</v>
      </c>
      <c r="W104" s="512">
        <f>'1.2_RAW_Data_MatChange'!W104</f>
        <v>0</v>
      </c>
      <c r="X104" s="512">
        <f>'1.2_RAW_Data_MatChange'!X104</f>
        <v>0</v>
      </c>
      <c r="Y104" s="513">
        <f>'1.2_RAW_Data_MatChange'!Y104</f>
        <v>0</v>
      </c>
      <c r="AA104" s="514" t="e">
        <f>'1.2_RAW_Data_MatChange'!#REF!</f>
        <v>#REF!</v>
      </c>
      <c r="AB104" s="514" t="e">
        <f>'1.2_RAW_Data_MatChange'!#REF!</f>
        <v>#REF!</v>
      </c>
      <c r="AC104" s="514" t="e">
        <f>'1.2_RAW_Data_MatChange'!#REF!</f>
        <v>#REF!</v>
      </c>
      <c r="AD104" s="514" t="e">
        <f>'1.2_RAW_Data_MatChange'!#REF!</f>
        <v>#REF!</v>
      </c>
      <c r="AE104" s="514" t="e">
        <f>'1.2_RAW_Data_MatChange'!#REF!</f>
        <v>#REF!</v>
      </c>
      <c r="AF104" s="515" t="e">
        <f>'1.2_RAW_Data_MatChange'!#REF!</f>
        <v>#REF!</v>
      </c>
      <c r="AG104" s="503"/>
      <c r="AH104" s="514" t="e">
        <f>'1.2_RAW_Data_MatChange'!#REF!</f>
        <v>#REF!</v>
      </c>
      <c r="AI104" s="514" t="e">
        <f>'1.2_RAW_Data_MatChange'!#REF!</f>
        <v>#REF!</v>
      </c>
      <c r="AJ104" s="514" t="e">
        <f>'1.2_RAW_Data_MatChange'!#REF!</f>
        <v>#REF!</v>
      </c>
      <c r="AK104" s="514" t="e">
        <f>'1.2_RAW_Data_MatChange'!#REF!</f>
        <v>#REF!</v>
      </c>
      <c r="AL104" s="514" t="e">
        <f>'1.2_RAW_Data_MatChange'!#REF!</f>
        <v>#REF!</v>
      </c>
      <c r="AM104" s="515" t="e">
        <f>'1.2_RAW_Data_MatChange'!#REF!</f>
        <v>#REF!</v>
      </c>
      <c r="AN104" s="503"/>
      <c r="AO104" s="514" t="e">
        <f>'1.2_RAW_Data_MatChange'!#REF!</f>
        <v>#REF!</v>
      </c>
      <c r="AP104" s="514" t="e">
        <f>'1.2_RAW_Data_MatChange'!#REF!</f>
        <v>#REF!</v>
      </c>
      <c r="AQ104" s="514" t="e">
        <f>'1.2_RAW_Data_MatChange'!#REF!</f>
        <v>#REF!</v>
      </c>
      <c r="AR104" s="514" t="e">
        <f>'1.2_RAW_Data_MatChange'!#REF!</f>
        <v>#REF!</v>
      </c>
      <c r="AS104" s="514" t="e">
        <f>'1.2_RAW_Data_MatChange'!#REF!</f>
        <v>#REF!</v>
      </c>
      <c r="AT104" s="515" t="e">
        <f>'1.2_RAW_Data_MatChange'!#REF!</f>
        <v>#REF!</v>
      </c>
      <c r="AU104" s="503"/>
      <c r="AV104" s="514" t="e">
        <f>'1.2_RAW_Data_MatChange'!#REF!</f>
        <v>#REF!</v>
      </c>
      <c r="AW104" s="514" t="e">
        <f>'1.2_RAW_Data_MatChange'!#REF!</f>
        <v>#REF!</v>
      </c>
      <c r="AX104" s="514" t="e">
        <f>'1.2_RAW_Data_MatChange'!#REF!</f>
        <v>#REF!</v>
      </c>
      <c r="AY104" s="514" t="e">
        <f>'1.2_RAW_Data_MatChange'!#REF!</f>
        <v>#REF!</v>
      </c>
      <c r="AZ104" s="514" t="e">
        <f>'1.2_RAW_Data_MatChange'!#REF!</f>
        <v>#REF!</v>
      </c>
      <c r="BA104" s="515" t="e">
        <f>'1.2_RAW_Data_MatChange'!#REF!</f>
        <v>#REF!</v>
      </c>
    </row>
    <row r="105" spans="1:53" ht="13.5" thickBot="1" x14ac:dyDescent="0.4">
      <c r="A105" s="506"/>
      <c r="B105" s="516"/>
      <c r="C105" s="517"/>
      <c r="D105" s="527"/>
      <c r="E105" s="518" t="s">
        <v>27</v>
      </c>
      <c r="F105" s="521">
        <f>'1.2_RAW_Data_MatChange'!F105</f>
        <v>0</v>
      </c>
      <c r="G105" s="521">
        <f>'1.2_RAW_Data_MatChange'!G105</f>
        <v>0</v>
      </c>
      <c r="H105" s="521">
        <f>'1.2_RAW_Data_MatChange'!H105</f>
        <v>0</v>
      </c>
      <c r="I105" s="521">
        <f>'1.2_RAW_Data_MatChange'!I105</f>
        <v>0</v>
      </c>
      <c r="J105" s="521">
        <f>'1.2_RAW_Data_MatChange'!J105</f>
        <v>0</v>
      </c>
      <c r="K105" s="522">
        <f>'1.2_RAW_Data_MatChange'!K105</f>
        <v>0</v>
      </c>
      <c r="M105" s="521">
        <f>'1.2_RAW_Data_MatChange'!M105</f>
        <v>0</v>
      </c>
      <c r="N105" s="521">
        <f>'1.2_RAW_Data_MatChange'!N105</f>
        <v>0</v>
      </c>
      <c r="O105" s="521">
        <f>'1.2_RAW_Data_MatChange'!O105</f>
        <v>0</v>
      </c>
      <c r="P105" s="521">
        <f>'1.2_RAW_Data_MatChange'!P105</f>
        <v>0</v>
      </c>
      <c r="Q105" s="521">
        <f>'1.2_RAW_Data_MatChange'!Q105</f>
        <v>0</v>
      </c>
      <c r="R105" s="522">
        <f>'1.2_RAW_Data_MatChange'!R105</f>
        <v>0</v>
      </c>
      <c r="T105" s="521">
        <f>'1.2_RAW_Data_MatChange'!T105</f>
        <v>0</v>
      </c>
      <c r="U105" s="521">
        <f>'1.2_RAW_Data_MatChange'!U105</f>
        <v>0</v>
      </c>
      <c r="V105" s="521">
        <f>'1.2_RAW_Data_MatChange'!V105</f>
        <v>0</v>
      </c>
      <c r="W105" s="521">
        <f>'1.2_RAW_Data_MatChange'!W105</f>
        <v>0</v>
      </c>
      <c r="X105" s="521">
        <f>'1.2_RAW_Data_MatChange'!X105</f>
        <v>0</v>
      </c>
      <c r="Y105" s="522">
        <f>'1.2_RAW_Data_MatChange'!Y105</f>
        <v>0</v>
      </c>
      <c r="AA105" s="523" t="e">
        <f>'1.2_RAW_Data_MatChange'!#REF!</f>
        <v>#REF!</v>
      </c>
      <c r="AB105" s="523" t="e">
        <f>'1.2_RAW_Data_MatChange'!#REF!</f>
        <v>#REF!</v>
      </c>
      <c r="AC105" s="523" t="e">
        <f>'1.2_RAW_Data_MatChange'!#REF!</f>
        <v>#REF!</v>
      </c>
      <c r="AD105" s="523" t="e">
        <f>'1.2_RAW_Data_MatChange'!#REF!</f>
        <v>#REF!</v>
      </c>
      <c r="AE105" s="523" t="e">
        <f>'1.2_RAW_Data_MatChange'!#REF!</f>
        <v>#REF!</v>
      </c>
      <c r="AF105" s="524" t="e">
        <f>'1.2_RAW_Data_MatChange'!#REF!</f>
        <v>#REF!</v>
      </c>
      <c r="AG105" s="503"/>
      <c r="AH105" s="523" t="e">
        <f>'1.2_RAW_Data_MatChange'!#REF!</f>
        <v>#REF!</v>
      </c>
      <c r="AI105" s="523" t="e">
        <f>'1.2_RAW_Data_MatChange'!#REF!</f>
        <v>#REF!</v>
      </c>
      <c r="AJ105" s="523" t="e">
        <f>'1.2_RAW_Data_MatChange'!#REF!</f>
        <v>#REF!</v>
      </c>
      <c r="AK105" s="523" t="e">
        <f>'1.2_RAW_Data_MatChange'!#REF!</f>
        <v>#REF!</v>
      </c>
      <c r="AL105" s="523" t="e">
        <f>'1.2_RAW_Data_MatChange'!#REF!</f>
        <v>#REF!</v>
      </c>
      <c r="AM105" s="524" t="e">
        <f>'1.2_RAW_Data_MatChange'!#REF!</f>
        <v>#REF!</v>
      </c>
      <c r="AN105" s="503"/>
      <c r="AO105" s="523" t="e">
        <f>'1.2_RAW_Data_MatChange'!#REF!</f>
        <v>#REF!</v>
      </c>
      <c r="AP105" s="523" t="e">
        <f>'1.2_RAW_Data_MatChange'!#REF!</f>
        <v>#REF!</v>
      </c>
      <c r="AQ105" s="523" t="e">
        <f>'1.2_RAW_Data_MatChange'!#REF!</f>
        <v>#REF!</v>
      </c>
      <c r="AR105" s="523" t="e">
        <f>'1.2_RAW_Data_MatChange'!#REF!</f>
        <v>#REF!</v>
      </c>
      <c r="AS105" s="523" t="e">
        <f>'1.2_RAW_Data_MatChange'!#REF!</f>
        <v>#REF!</v>
      </c>
      <c r="AT105" s="524" t="e">
        <f>'1.2_RAW_Data_MatChange'!#REF!</f>
        <v>#REF!</v>
      </c>
      <c r="AU105" s="503"/>
      <c r="AV105" s="523" t="e">
        <f>'1.2_RAW_Data_MatChange'!#REF!</f>
        <v>#REF!</v>
      </c>
      <c r="AW105" s="523" t="e">
        <f>'1.2_RAW_Data_MatChange'!#REF!</f>
        <v>#REF!</v>
      </c>
      <c r="AX105" s="523" t="e">
        <f>'1.2_RAW_Data_MatChange'!#REF!</f>
        <v>#REF!</v>
      </c>
      <c r="AY105" s="523" t="e">
        <f>'1.2_RAW_Data_MatChange'!#REF!</f>
        <v>#REF!</v>
      </c>
      <c r="AZ105" s="523" t="e">
        <f>'1.2_RAW_Data_MatChange'!#REF!</f>
        <v>#REF!</v>
      </c>
      <c r="BA105" s="524" t="e">
        <f>'1.2_RAW_Data_MatChange'!#REF!</f>
        <v>#REF!</v>
      </c>
    </row>
    <row r="106" spans="1:53" ht="25.5" x14ac:dyDescent="0.35">
      <c r="A106" s="525" t="s">
        <v>55</v>
      </c>
      <c r="B106" s="495">
        <v>20</v>
      </c>
      <c r="C106" s="496" t="s">
        <v>51</v>
      </c>
      <c r="D106" s="497" t="s">
        <v>31</v>
      </c>
      <c r="E106" s="526" t="s">
        <v>24</v>
      </c>
      <c r="F106" s="501">
        <f>'1.2_RAW_Data_MatChange'!F106</f>
        <v>0</v>
      </c>
      <c r="G106" s="501">
        <f>'1.2_RAW_Data_MatChange'!G106</f>
        <v>0</v>
      </c>
      <c r="H106" s="501">
        <f>'1.2_RAW_Data_MatChange'!H106</f>
        <v>0</v>
      </c>
      <c r="I106" s="501">
        <f>'1.2_RAW_Data_MatChange'!I106</f>
        <v>0</v>
      </c>
      <c r="J106" s="501">
        <f>'1.2_RAW_Data_MatChange'!J106</f>
        <v>0</v>
      </c>
      <c r="K106" s="502">
        <f>'1.2_RAW_Data_MatChange'!K106</f>
        <v>0</v>
      </c>
      <c r="M106" s="501">
        <f>'1.2_RAW_Data_MatChange'!M106</f>
        <v>0</v>
      </c>
      <c r="N106" s="501">
        <f>'1.2_RAW_Data_MatChange'!N106</f>
        <v>0</v>
      </c>
      <c r="O106" s="501">
        <f>'1.2_RAW_Data_MatChange'!O106</f>
        <v>0</v>
      </c>
      <c r="P106" s="501">
        <f>'1.2_RAW_Data_MatChange'!P106</f>
        <v>0</v>
      </c>
      <c r="Q106" s="501">
        <f>'1.2_RAW_Data_MatChange'!Q106</f>
        <v>0</v>
      </c>
      <c r="R106" s="502">
        <f>'1.2_RAW_Data_MatChange'!R106</f>
        <v>0</v>
      </c>
      <c r="T106" s="501">
        <f>'1.2_RAW_Data_MatChange'!T106</f>
        <v>0</v>
      </c>
      <c r="U106" s="501">
        <f>'1.2_RAW_Data_MatChange'!U106</f>
        <v>0</v>
      </c>
      <c r="V106" s="501">
        <f>'1.2_RAW_Data_MatChange'!V106</f>
        <v>0</v>
      </c>
      <c r="W106" s="501">
        <f>'1.2_RAW_Data_MatChange'!W106</f>
        <v>0</v>
      </c>
      <c r="X106" s="501">
        <f>'1.2_RAW_Data_MatChange'!X106</f>
        <v>0</v>
      </c>
      <c r="Y106" s="502">
        <f>'1.2_RAW_Data_MatChange'!Y106</f>
        <v>0</v>
      </c>
      <c r="AA106" s="504" t="e">
        <f>'1.2_RAW_Data_MatChange'!#REF!</f>
        <v>#REF!</v>
      </c>
      <c r="AB106" s="504" t="e">
        <f>'1.2_RAW_Data_MatChange'!#REF!</f>
        <v>#REF!</v>
      </c>
      <c r="AC106" s="504" t="e">
        <f>'1.2_RAW_Data_MatChange'!#REF!</f>
        <v>#REF!</v>
      </c>
      <c r="AD106" s="504" t="e">
        <f>'1.2_RAW_Data_MatChange'!#REF!</f>
        <v>#REF!</v>
      </c>
      <c r="AE106" s="504" t="e">
        <f>'1.2_RAW_Data_MatChange'!#REF!</f>
        <v>#REF!</v>
      </c>
      <c r="AF106" s="505" t="e">
        <f>'1.2_RAW_Data_MatChange'!#REF!</f>
        <v>#REF!</v>
      </c>
      <c r="AG106" s="503"/>
      <c r="AH106" s="504" t="e">
        <f>'1.2_RAW_Data_MatChange'!#REF!</f>
        <v>#REF!</v>
      </c>
      <c r="AI106" s="504" t="e">
        <f>'1.2_RAW_Data_MatChange'!#REF!</f>
        <v>#REF!</v>
      </c>
      <c r="AJ106" s="504" t="e">
        <f>'1.2_RAW_Data_MatChange'!#REF!</f>
        <v>#REF!</v>
      </c>
      <c r="AK106" s="504" t="e">
        <f>'1.2_RAW_Data_MatChange'!#REF!</f>
        <v>#REF!</v>
      </c>
      <c r="AL106" s="504" t="e">
        <f>'1.2_RAW_Data_MatChange'!#REF!</f>
        <v>#REF!</v>
      </c>
      <c r="AM106" s="505" t="e">
        <f>'1.2_RAW_Data_MatChange'!#REF!</f>
        <v>#REF!</v>
      </c>
      <c r="AN106" s="503"/>
      <c r="AO106" s="504" t="e">
        <f>'1.2_RAW_Data_MatChange'!#REF!</f>
        <v>#REF!</v>
      </c>
      <c r="AP106" s="504" t="e">
        <f>'1.2_RAW_Data_MatChange'!#REF!</f>
        <v>#REF!</v>
      </c>
      <c r="AQ106" s="504" t="e">
        <f>'1.2_RAW_Data_MatChange'!#REF!</f>
        <v>#REF!</v>
      </c>
      <c r="AR106" s="504" t="e">
        <f>'1.2_RAW_Data_MatChange'!#REF!</f>
        <v>#REF!</v>
      </c>
      <c r="AS106" s="504" t="e">
        <f>'1.2_RAW_Data_MatChange'!#REF!</f>
        <v>#REF!</v>
      </c>
      <c r="AT106" s="505" t="e">
        <f>'1.2_RAW_Data_MatChange'!#REF!</f>
        <v>#REF!</v>
      </c>
      <c r="AU106" s="503"/>
      <c r="AV106" s="504" t="e">
        <f>'1.2_RAW_Data_MatChange'!#REF!</f>
        <v>#REF!</v>
      </c>
      <c r="AW106" s="504" t="e">
        <f>'1.2_RAW_Data_MatChange'!#REF!</f>
        <v>#REF!</v>
      </c>
      <c r="AX106" s="504" t="e">
        <f>'1.2_RAW_Data_MatChange'!#REF!</f>
        <v>#REF!</v>
      </c>
      <c r="AY106" s="504" t="e">
        <f>'1.2_RAW_Data_MatChange'!#REF!</f>
        <v>#REF!</v>
      </c>
      <c r="AZ106" s="504" t="e">
        <f>'1.2_RAW_Data_MatChange'!#REF!</f>
        <v>#REF!</v>
      </c>
      <c r="BA106" s="505" t="e">
        <f>'1.2_RAW_Data_MatChange'!#REF!</f>
        <v>#REF!</v>
      </c>
    </row>
    <row r="107" spans="1:53" ht="13.15" x14ac:dyDescent="0.35">
      <c r="A107" s="506"/>
      <c r="B107" s="507"/>
      <c r="C107" s="508"/>
      <c r="D107" s="509"/>
      <c r="E107" s="498" t="s">
        <v>25</v>
      </c>
      <c r="F107" s="512">
        <f>'1.2_RAW_Data_MatChange'!F107</f>
        <v>0</v>
      </c>
      <c r="G107" s="512">
        <f>'1.2_RAW_Data_MatChange'!G107</f>
        <v>0</v>
      </c>
      <c r="H107" s="512">
        <f>'1.2_RAW_Data_MatChange'!H107</f>
        <v>0</v>
      </c>
      <c r="I107" s="512">
        <f>'1.2_RAW_Data_MatChange'!I107</f>
        <v>0</v>
      </c>
      <c r="J107" s="512">
        <f>'1.2_RAW_Data_MatChange'!J107</f>
        <v>0</v>
      </c>
      <c r="K107" s="513">
        <f>'1.2_RAW_Data_MatChange'!K107</f>
        <v>0</v>
      </c>
      <c r="M107" s="512">
        <f>'1.2_RAW_Data_MatChange'!M107</f>
        <v>0</v>
      </c>
      <c r="N107" s="512">
        <f>'1.2_RAW_Data_MatChange'!N107</f>
        <v>0</v>
      </c>
      <c r="O107" s="512">
        <f>'1.2_RAW_Data_MatChange'!O107</f>
        <v>0</v>
      </c>
      <c r="P107" s="512">
        <f>'1.2_RAW_Data_MatChange'!P107</f>
        <v>0</v>
      </c>
      <c r="Q107" s="512">
        <f>'1.2_RAW_Data_MatChange'!Q107</f>
        <v>0</v>
      </c>
      <c r="R107" s="513">
        <f>'1.2_RAW_Data_MatChange'!R107</f>
        <v>0</v>
      </c>
      <c r="T107" s="512">
        <f>'1.2_RAW_Data_MatChange'!T107</f>
        <v>0</v>
      </c>
      <c r="U107" s="512">
        <f>'1.2_RAW_Data_MatChange'!U107</f>
        <v>0</v>
      </c>
      <c r="V107" s="512">
        <f>'1.2_RAW_Data_MatChange'!V107</f>
        <v>0</v>
      </c>
      <c r="W107" s="512">
        <f>'1.2_RAW_Data_MatChange'!W107</f>
        <v>0</v>
      </c>
      <c r="X107" s="512">
        <f>'1.2_RAW_Data_MatChange'!X107</f>
        <v>0</v>
      </c>
      <c r="Y107" s="513">
        <f>'1.2_RAW_Data_MatChange'!Y107</f>
        <v>0</v>
      </c>
      <c r="AA107" s="514" t="e">
        <f>'1.2_RAW_Data_MatChange'!#REF!</f>
        <v>#REF!</v>
      </c>
      <c r="AB107" s="514" t="e">
        <f>'1.2_RAW_Data_MatChange'!#REF!</f>
        <v>#REF!</v>
      </c>
      <c r="AC107" s="514" t="e">
        <f>'1.2_RAW_Data_MatChange'!#REF!</f>
        <v>#REF!</v>
      </c>
      <c r="AD107" s="514" t="e">
        <f>'1.2_RAW_Data_MatChange'!#REF!</f>
        <v>#REF!</v>
      </c>
      <c r="AE107" s="514" t="e">
        <f>'1.2_RAW_Data_MatChange'!#REF!</f>
        <v>#REF!</v>
      </c>
      <c r="AF107" s="515" t="e">
        <f>'1.2_RAW_Data_MatChange'!#REF!</f>
        <v>#REF!</v>
      </c>
      <c r="AG107" s="503"/>
      <c r="AH107" s="514" t="e">
        <f>'1.2_RAW_Data_MatChange'!#REF!</f>
        <v>#REF!</v>
      </c>
      <c r="AI107" s="514" t="e">
        <f>'1.2_RAW_Data_MatChange'!#REF!</f>
        <v>#REF!</v>
      </c>
      <c r="AJ107" s="514" t="e">
        <f>'1.2_RAW_Data_MatChange'!#REF!</f>
        <v>#REF!</v>
      </c>
      <c r="AK107" s="514" t="e">
        <f>'1.2_RAW_Data_MatChange'!#REF!</f>
        <v>#REF!</v>
      </c>
      <c r="AL107" s="514" t="e">
        <f>'1.2_RAW_Data_MatChange'!#REF!</f>
        <v>#REF!</v>
      </c>
      <c r="AM107" s="515" t="e">
        <f>'1.2_RAW_Data_MatChange'!#REF!</f>
        <v>#REF!</v>
      </c>
      <c r="AN107" s="503"/>
      <c r="AO107" s="514" t="e">
        <f>'1.2_RAW_Data_MatChange'!#REF!</f>
        <v>#REF!</v>
      </c>
      <c r="AP107" s="514" t="e">
        <f>'1.2_RAW_Data_MatChange'!#REF!</f>
        <v>#REF!</v>
      </c>
      <c r="AQ107" s="514" t="e">
        <f>'1.2_RAW_Data_MatChange'!#REF!</f>
        <v>#REF!</v>
      </c>
      <c r="AR107" s="514" t="e">
        <f>'1.2_RAW_Data_MatChange'!#REF!</f>
        <v>#REF!</v>
      </c>
      <c r="AS107" s="514" t="e">
        <f>'1.2_RAW_Data_MatChange'!#REF!</f>
        <v>#REF!</v>
      </c>
      <c r="AT107" s="515" t="e">
        <f>'1.2_RAW_Data_MatChange'!#REF!</f>
        <v>#REF!</v>
      </c>
      <c r="AU107" s="503"/>
      <c r="AV107" s="514" t="e">
        <f>'1.2_RAW_Data_MatChange'!#REF!</f>
        <v>#REF!</v>
      </c>
      <c r="AW107" s="514" t="e">
        <f>'1.2_RAW_Data_MatChange'!#REF!</f>
        <v>#REF!</v>
      </c>
      <c r="AX107" s="514" t="e">
        <f>'1.2_RAW_Data_MatChange'!#REF!</f>
        <v>#REF!</v>
      </c>
      <c r="AY107" s="514" t="e">
        <f>'1.2_RAW_Data_MatChange'!#REF!</f>
        <v>#REF!</v>
      </c>
      <c r="AZ107" s="514" t="e">
        <f>'1.2_RAW_Data_MatChange'!#REF!</f>
        <v>#REF!</v>
      </c>
      <c r="BA107" s="515" t="e">
        <f>'1.2_RAW_Data_MatChange'!#REF!</f>
        <v>#REF!</v>
      </c>
    </row>
    <row r="108" spans="1:53" ht="13.15" x14ac:dyDescent="0.35">
      <c r="A108" s="506"/>
      <c r="B108" s="507"/>
      <c r="C108" s="508"/>
      <c r="D108" s="509"/>
      <c r="E108" s="498" t="s">
        <v>26</v>
      </c>
      <c r="F108" s="512">
        <f>'1.2_RAW_Data_MatChange'!F108</f>
        <v>0</v>
      </c>
      <c r="G108" s="512">
        <f>'1.2_RAW_Data_MatChange'!G108</f>
        <v>0</v>
      </c>
      <c r="H108" s="512">
        <f>'1.2_RAW_Data_MatChange'!H108</f>
        <v>0</v>
      </c>
      <c r="I108" s="512">
        <f>'1.2_RAW_Data_MatChange'!I108</f>
        <v>0</v>
      </c>
      <c r="J108" s="512">
        <f>'1.2_RAW_Data_MatChange'!J108</f>
        <v>0</v>
      </c>
      <c r="K108" s="513">
        <f>'1.2_RAW_Data_MatChange'!K108</f>
        <v>0</v>
      </c>
      <c r="M108" s="512">
        <f>'1.2_RAW_Data_MatChange'!M108</f>
        <v>0</v>
      </c>
      <c r="N108" s="512">
        <f>'1.2_RAW_Data_MatChange'!N108</f>
        <v>0</v>
      </c>
      <c r="O108" s="512">
        <f>'1.2_RAW_Data_MatChange'!O108</f>
        <v>0</v>
      </c>
      <c r="P108" s="512">
        <f>'1.2_RAW_Data_MatChange'!P108</f>
        <v>0</v>
      </c>
      <c r="Q108" s="512">
        <f>'1.2_RAW_Data_MatChange'!Q108</f>
        <v>0</v>
      </c>
      <c r="R108" s="513">
        <f>'1.2_RAW_Data_MatChange'!R108</f>
        <v>0</v>
      </c>
      <c r="T108" s="512">
        <f>'1.2_RAW_Data_MatChange'!T108</f>
        <v>0</v>
      </c>
      <c r="U108" s="512">
        <f>'1.2_RAW_Data_MatChange'!U108</f>
        <v>0</v>
      </c>
      <c r="V108" s="512">
        <f>'1.2_RAW_Data_MatChange'!V108</f>
        <v>0</v>
      </c>
      <c r="W108" s="512">
        <f>'1.2_RAW_Data_MatChange'!W108</f>
        <v>0</v>
      </c>
      <c r="X108" s="512">
        <f>'1.2_RAW_Data_MatChange'!X108</f>
        <v>0</v>
      </c>
      <c r="Y108" s="513">
        <f>'1.2_RAW_Data_MatChange'!Y108</f>
        <v>0</v>
      </c>
      <c r="AA108" s="514" t="e">
        <f>'1.2_RAW_Data_MatChange'!#REF!</f>
        <v>#REF!</v>
      </c>
      <c r="AB108" s="514" t="e">
        <f>'1.2_RAW_Data_MatChange'!#REF!</f>
        <v>#REF!</v>
      </c>
      <c r="AC108" s="514" t="e">
        <f>'1.2_RAW_Data_MatChange'!#REF!</f>
        <v>#REF!</v>
      </c>
      <c r="AD108" s="514" t="e">
        <f>'1.2_RAW_Data_MatChange'!#REF!</f>
        <v>#REF!</v>
      </c>
      <c r="AE108" s="514" t="e">
        <f>'1.2_RAW_Data_MatChange'!#REF!</f>
        <v>#REF!</v>
      </c>
      <c r="AF108" s="515" t="e">
        <f>'1.2_RAW_Data_MatChange'!#REF!</f>
        <v>#REF!</v>
      </c>
      <c r="AG108" s="503"/>
      <c r="AH108" s="514" t="e">
        <f>'1.2_RAW_Data_MatChange'!#REF!</f>
        <v>#REF!</v>
      </c>
      <c r="AI108" s="514" t="e">
        <f>'1.2_RAW_Data_MatChange'!#REF!</f>
        <v>#REF!</v>
      </c>
      <c r="AJ108" s="514" t="e">
        <f>'1.2_RAW_Data_MatChange'!#REF!</f>
        <v>#REF!</v>
      </c>
      <c r="AK108" s="514" t="e">
        <f>'1.2_RAW_Data_MatChange'!#REF!</f>
        <v>#REF!</v>
      </c>
      <c r="AL108" s="514" t="e">
        <f>'1.2_RAW_Data_MatChange'!#REF!</f>
        <v>#REF!</v>
      </c>
      <c r="AM108" s="515" t="e">
        <f>'1.2_RAW_Data_MatChange'!#REF!</f>
        <v>#REF!</v>
      </c>
      <c r="AN108" s="503"/>
      <c r="AO108" s="514" t="e">
        <f>'1.2_RAW_Data_MatChange'!#REF!</f>
        <v>#REF!</v>
      </c>
      <c r="AP108" s="514" t="e">
        <f>'1.2_RAW_Data_MatChange'!#REF!</f>
        <v>#REF!</v>
      </c>
      <c r="AQ108" s="514" t="e">
        <f>'1.2_RAW_Data_MatChange'!#REF!</f>
        <v>#REF!</v>
      </c>
      <c r="AR108" s="514" t="e">
        <f>'1.2_RAW_Data_MatChange'!#REF!</f>
        <v>#REF!</v>
      </c>
      <c r="AS108" s="514" t="e">
        <f>'1.2_RAW_Data_MatChange'!#REF!</f>
        <v>#REF!</v>
      </c>
      <c r="AT108" s="515" t="e">
        <f>'1.2_RAW_Data_MatChange'!#REF!</f>
        <v>#REF!</v>
      </c>
      <c r="AU108" s="503"/>
      <c r="AV108" s="514" t="e">
        <f>'1.2_RAW_Data_MatChange'!#REF!</f>
        <v>#REF!</v>
      </c>
      <c r="AW108" s="514" t="e">
        <f>'1.2_RAW_Data_MatChange'!#REF!</f>
        <v>#REF!</v>
      </c>
      <c r="AX108" s="514" t="e">
        <f>'1.2_RAW_Data_MatChange'!#REF!</f>
        <v>#REF!</v>
      </c>
      <c r="AY108" s="514" t="e">
        <f>'1.2_RAW_Data_MatChange'!#REF!</f>
        <v>#REF!</v>
      </c>
      <c r="AZ108" s="514" t="e">
        <f>'1.2_RAW_Data_MatChange'!#REF!</f>
        <v>#REF!</v>
      </c>
      <c r="BA108" s="515" t="e">
        <f>'1.2_RAW_Data_MatChange'!#REF!</f>
        <v>#REF!</v>
      </c>
    </row>
    <row r="109" spans="1:53" ht="13.5" thickBot="1" x14ac:dyDescent="0.4">
      <c r="A109" s="506"/>
      <c r="B109" s="516"/>
      <c r="C109" s="517"/>
      <c r="D109" s="527"/>
      <c r="E109" s="518" t="s">
        <v>27</v>
      </c>
      <c r="F109" s="521">
        <f>'1.2_RAW_Data_MatChange'!F109</f>
        <v>0</v>
      </c>
      <c r="G109" s="521">
        <f>'1.2_RAW_Data_MatChange'!G109</f>
        <v>0</v>
      </c>
      <c r="H109" s="521">
        <f>'1.2_RAW_Data_MatChange'!H109</f>
        <v>0</v>
      </c>
      <c r="I109" s="521">
        <f>'1.2_RAW_Data_MatChange'!I109</f>
        <v>0</v>
      </c>
      <c r="J109" s="521">
        <f>'1.2_RAW_Data_MatChange'!J109</f>
        <v>0</v>
      </c>
      <c r="K109" s="522">
        <f>'1.2_RAW_Data_MatChange'!K109</f>
        <v>0</v>
      </c>
      <c r="M109" s="521">
        <f>'1.2_RAW_Data_MatChange'!M109</f>
        <v>0</v>
      </c>
      <c r="N109" s="521">
        <f>'1.2_RAW_Data_MatChange'!N109</f>
        <v>0</v>
      </c>
      <c r="O109" s="521">
        <f>'1.2_RAW_Data_MatChange'!O109</f>
        <v>0</v>
      </c>
      <c r="P109" s="521">
        <f>'1.2_RAW_Data_MatChange'!P109</f>
        <v>0</v>
      </c>
      <c r="Q109" s="521">
        <f>'1.2_RAW_Data_MatChange'!Q109</f>
        <v>0</v>
      </c>
      <c r="R109" s="522">
        <f>'1.2_RAW_Data_MatChange'!R109</f>
        <v>0</v>
      </c>
      <c r="T109" s="521">
        <f>'1.2_RAW_Data_MatChange'!T109</f>
        <v>0</v>
      </c>
      <c r="U109" s="521">
        <f>'1.2_RAW_Data_MatChange'!U109</f>
        <v>0</v>
      </c>
      <c r="V109" s="521">
        <f>'1.2_RAW_Data_MatChange'!V109</f>
        <v>0</v>
      </c>
      <c r="W109" s="521">
        <f>'1.2_RAW_Data_MatChange'!W109</f>
        <v>0</v>
      </c>
      <c r="X109" s="521">
        <f>'1.2_RAW_Data_MatChange'!X109</f>
        <v>0</v>
      </c>
      <c r="Y109" s="522">
        <f>'1.2_RAW_Data_MatChange'!Y109</f>
        <v>0</v>
      </c>
      <c r="AA109" s="523" t="e">
        <f>'1.2_RAW_Data_MatChange'!#REF!</f>
        <v>#REF!</v>
      </c>
      <c r="AB109" s="523" t="e">
        <f>'1.2_RAW_Data_MatChange'!#REF!</f>
        <v>#REF!</v>
      </c>
      <c r="AC109" s="523" t="e">
        <f>'1.2_RAW_Data_MatChange'!#REF!</f>
        <v>#REF!</v>
      </c>
      <c r="AD109" s="523" t="e">
        <f>'1.2_RAW_Data_MatChange'!#REF!</f>
        <v>#REF!</v>
      </c>
      <c r="AE109" s="523" t="e">
        <f>'1.2_RAW_Data_MatChange'!#REF!</f>
        <v>#REF!</v>
      </c>
      <c r="AF109" s="524" t="e">
        <f>'1.2_RAW_Data_MatChange'!#REF!</f>
        <v>#REF!</v>
      </c>
      <c r="AG109" s="503"/>
      <c r="AH109" s="523" t="e">
        <f>'1.2_RAW_Data_MatChange'!#REF!</f>
        <v>#REF!</v>
      </c>
      <c r="AI109" s="523" t="e">
        <f>'1.2_RAW_Data_MatChange'!#REF!</f>
        <v>#REF!</v>
      </c>
      <c r="AJ109" s="523" t="e">
        <f>'1.2_RAW_Data_MatChange'!#REF!</f>
        <v>#REF!</v>
      </c>
      <c r="AK109" s="523" t="e">
        <f>'1.2_RAW_Data_MatChange'!#REF!</f>
        <v>#REF!</v>
      </c>
      <c r="AL109" s="523" t="e">
        <f>'1.2_RAW_Data_MatChange'!#REF!</f>
        <v>#REF!</v>
      </c>
      <c r="AM109" s="524" t="e">
        <f>'1.2_RAW_Data_MatChange'!#REF!</f>
        <v>#REF!</v>
      </c>
      <c r="AN109" s="503"/>
      <c r="AO109" s="523" t="e">
        <f>'1.2_RAW_Data_MatChange'!#REF!</f>
        <v>#REF!</v>
      </c>
      <c r="AP109" s="523" t="e">
        <f>'1.2_RAW_Data_MatChange'!#REF!</f>
        <v>#REF!</v>
      </c>
      <c r="AQ109" s="523" t="e">
        <f>'1.2_RAW_Data_MatChange'!#REF!</f>
        <v>#REF!</v>
      </c>
      <c r="AR109" s="523" t="e">
        <f>'1.2_RAW_Data_MatChange'!#REF!</f>
        <v>#REF!</v>
      </c>
      <c r="AS109" s="523" t="e">
        <f>'1.2_RAW_Data_MatChange'!#REF!</f>
        <v>#REF!</v>
      </c>
      <c r="AT109" s="524" t="e">
        <f>'1.2_RAW_Data_MatChange'!#REF!</f>
        <v>#REF!</v>
      </c>
      <c r="AU109" s="503"/>
      <c r="AV109" s="523" t="e">
        <f>'1.2_RAW_Data_MatChange'!#REF!</f>
        <v>#REF!</v>
      </c>
      <c r="AW109" s="523" t="e">
        <f>'1.2_RAW_Data_MatChange'!#REF!</f>
        <v>#REF!</v>
      </c>
      <c r="AX109" s="523" t="e">
        <f>'1.2_RAW_Data_MatChange'!#REF!</f>
        <v>#REF!</v>
      </c>
      <c r="AY109" s="523" t="e">
        <f>'1.2_RAW_Data_MatChange'!#REF!</f>
        <v>#REF!</v>
      </c>
      <c r="AZ109" s="523" t="e">
        <f>'1.2_RAW_Data_MatChange'!#REF!</f>
        <v>#REF!</v>
      </c>
      <c r="BA109" s="524" t="e">
        <f>'1.2_RAW_Data_MatChange'!#REF!</f>
        <v>#REF!</v>
      </c>
    </row>
    <row r="110" spans="1:53" ht="25.5" x14ac:dyDescent="0.35">
      <c r="A110" s="525" t="s">
        <v>55</v>
      </c>
      <c r="B110" s="495">
        <v>31</v>
      </c>
      <c r="C110" s="496" t="s">
        <v>23</v>
      </c>
      <c r="D110" s="497" t="s">
        <v>30</v>
      </c>
      <c r="E110" s="526" t="s">
        <v>24</v>
      </c>
      <c r="F110" s="501">
        <f>'1.2_RAW_Data_MatChange'!F110</f>
        <v>0</v>
      </c>
      <c r="G110" s="501">
        <f>'1.2_RAW_Data_MatChange'!G110</f>
        <v>0</v>
      </c>
      <c r="H110" s="501">
        <f>'1.2_RAW_Data_MatChange'!H110</f>
        <v>0</v>
      </c>
      <c r="I110" s="501">
        <f>'1.2_RAW_Data_MatChange'!I110</f>
        <v>0</v>
      </c>
      <c r="J110" s="501">
        <f>'1.2_RAW_Data_MatChange'!J110</f>
        <v>0</v>
      </c>
      <c r="K110" s="502">
        <f>'1.2_RAW_Data_MatChange'!K110</f>
        <v>0</v>
      </c>
      <c r="M110" s="501">
        <f>'1.2_RAW_Data_MatChange'!M110</f>
        <v>0</v>
      </c>
      <c r="N110" s="501">
        <f>'1.2_RAW_Data_MatChange'!N110</f>
        <v>0</v>
      </c>
      <c r="O110" s="501">
        <f>'1.2_RAW_Data_MatChange'!O110</f>
        <v>0</v>
      </c>
      <c r="P110" s="501">
        <f>'1.2_RAW_Data_MatChange'!P110</f>
        <v>0</v>
      </c>
      <c r="Q110" s="501">
        <f>'1.2_RAW_Data_MatChange'!Q110</f>
        <v>0</v>
      </c>
      <c r="R110" s="502">
        <f>'1.2_RAW_Data_MatChange'!R110</f>
        <v>0</v>
      </c>
      <c r="T110" s="501">
        <f>'1.2_RAW_Data_MatChange'!T110</f>
        <v>0</v>
      </c>
      <c r="U110" s="501">
        <f>'1.2_RAW_Data_MatChange'!U110</f>
        <v>0</v>
      </c>
      <c r="V110" s="501">
        <f>'1.2_RAW_Data_MatChange'!V110</f>
        <v>0</v>
      </c>
      <c r="W110" s="501">
        <f>'1.2_RAW_Data_MatChange'!W110</f>
        <v>0</v>
      </c>
      <c r="X110" s="501">
        <f>'1.2_RAW_Data_MatChange'!X110</f>
        <v>0</v>
      </c>
      <c r="Y110" s="502">
        <f>'1.2_RAW_Data_MatChange'!Y110</f>
        <v>0</v>
      </c>
      <c r="AA110" s="504" t="e">
        <f>'1.2_RAW_Data_MatChange'!#REF!</f>
        <v>#REF!</v>
      </c>
      <c r="AB110" s="504" t="e">
        <f>'1.2_RAW_Data_MatChange'!#REF!</f>
        <v>#REF!</v>
      </c>
      <c r="AC110" s="504" t="e">
        <f>'1.2_RAW_Data_MatChange'!#REF!</f>
        <v>#REF!</v>
      </c>
      <c r="AD110" s="504" t="e">
        <f>'1.2_RAW_Data_MatChange'!#REF!</f>
        <v>#REF!</v>
      </c>
      <c r="AE110" s="504" t="e">
        <f>'1.2_RAW_Data_MatChange'!#REF!</f>
        <v>#REF!</v>
      </c>
      <c r="AF110" s="505" t="e">
        <f>'1.2_RAW_Data_MatChange'!#REF!</f>
        <v>#REF!</v>
      </c>
      <c r="AG110" s="503"/>
      <c r="AH110" s="504" t="e">
        <f>'1.2_RAW_Data_MatChange'!#REF!</f>
        <v>#REF!</v>
      </c>
      <c r="AI110" s="504" t="e">
        <f>'1.2_RAW_Data_MatChange'!#REF!</f>
        <v>#REF!</v>
      </c>
      <c r="AJ110" s="504" t="e">
        <f>'1.2_RAW_Data_MatChange'!#REF!</f>
        <v>#REF!</v>
      </c>
      <c r="AK110" s="504" t="e">
        <f>'1.2_RAW_Data_MatChange'!#REF!</f>
        <v>#REF!</v>
      </c>
      <c r="AL110" s="504" t="e">
        <f>'1.2_RAW_Data_MatChange'!#REF!</f>
        <v>#REF!</v>
      </c>
      <c r="AM110" s="505" t="e">
        <f>'1.2_RAW_Data_MatChange'!#REF!</f>
        <v>#REF!</v>
      </c>
      <c r="AN110" s="503"/>
      <c r="AO110" s="504" t="e">
        <f>'1.2_RAW_Data_MatChange'!#REF!</f>
        <v>#REF!</v>
      </c>
      <c r="AP110" s="504" t="e">
        <f>'1.2_RAW_Data_MatChange'!#REF!</f>
        <v>#REF!</v>
      </c>
      <c r="AQ110" s="504" t="e">
        <f>'1.2_RAW_Data_MatChange'!#REF!</f>
        <v>#REF!</v>
      </c>
      <c r="AR110" s="504" t="e">
        <f>'1.2_RAW_Data_MatChange'!#REF!</f>
        <v>#REF!</v>
      </c>
      <c r="AS110" s="504" t="e">
        <f>'1.2_RAW_Data_MatChange'!#REF!</f>
        <v>#REF!</v>
      </c>
      <c r="AT110" s="505" t="e">
        <f>'1.2_RAW_Data_MatChange'!#REF!</f>
        <v>#REF!</v>
      </c>
      <c r="AU110" s="503"/>
      <c r="AV110" s="504" t="e">
        <f>'1.2_RAW_Data_MatChange'!#REF!</f>
        <v>#REF!</v>
      </c>
      <c r="AW110" s="504" t="e">
        <f>'1.2_RAW_Data_MatChange'!#REF!</f>
        <v>#REF!</v>
      </c>
      <c r="AX110" s="504" t="e">
        <f>'1.2_RAW_Data_MatChange'!#REF!</f>
        <v>#REF!</v>
      </c>
      <c r="AY110" s="504" t="e">
        <f>'1.2_RAW_Data_MatChange'!#REF!</f>
        <v>#REF!</v>
      </c>
      <c r="AZ110" s="504" t="e">
        <f>'1.2_RAW_Data_MatChange'!#REF!</f>
        <v>#REF!</v>
      </c>
      <c r="BA110" s="505" t="e">
        <f>'1.2_RAW_Data_MatChange'!#REF!</f>
        <v>#REF!</v>
      </c>
    </row>
    <row r="111" spans="1:53" ht="13.15" x14ac:dyDescent="0.35">
      <c r="A111" s="506"/>
      <c r="B111" s="507"/>
      <c r="C111" s="508"/>
      <c r="D111" s="509"/>
      <c r="E111" s="498" t="s">
        <v>25</v>
      </c>
      <c r="F111" s="512">
        <f>'1.2_RAW_Data_MatChange'!F111</f>
        <v>0</v>
      </c>
      <c r="G111" s="512">
        <f>'1.2_RAW_Data_MatChange'!G111</f>
        <v>0</v>
      </c>
      <c r="H111" s="512">
        <f>'1.2_RAW_Data_MatChange'!H111</f>
        <v>0</v>
      </c>
      <c r="I111" s="512">
        <f>'1.2_RAW_Data_MatChange'!I111</f>
        <v>0</v>
      </c>
      <c r="J111" s="512">
        <f>'1.2_RAW_Data_MatChange'!J111</f>
        <v>0</v>
      </c>
      <c r="K111" s="513">
        <f>'1.2_RAW_Data_MatChange'!K111</f>
        <v>0</v>
      </c>
      <c r="M111" s="512">
        <f>'1.2_RAW_Data_MatChange'!M111</f>
        <v>0</v>
      </c>
      <c r="N111" s="512">
        <f>'1.2_RAW_Data_MatChange'!N111</f>
        <v>0</v>
      </c>
      <c r="O111" s="512">
        <f>'1.2_RAW_Data_MatChange'!O111</f>
        <v>0</v>
      </c>
      <c r="P111" s="512">
        <f>'1.2_RAW_Data_MatChange'!P111</f>
        <v>0</v>
      </c>
      <c r="Q111" s="512">
        <f>'1.2_RAW_Data_MatChange'!Q111</f>
        <v>0</v>
      </c>
      <c r="R111" s="513">
        <f>'1.2_RAW_Data_MatChange'!R111</f>
        <v>0</v>
      </c>
      <c r="T111" s="512">
        <f>'1.2_RAW_Data_MatChange'!T111</f>
        <v>0</v>
      </c>
      <c r="U111" s="512">
        <f>'1.2_RAW_Data_MatChange'!U111</f>
        <v>0</v>
      </c>
      <c r="V111" s="512">
        <f>'1.2_RAW_Data_MatChange'!V111</f>
        <v>0</v>
      </c>
      <c r="W111" s="512">
        <f>'1.2_RAW_Data_MatChange'!W111</f>
        <v>0</v>
      </c>
      <c r="X111" s="512">
        <f>'1.2_RAW_Data_MatChange'!X111</f>
        <v>0</v>
      </c>
      <c r="Y111" s="513">
        <f>'1.2_RAW_Data_MatChange'!Y111</f>
        <v>0</v>
      </c>
      <c r="AA111" s="514" t="e">
        <f>'1.2_RAW_Data_MatChange'!#REF!</f>
        <v>#REF!</v>
      </c>
      <c r="AB111" s="514" t="e">
        <f>'1.2_RAW_Data_MatChange'!#REF!</f>
        <v>#REF!</v>
      </c>
      <c r="AC111" s="514" t="e">
        <f>'1.2_RAW_Data_MatChange'!#REF!</f>
        <v>#REF!</v>
      </c>
      <c r="AD111" s="514" t="e">
        <f>'1.2_RAW_Data_MatChange'!#REF!</f>
        <v>#REF!</v>
      </c>
      <c r="AE111" s="514" t="e">
        <f>'1.2_RAW_Data_MatChange'!#REF!</f>
        <v>#REF!</v>
      </c>
      <c r="AF111" s="515" t="e">
        <f>'1.2_RAW_Data_MatChange'!#REF!</f>
        <v>#REF!</v>
      </c>
      <c r="AG111" s="503"/>
      <c r="AH111" s="514" t="e">
        <f>'1.2_RAW_Data_MatChange'!#REF!</f>
        <v>#REF!</v>
      </c>
      <c r="AI111" s="514" t="e">
        <f>'1.2_RAW_Data_MatChange'!#REF!</f>
        <v>#REF!</v>
      </c>
      <c r="AJ111" s="514" t="e">
        <f>'1.2_RAW_Data_MatChange'!#REF!</f>
        <v>#REF!</v>
      </c>
      <c r="AK111" s="514" t="e">
        <f>'1.2_RAW_Data_MatChange'!#REF!</f>
        <v>#REF!</v>
      </c>
      <c r="AL111" s="514" t="e">
        <f>'1.2_RAW_Data_MatChange'!#REF!</f>
        <v>#REF!</v>
      </c>
      <c r="AM111" s="515" t="e">
        <f>'1.2_RAW_Data_MatChange'!#REF!</f>
        <v>#REF!</v>
      </c>
      <c r="AN111" s="503"/>
      <c r="AO111" s="514" t="e">
        <f>'1.2_RAW_Data_MatChange'!#REF!</f>
        <v>#REF!</v>
      </c>
      <c r="AP111" s="514" t="e">
        <f>'1.2_RAW_Data_MatChange'!#REF!</f>
        <v>#REF!</v>
      </c>
      <c r="AQ111" s="514" t="e">
        <f>'1.2_RAW_Data_MatChange'!#REF!</f>
        <v>#REF!</v>
      </c>
      <c r="AR111" s="514" t="e">
        <f>'1.2_RAW_Data_MatChange'!#REF!</f>
        <v>#REF!</v>
      </c>
      <c r="AS111" s="514" t="e">
        <f>'1.2_RAW_Data_MatChange'!#REF!</f>
        <v>#REF!</v>
      </c>
      <c r="AT111" s="515" t="e">
        <f>'1.2_RAW_Data_MatChange'!#REF!</f>
        <v>#REF!</v>
      </c>
      <c r="AU111" s="503"/>
      <c r="AV111" s="514" t="e">
        <f>'1.2_RAW_Data_MatChange'!#REF!</f>
        <v>#REF!</v>
      </c>
      <c r="AW111" s="514" t="e">
        <f>'1.2_RAW_Data_MatChange'!#REF!</f>
        <v>#REF!</v>
      </c>
      <c r="AX111" s="514" t="e">
        <f>'1.2_RAW_Data_MatChange'!#REF!</f>
        <v>#REF!</v>
      </c>
      <c r="AY111" s="514" t="e">
        <f>'1.2_RAW_Data_MatChange'!#REF!</f>
        <v>#REF!</v>
      </c>
      <c r="AZ111" s="514" t="e">
        <f>'1.2_RAW_Data_MatChange'!#REF!</f>
        <v>#REF!</v>
      </c>
      <c r="BA111" s="515" t="e">
        <f>'1.2_RAW_Data_MatChange'!#REF!</f>
        <v>#REF!</v>
      </c>
    </row>
    <row r="112" spans="1:53" ht="13.15" x14ac:dyDescent="0.35">
      <c r="A112" s="506"/>
      <c r="B112" s="507"/>
      <c r="C112" s="508"/>
      <c r="D112" s="509"/>
      <c r="E112" s="498" t="s">
        <v>26</v>
      </c>
      <c r="F112" s="512">
        <f>'1.2_RAW_Data_MatChange'!F112</f>
        <v>0</v>
      </c>
      <c r="G112" s="512">
        <f>'1.2_RAW_Data_MatChange'!G112</f>
        <v>0</v>
      </c>
      <c r="H112" s="512">
        <f>'1.2_RAW_Data_MatChange'!H112</f>
        <v>0</v>
      </c>
      <c r="I112" s="512">
        <f>'1.2_RAW_Data_MatChange'!I112</f>
        <v>0</v>
      </c>
      <c r="J112" s="512">
        <f>'1.2_RAW_Data_MatChange'!J112</f>
        <v>0</v>
      </c>
      <c r="K112" s="513">
        <f>'1.2_RAW_Data_MatChange'!K112</f>
        <v>0</v>
      </c>
      <c r="M112" s="512">
        <f>'1.2_RAW_Data_MatChange'!M112</f>
        <v>0</v>
      </c>
      <c r="N112" s="512">
        <f>'1.2_RAW_Data_MatChange'!N112</f>
        <v>0</v>
      </c>
      <c r="O112" s="512">
        <f>'1.2_RAW_Data_MatChange'!O112</f>
        <v>0</v>
      </c>
      <c r="P112" s="512">
        <f>'1.2_RAW_Data_MatChange'!P112</f>
        <v>0</v>
      </c>
      <c r="Q112" s="512">
        <f>'1.2_RAW_Data_MatChange'!Q112</f>
        <v>0</v>
      </c>
      <c r="R112" s="513">
        <f>'1.2_RAW_Data_MatChange'!R112</f>
        <v>0</v>
      </c>
      <c r="T112" s="512">
        <f>'1.2_RAW_Data_MatChange'!T112</f>
        <v>0</v>
      </c>
      <c r="U112" s="512">
        <f>'1.2_RAW_Data_MatChange'!U112</f>
        <v>0</v>
      </c>
      <c r="V112" s="512">
        <f>'1.2_RAW_Data_MatChange'!V112</f>
        <v>0</v>
      </c>
      <c r="W112" s="512">
        <f>'1.2_RAW_Data_MatChange'!W112</f>
        <v>0</v>
      </c>
      <c r="X112" s="512">
        <f>'1.2_RAW_Data_MatChange'!X112</f>
        <v>0</v>
      </c>
      <c r="Y112" s="513">
        <f>'1.2_RAW_Data_MatChange'!Y112</f>
        <v>0</v>
      </c>
      <c r="AA112" s="514" t="e">
        <f>'1.2_RAW_Data_MatChange'!#REF!</f>
        <v>#REF!</v>
      </c>
      <c r="AB112" s="514" t="e">
        <f>'1.2_RAW_Data_MatChange'!#REF!</f>
        <v>#REF!</v>
      </c>
      <c r="AC112" s="514" t="e">
        <f>'1.2_RAW_Data_MatChange'!#REF!</f>
        <v>#REF!</v>
      </c>
      <c r="AD112" s="514" t="e">
        <f>'1.2_RAW_Data_MatChange'!#REF!</f>
        <v>#REF!</v>
      </c>
      <c r="AE112" s="514" t="e">
        <f>'1.2_RAW_Data_MatChange'!#REF!</f>
        <v>#REF!</v>
      </c>
      <c r="AF112" s="515" t="e">
        <f>'1.2_RAW_Data_MatChange'!#REF!</f>
        <v>#REF!</v>
      </c>
      <c r="AG112" s="503"/>
      <c r="AH112" s="514" t="e">
        <f>'1.2_RAW_Data_MatChange'!#REF!</f>
        <v>#REF!</v>
      </c>
      <c r="AI112" s="514" t="e">
        <f>'1.2_RAW_Data_MatChange'!#REF!</f>
        <v>#REF!</v>
      </c>
      <c r="AJ112" s="514" t="e">
        <f>'1.2_RAW_Data_MatChange'!#REF!</f>
        <v>#REF!</v>
      </c>
      <c r="AK112" s="514" t="e">
        <f>'1.2_RAW_Data_MatChange'!#REF!</f>
        <v>#REF!</v>
      </c>
      <c r="AL112" s="514" t="e">
        <f>'1.2_RAW_Data_MatChange'!#REF!</f>
        <v>#REF!</v>
      </c>
      <c r="AM112" s="515" t="e">
        <f>'1.2_RAW_Data_MatChange'!#REF!</f>
        <v>#REF!</v>
      </c>
      <c r="AN112" s="503"/>
      <c r="AO112" s="514" t="e">
        <f>'1.2_RAW_Data_MatChange'!#REF!</f>
        <v>#REF!</v>
      </c>
      <c r="AP112" s="514" t="e">
        <f>'1.2_RAW_Data_MatChange'!#REF!</f>
        <v>#REF!</v>
      </c>
      <c r="AQ112" s="514" t="e">
        <f>'1.2_RAW_Data_MatChange'!#REF!</f>
        <v>#REF!</v>
      </c>
      <c r="AR112" s="514" t="e">
        <f>'1.2_RAW_Data_MatChange'!#REF!</f>
        <v>#REF!</v>
      </c>
      <c r="AS112" s="514" t="e">
        <f>'1.2_RAW_Data_MatChange'!#REF!</f>
        <v>#REF!</v>
      </c>
      <c r="AT112" s="515" t="e">
        <f>'1.2_RAW_Data_MatChange'!#REF!</f>
        <v>#REF!</v>
      </c>
      <c r="AU112" s="503"/>
      <c r="AV112" s="514" t="e">
        <f>'1.2_RAW_Data_MatChange'!#REF!</f>
        <v>#REF!</v>
      </c>
      <c r="AW112" s="514" t="e">
        <f>'1.2_RAW_Data_MatChange'!#REF!</f>
        <v>#REF!</v>
      </c>
      <c r="AX112" s="514" t="e">
        <f>'1.2_RAW_Data_MatChange'!#REF!</f>
        <v>#REF!</v>
      </c>
      <c r="AY112" s="514" t="e">
        <f>'1.2_RAW_Data_MatChange'!#REF!</f>
        <v>#REF!</v>
      </c>
      <c r="AZ112" s="514" t="e">
        <f>'1.2_RAW_Data_MatChange'!#REF!</f>
        <v>#REF!</v>
      </c>
      <c r="BA112" s="515" t="e">
        <f>'1.2_RAW_Data_MatChange'!#REF!</f>
        <v>#REF!</v>
      </c>
    </row>
    <row r="113" spans="1:53" ht="13.5" thickBot="1" x14ac:dyDescent="0.4">
      <c r="A113" s="506"/>
      <c r="B113" s="516"/>
      <c r="C113" s="517"/>
      <c r="D113" s="527"/>
      <c r="E113" s="518" t="s">
        <v>27</v>
      </c>
      <c r="F113" s="521">
        <f>'1.2_RAW_Data_MatChange'!F113</f>
        <v>0</v>
      </c>
      <c r="G113" s="521">
        <f>'1.2_RAW_Data_MatChange'!G113</f>
        <v>0</v>
      </c>
      <c r="H113" s="521">
        <f>'1.2_RAW_Data_MatChange'!H113</f>
        <v>0</v>
      </c>
      <c r="I113" s="521">
        <f>'1.2_RAW_Data_MatChange'!I113</f>
        <v>0</v>
      </c>
      <c r="J113" s="521">
        <f>'1.2_RAW_Data_MatChange'!J113</f>
        <v>0</v>
      </c>
      <c r="K113" s="522">
        <f>'1.2_RAW_Data_MatChange'!K113</f>
        <v>0</v>
      </c>
      <c r="M113" s="521">
        <f>'1.2_RAW_Data_MatChange'!M113</f>
        <v>0</v>
      </c>
      <c r="N113" s="521">
        <f>'1.2_RAW_Data_MatChange'!N113</f>
        <v>0</v>
      </c>
      <c r="O113" s="521">
        <f>'1.2_RAW_Data_MatChange'!O113</f>
        <v>0</v>
      </c>
      <c r="P113" s="521">
        <f>'1.2_RAW_Data_MatChange'!P113</f>
        <v>0</v>
      </c>
      <c r="Q113" s="521">
        <f>'1.2_RAW_Data_MatChange'!Q113</f>
        <v>0</v>
      </c>
      <c r="R113" s="522">
        <f>'1.2_RAW_Data_MatChange'!R113</f>
        <v>0</v>
      </c>
      <c r="T113" s="521">
        <f>'1.2_RAW_Data_MatChange'!T113</f>
        <v>0</v>
      </c>
      <c r="U113" s="521">
        <f>'1.2_RAW_Data_MatChange'!U113</f>
        <v>0</v>
      </c>
      <c r="V113" s="521">
        <f>'1.2_RAW_Data_MatChange'!V113</f>
        <v>0</v>
      </c>
      <c r="W113" s="521">
        <f>'1.2_RAW_Data_MatChange'!W113</f>
        <v>0</v>
      </c>
      <c r="X113" s="521">
        <f>'1.2_RAW_Data_MatChange'!X113</f>
        <v>0</v>
      </c>
      <c r="Y113" s="522">
        <f>'1.2_RAW_Data_MatChange'!Y113</f>
        <v>0</v>
      </c>
      <c r="AA113" s="523" t="e">
        <f>'1.2_RAW_Data_MatChange'!#REF!</f>
        <v>#REF!</v>
      </c>
      <c r="AB113" s="523" t="e">
        <f>'1.2_RAW_Data_MatChange'!#REF!</f>
        <v>#REF!</v>
      </c>
      <c r="AC113" s="523" t="e">
        <f>'1.2_RAW_Data_MatChange'!#REF!</f>
        <v>#REF!</v>
      </c>
      <c r="AD113" s="523" t="e">
        <f>'1.2_RAW_Data_MatChange'!#REF!</f>
        <v>#REF!</v>
      </c>
      <c r="AE113" s="523" t="e">
        <f>'1.2_RAW_Data_MatChange'!#REF!</f>
        <v>#REF!</v>
      </c>
      <c r="AF113" s="524" t="e">
        <f>'1.2_RAW_Data_MatChange'!#REF!</f>
        <v>#REF!</v>
      </c>
      <c r="AG113" s="503"/>
      <c r="AH113" s="523" t="e">
        <f>'1.2_RAW_Data_MatChange'!#REF!</f>
        <v>#REF!</v>
      </c>
      <c r="AI113" s="523" t="e">
        <f>'1.2_RAW_Data_MatChange'!#REF!</f>
        <v>#REF!</v>
      </c>
      <c r="AJ113" s="523" t="e">
        <f>'1.2_RAW_Data_MatChange'!#REF!</f>
        <v>#REF!</v>
      </c>
      <c r="AK113" s="523" t="e">
        <f>'1.2_RAW_Data_MatChange'!#REF!</f>
        <v>#REF!</v>
      </c>
      <c r="AL113" s="523" t="e">
        <f>'1.2_RAW_Data_MatChange'!#REF!</f>
        <v>#REF!</v>
      </c>
      <c r="AM113" s="524" t="e">
        <f>'1.2_RAW_Data_MatChange'!#REF!</f>
        <v>#REF!</v>
      </c>
      <c r="AN113" s="503"/>
      <c r="AO113" s="523" t="e">
        <f>'1.2_RAW_Data_MatChange'!#REF!</f>
        <v>#REF!</v>
      </c>
      <c r="AP113" s="523" t="e">
        <f>'1.2_RAW_Data_MatChange'!#REF!</f>
        <v>#REF!</v>
      </c>
      <c r="AQ113" s="523" t="e">
        <f>'1.2_RAW_Data_MatChange'!#REF!</f>
        <v>#REF!</v>
      </c>
      <c r="AR113" s="523" t="e">
        <f>'1.2_RAW_Data_MatChange'!#REF!</f>
        <v>#REF!</v>
      </c>
      <c r="AS113" s="523" t="e">
        <f>'1.2_RAW_Data_MatChange'!#REF!</f>
        <v>#REF!</v>
      </c>
      <c r="AT113" s="524" t="e">
        <f>'1.2_RAW_Data_MatChange'!#REF!</f>
        <v>#REF!</v>
      </c>
      <c r="AU113" s="503"/>
      <c r="AV113" s="523" t="e">
        <f>'1.2_RAW_Data_MatChange'!#REF!</f>
        <v>#REF!</v>
      </c>
      <c r="AW113" s="523" t="e">
        <f>'1.2_RAW_Data_MatChange'!#REF!</f>
        <v>#REF!</v>
      </c>
      <c r="AX113" s="523" t="e">
        <f>'1.2_RAW_Data_MatChange'!#REF!</f>
        <v>#REF!</v>
      </c>
      <c r="AY113" s="523" t="e">
        <f>'1.2_RAW_Data_MatChange'!#REF!</f>
        <v>#REF!</v>
      </c>
      <c r="AZ113" s="523" t="e">
        <f>'1.2_RAW_Data_MatChange'!#REF!</f>
        <v>#REF!</v>
      </c>
      <c r="BA113" s="524" t="e">
        <f>'1.2_RAW_Data_MatChange'!#REF!</f>
        <v>#REF!</v>
      </c>
    </row>
    <row r="114" spans="1:53" ht="25.5" x14ac:dyDescent="0.35">
      <c r="A114" s="525" t="s">
        <v>55</v>
      </c>
      <c r="B114" s="495">
        <v>43</v>
      </c>
      <c r="C114" s="496" t="s">
        <v>49</v>
      </c>
      <c r="D114" s="497" t="s">
        <v>30</v>
      </c>
      <c r="E114" s="526" t="s">
        <v>24</v>
      </c>
      <c r="F114" s="501">
        <f>'1.2_RAW_Data_MatChange'!F114</f>
        <v>0</v>
      </c>
      <c r="G114" s="501">
        <f>'1.2_RAW_Data_MatChange'!G114</f>
        <v>0</v>
      </c>
      <c r="H114" s="501">
        <f>'1.2_RAW_Data_MatChange'!H114</f>
        <v>0</v>
      </c>
      <c r="I114" s="501">
        <f>'1.2_RAW_Data_MatChange'!I114</f>
        <v>0</v>
      </c>
      <c r="J114" s="501">
        <f>'1.2_RAW_Data_MatChange'!J114</f>
        <v>0</v>
      </c>
      <c r="K114" s="502">
        <f>'1.2_RAW_Data_MatChange'!K114</f>
        <v>0</v>
      </c>
      <c r="M114" s="501">
        <f>'1.2_RAW_Data_MatChange'!M114</f>
        <v>0</v>
      </c>
      <c r="N114" s="501">
        <f>'1.2_RAW_Data_MatChange'!N114</f>
        <v>0</v>
      </c>
      <c r="O114" s="501">
        <f>'1.2_RAW_Data_MatChange'!O114</f>
        <v>0</v>
      </c>
      <c r="P114" s="501">
        <f>'1.2_RAW_Data_MatChange'!P114</f>
        <v>0</v>
      </c>
      <c r="Q114" s="501">
        <f>'1.2_RAW_Data_MatChange'!Q114</f>
        <v>0</v>
      </c>
      <c r="R114" s="502">
        <f>'1.2_RAW_Data_MatChange'!R114</f>
        <v>0</v>
      </c>
      <c r="T114" s="501">
        <f>'1.2_RAW_Data_MatChange'!T114</f>
        <v>0</v>
      </c>
      <c r="U114" s="501">
        <f>'1.2_RAW_Data_MatChange'!U114</f>
        <v>0</v>
      </c>
      <c r="V114" s="501">
        <f>'1.2_RAW_Data_MatChange'!V114</f>
        <v>0</v>
      </c>
      <c r="W114" s="501">
        <f>'1.2_RAW_Data_MatChange'!W114</f>
        <v>0</v>
      </c>
      <c r="X114" s="501">
        <f>'1.2_RAW_Data_MatChange'!X114</f>
        <v>0</v>
      </c>
      <c r="Y114" s="502">
        <f>'1.2_RAW_Data_MatChange'!Y114</f>
        <v>0</v>
      </c>
      <c r="AA114" s="504" t="e">
        <f>'1.2_RAW_Data_MatChange'!#REF!</f>
        <v>#REF!</v>
      </c>
      <c r="AB114" s="504" t="e">
        <f>'1.2_RAW_Data_MatChange'!#REF!</f>
        <v>#REF!</v>
      </c>
      <c r="AC114" s="504" t="e">
        <f>'1.2_RAW_Data_MatChange'!#REF!</f>
        <v>#REF!</v>
      </c>
      <c r="AD114" s="504" t="e">
        <f>'1.2_RAW_Data_MatChange'!#REF!</f>
        <v>#REF!</v>
      </c>
      <c r="AE114" s="504" t="e">
        <f>'1.2_RAW_Data_MatChange'!#REF!</f>
        <v>#REF!</v>
      </c>
      <c r="AF114" s="505" t="e">
        <f>'1.2_RAW_Data_MatChange'!#REF!</f>
        <v>#REF!</v>
      </c>
      <c r="AG114" s="503"/>
      <c r="AH114" s="504" t="e">
        <f>'1.2_RAW_Data_MatChange'!#REF!</f>
        <v>#REF!</v>
      </c>
      <c r="AI114" s="504" t="e">
        <f>'1.2_RAW_Data_MatChange'!#REF!</f>
        <v>#REF!</v>
      </c>
      <c r="AJ114" s="504" t="e">
        <f>'1.2_RAW_Data_MatChange'!#REF!</f>
        <v>#REF!</v>
      </c>
      <c r="AK114" s="504" t="e">
        <f>'1.2_RAW_Data_MatChange'!#REF!</f>
        <v>#REF!</v>
      </c>
      <c r="AL114" s="504" t="e">
        <f>'1.2_RAW_Data_MatChange'!#REF!</f>
        <v>#REF!</v>
      </c>
      <c r="AM114" s="505" t="e">
        <f>'1.2_RAW_Data_MatChange'!#REF!</f>
        <v>#REF!</v>
      </c>
      <c r="AN114" s="503"/>
      <c r="AO114" s="504" t="e">
        <f>'1.2_RAW_Data_MatChange'!#REF!</f>
        <v>#REF!</v>
      </c>
      <c r="AP114" s="504" t="e">
        <f>'1.2_RAW_Data_MatChange'!#REF!</f>
        <v>#REF!</v>
      </c>
      <c r="AQ114" s="504" t="e">
        <f>'1.2_RAW_Data_MatChange'!#REF!</f>
        <v>#REF!</v>
      </c>
      <c r="AR114" s="504" t="e">
        <f>'1.2_RAW_Data_MatChange'!#REF!</f>
        <v>#REF!</v>
      </c>
      <c r="AS114" s="504" t="e">
        <f>'1.2_RAW_Data_MatChange'!#REF!</f>
        <v>#REF!</v>
      </c>
      <c r="AT114" s="505" t="e">
        <f>'1.2_RAW_Data_MatChange'!#REF!</f>
        <v>#REF!</v>
      </c>
      <c r="AU114" s="503"/>
      <c r="AV114" s="504" t="e">
        <f>'1.2_RAW_Data_MatChange'!#REF!</f>
        <v>#REF!</v>
      </c>
      <c r="AW114" s="504" t="e">
        <f>'1.2_RAW_Data_MatChange'!#REF!</f>
        <v>#REF!</v>
      </c>
      <c r="AX114" s="504" t="e">
        <f>'1.2_RAW_Data_MatChange'!#REF!</f>
        <v>#REF!</v>
      </c>
      <c r="AY114" s="504" t="e">
        <f>'1.2_RAW_Data_MatChange'!#REF!</f>
        <v>#REF!</v>
      </c>
      <c r="AZ114" s="504" t="e">
        <f>'1.2_RAW_Data_MatChange'!#REF!</f>
        <v>#REF!</v>
      </c>
      <c r="BA114" s="505" t="e">
        <f>'1.2_RAW_Data_MatChange'!#REF!</f>
        <v>#REF!</v>
      </c>
    </row>
    <row r="115" spans="1:53" ht="13.15" x14ac:dyDescent="0.35">
      <c r="A115" s="506"/>
      <c r="B115" s="507"/>
      <c r="C115" s="508"/>
      <c r="D115" s="509"/>
      <c r="E115" s="498" t="s">
        <v>25</v>
      </c>
      <c r="F115" s="512">
        <f>'1.2_RAW_Data_MatChange'!F115</f>
        <v>0</v>
      </c>
      <c r="G115" s="512">
        <f>'1.2_RAW_Data_MatChange'!G115</f>
        <v>0</v>
      </c>
      <c r="H115" s="512">
        <f>'1.2_RAW_Data_MatChange'!H115</f>
        <v>0</v>
      </c>
      <c r="I115" s="512">
        <f>'1.2_RAW_Data_MatChange'!I115</f>
        <v>0</v>
      </c>
      <c r="J115" s="512">
        <f>'1.2_RAW_Data_MatChange'!J115</f>
        <v>0</v>
      </c>
      <c r="K115" s="513">
        <f>'1.2_RAW_Data_MatChange'!K115</f>
        <v>0</v>
      </c>
      <c r="M115" s="512">
        <f>'1.2_RAW_Data_MatChange'!M115</f>
        <v>0</v>
      </c>
      <c r="N115" s="512">
        <f>'1.2_RAW_Data_MatChange'!N115</f>
        <v>0</v>
      </c>
      <c r="O115" s="512">
        <f>'1.2_RAW_Data_MatChange'!O115</f>
        <v>0</v>
      </c>
      <c r="P115" s="512">
        <f>'1.2_RAW_Data_MatChange'!P115</f>
        <v>0</v>
      </c>
      <c r="Q115" s="512">
        <f>'1.2_RAW_Data_MatChange'!Q115</f>
        <v>0</v>
      </c>
      <c r="R115" s="513">
        <f>'1.2_RAW_Data_MatChange'!R115</f>
        <v>0</v>
      </c>
      <c r="T115" s="512">
        <f>'1.2_RAW_Data_MatChange'!T115</f>
        <v>0</v>
      </c>
      <c r="U115" s="512">
        <f>'1.2_RAW_Data_MatChange'!U115</f>
        <v>0</v>
      </c>
      <c r="V115" s="512">
        <f>'1.2_RAW_Data_MatChange'!V115</f>
        <v>0</v>
      </c>
      <c r="W115" s="512">
        <f>'1.2_RAW_Data_MatChange'!W115</f>
        <v>0</v>
      </c>
      <c r="X115" s="512">
        <f>'1.2_RAW_Data_MatChange'!X115</f>
        <v>0</v>
      </c>
      <c r="Y115" s="513">
        <f>'1.2_RAW_Data_MatChange'!Y115</f>
        <v>0</v>
      </c>
      <c r="AA115" s="514" t="e">
        <f>'1.2_RAW_Data_MatChange'!#REF!</f>
        <v>#REF!</v>
      </c>
      <c r="AB115" s="514" t="e">
        <f>'1.2_RAW_Data_MatChange'!#REF!</f>
        <v>#REF!</v>
      </c>
      <c r="AC115" s="514" t="e">
        <f>'1.2_RAW_Data_MatChange'!#REF!</f>
        <v>#REF!</v>
      </c>
      <c r="AD115" s="514" t="e">
        <f>'1.2_RAW_Data_MatChange'!#REF!</f>
        <v>#REF!</v>
      </c>
      <c r="AE115" s="514" t="e">
        <f>'1.2_RAW_Data_MatChange'!#REF!</f>
        <v>#REF!</v>
      </c>
      <c r="AF115" s="515" t="e">
        <f>'1.2_RAW_Data_MatChange'!#REF!</f>
        <v>#REF!</v>
      </c>
      <c r="AG115" s="503"/>
      <c r="AH115" s="514" t="e">
        <f>'1.2_RAW_Data_MatChange'!#REF!</f>
        <v>#REF!</v>
      </c>
      <c r="AI115" s="514" t="e">
        <f>'1.2_RAW_Data_MatChange'!#REF!</f>
        <v>#REF!</v>
      </c>
      <c r="AJ115" s="514" t="e">
        <f>'1.2_RAW_Data_MatChange'!#REF!</f>
        <v>#REF!</v>
      </c>
      <c r="AK115" s="514" t="e">
        <f>'1.2_RAW_Data_MatChange'!#REF!</f>
        <v>#REF!</v>
      </c>
      <c r="AL115" s="514" t="e">
        <f>'1.2_RAW_Data_MatChange'!#REF!</f>
        <v>#REF!</v>
      </c>
      <c r="AM115" s="515" t="e">
        <f>'1.2_RAW_Data_MatChange'!#REF!</f>
        <v>#REF!</v>
      </c>
      <c r="AN115" s="503"/>
      <c r="AO115" s="514" t="e">
        <f>'1.2_RAW_Data_MatChange'!#REF!</f>
        <v>#REF!</v>
      </c>
      <c r="AP115" s="514" t="e">
        <f>'1.2_RAW_Data_MatChange'!#REF!</f>
        <v>#REF!</v>
      </c>
      <c r="AQ115" s="514" t="e">
        <f>'1.2_RAW_Data_MatChange'!#REF!</f>
        <v>#REF!</v>
      </c>
      <c r="AR115" s="514" t="e">
        <f>'1.2_RAW_Data_MatChange'!#REF!</f>
        <v>#REF!</v>
      </c>
      <c r="AS115" s="514" t="e">
        <f>'1.2_RAW_Data_MatChange'!#REF!</f>
        <v>#REF!</v>
      </c>
      <c r="AT115" s="515" t="e">
        <f>'1.2_RAW_Data_MatChange'!#REF!</f>
        <v>#REF!</v>
      </c>
      <c r="AU115" s="503"/>
      <c r="AV115" s="514" t="e">
        <f>'1.2_RAW_Data_MatChange'!#REF!</f>
        <v>#REF!</v>
      </c>
      <c r="AW115" s="514" t="e">
        <f>'1.2_RAW_Data_MatChange'!#REF!</f>
        <v>#REF!</v>
      </c>
      <c r="AX115" s="514" t="e">
        <f>'1.2_RAW_Data_MatChange'!#REF!</f>
        <v>#REF!</v>
      </c>
      <c r="AY115" s="514" t="e">
        <f>'1.2_RAW_Data_MatChange'!#REF!</f>
        <v>#REF!</v>
      </c>
      <c r="AZ115" s="514" t="e">
        <f>'1.2_RAW_Data_MatChange'!#REF!</f>
        <v>#REF!</v>
      </c>
      <c r="BA115" s="515" t="e">
        <f>'1.2_RAW_Data_MatChange'!#REF!</f>
        <v>#REF!</v>
      </c>
    </row>
    <row r="116" spans="1:53" ht="13.15" x14ac:dyDescent="0.35">
      <c r="A116" s="506"/>
      <c r="B116" s="507"/>
      <c r="C116" s="508"/>
      <c r="D116" s="509"/>
      <c r="E116" s="498" t="s">
        <v>26</v>
      </c>
      <c r="F116" s="512">
        <f>'1.2_RAW_Data_MatChange'!F116</f>
        <v>0</v>
      </c>
      <c r="G116" s="512">
        <f>'1.2_RAW_Data_MatChange'!G116</f>
        <v>0</v>
      </c>
      <c r="H116" s="512">
        <f>'1.2_RAW_Data_MatChange'!H116</f>
        <v>0</v>
      </c>
      <c r="I116" s="512">
        <f>'1.2_RAW_Data_MatChange'!I116</f>
        <v>0</v>
      </c>
      <c r="J116" s="512">
        <f>'1.2_RAW_Data_MatChange'!J116</f>
        <v>0</v>
      </c>
      <c r="K116" s="513">
        <f>'1.2_RAW_Data_MatChange'!K116</f>
        <v>0</v>
      </c>
      <c r="M116" s="512">
        <f>'1.2_RAW_Data_MatChange'!M116</f>
        <v>-8</v>
      </c>
      <c r="N116" s="512">
        <f>'1.2_RAW_Data_MatChange'!N116</f>
        <v>52</v>
      </c>
      <c r="O116" s="512">
        <f>'1.2_RAW_Data_MatChange'!O116</f>
        <v>-26</v>
      </c>
      <c r="P116" s="512">
        <f>'1.2_RAW_Data_MatChange'!P116</f>
        <v>-34</v>
      </c>
      <c r="Q116" s="512">
        <f>'1.2_RAW_Data_MatChange'!Q116</f>
        <v>0</v>
      </c>
      <c r="R116" s="513">
        <f>'1.2_RAW_Data_MatChange'!R116</f>
        <v>0</v>
      </c>
      <c r="T116" s="512">
        <f>'1.2_RAW_Data_MatChange'!T116</f>
        <v>-8</v>
      </c>
      <c r="U116" s="512">
        <f>'1.2_RAW_Data_MatChange'!U116</f>
        <v>52</v>
      </c>
      <c r="V116" s="512">
        <f>'1.2_RAW_Data_MatChange'!V116</f>
        <v>-26</v>
      </c>
      <c r="W116" s="512">
        <f>'1.2_RAW_Data_MatChange'!W116</f>
        <v>-34</v>
      </c>
      <c r="X116" s="512">
        <f>'1.2_RAW_Data_MatChange'!X116</f>
        <v>0</v>
      </c>
      <c r="Y116" s="513">
        <f>'1.2_RAW_Data_MatChange'!Y116</f>
        <v>0</v>
      </c>
      <c r="AA116" s="514" t="e">
        <f>'1.2_RAW_Data_MatChange'!#REF!</f>
        <v>#REF!</v>
      </c>
      <c r="AB116" s="514" t="e">
        <f>'1.2_RAW_Data_MatChange'!#REF!</f>
        <v>#REF!</v>
      </c>
      <c r="AC116" s="514" t="e">
        <f>'1.2_RAW_Data_MatChange'!#REF!</f>
        <v>#REF!</v>
      </c>
      <c r="AD116" s="514" t="e">
        <f>'1.2_RAW_Data_MatChange'!#REF!</f>
        <v>#REF!</v>
      </c>
      <c r="AE116" s="514" t="e">
        <f>'1.2_RAW_Data_MatChange'!#REF!</f>
        <v>#REF!</v>
      </c>
      <c r="AF116" s="515" t="e">
        <f>'1.2_RAW_Data_MatChange'!#REF!</f>
        <v>#REF!</v>
      </c>
      <c r="AG116" s="503"/>
      <c r="AH116" s="514" t="e">
        <f>'1.2_RAW_Data_MatChange'!#REF!</f>
        <v>#REF!</v>
      </c>
      <c r="AI116" s="514" t="e">
        <f>'1.2_RAW_Data_MatChange'!#REF!</f>
        <v>#REF!</v>
      </c>
      <c r="AJ116" s="514" t="e">
        <f>'1.2_RAW_Data_MatChange'!#REF!</f>
        <v>#REF!</v>
      </c>
      <c r="AK116" s="514" t="e">
        <f>'1.2_RAW_Data_MatChange'!#REF!</f>
        <v>#REF!</v>
      </c>
      <c r="AL116" s="514" t="e">
        <f>'1.2_RAW_Data_MatChange'!#REF!</f>
        <v>#REF!</v>
      </c>
      <c r="AM116" s="515" t="e">
        <f>'1.2_RAW_Data_MatChange'!#REF!</f>
        <v>#REF!</v>
      </c>
      <c r="AN116" s="503"/>
      <c r="AO116" s="514" t="e">
        <f>'1.2_RAW_Data_MatChange'!#REF!</f>
        <v>#REF!</v>
      </c>
      <c r="AP116" s="514" t="e">
        <f>'1.2_RAW_Data_MatChange'!#REF!</f>
        <v>#REF!</v>
      </c>
      <c r="AQ116" s="514" t="e">
        <f>'1.2_RAW_Data_MatChange'!#REF!</f>
        <v>#REF!</v>
      </c>
      <c r="AR116" s="514" t="e">
        <f>'1.2_RAW_Data_MatChange'!#REF!</f>
        <v>#REF!</v>
      </c>
      <c r="AS116" s="514" t="e">
        <f>'1.2_RAW_Data_MatChange'!#REF!</f>
        <v>#REF!</v>
      </c>
      <c r="AT116" s="515" t="e">
        <f>'1.2_RAW_Data_MatChange'!#REF!</f>
        <v>#REF!</v>
      </c>
      <c r="AU116" s="503"/>
      <c r="AV116" s="514" t="e">
        <f>'1.2_RAW_Data_MatChange'!#REF!</f>
        <v>#REF!</v>
      </c>
      <c r="AW116" s="514" t="e">
        <f>'1.2_RAW_Data_MatChange'!#REF!</f>
        <v>#REF!</v>
      </c>
      <c r="AX116" s="514" t="e">
        <f>'1.2_RAW_Data_MatChange'!#REF!</f>
        <v>#REF!</v>
      </c>
      <c r="AY116" s="514" t="e">
        <f>'1.2_RAW_Data_MatChange'!#REF!</f>
        <v>#REF!</v>
      </c>
      <c r="AZ116" s="514" t="e">
        <f>'1.2_RAW_Data_MatChange'!#REF!</f>
        <v>#REF!</v>
      </c>
      <c r="BA116" s="515" t="e">
        <f>'1.2_RAW_Data_MatChange'!#REF!</f>
        <v>#REF!</v>
      </c>
    </row>
    <row r="117" spans="1:53" ht="13.5" thickBot="1" x14ac:dyDescent="0.4">
      <c r="A117" s="506"/>
      <c r="B117" s="516"/>
      <c r="C117" s="517"/>
      <c r="D117" s="527"/>
      <c r="E117" s="518" t="s">
        <v>27</v>
      </c>
      <c r="F117" s="521">
        <f>'1.2_RAW_Data_MatChange'!F117</f>
        <v>0</v>
      </c>
      <c r="G117" s="521">
        <f>'1.2_RAW_Data_MatChange'!G117</f>
        <v>0</v>
      </c>
      <c r="H117" s="521">
        <f>'1.2_RAW_Data_MatChange'!H117</f>
        <v>0</v>
      </c>
      <c r="I117" s="521">
        <f>'1.2_RAW_Data_MatChange'!I117</f>
        <v>0</v>
      </c>
      <c r="J117" s="521">
        <f>'1.2_RAW_Data_MatChange'!J117</f>
        <v>0</v>
      </c>
      <c r="K117" s="522">
        <f>'1.2_RAW_Data_MatChange'!K117</f>
        <v>0</v>
      </c>
      <c r="M117" s="521">
        <f>'1.2_RAW_Data_MatChange'!M117</f>
        <v>0</v>
      </c>
      <c r="N117" s="521">
        <f>'1.2_RAW_Data_MatChange'!N117</f>
        <v>0</v>
      </c>
      <c r="O117" s="521">
        <f>'1.2_RAW_Data_MatChange'!O117</f>
        <v>0</v>
      </c>
      <c r="P117" s="521">
        <f>'1.2_RAW_Data_MatChange'!P117</f>
        <v>0</v>
      </c>
      <c r="Q117" s="521">
        <f>'1.2_RAW_Data_MatChange'!Q117</f>
        <v>0</v>
      </c>
      <c r="R117" s="522">
        <f>'1.2_RAW_Data_MatChange'!R117</f>
        <v>0</v>
      </c>
      <c r="T117" s="521">
        <f>'1.2_RAW_Data_MatChange'!T117</f>
        <v>0</v>
      </c>
      <c r="U117" s="521">
        <f>'1.2_RAW_Data_MatChange'!U117</f>
        <v>0</v>
      </c>
      <c r="V117" s="521">
        <f>'1.2_RAW_Data_MatChange'!V117</f>
        <v>0</v>
      </c>
      <c r="W117" s="521">
        <f>'1.2_RAW_Data_MatChange'!W117</f>
        <v>0</v>
      </c>
      <c r="X117" s="521">
        <f>'1.2_RAW_Data_MatChange'!X117</f>
        <v>0</v>
      </c>
      <c r="Y117" s="522">
        <f>'1.2_RAW_Data_MatChange'!Y117</f>
        <v>0</v>
      </c>
      <c r="AA117" s="523" t="e">
        <f>'1.2_RAW_Data_MatChange'!#REF!</f>
        <v>#REF!</v>
      </c>
      <c r="AB117" s="523" t="e">
        <f>'1.2_RAW_Data_MatChange'!#REF!</f>
        <v>#REF!</v>
      </c>
      <c r="AC117" s="523" t="e">
        <f>'1.2_RAW_Data_MatChange'!#REF!</f>
        <v>#REF!</v>
      </c>
      <c r="AD117" s="523" t="e">
        <f>'1.2_RAW_Data_MatChange'!#REF!</f>
        <v>#REF!</v>
      </c>
      <c r="AE117" s="523" t="e">
        <f>'1.2_RAW_Data_MatChange'!#REF!</f>
        <v>#REF!</v>
      </c>
      <c r="AF117" s="524" t="e">
        <f>'1.2_RAW_Data_MatChange'!#REF!</f>
        <v>#REF!</v>
      </c>
      <c r="AG117" s="503"/>
      <c r="AH117" s="523" t="e">
        <f>'1.2_RAW_Data_MatChange'!#REF!</f>
        <v>#REF!</v>
      </c>
      <c r="AI117" s="523" t="e">
        <f>'1.2_RAW_Data_MatChange'!#REF!</f>
        <v>#REF!</v>
      </c>
      <c r="AJ117" s="523" t="e">
        <f>'1.2_RAW_Data_MatChange'!#REF!</f>
        <v>#REF!</v>
      </c>
      <c r="AK117" s="523" t="e">
        <f>'1.2_RAW_Data_MatChange'!#REF!</f>
        <v>#REF!</v>
      </c>
      <c r="AL117" s="523" t="e">
        <f>'1.2_RAW_Data_MatChange'!#REF!</f>
        <v>#REF!</v>
      </c>
      <c r="AM117" s="524" t="e">
        <f>'1.2_RAW_Data_MatChange'!#REF!</f>
        <v>#REF!</v>
      </c>
      <c r="AN117" s="503"/>
      <c r="AO117" s="523" t="e">
        <f>'1.2_RAW_Data_MatChange'!#REF!</f>
        <v>#REF!</v>
      </c>
      <c r="AP117" s="523" t="e">
        <f>'1.2_RAW_Data_MatChange'!#REF!</f>
        <v>#REF!</v>
      </c>
      <c r="AQ117" s="523" t="e">
        <f>'1.2_RAW_Data_MatChange'!#REF!</f>
        <v>#REF!</v>
      </c>
      <c r="AR117" s="523" t="e">
        <f>'1.2_RAW_Data_MatChange'!#REF!</f>
        <v>#REF!</v>
      </c>
      <c r="AS117" s="523" t="e">
        <f>'1.2_RAW_Data_MatChange'!#REF!</f>
        <v>#REF!</v>
      </c>
      <c r="AT117" s="524" t="e">
        <f>'1.2_RAW_Data_MatChange'!#REF!</f>
        <v>#REF!</v>
      </c>
      <c r="AU117" s="503"/>
      <c r="AV117" s="523" t="e">
        <f>'1.2_RAW_Data_MatChange'!#REF!</f>
        <v>#REF!</v>
      </c>
      <c r="AW117" s="523" t="e">
        <f>'1.2_RAW_Data_MatChange'!#REF!</f>
        <v>#REF!</v>
      </c>
      <c r="AX117" s="523" t="e">
        <f>'1.2_RAW_Data_MatChange'!#REF!</f>
        <v>#REF!</v>
      </c>
      <c r="AY117" s="523" t="e">
        <f>'1.2_RAW_Data_MatChange'!#REF!</f>
        <v>#REF!</v>
      </c>
      <c r="AZ117" s="523" t="e">
        <f>'1.2_RAW_Data_MatChange'!#REF!</f>
        <v>#REF!</v>
      </c>
      <c r="BA117" s="524" t="e">
        <f>'1.2_RAW_Data_MatChange'!#REF!</f>
        <v>#REF!</v>
      </c>
    </row>
    <row r="118" spans="1:53" ht="25.5" x14ac:dyDescent="0.35">
      <c r="A118" s="525" t="s">
        <v>55</v>
      </c>
      <c r="B118" s="495">
        <v>35</v>
      </c>
      <c r="C118" s="496" t="s">
        <v>21</v>
      </c>
      <c r="D118" s="497" t="s">
        <v>29</v>
      </c>
      <c r="E118" s="526" t="s">
        <v>24</v>
      </c>
      <c r="F118" s="501">
        <f>'1.2_RAW_Data_MatChange'!F118</f>
        <v>0</v>
      </c>
      <c r="G118" s="501">
        <f>'1.2_RAW_Data_MatChange'!G118</f>
        <v>0</v>
      </c>
      <c r="H118" s="501">
        <f>'1.2_RAW_Data_MatChange'!H118</f>
        <v>0</v>
      </c>
      <c r="I118" s="501">
        <f>'1.2_RAW_Data_MatChange'!I118</f>
        <v>0</v>
      </c>
      <c r="J118" s="501">
        <f>'1.2_RAW_Data_MatChange'!J118</f>
        <v>0</v>
      </c>
      <c r="K118" s="502">
        <f>'1.2_RAW_Data_MatChange'!K118</f>
        <v>0</v>
      </c>
      <c r="M118" s="501">
        <f>'1.2_RAW_Data_MatChange'!M118</f>
        <v>0</v>
      </c>
      <c r="N118" s="501">
        <f>'1.2_RAW_Data_MatChange'!N118</f>
        <v>0</v>
      </c>
      <c r="O118" s="501">
        <f>'1.2_RAW_Data_MatChange'!O118</f>
        <v>0</v>
      </c>
      <c r="P118" s="501">
        <f>'1.2_RAW_Data_MatChange'!P118</f>
        <v>0</v>
      </c>
      <c r="Q118" s="501">
        <f>'1.2_RAW_Data_MatChange'!Q118</f>
        <v>0</v>
      </c>
      <c r="R118" s="502">
        <f>'1.2_RAW_Data_MatChange'!R118</f>
        <v>0</v>
      </c>
      <c r="T118" s="501">
        <f>'1.2_RAW_Data_MatChange'!T118</f>
        <v>0</v>
      </c>
      <c r="U118" s="501">
        <f>'1.2_RAW_Data_MatChange'!U118</f>
        <v>0</v>
      </c>
      <c r="V118" s="501">
        <f>'1.2_RAW_Data_MatChange'!V118</f>
        <v>0</v>
      </c>
      <c r="W118" s="501">
        <f>'1.2_RAW_Data_MatChange'!W118</f>
        <v>0</v>
      </c>
      <c r="X118" s="501">
        <f>'1.2_RAW_Data_MatChange'!X118</f>
        <v>0</v>
      </c>
      <c r="Y118" s="502">
        <f>'1.2_RAW_Data_MatChange'!Y118</f>
        <v>0</v>
      </c>
      <c r="AA118" s="504" t="e">
        <f>'1.2_RAW_Data_MatChange'!#REF!</f>
        <v>#REF!</v>
      </c>
      <c r="AB118" s="504" t="e">
        <f>'1.2_RAW_Data_MatChange'!#REF!</f>
        <v>#REF!</v>
      </c>
      <c r="AC118" s="504" t="e">
        <f>'1.2_RAW_Data_MatChange'!#REF!</f>
        <v>#REF!</v>
      </c>
      <c r="AD118" s="504" t="e">
        <f>'1.2_RAW_Data_MatChange'!#REF!</f>
        <v>#REF!</v>
      </c>
      <c r="AE118" s="504" t="e">
        <f>'1.2_RAW_Data_MatChange'!#REF!</f>
        <v>#REF!</v>
      </c>
      <c r="AF118" s="505" t="e">
        <f>'1.2_RAW_Data_MatChange'!#REF!</f>
        <v>#REF!</v>
      </c>
      <c r="AG118" s="503"/>
      <c r="AH118" s="504" t="e">
        <f>'1.2_RAW_Data_MatChange'!#REF!</f>
        <v>#REF!</v>
      </c>
      <c r="AI118" s="504" t="e">
        <f>'1.2_RAW_Data_MatChange'!#REF!</f>
        <v>#REF!</v>
      </c>
      <c r="AJ118" s="504" t="e">
        <f>'1.2_RAW_Data_MatChange'!#REF!</f>
        <v>#REF!</v>
      </c>
      <c r="AK118" s="504" t="e">
        <f>'1.2_RAW_Data_MatChange'!#REF!</f>
        <v>#REF!</v>
      </c>
      <c r="AL118" s="504" t="e">
        <f>'1.2_RAW_Data_MatChange'!#REF!</f>
        <v>#REF!</v>
      </c>
      <c r="AM118" s="505" t="e">
        <f>'1.2_RAW_Data_MatChange'!#REF!</f>
        <v>#REF!</v>
      </c>
      <c r="AN118" s="503"/>
      <c r="AO118" s="504" t="e">
        <f>'1.2_RAW_Data_MatChange'!#REF!</f>
        <v>#REF!</v>
      </c>
      <c r="AP118" s="504" t="e">
        <f>'1.2_RAW_Data_MatChange'!#REF!</f>
        <v>#REF!</v>
      </c>
      <c r="AQ118" s="504" t="e">
        <f>'1.2_RAW_Data_MatChange'!#REF!</f>
        <v>#REF!</v>
      </c>
      <c r="AR118" s="504" t="e">
        <f>'1.2_RAW_Data_MatChange'!#REF!</f>
        <v>#REF!</v>
      </c>
      <c r="AS118" s="504" t="e">
        <f>'1.2_RAW_Data_MatChange'!#REF!</f>
        <v>#REF!</v>
      </c>
      <c r="AT118" s="505" t="e">
        <f>'1.2_RAW_Data_MatChange'!#REF!</f>
        <v>#REF!</v>
      </c>
      <c r="AU118" s="503"/>
      <c r="AV118" s="504" t="e">
        <f>'1.2_RAW_Data_MatChange'!#REF!</f>
        <v>#REF!</v>
      </c>
      <c r="AW118" s="504" t="e">
        <f>'1.2_RAW_Data_MatChange'!#REF!</f>
        <v>#REF!</v>
      </c>
      <c r="AX118" s="504" t="e">
        <f>'1.2_RAW_Data_MatChange'!#REF!</f>
        <v>#REF!</v>
      </c>
      <c r="AY118" s="504" t="e">
        <f>'1.2_RAW_Data_MatChange'!#REF!</f>
        <v>#REF!</v>
      </c>
      <c r="AZ118" s="504" t="e">
        <f>'1.2_RAW_Data_MatChange'!#REF!</f>
        <v>#REF!</v>
      </c>
      <c r="BA118" s="505" t="e">
        <f>'1.2_RAW_Data_MatChange'!#REF!</f>
        <v>#REF!</v>
      </c>
    </row>
    <row r="119" spans="1:53" ht="13.15" x14ac:dyDescent="0.35">
      <c r="A119" s="506"/>
      <c r="B119" s="507"/>
      <c r="C119" s="508"/>
      <c r="D119" s="509"/>
      <c r="E119" s="498" t="s">
        <v>25</v>
      </c>
      <c r="F119" s="512">
        <f>'1.2_RAW_Data_MatChange'!F119</f>
        <v>0</v>
      </c>
      <c r="G119" s="512">
        <f>'1.2_RAW_Data_MatChange'!G119</f>
        <v>0</v>
      </c>
      <c r="H119" s="512">
        <f>'1.2_RAW_Data_MatChange'!H119</f>
        <v>0</v>
      </c>
      <c r="I119" s="512">
        <f>'1.2_RAW_Data_MatChange'!I119</f>
        <v>0</v>
      </c>
      <c r="J119" s="512">
        <f>'1.2_RAW_Data_MatChange'!J119</f>
        <v>0</v>
      </c>
      <c r="K119" s="513">
        <f>'1.2_RAW_Data_MatChange'!K119</f>
        <v>0</v>
      </c>
      <c r="M119" s="512">
        <f>'1.2_RAW_Data_MatChange'!M119</f>
        <v>0</v>
      </c>
      <c r="N119" s="512">
        <f>'1.2_RAW_Data_MatChange'!N119</f>
        <v>0</v>
      </c>
      <c r="O119" s="512">
        <f>'1.2_RAW_Data_MatChange'!O119</f>
        <v>0</v>
      </c>
      <c r="P119" s="512">
        <f>'1.2_RAW_Data_MatChange'!P119</f>
        <v>0</v>
      </c>
      <c r="Q119" s="512">
        <f>'1.2_RAW_Data_MatChange'!Q119</f>
        <v>0</v>
      </c>
      <c r="R119" s="513">
        <f>'1.2_RAW_Data_MatChange'!R119</f>
        <v>0</v>
      </c>
      <c r="T119" s="512">
        <f>'1.2_RAW_Data_MatChange'!T119</f>
        <v>0</v>
      </c>
      <c r="U119" s="512">
        <f>'1.2_RAW_Data_MatChange'!U119</f>
        <v>0</v>
      </c>
      <c r="V119" s="512">
        <f>'1.2_RAW_Data_MatChange'!V119</f>
        <v>0</v>
      </c>
      <c r="W119" s="512">
        <f>'1.2_RAW_Data_MatChange'!W119</f>
        <v>0</v>
      </c>
      <c r="X119" s="512">
        <f>'1.2_RAW_Data_MatChange'!X119</f>
        <v>0</v>
      </c>
      <c r="Y119" s="513">
        <f>'1.2_RAW_Data_MatChange'!Y119</f>
        <v>0</v>
      </c>
      <c r="AA119" s="514" t="e">
        <f>'1.2_RAW_Data_MatChange'!#REF!</f>
        <v>#REF!</v>
      </c>
      <c r="AB119" s="514" t="e">
        <f>'1.2_RAW_Data_MatChange'!#REF!</f>
        <v>#REF!</v>
      </c>
      <c r="AC119" s="514" t="e">
        <f>'1.2_RAW_Data_MatChange'!#REF!</f>
        <v>#REF!</v>
      </c>
      <c r="AD119" s="514" t="e">
        <f>'1.2_RAW_Data_MatChange'!#REF!</f>
        <v>#REF!</v>
      </c>
      <c r="AE119" s="514" t="e">
        <f>'1.2_RAW_Data_MatChange'!#REF!</f>
        <v>#REF!</v>
      </c>
      <c r="AF119" s="515" t="e">
        <f>'1.2_RAW_Data_MatChange'!#REF!</f>
        <v>#REF!</v>
      </c>
      <c r="AG119" s="503"/>
      <c r="AH119" s="514" t="e">
        <f>'1.2_RAW_Data_MatChange'!#REF!</f>
        <v>#REF!</v>
      </c>
      <c r="AI119" s="514" t="e">
        <f>'1.2_RAW_Data_MatChange'!#REF!</f>
        <v>#REF!</v>
      </c>
      <c r="AJ119" s="514" t="e">
        <f>'1.2_RAW_Data_MatChange'!#REF!</f>
        <v>#REF!</v>
      </c>
      <c r="AK119" s="514" t="e">
        <f>'1.2_RAW_Data_MatChange'!#REF!</f>
        <v>#REF!</v>
      </c>
      <c r="AL119" s="514" t="e">
        <f>'1.2_RAW_Data_MatChange'!#REF!</f>
        <v>#REF!</v>
      </c>
      <c r="AM119" s="515" t="e">
        <f>'1.2_RAW_Data_MatChange'!#REF!</f>
        <v>#REF!</v>
      </c>
      <c r="AN119" s="503"/>
      <c r="AO119" s="514" t="e">
        <f>'1.2_RAW_Data_MatChange'!#REF!</f>
        <v>#REF!</v>
      </c>
      <c r="AP119" s="514" t="e">
        <f>'1.2_RAW_Data_MatChange'!#REF!</f>
        <v>#REF!</v>
      </c>
      <c r="AQ119" s="514" t="e">
        <f>'1.2_RAW_Data_MatChange'!#REF!</f>
        <v>#REF!</v>
      </c>
      <c r="AR119" s="514" t="e">
        <f>'1.2_RAW_Data_MatChange'!#REF!</f>
        <v>#REF!</v>
      </c>
      <c r="AS119" s="514" t="e">
        <f>'1.2_RAW_Data_MatChange'!#REF!</f>
        <v>#REF!</v>
      </c>
      <c r="AT119" s="515" t="e">
        <f>'1.2_RAW_Data_MatChange'!#REF!</f>
        <v>#REF!</v>
      </c>
      <c r="AU119" s="503"/>
      <c r="AV119" s="514" t="e">
        <f>'1.2_RAW_Data_MatChange'!#REF!</f>
        <v>#REF!</v>
      </c>
      <c r="AW119" s="514" t="e">
        <f>'1.2_RAW_Data_MatChange'!#REF!</f>
        <v>#REF!</v>
      </c>
      <c r="AX119" s="514" t="e">
        <f>'1.2_RAW_Data_MatChange'!#REF!</f>
        <v>#REF!</v>
      </c>
      <c r="AY119" s="514" t="e">
        <f>'1.2_RAW_Data_MatChange'!#REF!</f>
        <v>#REF!</v>
      </c>
      <c r="AZ119" s="514" t="e">
        <f>'1.2_RAW_Data_MatChange'!#REF!</f>
        <v>#REF!</v>
      </c>
      <c r="BA119" s="515" t="e">
        <f>'1.2_RAW_Data_MatChange'!#REF!</f>
        <v>#REF!</v>
      </c>
    </row>
    <row r="120" spans="1:53" ht="13.15" x14ac:dyDescent="0.35">
      <c r="A120" s="506"/>
      <c r="B120" s="507"/>
      <c r="C120" s="508"/>
      <c r="D120" s="509"/>
      <c r="E120" s="498" t="s">
        <v>26</v>
      </c>
      <c r="F120" s="512">
        <f>'1.2_RAW_Data_MatChange'!F120</f>
        <v>0</v>
      </c>
      <c r="G120" s="512">
        <f>'1.2_RAW_Data_MatChange'!G120</f>
        <v>0</v>
      </c>
      <c r="H120" s="512">
        <f>'1.2_RAW_Data_MatChange'!H120</f>
        <v>0</v>
      </c>
      <c r="I120" s="512">
        <f>'1.2_RAW_Data_MatChange'!I120</f>
        <v>0</v>
      </c>
      <c r="J120" s="512">
        <f>'1.2_RAW_Data_MatChange'!J120</f>
        <v>0</v>
      </c>
      <c r="K120" s="513">
        <f>'1.2_RAW_Data_MatChange'!K120</f>
        <v>0</v>
      </c>
      <c r="M120" s="512">
        <f>'1.2_RAW_Data_MatChange'!M120</f>
        <v>-1</v>
      </c>
      <c r="N120" s="512">
        <f>'1.2_RAW_Data_MatChange'!N120</f>
        <v>0</v>
      </c>
      <c r="O120" s="512">
        <f>'1.2_RAW_Data_MatChange'!O120</f>
        <v>0</v>
      </c>
      <c r="P120" s="512">
        <f>'1.2_RAW_Data_MatChange'!P120</f>
        <v>0</v>
      </c>
      <c r="Q120" s="512">
        <f>'1.2_RAW_Data_MatChange'!Q120</f>
        <v>-1</v>
      </c>
      <c r="R120" s="513">
        <f>'1.2_RAW_Data_MatChange'!R120</f>
        <v>0</v>
      </c>
      <c r="T120" s="512">
        <f>'1.2_RAW_Data_MatChange'!T120</f>
        <v>-1</v>
      </c>
      <c r="U120" s="512">
        <f>'1.2_RAW_Data_MatChange'!U120</f>
        <v>0</v>
      </c>
      <c r="V120" s="512">
        <f>'1.2_RAW_Data_MatChange'!V120</f>
        <v>0</v>
      </c>
      <c r="W120" s="512">
        <f>'1.2_RAW_Data_MatChange'!W120</f>
        <v>0</v>
      </c>
      <c r="X120" s="512">
        <f>'1.2_RAW_Data_MatChange'!X120</f>
        <v>-1</v>
      </c>
      <c r="Y120" s="513">
        <f>'1.2_RAW_Data_MatChange'!Y120</f>
        <v>0</v>
      </c>
      <c r="AA120" s="514" t="e">
        <f>'1.2_RAW_Data_MatChange'!#REF!</f>
        <v>#REF!</v>
      </c>
      <c r="AB120" s="514" t="e">
        <f>'1.2_RAW_Data_MatChange'!#REF!</f>
        <v>#REF!</v>
      </c>
      <c r="AC120" s="514" t="e">
        <f>'1.2_RAW_Data_MatChange'!#REF!</f>
        <v>#REF!</v>
      </c>
      <c r="AD120" s="514" t="e">
        <f>'1.2_RAW_Data_MatChange'!#REF!</f>
        <v>#REF!</v>
      </c>
      <c r="AE120" s="514" t="e">
        <f>'1.2_RAW_Data_MatChange'!#REF!</f>
        <v>#REF!</v>
      </c>
      <c r="AF120" s="515" t="e">
        <f>'1.2_RAW_Data_MatChange'!#REF!</f>
        <v>#REF!</v>
      </c>
      <c r="AG120" s="503"/>
      <c r="AH120" s="514" t="e">
        <f>'1.2_RAW_Data_MatChange'!#REF!</f>
        <v>#REF!</v>
      </c>
      <c r="AI120" s="514" t="e">
        <f>'1.2_RAW_Data_MatChange'!#REF!</f>
        <v>#REF!</v>
      </c>
      <c r="AJ120" s="514" t="e">
        <f>'1.2_RAW_Data_MatChange'!#REF!</f>
        <v>#REF!</v>
      </c>
      <c r="AK120" s="514" t="e">
        <f>'1.2_RAW_Data_MatChange'!#REF!</f>
        <v>#REF!</v>
      </c>
      <c r="AL120" s="514" t="e">
        <f>'1.2_RAW_Data_MatChange'!#REF!</f>
        <v>#REF!</v>
      </c>
      <c r="AM120" s="515" t="e">
        <f>'1.2_RAW_Data_MatChange'!#REF!</f>
        <v>#REF!</v>
      </c>
      <c r="AN120" s="503"/>
      <c r="AO120" s="514" t="e">
        <f>'1.2_RAW_Data_MatChange'!#REF!</f>
        <v>#REF!</v>
      </c>
      <c r="AP120" s="514" t="e">
        <f>'1.2_RAW_Data_MatChange'!#REF!</f>
        <v>#REF!</v>
      </c>
      <c r="AQ120" s="514" t="e">
        <f>'1.2_RAW_Data_MatChange'!#REF!</f>
        <v>#REF!</v>
      </c>
      <c r="AR120" s="514" t="e">
        <f>'1.2_RAW_Data_MatChange'!#REF!</f>
        <v>#REF!</v>
      </c>
      <c r="AS120" s="514" t="e">
        <f>'1.2_RAW_Data_MatChange'!#REF!</f>
        <v>#REF!</v>
      </c>
      <c r="AT120" s="515" t="e">
        <f>'1.2_RAW_Data_MatChange'!#REF!</f>
        <v>#REF!</v>
      </c>
      <c r="AU120" s="503"/>
      <c r="AV120" s="514" t="e">
        <f>'1.2_RAW_Data_MatChange'!#REF!</f>
        <v>#REF!</v>
      </c>
      <c r="AW120" s="514" t="e">
        <f>'1.2_RAW_Data_MatChange'!#REF!</f>
        <v>#REF!</v>
      </c>
      <c r="AX120" s="514" t="e">
        <f>'1.2_RAW_Data_MatChange'!#REF!</f>
        <v>#REF!</v>
      </c>
      <c r="AY120" s="514" t="e">
        <f>'1.2_RAW_Data_MatChange'!#REF!</f>
        <v>#REF!</v>
      </c>
      <c r="AZ120" s="514" t="e">
        <f>'1.2_RAW_Data_MatChange'!#REF!</f>
        <v>#REF!</v>
      </c>
      <c r="BA120" s="515" t="e">
        <f>'1.2_RAW_Data_MatChange'!#REF!</f>
        <v>#REF!</v>
      </c>
    </row>
    <row r="121" spans="1:53" ht="13.5" thickBot="1" x14ac:dyDescent="0.4">
      <c r="A121" s="528"/>
      <c r="B121" s="529"/>
      <c r="C121" s="530"/>
      <c r="D121" s="527"/>
      <c r="E121" s="518" t="s">
        <v>27</v>
      </c>
      <c r="F121" s="521">
        <f>'1.2_RAW_Data_MatChange'!F121</f>
        <v>0</v>
      </c>
      <c r="G121" s="521">
        <f>'1.2_RAW_Data_MatChange'!G121</f>
        <v>0</v>
      </c>
      <c r="H121" s="521">
        <f>'1.2_RAW_Data_MatChange'!H121</f>
        <v>0</v>
      </c>
      <c r="I121" s="521">
        <f>'1.2_RAW_Data_MatChange'!I121</f>
        <v>0</v>
      </c>
      <c r="J121" s="521">
        <f>'1.2_RAW_Data_MatChange'!J121</f>
        <v>0</v>
      </c>
      <c r="K121" s="522">
        <f>'1.2_RAW_Data_MatChange'!K121</f>
        <v>0</v>
      </c>
      <c r="M121" s="521">
        <f>'1.2_RAW_Data_MatChange'!M121</f>
        <v>0</v>
      </c>
      <c r="N121" s="521">
        <f>'1.2_RAW_Data_MatChange'!N121</f>
        <v>0</v>
      </c>
      <c r="O121" s="521">
        <f>'1.2_RAW_Data_MatChange'!O121</f>
        <v>0</v>
      </c>
      <c r="P121" s="521">
        <f>'1.2_RAW_Data_MatChange'!P121</f>
        <v>0</v>
      </c>
      <c r="Q121" s="521">
        <f>'1.2_RAW_Data_MatChange'!Q121</f>
        <v>0</v>
      </c>
      <c r="R121" s="522">
        <f>'1.2_RAW_Data_MatChange'!R121</f>
        <v>0</v>
      </c>
      <c r="T121" s="521">
        <f>'1.2_RAW_Data_MatChange'!T121</f>
        <v>0</v>
      </c>
      <c r="U121" s="521">
        <f>'1.2_RAW_Data_MatChange'!U121</f>
        <v>0</v>
      </c>
      <c r="V121" s="521">
        <f>'1.2_RAW_Data_MatChange'!V121</f>
        <v>0</v>
      </c>
      <c r="W121" s="521">
        <f>'1.2_RAW_Data_MatChange'!W121</f>
        <v>0</v>
      </c>
      <c r="X121" s="521">
        <f>'1.2_RAW_Data_MatChange'!X121</f>
        <v>0</v>
      </c>
      <c r="Y121" s="522">
        <f>'1.2_RAW_Data_MatChange'!Y121</f>
        <v>0</v>
      </c>
      <c r="AA121" s="523" t="e">
        <f>'1.2_RAW_Data_MatChange'!#REF!</f>
        <v>#REF!</v>
      </c>
      <c r="AB121" s="523" t="e">
        <f>'1.2_RAW_Data_MatChange'!#REF!</f>
        <v>#REF!</v>
      </c>
      <c r="AC121" s="523" t="e">
        <f>'1.2_RAW_Data_MatChange'!#REF!</f>
        <v>#REF!</v>
      </c>
      <c r="AD121" s="523" t="e">
        <f>'1.2_RAW_Data_MatChange'!#REF!</f>
        <v>#REF!</v>
      </c>
      <c r="AE121" s="523" t="e">
        <f>'1.2_RAW_Data_MatChange'!#REF!</f>
        <v>#REF!</v>
      </c>
      <c r="AF121" s="524" t="e">
        <f>'1.2_RAW_Data_MatChange'!#REF!</f>
        <v>#REF!</v>
      </c>
      <c r="AG121" s="503"/>
      <c r="AH121" s="523" t="e">
        <f>'1.2_RAW_Data_MatChange'!#REF!</f>
        <v>#REF!</v>
      </c>
      <c r="AI121" s="523" t="e">
        <f>'1.2_RAW_Data_MatChange'!#REF!</f>
        <v>#REF!</v>
      </c>
      <c r="AJ121" s="523" t="e">
        <f>'1.2_RAW_Data_MatChange'!#REF!</f>
        <v>#REF!</v>
      </c>
      <c r="AK121" s="523" t="e">
        <f>'1.2_RAW_Data_MatChange'!#REF!</f>
        <v>#REF!</v>
      </c>
      <c r="AL121" s="523" t="e">
        <f>'1.2_RAW_Data_MatChange'!#REF!</f>
        <v>#REF!</v>
      </c>
      <c r="AM121" s="524" t="e">
        <f>'1.2_RAW_Data_MatChange'!#REF!</f>
        <v>#REF!</v>
      </c>
      <c r="AN121" s="503"/>
      <c r="AO121" s="523" t="e">
        <f>'1.2_RAW_Data_MatChange'!#REF!</f>
        <v>#REF!</v>
      </c>
      <c r="AP121" s="523" t="e">
        <f>'1.2_RAW_Data_MatChange'!#REF!</f>
        <v>#REF!</v>
      </c>
      <c r="AQ121" s="523" t="e">
        <f>'1.2_RAW_Data_MatChange'!#REF!</f>
        <v>#REF!</v>
      </c>
      <c r="AR121" s="523" t="e">
        <f>'1.2_RAW_Data_MatChange'!#REF!</f>
        <v>#REF!</v>
      </c>
      <c r="AS121" s="523" t="e">
        <f>'1.2_RAW_Data_MatChange'!#REF!</f>
        <v>#REF!</v>
      </c>
      <c r="AT121" s="524" t="e">
        <f>'1.2_RAW_Data_MatChange'!#REF!</f>
        <v>#REF!</v>
      </c>
      <c r="AU121" s="503"/>
      <c r="AV121" s="523" t="e">
        <f>'1.2_RAW_Data_MatChange'!#REF!</f>
        <v>#REF!</v>
      </c>
      <c r="AW121" s="523" t="e">
        <f>'1.2_RAW_Data_MatChange'!#REF!</f>
        <v>#REF!</v>
      </c>
      <c r="AX121" s="523" t="e">
        <f>'1.2_RAW_Data_MatChange'!#REF!</f>
        <v>#REF!</v>
      </c>
      <c r="AY121" s="523" t="e">
        <f>'1.2_RAW_Data_MatChange'!#REF!</f>
        <v>#REF!</v>
      </c>
      <c r="AZ121" s="523" t="e">
        <f>'1.2_RAW_Data_MatChange'!#REF!</f>
        <v>#REF!</v>
      </c>
      <c r="BA121" s="524" t="e">
        <f>'1.2_RAW_Data_MatChange'!#REF!</f>
        <v>#REF!</v>
      </c>
    </row>
    <row r="124" spans="1:53" s="531" customFormat="1" x14ac:dyDescent="0.35"/>
    <row r="125" spans="1:53" s="531" customFormat="1" x14ac:dyDescent="0.35"/>
    <row r="126" spans="1:53" s="531" customFormat="1" x14ac:dyDescent="0.35"/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26"/>
  <sheetViews>
    <sheetView workbookViewId="0">
      <pane xSplit="5" ySplit="9" topLeftCell="AO10" activePane="bottomRight" state="frozen"/>
      <selection activeCell="E129" sqref="E129"/>
      <selection pane="topRight" activeCell="E129" sqref="E129"/>
      <selection pane="bottomLeft" activeCell="E129" sqref="E129"/>
      <selection pane="bottomRight" activeCell="E129" sqref="E129"/>
    </sheetView>
  </sheetViews>
  <sheetFormatPr defaultRowHeight="12.75" x14ac:dyDescent="0.35"/>
  <cols>
    <col min="1" max="1" width="13.3515625" style="475" customWidth="1"/>
    <col min="2" max="2" width="10.1171875" style="475" customWidth="1"/>
    <col min="3" max="3" width="28.64453125" style="475" bestFit="1" customWidth="1"/>
    <col min="4" max="4" width="11.52734375" style="475" bestFit="1" customWidth="1"/>
    <col min="5" max="5" width="9.29296875" style="475" bestFit="1" customWidth="1"/>
    <col min="6" max="6" width="15.3515625" style="475" bestFit="1" customWidth="1"/>
    <col min="7" max="11" width="4.9375" style="475" customWidth="1"/>
    <col min="12" max="12" width="2.234375" style="475" customWidth="1"/>
    <col min="13" max="13" width="15.3515625" style="475" bestFit="1" customWidth="1"/>
    <col min="14" max="18" width="4.9375" style="475" customWidth="1"/>
    <col min="19" max="19" width="2.234375" style="475" customWidth="1"/>
    <col min="20" max="20" width="15.3515625" style="475" bestFit="1" customWidth="1"/>
    <col min="21" max="25" width="4.9375" style="475" customWidth="1"/>
    <col min="26" max="26" width="8.9375" style="475" customWidth="1"/>
    <col min="27" max="27" width="15.3515625" style="475" bestFit="1" customWidth="1"/>
    <col min="28" max="32" width="4.9375" style="475" customWidth="1"/>
    <col min="33" max="33" width="2.234375" style="475" customWidth="1"/>
    <col min="34" max="34" width="15.3515625" style="475" bestFit="1" customWidth="1"/>
    <col min="35" max="39" width="4.9375" style="475" customWidth="1"/>
    <col min="40" max="40" width="2.234375" style="475" customWidth="1"/>
    <col min="41" max="41" width="15.3515625" style="475" bestFit="1" customWidth="1"/>
    <col min="42" max="46" width="4.9375" style="475" customWidth="1"/>
    <col min="47" max="47" width="2.234375" style="475" customWidth="1"/>
    <col min="48" max="48" width="15.3515625" style="475" bestFit="1" customWidth="1"/>
    <col min="49" max="53" width="4.9375" style="475" customWidth="1"/>
    <col min="54" max="16384" width="8.9375" style="475"/>
  </cols>
  <sheetData>
    <row r="1" spans="1:53" s="469" customFormat="1" x14ac:dyDescent="0.35">
      <c r="U1" s="532"/>
    </row>
    <row r="2" spans="1:53" s="469" customFormat="1" ht="13.15" x14ac:dyDescent="0.4">
      <c r="E2" s="471" t="s">
        <v>61</v>
      </c>
      <c r="J2" s="471"/>
      <c r="O2" s="471"/>
      <c r="S2" s="471"/>
      <c r="U2" s="532"/>
      <c r="W2" s="471"/>
      <c r="AA2" s="471"/>
      <c r="AE2" s="471"/>
      <c r="AF2" s="471"/>
      <c r="AG2" s="471"/>
    </row>
    <row r="3" spans="1:53" s="469" customFormat="1" ht="13.15" x14ac:dyDescent="0.4">
      <c r="E3" s="473" t="s">
        <v>62</v>
      </c>
      <c r="J3" s="473"/>
      <c r="O3" s="473"/>
      <c r="S3" s="473"/>
      <c r="U3" s="532"/>
      <c r="W3" s="473"/>
      <c r="AA3" s="473"/>
      <c r="AE3" s="473"/>
      <c r="AF3" s="473"/>
      <c r="AG3" s="473"/>
    </row>
    <row r="4" spans="1:53" s="469" customFormat="1" x14ac:dyDescent="0.35">
      <c r="U4" s="532"/>
    </row>
    <row r="5" spans="1:53" ht="18" customHeight="1" x14ac:dyDescent="0.35"/>
    <row r="6" spans="1:53" ht="18" customHeight="1" x14ac:dyDescent="0.35">
      <c r="A6" s="477" t="s">
        <v>76</v>
      </c>
      <c r="B6" s="477"/>
      <c r="C6" s="477" t="s">
        <v>81</v>
      </c>
      <c r="D6" s="477"/>
      <c r="E6" s="477"/>
    </row>
    <row r="7" spans="1:53" ht="12.4" customHeight="1" x14ac:dyDescent="0.4">
      <c r="A7" s="478"/>
      <c r="F7" s="638" t="s">
        <v>38</v>
      </c>
      <c r="G7" s="636"/>
      <c r="H7" s="636"/>
      <c r="I7" s="636"/>
      <c r="J7" s="636"/>
      <c r="K7" s="639"/>
      <c r="M7" s="638" t="s">
        <v>39</v>
      </c>
      <c r="N7" s="636"/>
      <c r="O7" s="636"/>
      <c r="P7" s="636"/>
      <c r="Q7" s="636"/>
      <c r="R7" s="639"/>
      <c r="T7" s="638" t="s">
        <v>40</v>
      </c>
      <c r="U7" s="636"/>
      <c r="V7" s="636"/>
      <c r="W7" s="636"/>
      <c r="X7" s="636"/>
      <c r="Y7" s="639"/>
      <c r="AA7" s="638" t="s">
        <v>43</v>
      </c>
      <c r="AB7" s="636"/>
      <c r="AC7" s="636"/>
      <c r="AD7" s="636"/>
      <c r="AE7" s="636"/>
      <c r="AF7" s="639"/>
      <c r="AH7" s="638" t="s">
        <v>43</v>
      </c>
      <c r="AI7" s="636"/>
      <c r="AJ7" s="636"/>
      <c r="AK7" s="636"/>
      <c r="AL7" s="636"/>
      <c r="AM7" s="639"/>
      <c r="AO7" s="638" t="s">
        <v>43</v>
      </c>
      <c r="AP7" s="636"/>
      <c r="AQ7" s="636"/>
      <c r="AR7" s="636"/>
      <c r="AS7" s="636"/>
      <c r="AT7" s="639"/>
      <c r="AV7" s="638" t="s">
        <v>43</v>
      </c>
      <c r="AW7" s="636"/>
      <c r="AX7" s="636"/>
      <c r="AY7" s="636"/>
      <c r="AZ7" s="636"/>
      <c r="BA7" s="639"/>
    </row>
    <row r="8" spans="1:53" ht="12.75" customHeight="1" thickBot="1" x14ac:dyDescent="0.4">
      <c r="F8" s="635" t="s">
        <v>37</v>
      </c>
      <c r="G8" s="636"/>
      <c r="H8" s="636"/>
      <c r="I8" s="636"/>
      <c r="J8" s="636"/>
      <c r="K8" s="637"/>
      <c r="M8" s="635" t="s">
        <v>68</v>
      </c>
      <c r="N8" s="636"/>
      <c r="O8" s="636"/>
      <c r="P8" s="636"/>
      <c r="Q8" s="636"/>
      <c r="R8" s="637"/>
      <c r="T8" s="635" t="s">
        <v>68</v>
      </c>
      <c r="U8" s="636"/>
      <c r="V8" s="636"/>
      <c r="W8" s="636"/>
      <c r="X8" s="636"/>
      <c r="Y8" s="637"/>
      <c r="AA8" s="635" t="s">
        <v>42</v>
      </c>
      <c r="AB8" s="636"/>
      <c r="AC8" s="636"/>
      <c r="AD8" s="636"/>
      <c r="AE8" s="636"/>
      <c r="AF8" s="637"/>
      <c r="AH8" s="635" t="s">
        <v>44</v>
      </c>
      <c r="AI8" s="636"/>
      <c r="AJ8" s="636"/>
      <c r="AK8" s="636"/>
      <c r="AL8" s="636"/>
      <c r="AM8" s="637"/>
      <c r="AO8" s="635" t="s">
        <v>69</v>
      </c>
      <c r="AP8" s="636"/>
      <c r="AQ8" s="636"/>
      <c r="AR8" s="636"/>
      <c r="AS8" s="636"/>
      <c r="AT8" s="637"/>
      <c r="AV8" s="635" t="s">
        <v>244</v>
      </c>
      <c r="AW8" s="636"/>
      <c r="AX8" s="636"/>
      <c r="AY8" s="636"/>
      <c r="AZ8" s="636"/>
      <c r="BA8" s="637"/>
    </row>
    <row r="9" spans="1:53" ht="24.75" customHeight="1" thickBot="1" x14ac:dyDescent="0.4">
      <c r="A9" s="479" t="s">
        <v>33</v>
      </c>
      <c r="B9" s="480" t="s">
        <v>0</v>
      </c>
      <c r="C9" s="481" t="s">
        <v>1</v>
      </c>
      <c r="D9" s="482" t="s">
        <v>2</v>
      </c>
      <c r="E9" s="483" t="s">
        <v>3</v>
      </c>
      <c r="F9" s="489" t="s">
        <v>32</v>
      </c>
      <c r="G9" s="490" t="s">
        <v>4</v>
      </c>
      <c r="H9" s="491" t="s">
        <v>5</v>
      </c>
      <c r="I9" s="491" t="s">
        <v>6</v>
      </c>
      <c r="J9" s="492" t="s">
        <v>7</v>
      </c>
      <c r="K9" s="493" t="s">
        <v>8</v>
      </c>
      <c r="M9" s="489" t="s">
        <v>32</v>
      </c>
      <c r="N9" s="490" t="s">
        <v>4</v>
      </c>
      <c r="O9" s="491" t="s">
        <v>5</v>
      </c>
      <c r="P9" s="491" t="s">
        <v>6</v>
      </c>
      <c r="Q9" s="492" t="s">
        <v>7</v>
      </c>
      <c r="R9" s="493" t="s">
        <v>8</v>
      </c>
      <c r="T9" s="489" t="s">
        <v>32</v>
      </c>
      <c r="U9" s="490" t="s">
        <v>4</v>
      </c>
      <c r="V9" s="491" t="s">
        <v>5</v>
      </c>
      <c r="W9" s="491" t="s">
        <v>6</v>
      </c>
      <c r="X9" s="492" t="s">
        <v>7</v>
      </c>
      <c r="Y9" s="493" t="s">
        <v>8</v>
      </c>
      <c r="AA9" s="489" t="s">
        <v>41</v>
      </c>
      <c r="AB9" s="490" t="s">
        <v>4</v>
      </c>
      <c r="AC9" s="491" t="s">
        <v>5</v>
      </c>
      <c r="AD9" s="491" t="s">
        <v>6</v>
      </c>
      <c r="AE9" s="492" t="s">
        <v>7</v>
      </c>
      <c r="AF9" s="493" t="s">
        <v>8</v>
      </c>
      <c r="AH9" s="489" t="s">
        <v>70</v>
      </c>
      <c r="AI9" s="490" t="s">
        <v>4</v>
      </c>
      <c r="AJ9" s="491" t="s">
        <v>5</v>
      </c>
      <c r="AK9" s="491" t="s">
        <v>6</v>
      </c>
      <c r="AL9" s="492" t="s">
        <v>7</v>
      </c>
      <c r="AM9" s="493" t="s">
        <v>8</v>
      </c>
      <c r="AO9" s="489" t="s">
        <v>71</v>
      </c>
      <c r="AP9" s="490" t="s">
        <v>4</v>
      </c>
      <c r="AQ9" s="491" t="s">
        <v>5</v>
      </c>
      <c r="AR9" s="491" t="s">
        <v>6</v>
      </c>
      <c r="AS9" s="492" t="s">
        <v>7</v>
      </c>
      <c r="AT9" s="493" t="s">
        <v>8</v>
      </c>
      <c r="AV9" s="489" t="s">
        <v>245</v>
      </c>
      <c r="AW9" s="490" t="s">
        <v>4</v>
      </c>
      <c r="AX9" s="491" t="s">
        <v>5</v>
      </c>
      <c r="AY9" s="491" t="s">
        <v>6</v>
      </c>
      <c r="AZ9" s="492" t="s">
        <v>7</v>
      </c>
      <c r="BA9" s="493" t="s">
        <v>8</v>
      </c>
    </row>
    <row r="10" spans="1:53" ht="25.5" x14ac:dyDescent="0.35">
      <c r="A10" s="494" t="s">
        <v>55</v>
      </c>
      <c r="B10" s="495">
        <v>45</v>
      </c>
      <c r="C10" s="496" t="s">
        <v>9</v>
      </c>
      <c r="D10" s="497" t="s">
        <v>28</v>
      </c>
      <c r="E10" s="498" t="s">
        <v>24</v>
      </c>
      <c r="F10" s="501">
        <f>'1.3_RAW_Data_Orig_MC'!F10</f>
        <v>405</v>
      </c>
      <c r="G10" s="501">
        <f>'1.3_RAW_Data_Orig_MC'!G10</f>
        <v>1</v>
      </c>
      <c r="H10" s="501">
        <f>'1.3_RAW_Data_Orig_MC'!H10</f>
        <v>250</v>
      </c>
      <c r="I10" s="501">
        <f>'1.3_RAW_Data_Orig_MC'!I10</f>
        <v>123</v>
      </c>
      <c r="J10" s="501">
        <f>'1.3_RAW_Data_Orig_MC'!J10</f>
        <v>20</v>
      </c>
      <c r="K10" s="502">
        <f>'1.3_RAW_Data_Orig_MC'!K10</f>
        <v>11</v>
      </c>
      <c r="M10" s="501">
        <f>'1.3_RAW_Data_Orig_MC'!M10</f>
        <v>405</v>
      </c>
      <c r="N10" s="501">
        <f>'1.3_RAW_Data_Orig_MC'!N10</f>
        <v>2</v>
      </c>
      <c r="O10" s="501">
        <f>'1.3_RAW_Data_Orig_MC'!O10</f>
        <v>311</v>
      </c>
      <c r="P10" s="501">
        <f>'1.3_RAW_Data_Orig_MC'!P10</f>
        <v>61</v>
      </c>
      <c r="Q10" s="501">
        <f>'1.3_RAW_Data_Orig_MC'!Q10</f>
        <v>0</v>
      </c>
      <c r="R10" s="502">
        <f>'1.3_RAW_Data_Orig_MC'!R10</f>
        <v>31</v>
      </c>
      <c r="T10" s="501">
        <f>'1.3_RAW_Data_Orig_MC'!T10</f>
        <v>405</v>
      </c>
      <c r="U10" s="501">
        <f>'1.3_RAW_Data_Orig_MC'!U10</f>
        <v>1</v>
      </c>
      <c r="V10" s="501">
        <f>'1.3_RAW_Data_Orig_MC'!V10</f>
        <v>250</v>
      </c>
      <c r="W10" s="501">
        <f>'1.3_RAW_Data_Orig_MC'!W10</f>
        <v>61</v>
      </c>
      <c r="X10" s="501">
        <f>'1.3_RAW_Data_Orig_MC'!X10</f>
        <v>10</v>
      </c>
      <c r="Y10" s="502">
        <f>'1.3_RAW_Data_Orig_MC'!Y10</f>
        <v>83</v>
      </c>
      <c r="AA10" s="504">
        <f>'1.3_RAW_Data_Orig_MC'!AA10</f>
        <v>62</v>
      </c>
      <c r="AB10" s="504">
        <f>'1.3_RAW_Data_Orig_MC'!AB10</f>
        <v>1</v>
      </c>
      <c r="AC10" s="504">
        <f>'1.3_RAW_Data_Orig_MC'!AC10</f>
        <v>61</v>
      </c>
      <c r="AD10" s="504">
        <f>'1.3_RAW_Data_Orig_MC'!AD10</f>
        <v>0</v>
      </c>
      <c r="AE10" s="504">
        <f>'1.3_RAW_Data_Orig_MC'!AE10</f>
        <v>-10</v>
      </c>
      <c r="AF10" s="505">
        <f>'1.3_RAW_Data_Orig_MC'!AF10</f>
        <v>-52</v>
      </c>
      <c r="AG10" s="503"/>
      <c r="AH10" s="504">
        <f>'1.3_RAW_Data_Orig_MC'!AH10</f>
        <v>62</v>
      </c>
      <c r="AI10" s="504">
        <f>'1.3_RAW_Data_Orig_MC'!AI10</f>
        <v>1</v>
      </c>
      <c r="AJ10" s="504">
        <f>'1.3_RAW_Data_Orig_MC'!AJ10</f>
        <v>61</v>
      </c>
      <c r="AK10" s="504">
        <f>'1.3_RAW_Data_Orig_MC'!AK10</f>
        <v>0</v>
      </c>
      <c r="AL10" s="504">
        <f>'1.3_RAW_Data_Orig_MC'!AL10</f>
        <v>-10</v>
      </c>
      <c r="AM10" s="505">
        <f>'1.3_RAW_Data_Orig_MC'!AM10</f>
        <v>-52</v>
      </c>
      <c r="AN10" s="503"/>
      <c r="AO10" s="504">
        <f>'1.3_RAW_Data_Orig_MC'!AO10</f>
        <v>0</v>
      </c>
      <c r="AP10" s="504">
        <f>'1.3_RAW_Data_Orig_MC'!AP10</f>
        <v>0</v>
      </c>
      <c r="AQ10" s="504">
        <f>'1.3_RAW_Data_Orig_MC'!AQ10</f>
        <v>0</v>
      </c>
      <c r="AR10" s="504">
        <f>'1.3_RAW_Data_Orig_MC'!AR10</f>
        <v>0</v>
      </c>
      <c r="AS10" s="504">
        <f>'1.3_RAW_Data_Orig_MC'!AS10</f>
        <v>0</v>
      </c>
      <c r="AT10" s="505">
        <f>'1.3_RAW_Data_Orig_MC'!AT10</f>
        <v>0</v>
      </c>
      <c r="AU10" s="503"/>
      <c r="AV10" s="504">
        <f>'1.3_RAW_Data_Orig_MC'!AV10</f>
        <v>0</v>
      </c>
      <c r="AW10" s="504">
        <f>'1.3_RAW_Data_Orig_MC'!AW10</f>
        <v>0</v>
      </c>
      <c r="AX10" s="504">
        <f>'1.3_RAW_Data_Orig_MC'!AX10</f>
        <v>0</v>
      </c>
      <c r="AY10" s="504">
        <f>'1.3_RAW_Data_Orig_MC'!AY10</f>
        <v>0</v>
      </c>
      <c r="AZ10" s="504">
        <f>'1.3_RAW_Data_Orig_MC'!AZ10</f>
        <v>0</v>
      </c>
      <c r="BA10" s="505">
        <f>'1.3_RAW_Data_Orig_MC'!BA10</f>
        <v>0</v>
      </c>
    </row>
    <row r="11" spans="1:53" ht="13.15" x14ac:dyDescent="0.35">
      <c r="A11" s="506"/>
      <c r="B11" s="507"/>
      <c r="C11" s="508"/>
      <c r="D11" s="509"/>
      <c r="E11" s="498" t="s">
        <v>25</v>
      </c>
      <c r="F11" s="512">
        <f>'1.3_RAW_Data_Orig_MC'!F11</f>
        <v>0</v>
      </c>
      <c r="G11" s="512">
        <f>'1.3_RAW_Data_Orig_MC'!G11</f>
        <v>0</v>
      </c>
      <c r="H11" s="512">
        <f>'1.3_RAW_Data_Orig_MC'!H11</f>
        <v>0</v>
      </c>
      <c r="I11" s="512">
        <f>'1.3_RAW_Data_Orig_MC'!I11</f>
        <v>0</v>
      </c>
      <c r="J11" s="512">
        <f>'1.3_RAW_Data_Orig_MC'!J11</f>
        <v>0</v>
      </c>
      <c r="K11" s="513">
        <f>'1.3_RAW_Data_Orig_MC'!K11</f>
        <v>0</v>
      </c>
      <c r="M11" s="512">
        <f>'1.3_RAW_Data_Orig_MC'!M11</f>
        <v>0</v>
      </c>
      <c r="N11" s="512">
        <f>'1.3_RAW_Data_Orig_MC'!N11</f>
        <v>0</v>
      </c>
      <c r="O11" s="512">
        <f>'1.3_RAW_Data_Orig_MC'!O11</f>
        <v>0</v>
      </c>
      <c r="P11" s="512">
        <f>'1.3_RAW_Data_Orig_MC'!P11</f>
        <v>0</v>
      </c>
      <c r="Q11" s="512">
        <f>'1.3_RAW_Data_Orig_MC'!Q11</f>
        <v>0</v>
      </c>
      <c r="R11" s="513">
        <f>'1.3_RAW_Data_Orig_MC'!R11</f>
        <v>0</v>
      </c>
      <c r="T11" s="512">
        <f>'1.3_RAW_Data_Orig_MC'!T11</f>
        <v>0</v>
      </c>
      <c r="U11" s="512">
        <f>'1.3_RAW_Data_Orig_MC'!U11</f>
        <v>0</v>
      </c>
      <c r="V11" s="512">
        <f>'1.3_RAW_Data_Orig_MC'!V11</f>
        <v>0</v>
      </c>
      <c r="W11" s="512">
        <f>'1.3_RAW_Data_Orig_MC'!W11</f>
        <v>0</v>
      </c>
      <c r="X11" s="512">
        <f>'1.3_RAW_Data_Orig_MC'!X11</f>
        <v>0</v>
      </c>
      <c r="Y11" s="513">
        <f>'1.3_RAW_Data_Orig_MC'!Y11</f>
        <v>0</v>
      </c>
      <c r="AA11" s="514">
        <f>'1.3_RAW_Data_Orig_MC'!AA11</f>
        <v>0</v>
      </c>
      <c r="AB11" s="514">
        <f>'1.3_RAW_Data_Orig_MC'!AB11</f>
        <v>0</v>
      </c>
      <c r="AC11" s="514">
        <f>'1.3_RAW_Data_Orig_MC'!AC11</f>
        <v>0</v>
      </c>
      <c r="AD11" s="514">
        <f>'1.3_RAW_Data_Orig_MC'!AD11</f>
        <v>0</v>
      </c>
      <c r="AE11" s="514">
        <f>'1.3_RAW_Data_Orig_MC'!AE11</f>
        <v>0</v>
      </c>
      <c r="AF11" s="515">
        <f>'1.3_RAW_Data_Orig_MC'!AF11</f>
        <v>0</v>
      </c>
      <c r="AG11" s="503"/>
      <c r="AH11" s="514">
        <f>'1.3_RAW_Data_Orig_MC'!AH11</f>
        <v>0</v>
      </c>
      <c r="AI11" s="514">
        <f>'1.3_RAW_Data_Orig_MC'!AI11</f>
        <v>0</v>
      </c>
      <c r="AJ11" s="514">
        <f>'1.3_RAW_Data_Orig_MC'!AJ11</f>
        <v>0</v>
      </c>
      <c r="AK11" s="514">
        <f>'1.3_RAW_Data_Orig_MC'!AK11</f>
        <v>0</v>
      </c>
      <c r="AL11" s="514">
        <f>'1.3_RAW_Data_Orig_MC'!AL11</f>
        <v>0</v>
      </c>
      <c r="AM11" s="515">
        <f>'1.3_RAW_Data_Orig_MC'!AM11</f>
        <v>0</v>
      </c>
      <c r="AN11" s="503"/>
      <c r="AO11" s="514">
        <f>'1.3_RAW_Data_Orig_MC'!AO11</f>
        <v>0</v>
      </c>
      <c r="AP11" s="514">
        <f>'1.3_RAW_Data_Orig_MC'!AP11</f>
        <v>0</v>
      </c>
      <c r="AQ11" s="514">
        <f>'1.3_RAW_Data_Orig_MC'!AQ11</f>
        <v>0</v>
      </c>
      <c r="AR11" s="514">
        <f>'1.3_RAW_Data_Orig_MC'!AR11</f>
        <v>0</v>
      </c>
      <c r="AS11" s="514">
        <f>'1.3_RAW_Data_Orig_MC'!AS11</f>
        <v>0</v>
      </c>
      <c r="AT11" s="515">
        <f>'1.3_RAW_Data_Orig_MC'!AT11</f>
        <v>0</v>
      </c>
      <c r="AU11" s="503"/>
      <c r="AV11" s="514">
        <f>'1.3_RAW_Data_Orig_MC'!AV11</f>
        <v>0</v>
      </c>
      <c r="AW11" s="514">
        <f>'1.3_RAW_Data_Orig_MC'!AW11</f>
        <v>0</v>
      </c>
      <c r="AX11" s="514">
        <f>'1.3_RAW_Data_Orig_MC'!AX11</f>
        <v>0</v>
      </c>
      <c r="AY11" s="514">
        <f>'1.3_RAW_Data_Orig_MC'!AY11</f>
        <v>0</v>
      </c>
      <c r="AZ11" s="514">
        <f>'1.3_RAW_Data_Orig_MC'!AZ11</f>
        <v>0</v>
      </c>
      <c r="BA11" s="515">
        <f>'1.3_RAW_Data_Orig_MC'!BA11</f>
        <v>0</v>
      </c>
    </row>
    <row r="12" spans="1:53" ht="13.15" x14ac:dyDescent="0.35">
      <c r="A12" s="506"/>
      <c r="B12" s="507"/>
      <c r="C12" s="508"/>
      <c r="D12" s="509"/>
      <c r="E12" s="498" t="s">
        <v>26</v>
      </c>
      <c r="F12" s="512">
        <f>'1.3_RAW_Data_Orig_MC'!F12</f>
        <v>0</v>
      </c>
      <c r="G12" s="512">
        <f>'1.3_RAW_Data_Orig_MC'!G12</f>
        <v>0</v>
      </c>
      <c r="H12" s="512">
        <f>'1.3_RAW_Data_Orig_MC'!H12</f>
        <v>0</v>
      </c>
      <c r="I12" s="512">
        <f>'1.3_RAW_Data_Orig_MC'!I12</f>
        <v>0</v>
      </c>
      <c r="J12" s="512">
        <f>'1.3_RAW_Data_Orig_MC'!J12</f>
        <v>0</v>
      </c>
      <c r="K12" s="513">
        <f>'1.3_RAW_Data_Orig_MC'!K12</f>
        <v>0</v>
      </c>
      <c r="M12" s="512">
        <f>'1.3_RAW_Data_Orig_MC'!M12</f>
        <v>0</v>
      </c>
      <c r="N12" s="512">
        <f>'1.3_RAW_Data_Orig_MC'!N12</f>
        <v>0</v>
      </c>
      <c r="O12" s="512">
        <f>'1.3_RAW_Data_Orig_MC'!O12</f>
        <v>0</v>
      </c>
      <c r="P12" s="512">
        <f>'1.3_RAW_Data_Orig_MC'!P12</f>
        <v>0</v>
      </c>
      <c r="Q12" s="512">
        <f>'1.3_RAW_Data_Orig_MC'!Q12</f>
        <v>0</v>
      </c>
      <c r="R12" s="513">
        <f>'1.3_RAW_Data_Orig_MC'!R12</f>
        <v>0</v>
      </c>
      <c r="T12" s="512">
        <f>'1.3_RAW_Data_Orig_MC'!T12</f>
        <v>0</v>
      </c>
      <c r="U12" s="512">
        <f>'1.3_RAW_Data_Orig_MC'!U12</f>
        <v>0</v>
      </c>
      <c r="V12" s="512">
        <f>'1.3_RAW_Data_Orig_MC'!V12</f>
        <v>0</v>
      </c>
      <c r="W12" s="512">
        <f>'1.3_RAW_Data_Orig_MC'!W12</f>
        <v>0</v>
      </c>
      <c r="X12" s="512">
        <f>'1.3_RAW_Data_Orig_MC'!X12</f>
        <v>0</v>
      </c>
      <c r="Y12" s="513">
        <f>'1.3_RAW_Data_Orig_MC'!Y12</f>
        <v>0</v>
      </c>
      <c r="AA12" s="514">
        <f>'1.3_RAW_Data_Orig_MC'!AA12</f>
        <v>0</v>
      </c>
      <c r="AB12" s="514">
        <f>'1.3_RAW_Data_Orig_MC'!AB12</f>
        <v>0</v>
      </c>
      <c r="AC12" s="514">
        <f>'1.3_RAW_Data_Orig_MC'!AC12</f>
        <v>0</v>
      </c>
      <c r="AD12" s="514">
        <f>'1.3_RAW_Data_Orig_MC'!AD12</f>
        <v>0</v>
      </c>
      <c r="AE12" s="514">
        <f>'1.3_RAW_Data_Orig_MC'!AE12</f>
        <v>0</v>
      </c>
      <c r="AF12" s="515">
        <f>'1.3_RAW_Data_Orig_MC'!AF12</f>
        <v>0</v>
      </c>
      <c r="AG12" s="503"/>
      <c r="AH12" s="514">
        <f>'1.3_RAW_Data_Orig_MC'!AH12</f>
        <v>0</v>
      </c>
      <c r="AI12" s="514">
        <f>'1.3_RAW_Data_Orig_MC'!AI12</f>
        <v>0</v>
      </c>
      <c r="AJ12" s="514">
        <f>'1.3_RAW_Data_Orig_MC'!AJ12</f>
        <v>0</v>
      </c>
      <c r="AK12" s="514">
        <f>'1.3_RAW_Data_Orig_MC'!AK12</f>
        <v>0</v>
      </c>
      <c r="AL12" s="514">
        <f>'1.3_RAW_Data_Orig_MC'!AL12</f>
        <v>0</v>
      </c>
      <c r="AM12" s="515">
        <f>'1.3_RAW_Data_Orig_MC'!AM12</f>
        <v>0</v>
      </c>
      <c r="AN12" s="503"/>
      <c r="AO12" s="514">
        <f>'1.3_RAW_Data_Orig_MC'!AO12</f>
        <v>0</v>
      </c>
      <c r="AP12" s="514">
        <f>'1.3_RAW_Data_Orig_MC'!AP12</f>
        <v>0</v>
      </c>
      <c r="AQ12" s="514">
        <f>'1.3_RAW_Data_Orig_MC'!AQ12</f>
        <v>0</v>
      </c>
      <c r="AR12" s="514">
        <f>'1.3_RAW_Data_Orig_MC'!AR12</f>
        <v>0</v>
      </c>
      <c r="AS12" s="514">
        <f>'1.3_RAW_Data_Orig_MC'!AS12</f>
        <v>0</v>
      </c>
      <c r="AT12" s="515">
        <f>'1.3_RAW_Data_Orig_MC'!AT12</f>
        <v>0</v>
      </c>
      <c r="AU12" s="503"/>
      <c r="AV12" s="514">
        <f>'1.3_RAW_Data_Orig_MC'!AV12</f>
        <v>0</v>
      </c>
      <c r="AW12" s="514">
        <f>'1.3_RAW_Data_Orig_MC'!AW12</f>
        <v>0</v>
      </c>
      <c r="AX12" s="514">
        <f>'1.3_RAW_Data_Orig_MC'!AX12</f>
        <v>0</v>
      </c>
      <c r="AY12" s="514">
        <f>'1.3_RAW_Data_Orig_MC'!AY12</f>
        <v>0</v>
      </c>
      <c r="AZ12" s="514">
        <f>'1.3_RAW_Data_Orig_MC'!AZ12</f>
        <v>0</v>
      </c>
      <c r="BA12" s="515">
        <f>'1.3_RAW_Data_Orig_MC'!BA12</f>
        <v>0</v>
      </c>
    </row>
    <row r="13" spans="1:53" ht="13.5" thickBot="1" x14ac:dyDescent="0.4">
      <c r="A13" s="506"/>
      <c r="B13" s="516"/>
      <c r="C13" s="517"/>
      <c r="D13" s="509"/>
      <c r="E13" s="518" t="s">
        <v>27</v>
      </c>
      <c r="F13" s="521">
        <f>'1.3_RAW_Data_Orig_MC'!F13</f>
        <v>0</v>
      </c>
      <c r="G13" s="521">
        <f>'1.3_RAW_Data_Orig_MC'!G13</f>
        <v>0</v>
      </c>
      <c r="H13" s="521">
        <f>'1.3_RAW_Data_Orig_MC'!H13</f>
        <v>0</v>
      </c>
      <c r="I13" s="521">
        <f>'1.3_RAW_Data_Orig_MC'!I13</f>
        <v>0</v>
      </c>
      <c r="J13" s="521">
        <f>'1.3_RAW_Data_Orig_MC'!J13</f>
        <v>0</v>
      </c>
      <c r="K13" s="522">
        <f>'1.3_RAW_Data_Orig_MC'!K13</f>
        <v>0</v>
      </c>
      <c r="M13" s="521">
        <f>'1.3_RAW_Data_Orig_MC'!M13</f>
        <v>0</v>
      </c>
      <c r="N13" s="521">
        <f>'1.3_RAW_Data_Orig_MC'!N13</f>
        <v>0</v>
      </c>
      <c r="O13" s="521">
        <f>'1.3_RAW_Data_Orig_MC'!O13</f>
        <v>0</v>
      </c>
      <c r="P13" s="521">
        <f>'1.3_RAW_Data_Orig_MC'!P13</f>
        <v>0</v>
      </c>
      <c r="Q13" s="521">
        <f>'1.3_RAW_Data_Orig_MC'!Q13</f>
        <v>0</v>
      </c>
      <c r="R13" s="522">
        <f>'1.3_RAW_Data_Orig_MC'!R13</f>
        <v>0</v>
      </c>
      <c r="T13" s="521">
        <f>'1.3_RAW_Data_Orig_MC'!T13</f>
        <v>0</v>
      </c>
      <c r="U13" s="521">
        <f>'1.3_RAW_Data_Orig_MC'!U13</f>
        <v>0</v>
      </c>
      <c r="V13" s="521">
        <f>'1.3_RAW_Data_Orig_MC'!V13</f>
        <v>0</v>
      </c>
      <c r="W13" s="521">
        <f>'1.3_RAW_Data_Orig_MC'!W13</f>
        <v>0</v>
      </c>
      <c r="X13" s="521">
        <f>'1.3_RAW_Data_Orig_MC'!X13</f>
        <v>0</v>
      </c>
      <c r="Y13" s="522">
        <f>'1.3_RAW_Data_Orig_MC'!Y13</f>
        <v>0</v>
      </c>
      <c r="AA13" s="523">
        <f>'1.3_RAW_Data_Orig_MC'!AA13</f>
        <v>0</v>
      </c>
      <c r="AB13" s="523">
        <f>'1.3_RAW_Data_Orig_MC'!AB13</f>
        <v>0</v>
      </c>
      <c r="AC13" s="523">
        <f>'1.3_RAW_Data_Orig_MC'!AC13</f>
        <v>0</v>
      </c>
      <c r="AD13" s="523">
        <f>'1.3_RAW_Data_Orig_MC'!AD13</f>
        <v>0</v>
      </c>
      <c r="AE13" s="523">
        <f>'1.3_RAW_Data_Orig_MC'!AE13</f>
        <v>0</v>
      </c>
      <c r="AF13" s="524">
        <f>'1.3_RAW_Data_Orig_MC'!AF13</f>
        <v>0</v>
      </c>
      <c r="AG13" s="503"/>
      <c r="AH13" s="523">
        <f>'1.3_RAW_Data_Orig_MC'!AH13</f>
        <v>0</v>
      </c>
      <c r="AI13" s="523">
        <f>'1.3_RAW_Data_Orig_MC'!AI13</f>
        <v>0</v>
      </c>
      <c r="AJ13" s="523">
        <f>'1.3_RAW_Data_Orig_MC'!AJ13</f>
        <v>0</v>
      </c>
      <c r="AK13" s="523">
        <f>'1.3_RAW_Data_Orig_MC'!AK13</f>
        <v>0</v>
      </c>
      <c r="AL13" s="523">
        <f>'1.3_RAW_Data_Orig_MC'!AL13</f>
        <v>0</v>
      </c>
      <c r="AM13" s="524">
        <f>'1.3_RAW_Data_Orig_MC'!AM13</f>
        <v>0</v>
      </c>
      <c r="AN13" s="503"/>
      <c r="AO13" s="523">
        <f>'1.3_RAW_Data_Orig_MC'!AO13</f>
        <v>0</v>
      </c>
      <c r="AP13" s="523">
        <f>'1.3_RAW_Data_Orig_MC'!AP13</f>
        <v>0</v>
      </c>
      <c r="AQ13" s="523">
        <f>'1.3_RAW_Data_Orig_MC'!AQ13</f>
        <v>0</v>
      </c>
      <c r="AR13" s="523">
        <f>'1.3_RAW_Data_Orig_MC'!AR13</f>
        <v>0</v>
      </c>
      <c r="AS13" s="523">
        <f>'1.3_RAW_Data_Orig_MC'!AS13</f>
        <v>0</v>
      </c>
      <c r="AT13" s="524">
        <f>'1.3_RAW_Data_Orig_MC'!AT13</f>
        <v>0</v>
      </c>
      <c r="AU13" s="503"/>
      <c r="AV13" s="523">
        <f>'1.3_RAW_Data_Orig_MC'!AV13</f>
        <v>0</v>
      </c>
      <c r="AW13" s="523">
        <f>'1.3_RAW_Data_Orig_MC'!AW13</f>
        <v>0</v>
      </c>
      <c r="AX13" s="523">
        <f>'1.3_RAW_Data_Orig_MC'!AX13</f>
        <v>0</v>
      </c>
      <c r="AY13" s="523">
        <f>'1.3_RAW_Data_Orig_MC'!AY13</f>
        <v>0</v>
      </c>
      <c r="AZ13" s="523">
        <f>'1.3_RAW_Data_Orig_MC'!AZ13</f>
        <v>0</v>
      </c>
      <c r="BA13" s="524">
        <f>'1.3_RAW_Data_Orig_MC'!BA13</f>
        <v>0</v>
      </c>
    </row>
    <row r="14" spans="1:53" ht="25.5" x14ac:dyDescent="0.35">
      <c r="A14" s="525" t="s">
        <v>55</v>
      </c>
      <c r="B14" s="495">
        <v>29</v>
      </c>
      <c r="C14" s="496" t="s">
        <v>50</v>
      </c>
      <c r="D14" s="497" t="s">
        <v>29</v>
      </c>
      <c r="E14" s="498" t="s">
        <v>24</v>
      </c>
      <c r="F14" s="501">
        <f>'1.3_RAW_Data_Orig_MC'!F14</f>
        <v>62</v>
      </c>
      <c r="G14" s="501">
        <f>'1.3_RAW_Data_Orig_MC'!G14</f>
        <v>9</v>
      </c>
      <c r="H14" s="501">
        <f>'1.3_RAW_Data_Orig_MC'!H14</f>
        <v>34</v>
      </c>
      <c r="I14" s="501">
        <f>'1.3_RAW_Data_Orig_MC'!I14</f>
        <v>16</v>
      </c>
      <c r="J14" s="501">
        <f>'1.3_RAW_Data_Orig_MC'!J14</f>
        <v>3</v>
      </c>
      <c r="K14" s="502">
        <f>'1.3_RAW_Data_Orig_MC'!K14</f>
        <v>0</v>
      </c>
      <c r="M14" s="501">
        <f>'1.3_RAW_Data_Orig_MC'!M14</f>
        <v>62</v>
      </c>
      <c r="N14" s="501">
        <f>'1.3_RAW_Data_Orig_MC'!N14</f>
        <v>46</v>
      </c>
      <c r="O14" s="501">
        <f>'1.3_RAW_Data_Orig_MC'!O14</f>
        <v>6</v>
      </c>
      <c r="P14" s="501">
        <f>'1.3_RAW_Data_Orig_MC'!P14</f>
        <v>9</v>
      </c>
      <c r="Q14" s="501">
        <f>'1.3_RAW_Data_Orig_MC'!Q14</f>
        <v>1</v>
      </c>
      <c r="R14" s="502">
        <f>'1.3_RAW_Data_Orig_MC'!R14</f>
        <v>0</v>
      </c>
      <c r="T14" s="501">
        <f>'1.3_RAW_Data_Orig_MC'!T14</f>
        <v>62</v>
      </c>
      <c r="U14" s="501">
        <f>'1.3_RAW_Data_Orig_MC'!U14</f>
        <v>0</v>
      </c>
      <c r="V14" s="501">
        <f>'1.3_RAW_Data_Orig_MC'!V14</f>
        <v>0</v>
      </c>
      <c r="W14" s="501">
        <f>'1.3_RAW_Data_Orig_MC'!W14</f>
        <v>9</v>
      </c>
      <c r="X14" s="501">
        <f>'1.3_RAW_Data_Orig_MC'!X14</f>
        <v>34</v>
      </c>
      <c r="Y14" s="502">
        <f>'1.3_RAW_Data_Orig_MC'!Y14</f>
        <v>19</v>
      </c>
      <c r="AA14" s="504">
        <f>'1.3_RAW_Data_Orig_MC'!AA14</f>
        <v>52</v>
      </c>
      <c r="AB14" s="504">
        <f>'1.3_RAW_Data_Orig_MC'!AB14</f>
        <v>46</v>
      </c>
      <c r="AC14" s="504">
        <f>'1.3_RAW_Data_Orig_MC'!AC14</f>
        <v>6</v>
      </c>
      <c r="AD14" s="504">
        <f>'1.3_RAW_Data_Orig_MC'!AD14</f>
        <v>0</v>
      </c>
      <c r="AE14" s="504">
        <f>'1.3_RAW_Data_Orig_MC'!AE14</f>
        <v>-33</v>
      </c>
      <c r="AF14" s="505">
        <f>'1.3_RAW_Data_Orig_MC'!AF14</f>
        <v>-19</v>
      </c>
      <c r="AG14" s="503"/>
      <c r="AH14" s="504">
        <f>'1.3_RAW_Data_Orig_MC'!AH14</f>
        <v>52</v>
      </c>
      <c r="AI14" s="504">
        <f>'1.3_RAW_Data_Orig_MC'!AI14</f>
        <v>46</v>
      </c>
      <c r="AJ14" s="504">
        <f>'1.3_RAW_Data_Orig_MC'!AJ14</f>
        <v>6</v>
      </c>
      <c r="AK14" s="504">
        <f>'1.3_RAW_Data_Orig_MC'!AK14</f>
        <v>0</v>
      </c>
      <c r="AL14" s="504">
        <f>'1.3_RAW_Data_Orig_MC'!AL14</f>
        <v>-33</v>
      </c>
      <c r="AM14" s="505">
        <f>'1.3_RAW_Data_Orig_MC'!AM14</f>
        <v>-19</v>
      </c>
      <c r="AN14" s="503"/>
      <c r="AO14" s="504">
        <f>'1.3_RAW_Data_Orig_MC'!AO14</f>
        <v>0</v>
      </c>
      <c r="AP14" s="504">
        <f>'1.3_RAW_Data_Orig_MC'!AP14</f>
        <v>0</v>
      </c>
      <c r="AQ14" s="504">
        <f>'1.3_RAW_Data_Orig_MC'!AQ14</f>
        <v>0</v>
      </c>
      <c r="AR14" s="504">
        <f>'1.3_RAW_Data_Orig_MC'!AR14</f>
        <v>0</v>
      </c>
      <c r="AS14" s="504">
        <f>'1.3_RAW_Data_Orig_MC'!AS14</f>
        <v>0</v>
      </c>
      <c r="AT14" s="505">
        <f>'1.3_RAW_Data_Orig_MC'!AT14</f>
        <v>0</v>
      </c>
      <c r="AU14" s="503"/>
      <c r="AV14" s="504">
        <f>'1.3_RAW_Data_Orig_MC'!AV14</f>
        <v>0</v>
      </c>
      <c r="AW14" s="504">
        <f>'1.3_RAW_Data_Orig_MC'!AW14</f>
        <v>0</v>
      </c>
      <c r="AX14" s="504">
        <f>'1.3_RAW_Data_Orig_MC'!AX14</f>
        <v>0</v>
      </c>
      <c r="AY14" s="504">
        <f>'1.3_RAW_Data_Orig_MC'!AY14</f>
        <v>0</v>
      </c>
      <c r="AZ14" s="504">
        <f>'1.3_RAW_Data_Orig_MC'!AZ14</f>
        <v>0</v>
      </c>
      <c r="BA14" s="505">
        <f>'1.3_RAW_Data_Orig_MC'!BA14</f>
        <v>0</v>
      </c>
    </row>
    <row r="15" spans="1:53" ht="13.15" x14ac:dyDescent="0.35">
      <c r="A15" s="506"/>
      <c r="B15" s="507"/>
      <c r="C15" s="508"/>
      <c r="D15" s="509"/>
      <c r="E15" s="498" t="s">
        <v>25</v>
      </c>
      <c r="F15" s="512">
        <f>'1.3_RAW_Data_Orig_MC'!F15</f>
        <v>0</v>
      </c>
      <c r="G15" s="512">
        <f>'1.3_RAW_Data_Orig_MC'!G15</f>
        <v>0</v>
      </c>
      <c r="H15" s="512">
        <f>'1.3_RAW_Data_Orig_MC'!H15</f>
        <v>0</v>
      </c>
      <c r="I15" s="512">
        <f>'1.3_RAW_Data_Orig_MC'!I15</f>
        <v>0</v>
      </c>
      <c r="J15" s="512">
        <f>'1.3_RAW_Data_Orig_MC'!J15</f>
        <v>0</v>
      </c>
      <c r="K15" s="513">
        <f>'1.3_RAW_Data_Orig_MC'!K15</f>
        <v>0</v>
      </c>
      <c r="M15" s="512">
        <f>'1.3_RAW_Data_Orig_MC'!M15</f>
        <v>0</v>
      </c>
      <c r="N15" s="512">
        <f>'1.3_RAW_Data_Orig_MC'!N15</f>
        <v>0</v>
      </c>
      <c r="O15" s="512">
        <f>'1.3_RAW_Data_Orig_MC'!O15</f>
        <v>0</v>
      </c>
      <c r="P15" s="512">
        <f>'1.3_RAW_Data_Orig_MC'!P15</f>
        <v>0</v>
      </c>
      <c r="Q15" s="512">
        <f>'1.3_RAW_Data_Orig_MC'!Q15</f>
        <v>0</v>
      </c>
      <c r="R15" s="513">
        <f>'1.3_RAW_Data_Orig_MC'!R15</f>
        <v>0</v>
      </c>
      <c r="T15" s="512">
        <f>'1.3_RAW_Data_Orig_MC'!T15</f>
        <v>0</v>
      </c>
      <c r="U15" s="512">
        <f>'1.3_RAW_Data_Orig_MC'!U15</f>
        <v>0</v>
      </c>
      <c r="V15" s="512">
        <f>'1.3_RAW_Data_Orig_MC'!V15</f>
        <v>0</v>
      </c>
      <c r="W15" s="512">
        <f>'1.3_RAW_Data_Orig_MC'!W15</f>
        <v>0</v>
      </c>
      <c r="X15" s="512">
        <f>'1.3_RAW_Data_Orig_MC'!X15</f>
        <v>0</v>
      </c>
      <c r="Y15" s="513">
        <f>'1.3_RAW_Data_Orig_MC'!Y15</f>
        <v>0</v>
      </c>
      <c r="AA15" s="514">
        <f>'1.3_RAW_Data_Orig_MC'!AA15</f>
        <v>0</v>
      </c>
      <c r="AB15" s="514">
        <f>'1.3_RAW_Data_Orig_MC'!AB15</f>
        <v>0</v>
      </c>
      <c r="AC15" s="514">
        <f>'1.3_RAW_Data_Orig_MC'!AC15</f>
        <v>0</v>
      </c>
      <c r="AD15" s="514">
        <f>'1.3_RAW_Data_Orig_MC'!AD15</f>
        <v>0</v>
      </c>
      <c r="AE15" s="514">
        <f>'1.3_RAW_Data_Orig_MC'!AE15</f>
        <v>0</v>
      </c>
      <c r="AF15" s="515">
        <f>'1.3_RAW_Data_Orig_MC'!AF15</f>
        <v>0</v>
      </c>
      <c r="AG15" s="503"/>
      <c r="AH15" s="514">
        <f>'1.3_RAW_Data_Orig_MC'!AH15</f>
        <v>0</v>
      </c>
      <c r="AI15" s="514">
        <f>'1.3_RAW_Data_Orig_MC'!AI15</f>
        <v>0</v>
      </c>
      <c r="AJ15" s="514">
        <f>'1.3_RAW_Data_Orig_MC'!AJ15</f>
        <v>0</v>
      </c>
      <c r="AK15" s="514">
        <f>'1.3_RAW_Data_Orig_MC'!AK15</f>
        <v>0</v>
      </c>
      <c r="AL15" s="514">
        <f>'1.3_RAW_Data_Orig_MC'!AL15</f>
        <v>0</v>
      </c>
      <c r="AM15" s="515">
        <f>'1.3_RAW_Data_Orig_MC'!AM15</f>
        <v>0</v>
      </c>
      <c r="AN15" s="503"/>
      <c r="AO15" s="514">
        <f>'1.3_RAW_Data_Orig_MC'!AO15</f>
        <v>0</v>
      </c>
      <c r="AP15" s="514">
        <f>'1.3_RAW_Data_Orig_MC'!AP15</f>
        <v>0</v>
      </c>
      <c r="AQ15" s="514">
        <f>'1.3_RAW_Data_Orig_MC'!AQ15</f>
        <v>0</v>
      </c>
      <c r="AR15" s="514">
        <f>'1.3_RAW_Data_Orig_MC'!AR15</f>
        <v>0</v>
      </c>
      <c r="AS15" s="514">
        <f>'1.3_RAW_Data_Orig_MC'!AS15</f>
        <v>0</v>
      </c>
      <c r="AT15" s="515">
        <f>'1.3_RAW_Data_Orig_MC'!AT15</f>
        <v>0</v>
      </c>
      <c r="AU15" s="503"/>
      <c r="AV15" s="514">
        <f>'1.3_RAW_Data_Orig_MC'!AV15</f>
        <v>0</v>
      </c>
      <c r="AW15" s="514">
        <f>'1.3_RAW_Data_Orig_MC'!AW15</f>
        <v>0</v>
      </c>
      <c r="AX15" s="514">
        <f>'1.3_RAW_Data_Orig_MC'!AX15</f>
        <v>0</v>
      </c>
      <c r="AY15" s="514">
        <f>'1.3_RAW_Data_Orig_MC'!AY15</f>
        <v>0</v>
      </c>
      <c r="AZ15" s="514">
        <f>'1.3_RAW_Data_Orig_MC'!AZ15</f>
        <v>0</v>
      </c>
      <c r="BA15" s="515">
        <f>'1.3_RAW_Data_Orig_MC'!BA15</f>
        <v>0</v>
      </c>
    </row>
    <row r="16" spans="1:53" ht="13.15" x14ac:dyDescent="0.35">
      <c r="A16" s="506"/>
      <c r="B16" s="507"/>
      <c r="C16" s="508"/>
      <c r="D16" s="509"/>
      <c r="E16" s="498" t="s">
        <v>26</v>
      </c>
      <c r="F16" s="512">
        <f>'1.3_RAW_Data_Orig_MC'!F16</f>
        <v>0</v>
      </c>
      <c r="G16" s="512">
        <f>'1.3_RAW_Data_Orig_MC'!G16</f>
        <v>0</v>
      </c>
      <c r="H16" s="512">
        <f>'1.3_RAW_Data_Orig_MC'!H16</f>
        <v>0</v>
      </c>
      <c r="I16" s="512">
        <f>'1.3_RAW_Data_Orig_MC'!I16</f>
        <v>0</v>
      </c>
      <c r="J16" s="512">
        <f>'1.3_RAW_Data_Orig_MC'!J16</f>
        <v>0</v>
      </c>
      <c r="K16" s="513">
        <f>'1.3_RAW_Data_Orig_MC'!K16</f>
        <v>0</v>
      </c>
      <c r="M16" s="512">
        <f>'1.3_RAW_Data_Orig_MC'!M16</f>
        <v>0</v>
      </c>
      <c r="N16" s="512">
        <f>'1.3_RAW_Data_Orig_MC'!N16</f>
        <v>0</v>
      </c>
      <c r="O16" s="512">
        <f>'1.3_RAW_Data_Orig_MC'!O16</f>
        <v>0</v>
      </c>
      <c r="P16" s="512">
        <f>'1.3_RAW_Data_Orig_MC'!P16</f>
        <v>0</v>
      </c>
      <c r="Q16" s="512">
        <f>'1.3_RAW_Data_Orig_MC'!Q16</f>
        <v>0</v>
      </c>
      <c r="R16" s="513">
        <f>'1.3_RAW_Data_Orig_MC'!R16</f>
        <v>0</v>
      </c>
      <c r="T16" s="512">
        <f>'1.3_RAW_Data_Orig_MC'!T16</f>
        <v>0</v>
      </c>
      <c r="U16" s="512">
        <f>'1.3_RAW_Data_Orig_MC'!U16</f>
        <v>0</v>
      </c>
      <c r="V16" s="512">
        <f>'1.3_RAW_Data_Orig_MC'!V16</f>
        <v>0</v>
      </c>
      <c r="W16" s="512">
        <f>'1.3_RAW_Data_Orig_MC'!W16</f>
        <v>0</v>
      </c>
      <c r="X16" s="512">
        <f>'1.3_RAW_Data_Orig_MC'!X16</f>
        <v>0</v>
      </c>
      <c r="Y16" s="513">
        <f>'1.3_RAW_Data_Orig_MC'!Y16</f>
        <v>0</v>
      </c>
      <c r="AA16" s="514">
        <f>'1.3_RAW_Data_Orig_MC'!AA16</f>
        <v>0</v>
      </c>
      <c r="AB16" s="514">
        <f>'1.3_RAW_Data_Orig_MC'!AB16</f>
        <v>0</v>
      </c>
      <c r="AC16" s="514">
        <f>'1.3_RAW_Data_Orig_MC'!AC16</f>
        <v>0</v>
      </c>
      <c r="AD16" s="514">
        <f>'1.3_RAW_Data_Orig_MC'!AD16</f>
        <v>0</v>
      </c>
      <c r="AE16" s="514">
        <f>'1.3_RAW_Data_Orig_MC'!AE16</f>
        <v>0</v>
      </c>
      <c r="AF16" s="515">
        <f>'1.3_RAW_Data_Orig_MC'!AF16</f>
        <v>0</v>
      </c>
      <c r="AG16" s="503"/>
      <c r="AH16" s="514">
        <f>'1.3_RAW_Data_Orig_MC'!AH16</f>
        <v>0</v>
      </c>
      <c r="AI16" s="514">
        <f>'1.3_RAW_Data_Orig_MC'!AI16</f>
        <v>0</v>
      </c>
      <c r="AJ16" s="514">
        <f>'1.3_RAW_Data_Orig_MC'!AJ16</f>
        <v>0</v>
      </c>
      <c r="AK16" s="514">
        <f>'1.3_RAW_Data_Orig_MC'!AK16</f>
        <v>0</v>
      </c>
      <c r="AL16" s="514">
        <f>'1.3_RAW_Data_Orig_MC'!AL16</f>
        <v>0</v>
      </c>
      <c r="AM16" s="515">
        <f>'1.3_RAW_Data_Orig_MC'!AM16</f>
        <v>0</v>
      </c>
      <c r="AN16" s="503"/>
      <c r="AO16" s="514">
        <f>'1.3_RAW_Data_Orig_MC'!AO16</f>
        <v>0</v>
      </c>
      <c r="AP16" s="514">
        <f>'1.3_RAW_Data_Orig_MC'!AP16</f>
        <v>0</v>
      </c>
      <c r="AQ16" s="514">
        <f>'1.3_RAW_Data_Orig_MC'!AQ16</f>
        <v>0</v>
      </c>
      <c r="AR16" s="514">
        <f>'1.3_RAW_Data_Orig_MC'!AR16</f>
        <v>0</v>
      </c>
      <c r="AS16" s="514">
        <f>'1.3_RAW_Data_Orig_MC'!AS16</f>
        <v>0</v>
      </c>
      <c r="AT16" s="515">
        <f>'1.3_RAW_Data_Orig_MC'!AT16</f>
        <v>0</v>
      </c>
      <c r="AU16" s="503"/>
      <c r="AV16" s="514">
        <f>'1.3_RAW_Data_Orig_MC'!AV16</f>
        <v>0</v>
      </c>
      <c r="AW16" s="514">
        <f>'1.3_RAW_Data_Orig_MC'!AW16</f>
        <v>0</v>
      </c>
      <c r="AX16" s="514">
        <f>'1.3_RAW_Data_Orig_MC'!AX16</f>
        <v>0</v>
      </c>
      <c r="AY16" s="514">
        <f>'1.3_RAW_Data_Orig_MC'!AY16</f>
        <v>0</v>
      </c>
      <c r="AZ16" s="514">
        <f>'1.3_RAW_Data_Orig_MC'!AZ16</f>
        <v>0</v>
      </c>
      <c r="BA16" s="515">
        <f>'1.3_RAW_Data_Orig_MC'!BA16</f>
        <v>0</v>
      </c>
    </row>
    <row r="17" spans="1:53" ht="13.5" thickBot="1" x14ac:dyDescent="0.4">
      <c r="A17" s="506"/>
      <c r="B17" s="516"/>
      <c r="C17" s="517"/>
      <c r="D17" s="527"/>
      <c r="E17" s="518" t="s">
        <v>27</v>
      </c>
      <c r="F17" s="521">
        <f>'1.3_RAW_Data_Orig_MC'!F17</f>
        <v>0</v>
      </c>
      <c r="G17" s="521">
        <f>'1.3_RAW_Data_Orig_MC'!G17</f>
        <v>0</v>
      </c>
      <c r="H17" s="521">
        <f>'1.3_RAW_Data_Orig_MC'!H17</f>
        <v>0</v>
      </c>
      <c r="I17" s="521">
        <f>'1.3_RAW_Data_Orig_MC'!I17</f>
        <v>0</v>
      </c>
      <c r="J17" s="521">
        <f>'1.3_RAW_Data_Orig_MC'!J17</f>
        <v>0</v>
      </c>
      <c r="K17" s="522">
        <f>'1.3_RAW_Data_Orig_MC'!K17</f>
        <v>0</v>
      </c>
      <c r="M17" s="521">
        <f>'1.3_RAW_Data_Orig_MC'!M17</f>
        <v>0</v>
      </c>
      <c r="N17" s="521">
        <f>'1.3_RAW_Data_Orig_MC'!N17</f>
        <v>0</v>
      </c>
      <c r="O17" s="521">
        <f>'1.3_RAW_Data_Orig_MC'!O17</f>
        <v>0</v>
      </c>
      <c r="P17" s="521">
        <f>'1.3_RAW_Data_Orig_MC'!P17</f>
        <v>0</v>
      </c>
      <c r="Q17" s="521">
        <f>'1.3_RAW_Data_Orig_MC'!Q17</f>
        <v>0</v>
      </c>
      <c r="R17" s="522">
        <f>'1.3_RAW_Data_Orig_MC'!R17</f>
        <v>0</v>
      </c>
      <c r="T17" s="521">
        <f>'1.3_RAW_Data_Orig_MC'!T17</f>
        <v>0</v>
      </c>
      <c r="U17" s="521">
        <f>'1.3_RAW_Data_Orig_MC'!U17</f>
        <v>0</v>
      </c>
      <c r="V17" s="521">
        <f>'1.3_RAW_Data_Orig_MC'!V17</f>
        <v>0</v>
      </c>
      <c r="W17" s="521">
        <f>'1.3_RAW_Data_Orig_MC'!W17</f>
        <v>0</v>
      </c>
      <c r="X17" s="521">
        <f>'1.3_RAW_Data_Orig_MC'!X17</f>
        <v>0</v>
      </c>
      <c r="Y17" s="522">
        <f>'1.3_RAW_Data_Orig_MC'!Y17</f>
        <v>0</v>
      </c>
      <c r="AA17" s="523">
        <f>'1.3_RAW_Data_Orig_MC'!AA17</f>
        <v>0</v>
      </c>
      <c r="AB17" s="523">
        <f>'1.3_RAW_Data_Orig_MC'!AB17</f>
        <v>0</v>
      </c>
      <c r="AC17" s="523">
        <f>'1.3_RAW_Data_Orig_MC'!AC17</f>
        <v>0</v>
      </c>
      <c r="AD17" s="523">
        <f>'1.3_RAW_Data_Orig_MC'!AD17</f>
        <v>0</v>
      </c>
      <c r="AE17" s="523">
        <f>'1.3_RAW_Data_Orig_MC'!AE17</f>
        <v>0</v>
      </c>
      <c r="AF17" s="524">
        <f>'1.3_RAW_Data_Orig_MC'!AF17</f>
        <v>0</v>
      </c>
      <c r="AG17" s="503"/>
      <c r="AH17" s="523">
        <f>'1.3_RAW_Data_Orig_MC'!AH17</f>
        <v>0</v>
      </c>
      <c r="AI17" s="523">
        <f>'1.3_RAW_Data_Orig_MC'!AI17</f>
        <v>0</v>
      </c>
      <c r="AJ17" s="523">
        <f>'1.3_RAW_Data_Orig_MC'!AJ17</f>
        <v>0</v>
      </c>
      <c r="AK17" s="523">
        <f>'1.3_RAW_Data_Orig_MC'!AK17</f>
        <v>0</v>
      </c>
      <c r="AL17" s="523">
        <f>'1.3_RAW_Data_Orig_MC'!AL17</f>
        <v>0</v>
      </c>
      <c r="AM17" s="524">
        <f>'1.3_RAW_Data_Orig_MC'!AM17</f>
        <v>0</v>
      </c>
      <c r="AN17" s="503"/>
      <c r="AO17" s="523">
        <f>'1.3_RAW_Data_Orig_MC'!AO17</f>
        <v>0</v>
      </c>
      <c r="AP17" s="523">
        <f>'1.3_RAW_Data_Orig_MC'!AP17</f>
        <v>0</v>
      </c>
      <c r="AQ17" s="523">
        <f>'1.3_RAW_Data_Orig_MC'!AQ17</f>
        <v>0</v>
      </c>
      <c r="AR17" s="523">
        <f>'1.3_RAW_Data_Orig_MC'!AR17</f>
        <v>0</v>
      </c>
      <c r="AS17" s="523">
        <f>'1.3_RAW_Data_Orig_MC'!AS17</f>
        <v>0</v>
      </c>
      <c r="AT17" s="524">
        <f>'1.3_RAW_Data_Orig_MC'!AT17</f>
        <v>0</v>
      </c>
      <c r="AU17" s="503"/>
      <c r="AV17" s="523">
        <f>'1.3_RAW_Data_Orig_MC'!AV17</f>
        <v>0</v>
      </c>
      <c r="AW17" s="523">
        <f>'1.3_RAW_Data_Orig_MC'!AW17</f>
        <v>0</v>
      </c>
      <c r="AX17" s="523">
        <f>'1.3_RAW_Data_Orig_MC'!AX17</f>
        <v>0</v>
      </c>
      <c r="AY17" s="523">
        <f>'1.3_RAW_Data_Orig_MC'!AY17</f>
        <v>0</v>
      </c>
      <c r="AZ17" s="523">
        <f>'1.3_RAW_Data_Orig_MC'!AZ17</f>
        <v>0</v>
      </c>
      <c r="BA17" s="524">
        <f>'1.3_RAW_Data_Orig_MC'!BA17</f>
        <v>0</v>
      </c>
    </row>
    <row r="18" spans="1:53" ht="25.5" x14ac:dyDescent="0.35">
      <c r="A18" s="525" t="s">
        <v>55</v>
      </c>
      <c r="B18" s="495">
        <v>17</v>
      </c>
      <c r="C18" s="496" t="s">
        <v>13</v>
      </c>
      <c r="D18" s="497" t="s">
        <v>29</v>
      </c>
      <c r="E18" s="526" t="s">
        <v>24</v>
      </c>
      <c r="F18" s="501">
        <f>'1.3_RAW_Data_Orig_MC'!F18</f>
        <v>73</v>
      </c>
      <c r="G18" s="501">
        <f>'1.3_RAW_Data_Orig_MC'!G18</f>
        <v>1</v>
      </c>
      <c r="H18" s="501">
        <f>'1.3_RAW_Data_Orig_MC'!H18</f>
        <v>38</v>
      </c>
      <c r="I18" s="501">
        <f>'1.3_RAW_Data_Orig_MC'!I18</f>
        <v>25</v>
      </c>
      <c r="J18" s="501">
        <f>'1.3_RAW_Data_Orig_MC'!J18</f>
        <v>6</v>
      </c>
      <c r="K18" s="502">
        <f>'1.3_RAW_Data_Orig_MC'!K18</f>
        <v>3</v>
      </c>
      <c r="M18" s="501">
        <f>'1.3_RAW_Data_Orig_MC'!M18</f>
        <v>73</v>
      </c>
      <c r="N18" s="501">
        <f>'1.3_RAW_Data_Orig_MC'!N18</f>
        <v>16</v>
      </c>
      <c r="O18" s="501">
        <f>'1.3_RAW_Data_Orig_MC'!O18</f>
        <v>10</v>
      </c>
      <c r="P18" s="501">
        <f>'1.3_RAW_Data_Orig_MC'!P18</f>
        <v>38</v>
      </c>
      <c r="Q18" s="501">
        <f>'1.3_RAW_Data_Orig_MC'!Q18</f>
        <v>0</v>
      </c>
      <c r="R18" s="502">
        <f>'1.3_RAW_Data_Orig_MC'!R18</f>
        <v>9</v>
      </c>
      <c r="T18" s="501">
        <f>'1.3_RAW_Data_Orig_MC'!T18</f>
        <v>73</v>
      </c>
      <c r="U18" s="501">
        <f>'1.3_RAW_Data_Orig_MC'!U18</f>
        <v>1</v>
      </c>
      <c r="V18" s="501">
        <f>'1.3_RAW_Data_Orig_MC'!V18</f>
        <v>0</v>
      </c>
      <c r="W18" s="501">
        <f>'1.3_RAW_Data_Orig_MC'!W18</f>
        <v>38</v>
      </c>
      <c r="X18" s="501">
        <f>'1.3_RAW_Data_Orig_MC'!X18</f>
        <v>0</v>
      </c>
      <c r="Y18" s="502">
        <f>'1.3_RAW_Data_Orig_MC'!Y18</f>
        <v>34</v>
      </c>
      <c r="AA18" s="504">
        <f>'1.3_RAW_Data_Orig_MC'!AA18</f>
        <v>25</v>
      </c>
      <c r="AB18" s="504">
        <f>'1.3_RAW_Data_Orig_MC'!AB18</f>
        <v>15</v>
      </c>
      <c r="AC18" s="504">
        <f>'1.3_RAW_Data_Orig_MC'!AC18</f>
        <v>10</v>
      </c>
      <c r="AD18" s="504">
        <f>'1.3_RAW_Data_Orig_MC'!AD18</f>
        <v>0</v>
      </c>
      <c r="AE18" s="504">
        <f>'1.3_RAW_Data_Orig_MC'!AE18</f>
        <v>0</v>
      </c>
      <c r="AF18" s="505">
        <f>'1.3_RAW_Data_Orig_MC'!AF18</f>
        <v>-25</v>
      </c>
      <c r="AG18" s="503"/>
      <c r="AH18" s="504">
        <f>'1.3_RAW_Data_Orig_MC'!AH18</f>
        <v>0</v>
      </c>
      <c r="AI18" s="504">
        <f>'1.3_RAW_Data_Orig_MC'!AI18</f>
        <v>0</v>
      </c>
      <c r="AJ18" s="504">
        <f>'1.3_RAW_Data_Orig_MC'!AJ18</f>
        <v>0</v>
      </c>
      <c r="AK18" s="504">
        <f>'1.3_RAW_Data_Orig_MC'!AK18</f>
        <v>0</v>
      </c>
      <c r="AL18" s="504">
        <f>'1.3_RAW_Data_Orig_MC'!AL18</f>
        <v>0</v>
      </c>
      <c r="AM18" s="505">
        <f>'1.3_RAW_Data_Orig_MC'!AM18</f>
        <v>0</v>
      </c>
      <c r="AN18" s="503"/>
      <c r="AO18" s="504">
        <f>'1.3_RAW_Data_Orig_MC'!AO18</f>
        <v>25</v>
      </c>
      <c r="AP18" s="504">
        <f>'1.3_RAW_Data_Orig_MC'!AP18</f>
        <v>15</v>
      </c>
      <c r="AQ18" s="504">
        <f>'1.3_RAW_Data_Orig_MC'!AQ18</f>
        <v>10</v>
      </c>
      <c r="AR18" s="504">
        <f>'1.3_RAW_Data_Orig_MC'!AR18</f>
        <v>0</v>
      </c>
      <c r="AS18" s="504">
        <f>'1.3_RAW_Data_Orig_MC'!AS18</f>
        <v>0</v>
      </c>
      <c r="AT18" s="505">
        <f>'1.3_RAW_Data_Orig_MC'!AT18</f>
        <v>-25</v>
      </c>
      <c r="AU18" s="503"/>
      <c r="AV18" s="504">
        <f>'1.3_RAW_Data_Orig_MC'!AV18</f>
        <v>0</v>
      </c>
      <c r="AW18" s="504">
        <f>'1.3_RAW_Data_Orig_MC'!AW18</f>
        <v>0</v>
      </c>
      <c r="AX18" s="504">
        <f>'1.3_RAW_Data_Orig_MC'!AX18</f>
        <v>0</v>
      </c>
      <c r="AY18" s="504">
        <f>'1.3_RAW_Data_Orig_MC'!AY18</f>
        <v>0</v>
      </c>
      <c r="AZ18" s="504">
        <f>'1.3_RAW_Data_Orig_MC'!AZ18</f>
        <v>0</v>
      </c>
      <c r="BA18" s="505">
        <f>'1.3_RAW_Data_Orig_MC'!BA18</f>
        <v>0</v>
      </c>
    </row>
    <row r="19" spans="1:53" ht="13.15" x14ac:dyDescent="0.35">
      <c r="A19" s="506"/>
      <c r="B19" s="507"/>
      <c r="C19" s="508"/>
      <c r="D19" s="509"/>
      <c r="E19" s="498" t="s">
        <v>25</v>
      </c>
      <c r="F19" s="512">
        <f>'1.3_RAW_Data_Orig_MC'!F19</f>
        <v>0</v>
      </c>
      <c r="G19" s="512">
        <f>'1.3_RAW_Data_Orig_MC'!G19</f>
        <v>0</v>
      </c>
      <c r="H19" s="512">
        <f>'1.3_RAW_Data_Orig_MC'!H19</f>
        <v>0</v>
      </c>
      <c r="I19" s="512">
        <f>'1.3_RAW_Data_Orig_MC'!I19</f>
        <v>0</v>
      </c>
      <c r="J19" s="512">
        <f>'1.3_RAW_Data_Orig_MC'!J19</f>
        <v>0</v>
      </c>
      <c r="K19" s="513">
        <f>'1.3_RAW_Data_Orig_MC'!K19</f>
        <v>0</v>
      </c>
      <c r="M19" s="512">
        <f>'1.3_RAW_Data_Orig_MC'!M19</f>
        <v>0</v>
      </c>
      <c r="N19" s="512">
        <f>'1.3_RAW_Data_Orig_MC'!N19</f>
        <v>0</v>
      </c>
      <c r="O19" s="512">
        <f>'1.3_RAW_Data_Orig_MC'!O19</f>
        <v>0</v>
      </c>
      <c r="P19" s="512">
        <f>'1.3_RAW_Data_Orig_MC'!P19</f>
        <v>0</v>
      </c>
      <c r="Q19" s="512">
        <f>'1.3_RAW_Data_Orig_MC'!Q19</f>
        <v>0</v>
      </c>
      <c r="R19" s="513">
        <f>'1.3_RAW_Data_Orig_MC'!R19</f>
        <v>0</v>
      </c>
      <c r="T19" s="512">
        <f>'1.3_RAW_Data_Orig_MC'!T19</f>
        <v>0</v>
      </c>
      <c r="U19" s="512">
        <f>'1.3_RAW_Data_Orig_MC'!U19</f>
        <v>0</v>
      </c>
      <c r="V19" s="512">
        <f>'1.3_RAW_Data_Orig_MC'!V19</f>
        <v>0</v>
      </c>
      <c r="W19" s="512">
        <f>'1.3_RAW_Data_Orig_MC'!W19</f>
        <v>0</v>
      </c>
      <c r="X19" s="512">
        <f>'1.3_RAW_Data_Orig_MC'!X19</f>
        <v>0</v>
      </c>
      <c r="Y19" s="513">
        <f>'1.3_RAW_Data_Orig_MC'!Y19</f>
        <v>0</v>
      </c>
      <c r="AA19" s="514">
        <f>'1.3_RAW_Data_Orig_MC'!AA19</f>
        <v>0</v>
      </c>
      <c r="AB19" s="514">
        <f>'1.3_RAW_Data_Orig_MC'!AB19</f>
        <v>0</v>
      </c>
      <c r="AC19" s="514">
        <f>'1.3_RAW_Data_Orig_MC'!AC19</f>
        <v>0</v>
      </c>
      <c r="AD19" s="514">
        <f>'1.3_RAW_Data_Orig_MC'!AD19</f>
        <v>0</v>
      </c>
      <c r="AE19" s="514">
        <f>'1.3_RAW_Data_Orig_MC'!AE19</f>
        <v>0</v>
      </c>
      <c r="AF19" s="515">
        <f>'1.3_RAW_Data_Orig_MC'!AF19</f>
        <v>0</v>
      </c>
      <c r="AG19" s="503"/>
      <c r="AH19" s="514">
        <f>'1.3_RAW_Data_Orig_MC'!AH19</f>
        <v>0</v>
      </c>
      <c r="AI19" s="514">
        <f>'1.3_RAW_Data_Orig_MC'!AI19</f>
        <v>0</v>
      </c>
      <c r="AJ19" s="514">
        <f>'1.3_RAW_Data_Orig_MC'!AJ19</f>
        <v>0</v>
      </c>
      <c r="AK19" s="514">
        <f>'1.3_RAW_Data_Orig_MC'!AK19</f>
        <v>0</v>
      </c>
      <c r="AL19" s="514">
        <f>'1.3_RAW_Data_Orig_MC'!AL19</f>
        <v>0</v>
      </c>
      <c r="AM19" s="515">
        <f>'1.3_RAW_Data_Orig_MC'!AM19</f>
        <v>0</v>
      </c>
      <c r="AN19" s="503"/>
      <c r="AO19" s="514">
        <f>'1.3_RAW_Data_Orig_MC'!AO19</f>
        <v>0</v>
      </c>
      <c r="AP19" s="514">
        <f>'1.3_RAW_Data_Orig_MC'!AP19</f>
        <v>0</v>
      </c>
      <c r="AQ19" s="514">
        <f>'1.3_RAW_Data_Orig_MC'!AQ19</f>
        <v>0</v>
      </c>
      <c r="AR19" s="514">
        <f>'1.3_RAW_Data_Orig_MC'!AR19</f>
        <v>0</v>
      </c>
      <c r="AS19" s="514">
        <f>'1.3_RAW_Data_Orig_MC'!AS19</f>
        <v>0</v>
      </c>
      <c r="AT19" s="515">
        <f>'1.3_RAW_Data_Orig_MC'!AT19</f>
        <v>0</v>
      </c>
      <c r="AU19" s="503"/>
      <c r="AV19" s="514">
        <f>'1.3_RAW_Data_Orig_MC'!AV19</f>
        <v>0</v>
      </c>
      <c r="AW19" s="514">
        <f>'1.3_RAW_Data_Orig_MC'!AW19</f>
        <v>0</v>
      </c>
      <c r="AX19" s="514">
        <f>'1.3_RAW_Data_Orig_MC'!AX19</f>
        <v>0</v>
      </c>
      <c r="AY19" s="514">
        <f>'1.3_RAW_Data_Orig_MC'!AY19</f>
        <v>0</v>
      </c>
      <c r="AZ19" s="514">
        <f>'1.3_RAW_Data_Orig_MC'!AZ19</f>
        <v>0</v>
      </c>
      <c r="BA19" s="515">
        <f>'1.3_RAW_Data_Orig_MC'!BA19</f>
        <v>0</v>
      </c>
    </row>
    <row r="20" spans="1:53" ht="13.15" x14ac:dyDescent="0.35">
      <c r="A20" s="506"/>
      <c r="B20" s="507"/>
      <c r="C20" s="508"/>
      <c r="D20" s="509"/>
      <c r="E20" s="498" t="s">
        <v>26</v>
      </c>
      <c r="F20" s="512">
        <f>'1.3_RAW_Data_Orig_MC'!F20</f>
        <v>0</v>
      </c>
      <c r="G20" s="512">
        <f>'1.3_RAW_Data_Orig_MC'!G20</f>
        <v>0</v>
      </c>
      <c r="H20" s="512">
        <f>'1.3_RAW_Data_Orig_MC'!H20</f>
        <v>0</v>
      </c>
      <c r="I20" s="512">
        <f>'1.3_RAW_Data_Orig_MC'!I20</f>
        <v>0</v>
      </c>
      <c r="J20" s="512">
        <f>'1.3_RAW_Data_Orig_MC'!J20</f>
        <v>0</v>
      </c>
      <c r="K20" s="513">
        <f>'1.3_RAW_Data_Orig_MC'!K20</f>
        <v>0</v>
      </c>
      <c r="M20" s="512">
        <f>'1.3_RAW_Data_Orig_MC'!M20</f>
        <v>0</v>
      </c>
      <c r="N20" s="512">
        <f>'1.3_RAW_Data_Orig_MC'!N20</f>
        <v>0</v>
      </c>
      <c r="O20" s="512">
        <f>'1.3_RAW_Data_Orig_MC'!O20</f>
        <v>0</v>
      </c>
      <c r="P20" s="512">
        <f>'1.3_RAW_Data_Orig_MC'!P20</f>
        <v>0</v>
      </c>
      <c r="Q20" s="512">
        <f>'1.3_RAW_Data_Orig_MC'!Q20</f>
        <v>0</v>
      </c>
      <c r="R20" s="513">
        <f>'1.3_RAW_Data_Orig_MC'!R20</f>
        <v>0</v>
      </c>
      <c r="T20" s="512">
        <f>'1.3_RAW_Data_Orig_MC'!T20</f>
        <v>0</v>
      </c>
      <c r="U20" s="512">
        <f>'1.3_RAW_Data_Orig_MC'!U20</f>
        <v>0</v>
      </c>
      <c r="V20" s="512">
        <f>'1.3_RAW_Data_Orig_MC'!V20</f>
        <v>0</v>
      </c>
      <c r="W20" s="512">
        <f>'1.3_RAW_Data_Orig_MC'!W20</f>
        <v>0</v>
      </c>
      <c r="X20" s="512">
        <f>'1.3_RAW_Data_Orig_MC'!X20</f>
        <v>0</v>
      </c>
      <c r="Y20" s="513">
        <f>'1.3_RAW_Data_Orig_MC'!Y20</f>
        <v>0</v>
      </c>
      <c r="AA20" s="514">
        <f>'1.3_RAW_Data_Orig_MC'!AA20</f>
        <v>0</v>
      </c>
      <c r="AB20" s="514">
        <f>'1.3_RAW_Data_Orig_MC'!AB20</f>
        <v>0</v>
      </c>
      <c r="AC20" s="514">
        <f>'1.3_RAW_Data_Orig_MC'!AC20</f>
        <v>0</v>
      </c>
      <c r="AD20" s="514">
        <f>'1.3_RAW_Data_Orig_MC'!AD20</f>
        <v>0</v>
      </c>
      <c r="AE20" s="514">
        <f>'1.3_RAW_Data_Orig_MC'!AE20</f>
        <v>0</v>
      </c>
      <c r="AF20" s="515">
        <f>'1.3_RAW_Data_Orig_MC'!AF20</f>
        <v>0</v>
      </c>
      <c r="AG20" s="503"/>
      <c r="AH20" s="514">
        <f>'1.3_RAW_Data_Orig_MC'!AH20</f>
        <v>0</v>
      </c>
      <c r="AI20" s="514">
        <f>'1.3_RAW_Data_Orig_MC'!AI20</f>
        <v>0</v>
      </c>
      <c r="AJ20" s="514">
        <f>'1.3_RAW_Data_Orig_MC'!AJ20</f>
        <v>0</v>
      </c>
      <c r="AK20" s="514">
        <f>'1.3_RAW_Data_Orig_MC'!AK20</f>
        <v>0</v>
      </c>
      <c r="AL20" s="514">
        <f>'1.3_RAW_Data_Orig_MC'!AL20</f>
        <v>0</v>
      </c>
      <c r="AM20" s="515">
        <f>'1.3_RAW_Data_Orig_MC'!AM20</f>
        <v>0</v>
      </c>
      <c r="AN20" s="503"/>
      <c r="AO20" s="514">
        <f>'1.3_RAW_Data_Orig_MC'!AO20</f>
        <v>0</v>
      </c>
      <c r="AP20" s="514">
        <f>'1.3_RAW_Data_Orig_MC'!AP20</f>
        <v>0</v>
      </c>
      <c r="AQ20" s="514">
        <f>'1.3_RAW_Data_Orig_MC'!AQ20</f>
        <v>0</v>
      </c>
      <c r="AR20" s="514">
        <f>'1.3_RAW_Data_Orig_MC'!AR20</f>
        <v>0</v>
      </c>
      <c r="AS20" s="514">
        <f>'1.3_RAW_Data_Orig_MC'!AS20</f>
        <v>0</v>
      </c>
      <c r="AT20" s="515">
        <f>'1.3_RAW_Data_Orig_MC'!AT20</f>
        <v>0</v>
      </c>
      <c r="AU20" s="503"/>
      <c r="AV20" s="514">
        <f>'1.3_RAW_Data_Orig_MC'!AV20</f>
        <v>0</v>
      </c>
      <c r="AW20" s="514">
        <f>'1.3_RAW_Data_Orig_MC'!AW20</f>
        <v>0</v>
      </c>
      <c r="AX20" s="514">
        <f>'1.3_RAW_Data_Orig_MC'!AX20</f>
        <v>0</v>
      </c>
      <c r="AY20" s="514">
        <f>'1.3_RAW_Data_Orig_MC'!AY20</f>
        <v>0</v>
      </c>
      <c r="AZ20" s="514">
        <f>'1.3_RAW_Data_Orig_MC'!AZ20</f>
        <v>0</v>
      </c>
      <c r="BA20" s="515">
        <f>'1.3_RAW_Data_Orig_MC'!BA20</f>
        <v>0</v>
      </c>
    </row>
    <row r="21" spans="1:53" ht="13.5" thickBot="1" x14ac:dyDescent="0.4">
      <c r="A21" s="506"/>
      <c r="B21" s="516"/>
      <c r="C21" s="517"/>
      <c r="D21" s="527"/>
      <c r="E21" s="518" t="s">
        <v>27</v>
      </c>
      <c r="F21" s="521">
        <f>'1.3_RAW_Data_Orig_MC'!F21</f>
        <v>0</v>
      </c>
      <c r="G21" s="521">
        <f>'1.3_RAW_Data_Orig_MC'!G21</f>
        <v>0</v>
      </c>
      <c r="H21" s="521">
        <f>'1.3_RAW_Data_Orig_MC'!H21</f>
        <v>0</v>
      </c>
      <c r="I21" s="521">
        <f>'1.3_RAW_Data_Orig_MC'!I21</f>
        <v>0</v>
      </c>
      <c r="J21" s="521">
        <f>'1.3_RAW_Data_Orig_MC'!J21</f>
        <v>0</v>
      </c>
      <c r="K21" s="522">
        <f>'1.3_RAW_Data_Orig_MC'!K21</f>
        <v>0</v>
      </c>
      <c r="M21" s="521">
        <f>'1.3_RAW_Data_Orig_MC'!M21</f>
        <v>0</v>
      </c>
      <c r="N21" s="521">
        <f>'1.3_RAW_Data_Orig_MC'!N21</f>
        <v>0</v>
      </c>
      <c r="O21" s="521">
        <f>'1.3_RAW_Data_Orig_MC'!O21</f>
        <v>0</v>
      </c>
      <c r="P21" s="521">
        <f>'1.3_RAW_Data_Orig_MC'!P21</f>
        <v>0</v>
      </c>
      <c r="Q21" s="521">
        <f>'1.3_RAW_Data_Orig_MC'!Q21</f>
        <v>0</v>
      </c>
      <c r="R21" s="522">
        <f>'1.3_RAW_Data_Orig_MC'!R21</f>
        <v>0</v>
      </c>
      <c r="T21" s="521">
        <f>'1.3_RAW_Data_Orig_MC'!T21</f>
        <v>0</v>
      </c>
      <c r="U21" s="521">
        <f>'1.3_RAW_Data_Orig_MC'!U21</f>
        <v>0</v>
      </c>
      <c r="V21" s="521">
        <f>'1.3_RAW_Data_Orig_MC'!V21</f>
        <v>0</v>
      </c>
      <c r="W21" s="521">
        <f>'1.3_RAW_Data_Orig_MC'!W21</f>
        <v>0</v>
      </c>
      <c r="X21" s="521">
        <f>'1.3_RAW_Data_Orig_MC'!X21</f>
        <v>0</v>
      </c>
      <c r="Y21" s="522">
        <f>'1.3_RAW_Data_Orig_MC'!Y21</f>
        <v>0</v>
      </c>
      <c r="AA21" s="523">
        <f>'1.3_RAW_Data_Orig_MC'!AA21</f>
        <v>0</v>
      </c>
      <c r="AB21" s="523">
        <f>'1.3_RAW_Data_Orig_MC'!AB21</f>
        <v>0</v>
      </c>
      <c r="AC21" s="523">
        <f>'1.3_RAW_Data_Orig_MC'!AC21</f>
        <v>0</v>
      </c>
      <c r="AD21" s="523">
        <f>'1.3_RAW_Data_Orig_MC'!AD21</f>
        <v>0</v>
      </c>
      <c r="AE21" s="523">
        <f>'1.3_RAW_Data_Orig_MC'!AE21</f>
        <v>0</v>
      </c>
      <c r="AF21" s="524">
        <f>'1.3_RAW_Data_Orig_MC'!AF21</f>
        <v>0</v>
      </c>
      <c r="AG21" s="503"/>
      <c r="AH21" s="523">
        <f>'1.3_RAW_Data_Orig_MC'!AH21</f>
        <v>0</v>
      </c>
      <c r="AI21" s="523">
        <f>'1.3_RAW_Data_Orig_MC'!AI21</f>
        <v>0</v>
      </c>
      <c r="AJ21" s="523">
        <f>'1.3_RAW_Data_Orig_MC'!AJ21</f>
        <v>0</v>
      </c>
      <c r="AK21" s="523">
        <f>'1.3_RAW_Data_Orig_MC'!AK21</f>
        <v>0</v>
      </c>
      <c r="AL21" s="523">
        <f>'1.3_RAW_Data_Orig_MC'!AL21</f>
        <v>0</v>
      </c>
      <c r="AM21" s="524">
        <f>'1.3_RAW_Data_Orig_MC'!AM21</f>
        <v>0</v>
      </c>
      <c r="AN21" s="503"/>
      <c r="AO21" s="523">
        <f>'1.3_RAW_Data_Orig_MC'!AO21</f>
        <v>0</v>
      </c>
      <c r="AP21" s="523">
        <f>'1.3_RAW_Data_Orig_MC'!AP21</f>
        <v>0</v>
      </c>
      <c r="AQ21" s="523">
        <f>'1.3_RAW_Data_Orig_MC'!AQ21</f>
        <v>0</v>
      </c>
      <c r="AR21" s="523">
        <f>'1.3_RAW_Data_Orig_MC'!AR21</f>
        <v>0</v>
      </c>
      <c r="AS21" s="523">
        <f>'1.3_RAW_Data_Orig_MC'!AS21</f>
        <v>0</v>
      </c>
      <c r="AT21" s="524">
        <f>'1.3_RAW_Data_Orig_MC'!AT21</f>
        <v>0</v>
      </c>
      <c r="AU21" s="503"/>
      <c r="AV21" s="523">
        <f>'1.3_RAW_Data_Orig_MC'!AV21</f>
        <v>0</v>
      </c>
      <c r="AW21" s="523">
        <f>'1.3_RAW_Data_Orig_MC'!AW21</f>
        <v>0</v>
      </c>
      <c r="AX21" s="523">
        <f>'1.3_RAW_Data_Orig_MC'!AX21</f>
        <v>0</v>
      </c>
      <c r="AY21" s="523">
        <f>'1.3_RAW_Data_Orig_MC'!AY21</f>
        <v>0</v>
      </c>
      <c r="AZ21" s="523">
        <f>'1.3_RAW_Data_Orig_MC'!AZ21</f>
        <v>0</v>
      </c>
      <c r="BA21" s="524">
        <f>'1.3_RAW_Data_Orig_MC'!BA21</f>
        <v>0</v>
      </c>
    </row>
    <row r="22" spans="1:53" ht="25.5" x14ac:dyDescent="0.35">
      <c r="A22" s="525" t="s">
        <v>55</v>
      </c>
      <c r="B22" s="495">
        <v>16</v>
      </c>
      <c r="C22" s="496" t="s">
        <v>52</v>
      </c>
      <c r="D22" s="497" t="s">
        <v>29</v>
      </c>
      <c r="E22" s="526" t="s">
        <v>24</v>
      </c>
      <c r="F22" s="501">
        <f>'1.3_RAW_Data_Orig_MC'!F22</f>
        <v>78</v>
      </c>
      <c r="G22" s="501">
        <f>'1.3_RAW_Data_Orig_MC'!G22</f>
        <v>1</v>
      </c>
      <c r="H22" s="501">
        <f>'1.3_RAW_Data_Orig_MC'!H22</f>
        <v>31</v>
      </c>
      <c r="I22" s="501">
        <f>'1.3_RAW_Data_Orig_MC'!I22</f>
        <v>30</v>
      </c>
      <c r="J22" s="501">
        <f>'1.3_RAW_Data_Orig_MC'!J22</f>
        <v>16</v>
      </c>
      <c r="K22" s="502">
        <f>'1.3_RAW_Data_Orig_MC'!K22</f>
        <v>0</v>
      </c>
      <c r="M22" s="501">
        <f>'1.3_RAW_Data_Orig_MC'!M22</f>
        <v>78</v>
      </c>
      <c r="N22" s="501">
        <f>'1.3_RAW_Data_Orig_MC'!N22</f>
        <v>8</v>
      </c>
      <c r="O22" s="501">
        <f>'1.3_RAW_Data_Orig_MC'!O22</f>
        <v>39</v>
      </c>
      <c r="P22" s="501">
        <f>'1.3_RAW_Data_Orig_MC'!P22</f>
        <v>31</v>
      </c>
      <c r="Q22" s="501">
        <f>'1.3_RAW_Data_Orig_MC'!Q22</f>
        <v>0</v>
      </c>
      <c r="R22" s="502">
        <f>'1.3_RAW_Data_Orig_MC'!R22</f>
        <v>0</v>
      </c>
      <c r="T22" s="501">
        <f>'1.3_RAW_Data_Orig_MC'!T22</f>
        <v>78</v>
      </c>
      <c r="U22" s="501">
        <f>'1.3_RAW_Data_Orig_MC'!U22</f>
        <v>1</v>
      </c>
      <c r="V22" s="501">
        <f>'1.3_RAW_Data_Orig_MC'!V22</f>
        <v>0</v>
      </c>
      <c r="W22" s="501">
        <f>'1.3_RAW_Data_Orig_MC'!W22</f>
        <v>31</v>
      </c>
      <c r="X22" s="501">
        <f>'1.3_RAW_Data_Orig_MC'!X22</f>
        <v>0</v>
      </c>
      <c r="Y22" s="502">
        <f>'1.3_RAW_Data_Orig_MC'!Y22</f>
        <v>46</v>
      </c>
      <c r="AA22" s="504">
        <f>'1.3_RAW_Data_Orig_MC'!AA22</f>
        <v>46</v>
      </c>
      <c r="AB22" s="504">
        <f>'1.3_RAW_Data_Orig_MC'!AB22</f>
        <v>7</v>
      </c>
      <c r="AC22" s="504">
        <f>'1.3_RAW_Data_Orig_MC'!AC22</f>
        <v>39</v>
      </c>
      <c r="AD22" s="504">
        <f>'1.3_RAW_Data_Orig_MC'!AD22</f>
        <v>0</v>
      </c>
      <c r="AE22" s="504">
        <f>'1.3_RAW_Data_Orig_MC'!AE22</f>
        <v>0</v>
      </c>
      <c r="AF22" s="505">
        <f>'1.3_RAW_Data_Orig_MC'!AF22</f>
        <v>-46</v>
      </c>
      <c r="AG22" s="503"/>
      <c r="AH22" s="504">
        <f>'1.3_RAW_Data_Orig_MC'!AH22</f>
        <v>0</v>
      </c>
      <c r="AI22" s="504">
        <f>'1.3_RAW_Data_Orig_MC'!AI22</f>
        <v>0</v>
      </c>
      <c r="AJ22" s="504">
        <f>'1.3_RAW_Data_Orig_MC'!AJ22</f>
        <v>0</v>
      </c>
      <c r="AK22" s="504">
        <f>'1.3_RAW_Data_Orig_MC'!AK22</f>
        <v>0</v>
      </c>
      <c r="AL22" s="504">
        <f>'1.3_RAW_Data_Orig_MC'!AL22</f>
        <v>0</v>
      </c>
      <c r="AM22" s="505">
        <f>'1.3_RAW_Data_Orig_MC'!AM22</f>
        <v>0</v>
      </c>
      <c r="AN22" s="503"/>
      <c r="AO22" s="504">
        <f>'1.3_RAW_Data_Orig_MC'!AO22</f>
        <v>46</v>
      </c>
      <c r="AP22" s="504">
        <f>'1.3_RAW_Data_Orig_MC'!AP22</f>
        <v>7</v>
      </c>
      <c r="AQ22" s="504">
        <f>'1.3_RAW_Data_Orig_MC'!AQ22</f>
        <v>39</v>
      </c>
      <c r="AR22" s="504">
        <f>'1.3_RAW_Data_Orig_MC'!AR22</f>
        <v>0</v>
      </c>
      <c r="AS22" s="504">
        <f>'1.3_RAW_Data_Orig_MC'!AS22</f>
        <v>0</v>
      </c>
      <c r="AT22" s="505">
        <f>'1.3_RAW_Data_Orig_MC'!AT22</f>
        <v>-46</v>
      </c>
      <c r="AU22" s="503"/>
      <c r="AV22" s="504">
        <f>'1.3_RAW_Data_Orig_MC'!AV22</f>
        <v>0</v>
      </c>
      <c r="AW22" s="504">
        <f>'1.3_RAW_Data_Orig_MC'!AW22</f>
        <v>0</v>
      </c>
      <c r="AX22" s="504">
        <f>'1.3_RAW_Data_Orig_MC'!AX22</f>
        <v>0</v>
      </c>
      <c r="AY22" s="504">
        <f>'1.3_RAW_Data_Orig_MC'!AY22</f>
        <v>0</v>
      </c>
      <c r="AZ22" s="504">
        <f>'1.3_RAW_Data_Orig_MC'!AZ22</f>
        <v>0</v>
      </c>
      <c r="BA22" s="505">
        <f>'1.3_RAW_Data_Orig_MC'!BA22</f>
        <v>0</v>
      </c>
    </row>
    <row r="23" spans="1:53" ht="13.15" x14ac:dyDescent="0.35">
      <c r="A23" s="506"/>
      <c r="B23" s="507"/>
      <c r="C23" s="508"/>
      <c r="D23" s="509"/>
      <c r="E23" s="498" t="s">
        <v>25</v>
      </c>
      <c r="F23" s="512">
        <f>'1.3_RAW_Data_Orig_MC'!F23</f>
        <v>0</v>
      </c>
      <c r="G23" s="512">
        <f>'1.3_RAW_Data_Orig_MC'!G23</f>
        <v>0</v>
      </c>
      <c r="H23" s="512">
        <f>'1.3_RAW_Data_Orig_MC'!H23</f>
        <v>0</v>
      </c>
      <c r="I23" s="512">
        <f>'1.3_RAW_Data_Orig_MC'!I23</f>
        <v>0</v>
      </c>
      <c r="J23" s="512">
        <f>'1.3_RAW_Data_Orig_MC'!J23</f>
        <v>0</v>
      </c>
      <c r="K23" s="513">
        <f>'1.3_RAW_Data_Orig_MC'!K23</f>
        <v>0</v>
      </c>
      <c r="M23" s="512">
        <f>'1.3_RAW_Data_Orig_MC'!M23</f>
        <v>0</v>
      </c>
      <c r="N23" s="512">
        <f>'1.3_RAW_Data_Orig_MC'!N23</f>
        <v>0</v>
      </c>
      <c r="O23" s="512">
        <f>'1.3_RAW_Data_Orig_MC'!O23</f>
        <v>0</v>
      </c>
      <c r="P23" s="512">
        <f>'1.3_RAW_Data_Orig_MC'!P23</f>
        <v>0</v>
      </c>
      <c r="Q23" s="512">
        <f>'1.3_RAW_Data_Orig_MC'!Q23</f>
        <v>0</v>
      </c>
      <c r="R23" s="513">
        <f>'1.3_RAW_Data_Orig_MC'!R23</f>
        <v>0</v>
      </c>
      <c r="T23" s="512">
        <f>'1.3_RAW_Data_Orig_MC'!T23</f>
        <v>0</v>
      </c>
      <c r="U23" s="512">
        <f>'1.3_RAW_Data_Orig_MC'!U23</f>
        <v>0</v>
      </c>
      <c r="V23" s="512">
        <f>'1.3_RAW_Data_Orig_MC'!V23</f>
        <v>0</v>
      </c>
      <c r="W23" s="512">
        <f>'1.3_RAW_Data_Orig_MC'!W23</f>
        <v>0</v>
      </c>
      <c r="X23" s="512">
        <f>'1.3_RAW_Data_Orig_MC'!X23</f>
        <v>0</v>
      </c>
      <c r="Y23" s="513">
        <f>'1.3_RAW_Data_Orig_MC'!Y23</f>
        <v>0</v>
      </c>
      <c r="AA23" s="514">
        <f>'1.3_RAW_Data_Orig_MC'!AA23</f>
        <v>0</v>
      </c>
      <c r="AB23" s="514">
        <f>'1.3_RAW_Data_Orig_MC'!AB23</f>
        <v>0</v>
      </c>
      <c r="AC23" s="514">
        <f>'1.3_RAW_Data_Orig_MC'!AC23</f>
        <v>0</v>
      </c>
      <c r="AD23" s="514">
        <f>'1.3_RAW_Data_Orig_MC'!AD23</f>
        <v>0</v>
      </c>
      <c r="AE23" s="514">
        <f>'1.3_RAW_Data_Orig_MC'!AE23</f>
        <v>0</v>
      </c>
      <c r="AF23" s="515">
        <f>'1.3_RAW_Data_Orig_MC'!AF23</f>
        <v>0</v>
      </c>
      <c r="AG23" s="503"/>
      <c r="AH23" s="514">
        <f>'1.3_RAW_Data_Orig_MC'!AH23</f>
        <v>0</v>
      </c>
      <c r="AI23" s="514">
        <f>'1.3_RAW_Data_Orig_MC'!AI23</f>
        <v>0</v>
      </c>
      <c r="AJ23" s="514">
        <f>'1.3_RAW_Data_Orig_MC'!AJ23</f>
        <v>0</v>
      </c>
      <c r="AK23" s="514">
        <f>'1.3_RAW_Data_Orig_MC'!AK23</f>
        <v>0</v>
      </c>
      <c r="AL23" s="514">
        <f>'1.3_RAW_Data_Orig_MC'!AL23</f>
        <v>0</v>
      </c>
      <c r="AM23" s="515">
        <f>'1.3_RAW_Data_Orig_MC'!AM23</f>
        <v>0</v>
      </c>
      <c r="AN23" s="503"/>
      <c r="AO23" s="514">
        <f>'1.3_RAW_Data_Orig_MC'!AO23</f>
        <v>0</v>
      </c>
      <c r="AP23" s="514">
        <f>'1.3_RAW_Data_Orig_MC'!AP23</f>
        <v>0</v>
      </c>
      <c r="AQ23" s="514">
        <f>'1.3_RAW_Data_Orig_MC'!AQ23</f>
        <v>0</v>
      </c>
      <c r="AR23" s="514">
        <f>'1.3_RAW_Data_Orig_MC'!AR23</f>
        <v>0</v>
      </c>
      <c r="AS23" s="514">
        <f>'1.3_RAW_Data_Orig_MC'!AS23</f>
        <v>0</v>
      </c>
      <c r="AT23" s="515">
        <f>'1.3_RAW_Data_Orig_MC'!AT23</f>
        <v>0</v>
      </c>
      <c r="AU23" s="503"/>
      <c r="AV23" s="514">
        <f>'1.3_RAW_Data_Orig_MC'!AV23</f>
        <v>0</v>
      </c>
      <c r="AW23" s="514">
        <f>'1.3_RAW_Data_Orig_MC'!AW23</f>
        <v>0</v>
      </c>
      <c r="AX23" s="514">
        <f>'1.3_RAW_Data_Orig_MC'!AX23</f>
        <v>0</v>
      </c>
      <c r="AY23" s="514">
        <f>'1.3_RAW_Data_Orig_MC'!AY23</f>
        <v>0</v>
      </c>
      <c r="AZ23" s="514">
        <f>'1.3_RAW_Data_Orig_MC'!AZ23</f>
        <v>0</v>
      </c>
      <c r="BA23" s="515">
        <f>'1.3_RAW_Data_Orig_MC'!BA23</f>
        <v>0</v>
      </c>
    </row>
    <row r="24" spans="1:53" ht="13.15" x14ac:dyDescent="0.35">
      <c r="A24" s="506"/>
      <c r="B24" s="507"/>
      <c r="C24" s="508"/>
      <c r="D24" s="509"/>
      <c r="E24" s="498" t="s">
        <v>26</v>
      </c>
      <c r="F24" s="512">
        <f>'1.3_RAW_Data_Orig_MC'!F24</f>
        <v>0</v>
      </c>
      <c r="G24" s="512">
        <f>'1.3_RAW_Data_Orig_MC'!G24</f>
        <v>0</v>
      </c>
      <c r="H24" s="512">
        <f>'1.3_RAW_Data_Orig_MC'!H24</f>
        <v>0</v>
      </c>
      <c r="I24" s="512">
        <f>'1.3_RAW_Data_Orig_MC'!I24</f>
        <v>0</v>
      </c>
      <c r="J24" s="512">
        <f>'1.3_RAW_Data_Orig_MC'!J24</f>
        <v>0</v>
      </c>
      <c r="K24" s="513">
        <f>'1.3_RAW_Data_Orig_MC'!K24</f>
        <v>0</v>
      </c>
      <c r="M24" s="512">
        <f>'1.3_RAW_Data_Orig_MC'!M24</f>
        <v>0</v>
      </c>
      <c r="N24" s="512">
        <f>'1.3_RAW_Data_Orig_MC'!N24</f>
        <v>0</v>
      </c>
      <c r="O24" s="512">
        <f>'1.3_RAW_Data_Orig_MC'!O24</f>
        <v>0</v>
      </c>
      <c r="P24" s="512">
        <f>'1.3_RAW_Data_Orig_MC'!P24</f>
        <v>0</v>
      </c>
      <c r="Q24" s="512">
        <f>'1.3_RAW_Data_Orig_MC'!Q24</f>
        <v>0</v>
      </c>
      <c r="R24" s="513">
        <f>'1.3_RAW_Data_Orig_MC'!R24</f>
        <v>0</v>
      </c>
      <c r="T24" s="512">
        <f>'1.3_RAW_Data_Orig_MC'!T24</f>
        <v>0</v>
      </c>
      <c r="U24" s="512">
        <f>'1.3_RAW_Data_Orig_MC'!U24</f>
        <v>0</v>
      </c>
      <c r="V24" s="512">
        <f>'1.3_RAW_Data_Orig_MC'!V24</f>
        <v>0</v>
      </c>
      <c r="W24" s="512">
        <f>'1.3_RAW_Data_Orig_MC'!W24</f>
        <v>0</v>
      </c>
      <c r="X24" s="512">
        <f>'1.3_RAW_Data_Orig_MC'!X24</f>
        <v>0</v>
      </c>
      <c r="Y24" s="513">
        <f>'1.3_RAW_Data_Orig_MC'!Y24</f>
        <v>0</v>
      </c>
      <c r="AA24" s="514">
        <f>'1.3_RAW_Data_Orig_MC'!AA24</f>
        <v>0</v>
      </c>
      <c r="AB24" s="514">
        <f>'1.3_RAW_Data_Orig_MC'!AB24</f>
        <v>0</v>
      </c>
      <c r="AC24" s="514">
        <f>'1.3_RAW_Data_Orig_MC'!AC24</f>
        <v>0</v>
      </c>
      <c r="AD24" s="514">
        <f>'1.3_RAW_Data_Orig_MC'!AD24</f>
        <v>0</v>
      </c>
      <c r="AE24" s="514">
        <f>'1.3_RAW_Data_Orig_MC'!AE24</f>
        <v>0</v>
      </c>
      <c r="AF24" s="515">
        <f>'1.3_RAW_Data_Orig_MC'!AF24</f>
        <v>0</v>
      </c>
      <c r="AG24" s="503"/>
      <c r="AH24" s="514">
        <f>'1.3_RAW_Data_Orig_MC'!AH24</f>
        <v>0</v>
      </c>
      <c r="AI24" s="514">
        <f>'1.3_RAW_Data_Orig_MC'!AI24</f>
        <v>0</v>
      </c>
      <c r="AJ24" s="514">
        <f>'1.3_RAW_Data_Orig_MC'!AJ24</f>
        <v>0</v>
      </c>
      <c r="AK24" s="514">
        <f>'1.3_RAW_Data_Orig_MC'!AK24</f>
        <v>0</v>
      </c>
      <c r="AL24" s="514">
        <f>'1.3_RAW_Data_Orig_MC'!AL24</f>
        <v>0</v>
      </c>
      <c r="AM24" s="515">
        <f>'1.3_RAW_Data_Orig_MC'!AM24</f>
        <v>0</v>
      </c>
      <c r="AN24" s="503"/>
      <c r="AO24" s="514">
        <f>'1.3_RAW_Data_Orig_MC'!AO24</f>
        <v>0</v>
      </c>
      <c r="AP24" s="514">
        <f>'1.3_RAW_Data_Orig_MC'!AP24</f>
        <v>0</v>
      </c>
      <c r="AQ24" s="514">
        <f>'1.3_RAW_Data_Orig_MC'!AQ24</f>
        <v>0</v>
      </c>
      <c r="AR24" s="514">
        <f>'1.3_RAW_Data_Orig_MC'!AR24</f>
        <v>0</v>
      </c>
      <c r="AS24" s="514">
        <f>'1.3_RAW_Data_Orig_MC'!AS24</f>
        <v>0</v>
      </c>
      <c r="AT24" s="515">
        <f>'1.3_RAW_Data_Orig_MC'!AT24</f>
        <v>0</v>
      </c>
      <c r="AU24" s="503"/>
      <c r="AV24" s="514">
        <f>'1.3_RAW_Data_Orig_MC'!AV24</f>
        <v>0</v>
      </c>
      <c r="AW24" s="514">
        <f>'1.3_RAW_Data_Orig_MC'!AW24</f>
        <v>0</v>
      </c>
      <c r="AX24" s="514">
        <f>'1.3_RAW_Data_Orig_MC'!AX24</f>
        <v>0</v>
      </c>
      <c r="AY24" s="514">
        <f>'1.3_RAW_Data_Orig_MC'!AY24</f>
        <v>0</v>
      </c>
      <c r="AZ24" s="514">
        <f>'1.3_RAW_Data_Orig_MC'!AZ24</f>
        <v>0</v>
      </c>
      <c r="BA24" s="515">
        <f>'1.3_RAW_Data_Orig_MC'!BA24</f>
        <v>0</v>
      </c>
    </row>
    <row r="25" spans="1:53" ht="13.5" thickBot="1" x14ac:dyDescent="0.4">
      <c r="A25" s="506"/>
      <c r="B25" s="516"/>
      <c r="C25" s="517"/>
      <c r="D25" s="527"/>
      <c r="E25" s="518" t="s">
        <v>27</v>
      </c>
      <c r="F25" s="521">
        <f>'1.3_RAW_Data_Orig_MC'!F25</f>
        <v>0</v>
      </c>
      <c r="G25" s="521">
        <f>'1.3_RAW_Data_Orig_MC'!G25</f>
        <v>0</v>
      </c>
      <c r="H25" s="521">
        <f>'1.3_RAW_Data_Orig_MC'!H25</f>
        <v>0</v>
      </c>
      <c r="I25" s="521">
        <f>'1.3_RAW_Data_Orig_MC'!I25</f>
        <v>0</v>
      </c>
      <c r="J25" s="521">
        <f>'1.3_RAW_Data_Orig_MC'!J25</f>
        <v>0</v>
      </c>
      <c r="K25" s="522">
        <f>'1.3_RAW_Data_Orig_MC'!K25</f>
        <v>0</v>
      </c>
      <c r="M25" s="521">
        <f>'1.3_RAW_Data_Orig_MC'!M25</f>
        <v>0</v>
      </c>
      <c r="N25" s="521">
        <f>'1.3_RAW_Data_Orig_MC'!N25</f>
        <v>0</v>
      </c>
      <c r="O25" s="521">
        <f>'1.3_RAW_Data_Orig_MC'!O25</f>
        <v>0</v>
      </c>
      <c r="P25" s="521">
        <f>'1.3_RAW_Data_Orig_MC'!P25</f>
        <v>0</v>
      </c>
      <c r="Q25" s="521">
        <f>'1.3_RAW_Data_Orig_MC'!Q25</f>
        <v>0</v>
      </c>
      <c r="R25" s="522">
        <f>'1.3_RAW_Data_Orig_MC'!R25</f>
        <v>0</v>
      </c>
      <c r="T25" s="521">
        <f>'1.3_RAW_Data_Orig_MC'!T25</f>
        <v>0</v>
      </c>
      <c r="U25" s="521">
        <f>'1.3_RAW_Data_Orig_MC'!U25</f>
        <v>0</v>
      </c>
      <c r="V25" s="521">
        <f>'1.3_RAW_Data_Orig_MC'!V25</f>
        <v>0</v>
      </c>
      <c r="W25" s="521">
        <f>'1.3_RAW_Data_Orig_MC'!W25</f>
        <v>0</v>
      </c>
      <c r="X25" s="521">
        <f>'1.3_RAW_Data_Orig_MC'!X25</f>
        <v>0</v>
      </c>
      <c r="Y25" s="522">
        <f>'1.3_RAW_Data_Orig_MC'!Y25</f>
        <v>0</v>
      </c>
      <c r="AA25" s="523">
        <f>'1.3_RAW_Data_Orig_MC'!AA25</f>
        <v>0</v>
      </c>
      <c r="AB25" s="523">
        <f>'1.3_RAW_Data_Orig_MC'!AB25</f>
        <v>0</v>
      </c>
      <c r="AC25" s="523">
        <f>'1.3_RAW_Data_Orig_MC'!AC25</f>
        <v>0</v>
      </c>
      <c r="AD25" s="523">
        <f>'1.3_RAW_Data_Orig_MC'!AD25</f>
        <v>0</v>
      </c>
      <c r="AE25" s="523">
        <f>'1.3_RAW_Data_Orig_MC'!AE25</f>
        <v>0</v>
      </c>
      <c r="AF25" s="524">
        <f>'1.3_RAW_Data_Orig_MC'!AF25</f>
        <v>0</v>
      </c>
      <c r="AG25" s="503"/>
      <c r="AH25" s="523">
        <f>'1.3_RAW_Data_Orig_MC'!AH25</f>
        <v>0</v>
      </c>
      <c r="AI25" s="523">
        <f>'1.3_RAW_Data_Orig_MC'!AI25</f>
        <v>0</v>
      </c>
      <c r="AJ25" s="523">
        <f>'1.3_RAW_Data_Orig_MC'!AJ25</f>
        <v>0</v>
      </c>
      <c r="AK25" s="523">
        <f>'1.3_RAW_Data_Orig_MC'!AK25</f>
        <v>0</v>
      </c>
      <c r="AL25" s="523">
        <f>'1.3_RAW_Data_Orig_MC'!AL25</f>
        <v>0</v>
      </c>
      <c r="AM25" s="524">
        <f>'1.3_RAW_Data_Orig_MC'!AM25</f>
        <v>0</v>
      </c>
      <c r="AN25" s="503"/>
      <c r="AO25" s="523">
        <f>'1.3_RAW_Data_Orig_MC'!AO25</f>
        <v>0</v>
      </c>
      <c r="AP25" s="523">
        <f>'1.3_RAW_Data_Orig_MC'!AP25</f>
        <v>0</v>
      </c>
      <c r="AQ25" s="523">
        <f>'1.3_RAW_Data_Orig_MC'!AQ25</f>
        <v>0</v>
      </c>
      <c r="AR25" s="523">
        <f>'1.3_RAW_Data_Orig_MC'!AR25</f>
        <v>0</v>
      </c>
      <c r="AS25" s="523">
        <f>'1.3_RAW_Data_Orig_MC'!AS25</f>
        <v>0</v>
      </c>
      <c r="AT25" s="524">
        <f>'1.3_RAW_Data_Orig_MC'!AT25</f>
        <v>0</v>
      </c>
      <c r="AU25" s="503"/>
      <c r="AV25" s="523">
        <f>'1.3_RAW_Data_Orig_MC'!AV25</f>
        <v>0</v>
      </c>
      <c r="AW25" s="523">
        <f>'1.3_RAW_Data_Orig_MC'!AW25</f>
        <v>0</v>
      </c>
      <c r="AX25" s="523">
        <f>'1.3_RAW_Data_Orig_MC'!AX25</f>
        <v>0</v>
      </c>
      <c r="AY25" s="523">
        <f>'1.3_RAW_Data_Orig_MC'!AY25</f>
        <v>0</v>
      </c>
      <c r="AZ25" s="523">
        <f>'1.3_RAW_Data_Orig_MC'!AZ25</f>
        <v>0</v>
      </c>
      <c r="BA25" s="524">
        <f>'1.3_RAW_Data_Orig_MC'!BA25</f>
        <v>0</v>
      </c>
    </row>
    <row r="26" spans="1:53" ht="25.5" x14ac:dyDescent="0.35">
      <c r="A26" s="525" t="s">
        <v>55</v>
      </c>
      <c r="B26" s="495">
        <v>7</v>
      </c>
      <c r="C26" s="496" t="s">
        <v>11</v>
      </c>
      <c r="D26" s="497" t="s">
        <v>30</v>
      </c>
      <c r="E26" s="526" t="s">
        <v>24</v>
      </c>
      <c r="F26" s="501">
        <f>'1.3_RAW_Data_Orig_MC'!F26</f>
        <v>0</v>
      </c>
      <c r="G26" s="501">
        <f>'1.3_RAW_Data_Orig_MC'!G26</f>
        <v>0</v>
      </c>
      <c r="H26" s="501">
        <f>'1.3_RAW_Data_Orig_MC'!H26</f>
        <v>0</v>
      </c>
      <c r="I26" s="501">
        <f>'1.3_RAW_Data_Orig_MC'!I26</f>
        <v>0</v>
      </c>
      <c r="J26" s="501">
        <f>'1.3_RAW_Data_Orig_MC'!J26</f>
        <v>0</v>
      </c>
      <c r="K26" s="502">
        <f>'1.3_RAW_Data_Orig_MC'!K26</f>
        <v>0</v>
      </c>
      <c r="M26" s="501">
        <f>'1.3_RAW_Data_Orig_MC'!M26</f>
        <v>0</v>
      </c>
      <c r="N26" s="501">
        <f>'1.3_RAW_Data_Orig_MC'!N26</f>
        <v>0</v>
      </c>
      <c r="O26" s="501">
        <f>'1.3_RAW_Data_Orig_MC'!O26</f>
        <v>0</v>
      </c>
      <c r="P26" s="501">
        <f>'1.3_RAW_Data_Orig_MC'!P26</f>
        <v>0</v>
      </c>
      <c r="Q26" s="501">
        <f>'1.3_RAW_Data_Orig_MC'!Q26</f>
        <v>0</v>
      </c>
      <c r="R26" s="502">
        <f>'1.3_RAW_Data_Orig_MC'!R26</f>
        <v>0</v>
      </c>
      <c r="T26" s="501">
        <f>'1.3_RAW_Data_Orig_MC'!T26</f>
        <v>0</v>
      </c>
      <c r="U26" s="501">
        <f>'1.3_RAW_Data_Orig_MC'!U26</f>
        <v>0</v>
      </c>
      <c r="V26" s="501">
        <f>'1.3_RAW_Data_Orig_MC'!V26</f>
        <v>0</v>
      </c>
      <c r="W26" s="501">
        <f>'1.3_RAW_Data_Orig_MC'!W26</f>
        <v>0</v>
      </c>
      <c r="X26" s="501">
        <f>'1.3_RAW_Data_Orig_MC'!X26</f>
        <v>0</v>
      </c>
      <c r="Y26" s="502">
        <f>'1.3_RAW_Data_Orig_MC'!Y26</f>
        <v>0</v>
      </c>
      <c r="AA26" s="504">
        <f>'1.3_RAW_Data_Orig_MC'!AA26</f>
        <v>0</v>
      </c>
      <c r="AB26" s="504">
        <f>'1.3_RAW_Data_Orig_MC'!AB26</f>
        <v>0</v>
      </c>
      <c r="AC26" s="504">
        <f>'1.3_RAW_Data_Orig_MC'!AC26</f>
        <v>0</v>
      </c>
      <c r="AD26" s="504">
        <f>'1.3_RAW_Data_Orig_MC'!AD26</f>
        <v>0</v>
      </c>
      <c r="AE26" s="504">
        <f>'1.3_RAW_Data_Orig_MC'!AE26</f>
        <v>0</v>
      </c>
      <c r="AF26" s="505">
        <f>'1.3_RAW_Data_Orig_MC'!AF26</f>
        <v>0</v>
      </c>
      <c r="AG26" s="503"/>
      <c r="AH26" s="504">
        <f>'1.3_RAW_Data_Orig_MC'!AH26</f>
        <v>0</v>
      </c>
      <c r="AI26" s="504">
        <f>'1.3_RAW_Data_Orig_MC'!AI26</f>
        <v>0</v>
      </c>
      <c r="AJ26" s="504">
        <f>'1.3_RAW_Data_Orig_MC'!AJ26</f>
        <v>0</v>
      </c>
      <c r="AK26" s="504">
        <f>'1.3_RAW_Data_Orig_MC'!AK26</f>
        <v>0</v>
      </c>
      <c r="AL26" s="504">
        <f>'1.3_RAW_Data_Orig_MC'!AL26</f>
        <v>0</v>
      </c>
      <c r="AM26" s="505">
        <f>'1.3_RAW_Data_Orig_MC'!AM26</f>
        <v>0</v>
      </c>
      <c r="AN26" s="503"/>
      <c r="AO26" s="504">
        <f>'1.3_RAW_Data_Orig_MC'!AO26</f>
        <v>0</v>
      </c>
      <c r="AP26" s="504">
        <f>'1.3_RAW_Data_Orig_MC'!AP26</f>
        <v>0</v>
      </c>
      <c r="AQ26" s="504">
        <f>'1.3_RAW_Data_Orig_MC'!AQ26</f>
        <v>0</v>
      </c>
      <c r="AR26" s="504">
        <f>'1.3_RAW_Data_Orig_MC'!AR26</f>
        <v>0</v>
      </c>
      <c r="AS26" s="504">
        <f>'1.3_RAW_Data_Orig_MC'!AS26</f>
        <v>0</v>
      </c>
      <c r="AT26" s="505">
        <f>'1.3_RAW_Data_Orig_MC'!AT26</f>
        <v>0</v>
      </c>
      <c r="AU26" s="503"/>
      <c r="AV26" s="504">
        <f>'1.3_RAW_Data_Orig_MC'!AV26</f>
        <v>0</v>
      </c>
      <c r="AW26" s="504">
        <f>'1.3_RAW_Data_Orig_MC'!AW26</f>
        <v>0</v>
      </c>
      <c r="AX26" s="504">
        <f>'1.3_RAW_Data_Orig_MC'!AX26</f>
        <v>0</v>
      </c>
      <c r="AY26" s="504">
        <f>'1.3_RAW_Data_Orig_MC'!AY26</f>
        <v>0</v>
      </c>
      <c r="AZ26" s="504">
        <f>'1.3_RAW_Data_Orig_MC'!AZ26</f>
        <v>0</v>
      </c>
      <c r="BA26" s="505">
        <f>'1.3_RAW_Data_Orig_MC'!BA26</f>
        <v>0</v>
      </c>
    </row>
    <row r="27" spans="1:53" ht="13.15" x14ac:dyDescent="0.35">
      <c r="A27" s="506"/>
      <c r="B27" s="507"/>
      <c r="C27" s="508"/>
      <c r="D27" s="509"/>
      <c r="E27" s="498" t="s">
        <v>25</v>
      </c>
      <c r="F27" s="512">
        <f>'1.3_RAW_Data_Orig_MC'!F27</f>
        <v>0</v>
      </c>
      <c r="G27" s="512">
        <f>'1.3_RAW_Data_Orig_MC'!G27</f>
        <v>0</v>
      </c>
      <c r="H27" s="512">
        <f>'1.3_RAW_Data_Orig_MC'!H27</f>
        <v>0</v>
      </c>
      <c r="I27" s="512">
        <f>'1.3_RAW_Data_Orig_MC'!I27</f>
        <v>0</v>
      </c>
      <c r="J27" s="512">
        <f>'1.3_RAW_Data_Orig_MC'!J27</f>
        <v>0</v>
      </c>
      <c r="K27" s="513">
        <f>'1.3_RAW_Data_Orig_MC'!K27</f>
        <v>0</v>
      </c>
      <c r="M27" s="512">
        <f>'1.3_RAW_Data_Orig_MC'!M27</f>
        <v>0</v>
      </c>
      <c r="N27" s="512">
        <f>'1.3_RAW_Data_Orig_MC'!N27</f>
        <v>0</v>
      </c>
      <c r="O27" s="512">
        <f>'1.3_RAW_Data_Orig_MC'!O27</f>
        <v>0</v>
      </c>
      <c r="P27" s="512">
        <f>'1.3_RAW_Data_Orig_MC'!P27</f>
        <v>0</v>
      </c>
      <c r="Q27" s="512">
        <f>'1.3_RAW_Data_Orig_MC'!Q27</f>
        <v>0</v>
      </c>
      <c r="R27" s="513">
        <f>'1.3_RAW_Data_Orig_MC'!R27</f>
        <v>0</v>
      </c>
      <c r="T27" s="512">
        <f>'1.3_RAW_Data_Orig_MC'!T27</f>
        <v>0</v>
      </c>
      <c r="U27" s="512">
        <f>'1.3_RAW_Data_Orig_MC'!U27</f>
        <v>0</v>
      </c>
      <c r="V27" s="512">
        <f>'1.3_RAW_Data_Orig_MC'!V27</f>
        <v>0</v>
      </c>
      <c r="W27" s="512">
        <f>'1.3_RAW_Data_Orig_MC'!W27</f>
        <v>0</v>
      </c>
      <c r="X27" s="512">
        <f>'1.3_RAW_Data_Orig_MC'!X27</f>
        <v>0</v>
      </c>
      <c r="Y27" s="513">
        <f>'1.3_RAW_Data_Orig_MC'!Y27</f>
        <v>0</v>
      </c>
      <c r="AA27" s="514">
        <f>'1.3_RAW_Data_Orig_MC'!AA27</f>
        <v>0</v>
      </c>
      <c r="AB27" s="514">
        <f>'1.3_RAW_Data_Orig_MC'!AB27</f>
        <v>0</v>
      </c>
      <c r="AC27" s="514">
        <f>'1.3_RAW_Data_Orig_MC'!AC27</f>
        <v>0</v>
      </c>
      <c r="AD27" s="514">
        <f>'1.3_RAW_Data_Orig_MC'!AD27</f>
        <v>0</v>
      </c>
      <c r="AE27" s="514">
        <f>'1.3_RAW_Data_Orig_MC'!AE27</f>
        <v>0</v>
      </c>
      <c r="AF27" s="515">
        <f>'1.3_RAW_Data_Orig_MC'!AF27</f>
        <v>0</v>
      </c>
      <c r="AG27" s="503"/>
      <c r="AH27" s="514">
        <f>'1.3_RAW_Data_Orig_MC'!AH27</f>
        <v>0</v>
      </c>
      <c r="AI27" s="514">
        <f>'1.3_RAW_Data_Orig_MC'!AI27</f>
        <v>0</v>
      </c>
      <c r="AJ27" s="514">
        <f>'1.3_RAW_Data_Orig_MC'!AJ27</f>
        <v>0</v>
      </c>
      <c r="AK27" s="514">
        <f>'1.3_RAW_Data_Orig_MC'!AK27</f>
        <v>0</v>
      </c>
      <c r="AL27" s="514">
        <f>'1.3_RAW_Data_Orig_MC'!AL27</f>
        <v>0</v>
      </c>
      <c r="AM27" s="515">
        <f>'1.3_RAW_Data_Orig_MC'!AM27</f>
        <v>0</v>
      </c>
      <c r="AN27" s="503"/>
      <c r="AO27" s="514">
        <f>'1.3_RAW_Data_Orig_MC'!AO27</f>
        <v>0</v>
      </c>
      <c r="AP27" s="514">
        <f>'1.3_RAW_Data_Orig_MC'!AP27</f>
        <v>0</v>
      </c>
      <c r="AQ27" s="514">
        <f>'1.3_RAW_Data_Orig_MC'!AQ27</f>
        <v>0</v>
      </c>
      <c r="AR27" s="514">
        <f>'1.3_RAW_Data_Orig_MC'!AR27</f>
        <v>0</v>
      </c>
      <c r="AS27" s="514">
        <f>'1.3_RAW_Data_Orig_MC'!AS27</f>
        <v>0</v>
      </c>
      <c r="AT27" s="515">
        <f>'1.3_RAW_Data_Orig_MC'!AT27</f>
        <v>0</v>
      </c>
      <c r="AU27" s="503"/>
      <c r="AV27" s="514">
        <f>'1.3_RAW_Data_Orig_MC'!AV27</f>
        <v>0</v>
      </c>
      <c r="AW27" s="514">
        <f>'1.3_RAW_Data_Orig_MC'!AW27</f>
        <v>0</v>
      </c>
      <c r="AX27" s="514">
        <f>'1.3_RAW_Data_Orig_MC'!AX27</f>
        <v>0</v>
      </c>
      <c r="AY27" s="514">
        <f>'1.3_RAW_Data_Orig_MC'!AY27</f>
        <v>0</v>
      </c>
      <c r="AZ27" s="514">
        <f>'1.3_RAW_Data_Orig_MC'!AZ27</f>
        <v>0</v>
      </c>
      <c r="BA27" s="515">
        <f>'1.3_RAW_Data_Orig_MC'!BA27</f>
        <v>0</v>
      </c>
    </row>
    <row r="28" spans="1:53" ht="13.15" x14ac:dyDescent="0.35">
      <c r="A28" s="506"/>
      <c r="B28" s="507"/>
      <c r="C28" s="508"/>
      <c r="D28" s="509"/>
      <c r="E28" s="498" t="s">
        <v>26</v>
      </c>
      <c r="F28" s="512">
        <f>'1.3_RAW_Data_Orig_MC'!F28</f>
        <v>0</v>
      </c>
      <c r="G28" s="512">
        <f>'1.3_RAW_Data_Orig_MC'!G28</f>
        <v>0</v>
      </c>
      <c r="H28" s="512">
        <f>'1.3_RAW_Data_Orig_MC'!H28</f>
        <v>0</v>
      </c>
      <c r="I28" s="512">
        <f>'1.3_RAW_Data_Orig_MC'!I28</f>
        <v>0</v>
      </c>
      <c r="J28" s="512">
        <f>'1.3_RAW_Data_Orig_MC'!J28</f>
        <v>0</v>
      </c>
      <c r="K28" s="513">
        <f>'1.3_RAW_Data_Orig_MC'!K28</f>
        <v>0</v>
      </c>
      <c r="M28" s="512">
        <f>'1.3_RAW_Data_Orig_MC'!M28</f>
        <v>0</v>
      </c>
      <c r="N28" s="512">
        <f>'1.3_RAW_Data_Orig_MC'!N28</f>
        <v>0</v>
      </c>
      <c r="O28" s="512">
        <f>'1.3_RAW_Data_Orig_MC'!O28</f>
        <v>0</v>
      </c>
      <c r="P28" s="512">
        <f>'1.3_RAW_Data_Orig_MC'!P28</f>
        <v>0</v>
      </c>
      <c r="Q28" s="512">
        <f>'1.3_RAW_Data_Orig_MC'!Q28</f>
        <v>0</v>
      </c>
      <c r="R28" s="513">
        <f>'1.3_RAW_Data_Orig_MC'!R28</f>
        <v>0</v>
      </c>
      <c r="T28" s="512">
        <f>'1.3_RAW_Data_Orig_MC'!T28</f>
        <v>0</v>
      </c>
      <c r="U28" s="512">
        <f>'1.3_RAW_Data_Orig_MC'!U28</f>
        <v>0</v>
      </c>
      <c r="V28" s="512">
        <f>'1.3_RAW_Data_Orig_MC'!V28</f>
        <v>0</v>
      </c>
      <c r="W28" s="512">
        <f>'1.3_RAW_Data_Orig_MC'!W28</f>
        <v>0</v>
      </c>
      <c r="X28" s="512">
        <f>'1.3_RAW_Data_Orig_MC'!X28</f>
        <v>0</v>
      </c>
      <c r="Y28" s="513">
        <f>'1.3_RAW_Data_Orig_MC'!Y28</f>
        <v>0</v>
      </c>
      <c r="AA28" s="514">
        <f>'1.3_RAW_Data_Orig_MC'!AA28</f>
        <v>0</v>
      </c>
      <c r="AB28" s="514">
        <f>'1.3_RAW_Data_Orig_MC'!AB28</f>
        <v>0</v>
      </c>
      <c r="AC28" s="514">
        <f>'1.3_RAW_Data_Orig_MC'!AC28</f>
        <v>0</v>
      </c>
      <c r="AD28" s="514">
        <f>'1.3_RAW_Data_Orig_MC'!AD28</f>
        <v>0</v>
      </c>
      <c r="AE28" s="514">
        <f>'1.3_RAW_Data_Orig_MC'!AE28</f>
        <v>0</v>
      </c>
      <c r="AF28" s="515">
        <f>'1.3_RAW_Data_Orig_MC'!AF28</f>
        <v>0</v>
      </c>
      <c r="AG28" s="503"/>
      <c r="AH28" s="514">
        <f>'1.3_RAW_Data_Orig_MC'!AH28</f>
        <v>0</v>
      </c>
      <c r="AI28" s="514">
        <f>'1.3_RAW_Data_Orig_MC'!AI28</f>
        <v>0</v>
      </c>
      <c r="AJ28" s="514">
        <f>'1.3_RAW_Data_Orig_MC'!AJ28</f>
        <v>0</v>
      </c>
      <c r="AK28" s="514">
        <f>'1.3_RAW_Data_Orig_MC'!AK28</f>
        <v>0</v>
      </c>
      <c r="AL28" s="514">
        <f>'1.3_RAW_Data_Orig_MC'!AL28</f>
        <v>0</v>
      </c>
      <c r="AM28" s="515">
        <f>'1.3_RAW_Data_Orig_MC'!AM28</f>
        <v>0</v>
      </c>
      <c r="AN28" s="503"/>
      <c r="AO28" s="514">
        <f>'1.3_RAW_Data_Orig_MC'!AO28</f>
        <v>0</v>
      </c>
      <c r="AP28" s="514">
        <f>'1.3_RAW_Data_Orig_MC'!AP28</f>
        <v>0</v>
      </c>
      <c r="AQ28" s="514">
        <f>'1.3_RAW_Data_Orig_MC'!AQ28</f>
        <v>0</v>
      </c>
      <c r="AR28" s="514">
        <f>'1.3_RAW_Data_Orig_MC'!AR28</f>
        <v>0</v>
      </c>
      <c r="AS28" s="514">
        <f>'1.3_RAW_Data_Orig_MC'!AS28</f>
        <v>0</v>
      </c>
      <c r="AT28" s="515">
        <f>'1.3_RAW_Data_Orig_MC'!AT28</f>
        <v>0</v>
      </c>
      <c r="AU28" s="503"/>
      <c r="AV28" s="514">
        <f>'1.3_RAW_Data_Orig_MC'!AV28</f>
        <v>0</v>
      </c>
      <c r="AW28" s="514">
        <f>'1.3_RAW_Data_Orig_MC'!AW28</f>
        <v>0</v>
      </c>
      <c r="AX28" s="514">
        <f>'1.3_RAW_Data_Orig_MC'!AX28</f>
        <v>0</v>
      </c>
      <c r="AY28" s="514">
        <f>'1.3_RAW_Data_Orig_MC'!AY28</f>
        <v>0</v>
      </c>
      <c r="AZ28" s="514">
        <f>'1.3_RAW_Data_Orig_MC'!AZ28</f>
        <v>0</v>
      </c>
      <c r="BA28" s="515">
        <f>'1.3_RAW_Data_Orig_MC'!BA28</f>
        <v>0</v>
      </c>
    </row>
    <row r="29" spans="1:53" ht="13.5" thickBot="1" x14ac:dyDescent="0.4">
      <c r="A29" s="506"/>
      <c r="B29" s="516"/>
      <c r="C29" s="517"/>
      <c r="D29" s="527"/>
      <c r="E29" s="518" t="s">
        <v>27</v>
      </c>
      <c r="F29" s="521">
        <f>'1.3_RAW_Data_Orig_MC'!F29</f>
        <v>0</v>
      </c>
      <c r="G29" s="521">
        <f>'1.3_RAW_Data_Orig_MC'!G29</f>
        <v>0</v>
      </c>
      <c r="H29" s="521">
        <f>'1.3_RAW_Data_Orig_MC'!H29</f>
        <v>0</v>
      </c>
      <c r="I29" s="521">
        <f>'1.3_RAW_Data_Orig_MC'!I29</f>
        <v>0</v>
      </c>
      <c r="J29" s="521">
        <f>'1.3_RAW_Data_Orig_MC'!J29</f>
        <v>0</v>
      </c>
      <c r="K29" s="522">
        <f>'1.3_RAW_Data_Orig_MC'!K29</f>
        <v>0</v>
      </c>
      <c r="M29" s="521">
        <f>'1.3_RAW_Data_Orig_MC'!M29</f>
        <v>0</v>
      </c>
      <c r="N29" s="521">
        <f>'1.3_RAW_Data_Orig_MC'!N29</f>
        <v>0</v>
      </c>
      <c r="O29" s="521">
        <f>'1.3_RAW_Data_Orig_MC'!O29</f>
        <v>0</v>
      </c>
      <c r="P29" s="521">
        <f>'1.3_RAW_Data_Orig_MC'!P29</f>
        <v>0</v>
      </c>
      <c r="Q29" s="521">
        <f>'1.3_RAW_Data_Orig_MC'!Q29</f>
        <v>0</v>
      </c>
      <c r="R29" s="522">
        <f>'1.3_RAW_Data_Orig_MC'!R29</f>
        <v>0</v>
      </c>
      <c r="T29" s="521">
        <f>'1.3_RAW_Data_Orig_MC'!T29</f>
        <v>0</v>
      </c>
      <c r="U29" s="521">
        <f>'1.3_RAW_Data_Orig_MC'!U29</f>
        <v>0</v>
      </c>
      <c r="V29" s="521">
        <f>'1.3_RAW_Data_Orig_MC'!V29</f>
        <v>0</v>
      </c>
      <c r="W29" s="521">
        <f>'1.3_RAW_Data_Orig_MC'!W29</f>
        <v>0</v>
      </c>
      <c r="X29" s="521">
        <f>'1.3_RAW_Data_Orig_MC'!X29</f>
        <v>0</v>
      </c>
      <c r="Y29" s="522">
        <f>'1.3_RAW_Data_Orig_MC'!Y29</f>
        <v>0</v>
      </c>
      <c r="AA29" s="523">
        <f>'1.3_RAW_Data_Orig_MC'!AA29</f>
        <v>0</v>
      </c>
      <c r="AB29" s="523">
        <f>'1.3_RAW_Data_Orig_MC'!AB29</f>
        <v>0</v>
      </c>
      <c r="AC29" s="523">
        <f>'1.3_RAW_Data_Orig_MC'!AC29</f>
        <v>0</v>
      </c>
      <c r="AD29" s="523">
        <f>'1.3_RAW_Data_Orig_MC'!AD29</f>
        <v>0</v>
      </c>
      <c r="AE29" s="523">
        <f>'1.3_RAW_Data_Orig_MC'!AE29</f>
        <v>0</v>
      </c>
      <c r="AF29" s="524">
        <f>'1.3_RAW_Data_Orig_MC'!AF29</f>
        <v>0</v>
      </c>
      <c r="AG29" s="503"/>
      <c r="AH29" s="523">
        <f>'1.3_RAW_Data_Orig_MC'!AH29</f>
        <v>0</v>
      </c>
      <c r="AI29" s="523">
        <f>'1.3_RAW_Data_Orig_MC'!AI29</f>
        <v>0</v>
      </c>
      <c r="AJ29" s="523">
        <f>'1.3_RAW_Data_Orig_MC'!AJ29</f>
        <v>0</v>
      </c>
      <c r="AK29" s="523">
        <f>'1.3_RAW_Data_Orig_MC'!AK29</f>
        <v>0</v>
      </c>
      <c r="AL29" s="523">
        <f>'1.3_RAW_Data_Orig_MC'!AL29</f>
        <v>0</v>
      </c>
      <c r="AM29" s="524">
        <f>'1.3_RAW_Data_Orig_MC'!AM29</f>
        <v>0</v>
      </c>
      <c r="AN29" s="503"/>
      <c r="AO29" s="523">
        <f>'1.3_RAW_Data_Orig_MC'!AO29</f>
        <v>0</v>
      </c>
      <c r="AP29" s="523">
        <f>'1.3_RAW_Data_Orig_MC'!AP29</f>
        <v>0</v>
      </c>
      <c r="AQ29" s="523">
        <f>'1.3_RAW_Data_Orig_MC'!AQ29</f>
        <v>0</v>
      </c>
      <c r="AR29" s="523">
        <f>'1.3_RAW_Data_Orig_MC'!AR29</f>
        <v>0</v>
      </c>
      <c r="AS29" s="523">
        <f>'1.3_RAW_Data_Orig_MC'!AS29</f>
        <v>0</v>
      </c>
      <c r="AT29" s="524">
        <f>'1.3_RAW_Data_Orig_MC'!AT29</f>
        <v>0</v>
      </c>
      <c r="AU29" s="503"/>
      <c r="AV29" s="523">
        <f>'1.3_RAW_Data_Orig_MC'!AV29</f>
        <v>0</v>
      </c>
      <c r="AW29" s="523">
        <f>'1.3_RAW_Data_Orig_MC'!AW29</f>
        <v>0</v>
      </c>
      <c r="AX29" s="523">
        <f>'1.3_RAW_Data_Orig_MC'!AX29</f>
        <v>0</v>
      </c>
      <c r="AY29" s="523">
        <f>'1.3_RAW_Data_Orig_MC'!AY29</f>
        <v>0</v>
      </c>
      <c r="AZ29" s="523">
        <f>'1.3_RAW_Data_Orig_MC'!AZ29</f>
        <v>0</v>
      </c>
      <c r="BA29" s="524">
        <f>'1.3_RAW_Data_Orig_MC'!BA29</f>
        <v>0</v>
      </c>
    </row>
    <row r="30" spans="1:53" ht="25.5" x14ac:dyDescent="0.35">
      <c r="A30" s="525" t="s">
        <v>55</v>
      </c>
      <c r="B30" s="495">
        <v>8</v>
      </c>
      <c r="C30" s="496" t="s">
        <v>12</v>
      </c>
      <c r="D30" s="497" t="s">
        <v>29</v>
      </c>
      <c r="E30" s="526" t="s">
        <v>24</v>
      </c>
      <c r="F30" s="501">
        <f>'1.3_RAW_Data_Orig_MC'!F30</f>
        <v>0</v>
      </c>
      <c r="G30" s="501">
        <f>'1.3_RAW_Data_Orig_MC'!G30</f>
        <v>0</v>
      </c>
      <c r="H30" s="501">
        <f>'1.3_RAW_Data_Orig_MC'!H30</f>
        <v>0</v>
      </c>
      <c r="I30" s="501">
        <f>'1.3_RAW_Data_Orig_MC'!I30</f>
        <v>0</v>
      </c>
      <c r="J30" s="501">
        <f>'1.3_RAW_Data_Orig_MC'!J30</f>
        <v>0</v>
      </c>
      <c r="K30" s="502">
        <f>'1.3_RAW_Data_Orig_MC'!K30</f>
        <v>0</v>
      </c>
      <c r="M30" s="501">
        <f>'1.3_RAW_Data_Orig_MC'!M30</f>
        <v>0</v>
      </c>
      <c r="N30" s="501">
        <f>'1.3_RAW_Data_Orig_MC'!N30</f>
        <v>0</v>
      </c>
      <c r="O30" s="501">
        <f>'1.3_RAW_Data_Orig_MC'!O30</f>
        <v>0</v>
      </c>
      <c r="P30" s="501">
        <f>'1.3_RAW_Data_Orig_MC'!P30</f>
        <v>0</v>
      </c>
      <c r="Q30" s="501">
        <f>'1.3_RAW_Data_Orig_MC'!Q30</f>
        <v>0</v>
      </c>
      <c r="R30" s="502">
        <f>'1.3_RAW_Data_Orig_MC'!R30</f>
        <v>0</v>
      </c>
      <c r="T30" s="501">
        <f>'1.3_RAW_Data_Orig_MC'!T30</f>
        <v>0</v>
      </c>
      <c r="U30" s="501">
        <f>'1.3_RAW_Data_Orig_MC'!U30</f>
        <v>0</v>
      </c>
      <c r="V30" s="501">
        <f>'1.3_RAW_Data_Orig_MC'!V30</f>
        <v>0</v>
      </c>
      <c r="W30" s="501">
        <f>'1.3_RAW_Data_Orig_MC'!W30</f>
        <v>0</v>
      </c>
      <c r="X30" s="501">
        <f>'1.3_RAW_Data_Orig_MC'!X30</f>
        <v>0</v>
      </c>
      <c r="Y30" s="502">
        <f>'1.3_RAW_Data_Orig_MC'!Y30</f>
        <v>0</v>
      </c>
      <c r="AA30" s="504">
        <f>'1.3_RAW_Data_Orig_MC'!AA30</f>
        <v>0</v>
      </c>
      <c r="AB30" s="504">
        <f>'1.3_RAW_Data_Orig_MC'!AB30</f>
        <v>0</v>
      </c>
      <c r="AC30" s="504">
        <f>'1.3_RAW_Data_Orig_MC'!AC30</f>
        <v>0</v>
      </c>
      <c r="AD30" s="504">
        <f>'1.3_RAW_Data_Orig_MC'!AD30</f>
        <v>0</v>
      </c>
      <c r="AE30" s="504">
        <f>'1.3_RAW_Data_Orig_MC'!AE30</f>
        <v>0</v>
      </c>
      <c r="AF30" s="505">
        <f>'1.3_RAW_Data_Orig_MC'!AF30</f>
        <v>0</v>
      </c>
      <c r="AG30" s="503"/>
      <c r="AH30" s="504">
        <f>'1.3_RAW_Data_Orig_MC'!AH30</f>
        <v>0</v>
      </c>
      <c r="AI30" s="504">
        <f>'1.3_RAW_Data_Orig_MC'!AI30</f>
        <v>0</v>
      </c>
      <c r="AJ30" s="504">
        <f>'1.3_RAW_Data_Orig_MC'!AJ30</f>
        <v>0</v>
      </c>
      <c r="AK30" s="504">
        <f>'1.3_RAW_Data_Orig_MC'!AK30</f>
        <v>0</v>
      </c>
      <c r="AL30" s="504">
        <f>'1.3_RAW_Data_Orig_MC'!AL30</f>
        <v>0</v>
      </c>
      <c r="AM30" s="505">
        <f>'1.3_RAW_Data_Orig_MC'!AM30</f>
        <v>0</v>
      </c>
      <c r="AN30" s="503"/>
      <c r="AO30" s="504">
        <f>'1.3_RAW_Data_Orig_MC'!AO30</f>
        <v>0</v>
      </c>
      <c r="AP30" s="504">
        <f>'1.3_RAW_Data_Orig_MC'!AP30</f>
        <v>0</v>
      </c>
      <c r="AQ30" s="504">
        <f>'1.3_RAW_Data_Orig_MC'!AQ30</f>
        <v>0</v>
      </c>
      <c r="AR30" s="504">
        <f>'1.3_RAW_Data_Orig_MC'!AR30</f>
        <v>0</v>
      </c>
      <c r="AS30" s="504">
        <f>'1.3_RAW_Data_Orig_MC'!AS30</f>
        <v>0</v>
      </c>
      <c r="AT30" s="505">
        <f>'1.3_RAW_Data_Orig_MC'!AT30</f>
        <v>0</v>
      </c>
      <c r="AU30" s="503"/>
      <c r="AV30" s="504">
        <f>'1.3_RAW_Data_Orig_MC'!AV30</f>
        <v>0</v>
      </c>
      <c r="AW30" s="504">
        <f>'1.3_RAW_Data_Orig_MC'!AW30</f>
        <v>0</v>
      </c>
      <c r="AX30" s="504">
        <f>'1.3_RAW_Data_Orig_MC'!AX30</f>
        <v>0</v>
      </c>
      <c r="AY30" s="504">
        <f>'1.3_RAW_Data_Orig_MC'!AY30</f>
        <v>0</v>
      </c>
      <c r="AZ30" s="504">
        <f>'1.3_RAW_Data_Orig_MC'!AZ30</f>
        <v>0</v>
      </c>
      <c r="BA30" s="505">
        <f>'1.3_RAW_Data_Orig_MC'!BA30</f>
        <v>0</v>
      </c>
    </row>
    <row r="31" spans="1:53" ht="13.15" x14ac:dyDescent="0.35">
      <c r="A31" s="506"/>
      <c r="B31" s="507"/>
      <c r="C31" s="508"/>
      <c r="D31" s="509"/>
      <c r="E31" s="498" t="s">
        <v>25</v>
      </c>
      <c r="F31" s="512">
        <f>'1.3_RAW_Data_Orig_MC'!F31</f>
        <v>0</v>
      </c>
      <c r="G31" s="512">
        <f>'1.3_RAW_Data_Orig_MC'!G31</f>
        <v>0</v>
      </c>
      <c r="H31" s="512">
        <f>'1.3_RAW_Data_Orig_MC'!H31</f>
        <v>0</v>
      </c>
      <c r="I31" s="512">
        <f>'1.3_RAW_Data_Orig_MC'!I31</f>
        <v>0</v>
      </c>
      <c r="J31" s="512">
        <f>'1.3_RAW_Data_Orig_MC'!J31</f>
        <v>0</v>
      </c>
      <c r="K31" s="513">
        <f>'1.3_RAW_Data_Orig_MC'!K31</f>
        <v>0</v>
      </c>
      <c r="M31" s="512">
        <f>'1.3_RAW_Data_Orig_MC'!M31</f>
        <v>0</v>
      </c>
      <c r="N31" s="512">
        <f>'1.3_RAW_Data_Orig_MC'!N31</f>
        <v>0</v>
      </c>
      <c r="O31" s="512">
        <f>'1.3_RAW_Data_Orig_MC'!O31</f>
        <v>0</v>
      </c>
      <c r="P31" s="512">
        <f>'1.3_RAW_Data_Orig_MC'!P31</f>
        <v>0</v>
      </c>
      <c r="Q31" s="512">
        <f>'1.3_RAW_Data_Orig_MC'!Q31</f>
        <v>0</v>
      </c>
      <c r="R31" s="513">
        <f>'1.3_RAW_Data_Orig_MC'!R31</f>
        <v>0</v>
      </c>
      <c r="T31" s="512">
        <f>'1.3_RAW_Data_Orig_MC'!T31</f>
        <v>0</v>
      </c>
      <c r="U31" s="512">
        <f>'1.3_RAW_Data_Orig_MC'!U31</f>
        <v>0</v>
      </c>
      <c r="V31" s="512">
        <f>'1.3_RAW_Data_Orig_MC'!V31</f>
        <v>0</v>
      </c>
      <c r="W31" s="512">
        <f>'1.3_RAW_Data_Orig_MC'!W31</f>
        <v>0</v>
      </c>
      <c r="X31" s="512">
        <f>'1.3_RAW_Data_Orig_MC'!X31</f>
        <v>0</v>
      </c>
      <c r="Y31" s="513">
        <f>'1.3_RAW_Data_Orig_MC'!Y31</f>
        <v>0</v>
      </c>
      <c r="AA31" s="514">
        <f>'1.3_RAW_Data_Orig_MC'!AA31</f>
        <v>0</v>
      </c>
      <c r="AB31" s="514">
        <f>'1.3_RAW_Data_Orig_MC'!AB31</f>
        <v>0</v>
      </c>
      <c r="AC31" s="514">
        <f>'1.3_RAW_Data_Orig_MC'!AC31</f>
        <v>0</v>
      </c>
      <c r="AD31" s="514">
        <f>'1.3_RAW_Data_Orig_MC'!AD31</f>
        <v>0</v>
      </c>
      <c r="AE31" s="514">
        <f>'1.3_RAW_Data_Orig_MC'!AE31</f>
        <v>0</v>
      </c>
      <c r="AF31" s="515">
        <f>'1.3_RAW_Data_Orig_MC'!AF31</f>
        <v>0</v>
      </c>
      <c r="AG31" s="503"/>
      <c r="AH31" s="514">
        <f>'1.3_RAW_Data_Orig_MC'!AH31</f>
        <v>0</v>
      </c>
      <c r="AI31" s="514">
        <f>'1.3_RAW_Data_Orig_MC'!AI31</f>
        <v>0</v>
      </c>
      <c r="AJ31" s="514">
        <f>'1.3_RAW_Data_Orig_MC'!AJ31</f>
        <v>0</v>
      </c>
      <c r="AK31" s="514">
        <f>'1.3_RAW_Data_Orig_MC'!AK31</f>
        <v>0</v>
      </c>
      <c r="AL31" s="514">
        <f>'1.3_RAW_Data_Orig_MC'!AL31</f>
        <v>0</v>
      </c>
      <c r="AM31" s="515">
        <f>'1.3_RAW_Data_Orig_MC'!AM31</f>
        <v>0</v>
      </c>
      <c r="AN31" s="503"/>
      <c r="AO31" s="514">
        <f>'1.3_RAW_Data_Orig_MC'!AO31</f>
        <v>0</v>
      </c>
      <c r="AP31" s="514">
        <f>'1.3_RAW_Data_Orig_MC'!AP31</f>
        <v>0</v>
      </c>
      <c r="AQ31" s="514">
        <f>'1.3_RAW_Data_Orig_MC'!AQ31</f>
        <v>0</v>
      </c>
      <c r="AR31" s="514">
        <f>'1.3_RAW_Data_Orig_MC'!AR31</f>
        <v>0</v>
      </c>
      <c r="AS31" s="514">
        <f>'1.3_RAW_Data_Orig_MC'!AS31</f>
        <v>0</v>
      </c>
      <c r="AT31" s="515">
        <f>'1.3_RAW_Data_Orig_MC'!AT31</f>
        <v>0</v>
      </c>
      <c r="AU31" s="503"/>
      <c r="AV31" s="514">
        <f>'1.3_RAW_Data_Orig_MC'!AV31</f>
        <v>0</v>
      </c>
      <c r="AW31" s="514">
        <f>'1.3_RAW_Data_Orig_MC'!AW31</f>
        <v>0</v>
      </c>
      <c r="AX31" s="514">
        <f>'1.3_RAW_Data_Orig_MC'!AX31</f>
        <v>0</v>
      </c>
      <c r="AY31" s="514">
        <f>'1.3_RAW_Data_Orig_MC'!AY31</f>
        <v>0</v>
      </c>
      <c r="AZ31" s="514">
        <f>'1.3_RAW_Data_Orig_MC'!AZ31</f>
        <v>0</v>
      </c>
      <c r="BA31" s="515">
        <f>'1.3_RAW_Data_Orig_MC'!BA31</f>
        <v>0</v>
      </c>
    </row>
    <row r="32" spans="1:53" ht="13.15" x14ac:dyDescent="0.35">
      <c r="A32" s="506"/>
      <c r="B32" s="507"/>
      <c r="C32" s="508"/>
      <c r="D32" s="509"/>
      <c r="E32" s="498" t="s">
        <v>26</v>
      </c>
      <c r="F32" s="512">
        <f>'1.3_RAW_Data_Orig_MC'!F32</f>
        <v>0</v>
      </c>
      <c r="G32" s="512">
        <f>'1.3_RAW_Data_Orig_MC'!G32</f>
        <v>0</v>
      </c>
      <c r="H32" s="512">
        <f>'1.3_RAW_Data_Orig_MC'!H32</f>
        <v>0</v>
      </c>
      <c r="I32" s="512">
        <f>'1.3_RAW_Data_Orig_MC'!I32</f>
        <v>0</v>
      </c>
      <c r="J32" s="512">
        <f>'1.3_RAW_Data_Orig_MC'!J32</f>
        <v>0</v>
      </c>
      <c r="K32" s="513">
        <f>'1.3_RAW_Data_Orig_MC'!K32</f>
        <v>0</v>
      </c>
      <c r="M32" s="512">
        <f>'1.3_RAW_Data_Orig_MC'!M32</f>
        <v>0</v>
      </c>
      <c r="N32" s="512">
        <f>'1.3_RAW_Data_Orig_MC'!N32</f>
        <v>0</v>
      </c>
      <c r="O32" s="512">
        <f>'1.3_RAW_Data_Orig_MC'!O32</f>
        <v>0</v>
      </c>
      <c r="P32" s="512">
        <f>'1.3_RAW_Data_Orig_MC'!P32</f>
        <v>0</v>
      </c>
      <c r="Q32" s="512">
        <f>'1.3_RAW_Data_Orig_MC'!Q32</f>
        <v>0</v>
      </c>
      <c r="R32" s="513">
        <f>'1.3_RAW_Data_Orig_MC'!R32</f>
        <v>0</v>
      </c>
      <c r="T32" s="512">
        <f>'1.3_RAW_Data_Orig_MC'!T32</f>
        <v>0</v>
      </c>
      <c r="U32" s="512">
        <f>'1.3_RAW_Data_Orig_MC'!U32</f>
        <v>0</v>
      </c>
      <c r="V32" s="512">
        <f>'1.3_RAW_Data_Orig_MC'!V32</f>
        <v>0</v>
      </c>
      <c r="W32" s="512">
        <f>'1.3_RAW_Data_Orig_MC'!W32</f>
        <v>0</v>
      </c>
      <c r="X32" s="512">
        <f>'1.3_RAW_Data_Orig_MC'!X32</f>
        <v>0</v>
      </c>
      <c r="Y32" s="513">
        <f>'1.3_RAW_Data_Orig_MC'!Y32</f>
        <v>0</v>
      </c>
      <c r="AA32" s="514">
        <f>'1.3_RAW_Data_Orig_MC'!AA32</f>
        <v>0</v>
      </c>
      <c r="AB32" s="514">
        <f>'1.3_RAW_Data_Orig_MC'!AB32</f>
        <v>0</v>
      </c>
      <c r="AC32" s="514">
        <f>'1.3_RAW_Data_Orig_MC'!AC32</f>
        <v>0</v>
      </c>
      <c r="AD32" s="514">
        <f>'1.3_RAW_Data_Orig_MC'!AD32</f>
        <v>0</v>
      </c>
      <c r="AE32" s="514">
        <f>'1.3_RAW_Data_Orig_MC'!AE32</f>
        <v>0</v>
      </c>
      <c r="AF32" s="515">
        <f>'1.3_RAW_Data_Orig_MC'!AF32</f>
        <v>0</v>
      </c>
      <c r="AG32" s="503"/>
      <c r="AH32" s="514">
        <f>'1.3_RAW_Data_Orig_MC'!AH32</f>
        <v>0</v>
      </c>
      <c r="AI32" s="514">
        <f>'1.3_RAW_Data_Orig_MC'!AI32</f>
        <v>0</v>
      </c>
      <c r="AJ32" s="514">
        <f>'1.3_RAW_Data_Orig_MC'!AJ32</f>
        <v>0</v>
      </c>
      <c r="AK32" s="514">
        <f>'1.3_RAW_Data_Orig_MC'!AK32</f>
        <v>0</v>
      </c>
      <c r="AL32" s="514">
        <f>'1.3_RAW_Data_Orig_MC'!AL32</f>
        <v>0</v>
      </c>
      <c r="AM32" s="515">
        <f>'1.3_RAW_Data_Orig_MC'!AM32</f>
        <v>0</v>
      </c>
      <c r="AN32" s="503"/>
      <c r="AO32" s="514">
        <f>'1.3_RAW_Data_Orig_MC'!AO32</f>
        <v>0</v>
      </c>
      <c r="AP32" s="514">
        <f>'1.3_RAW_Data_Orig_MC'!AP32</f>
        <v>0</v>
      </c>
      <c r="AQ32" s="514">
        <f>'1.3_RAW_Data_Orig_MC'!AQ32</f>
        <v>0</v>
      </c>
      <c r="AR32" s="514">
        <f>'1.3_RAW_Data_Orig_MC'!AR32</f>
        <v>0</v>
      </c>
      <c r="AS32" s="514">
        <f>'1.3_RAW_Data_Orig_MC'!AS32</f>
        <v>0</v>
      </c>
      <c r="AT32" s="515">
        <f>'1.3_RAW_Data_Orig_MC'!AT32</f>
        <v>0</v>
      </c>
      <c r="AU32" s="503"/>
      <c r="AV32" s="514">
        <f>'1.3_RAW_Data_Orig_MC'!AV32</f>
        <v>0</v>
      </c>
      <c r="AW32" s="514">
        <f>'1.3_RAW_Data_Orig_MC'!AW32</f>
        <v>0</v>
      </c>
      <c r="AX32" s="514">
        <f>'1.3_RAW_Data_Orig_MC'!AX32</f>
        <v>0</v>
      </c>
      <c r="AY32" s="514">
        <f>'1.3_RAW_Data_Orig_MC'!AY32</f>
        <v>0</v>
      </c>
      <c r="AZ32" s="514">
        <f>'1.3_RAW_Data_Orig_MC'!AZ32</f>
        <v>0</v>
      </c>
      <c r="BA32" s="515">
        <f>'1.3_RAW_Data_Orig_MC'!BA32</f>
        <v>0</v>
      </c>
    </row>
    <row r="33" spans="1:53" ht="13.5" thickBot="1" x14ac:dyDescent="0.4">
      <c r="A33" s="506"/>
      <c r="B33" s="516"/>
      <c r="C33" s="517"/>
      <c r="D33" s="527"/>
      <c r="E33" s="518" t="s">
        <v>27</v>
      </c>
      <c r="F33" s="521">
        <f>'1.3_RAW_Data_Orig_MC'!F33</f>
        <v>0</v>
      </c>
      <c r="G33" s="521">
        <f>'1.3_RAW_Data_Orig_MC'!G33</f>
        <v>0</v>
      </c>
      <c r="H33" s="521">
        <f>'1.3_RAW_Data_Orig_MC'!H33</f>
        <v>0</v>
      </c>
      <c r="I33" s="521">
        <f>'1.3_RAW_Data_Orig_MC'!I33</f>
        <v>0</v>
      </c>
      <c r="J33" s="521">
        <f>'1.3_RAW_Data_Orig_MC'!J33</f>
        <v>0</v>
      </c>
      <c r="K33" s="522">
        <f>'1.3_RAW_Data_Orig_MC'!K33</f>
        <v>0</v>
      </c>
      <c r="M33" s="521">
        <f>'1.3_RAW_Data_Orig_MC'!M33</f>
        <v>0</v>
      </c>
      <c r="N33" s="521">
        <f>'1.3_RAW_Data_Orig_MC'!N33</f>
        <v>0</v>
      </c>
      <c r="O33" s="521">
        <f>'1.3_RAW_Data_Orig_MC'!O33</f>
        <v>0</v>
      </c>
      <c r="P33" s="521">
        <f>'1.3_RAW_Data_Orig_MC'!P33</f>
        <v>0</v>
      </c>
      <c r="Q33" s="521">
        <f>'1.3_RAW_Data_Orig_MC'!Q33</f>
        <v>0</v>
      </c>
      <c r="R33" s="522">
        <f>'1.3_RAW_Data_Orig_MC'!R33</f>
        <v>0</v>
      </c>
      <c r="T33" s="521">
        <f>'1.3_RAW_Data_Orig_MC'!T33</f>
        <v>0</v>
      </c>
      <c r="U33" s="521">
        <f>'1.3_RAW_Data_Orig_MC'!U33</f>
        <v>0</v>
      </c>
      <c r="V33" s="521">
        <f>'1.3_RAW_Data_Orig_MC'!V33</f>
        <v>0</v>
      </c>
      <c r="W33" s="521">
        <f>'1.3_RAW_Data_Orig_MC'!W33</f>
        <v>0</v>
      </c>
      <c r="X33" s="521">
        <f>'1.3_RAW_Data_Orig_MC'!X33</f>
        <v>0</v>
      </c>
      <c r="Y33" s="522">
        <f>'1.3_RAW_Data_Orig_MC'!Y33</f>
        <v>0</v>
      </c>
      <c r="AA33" s="523">
        <f>'1.3_RAW_Data_Orig_MC'!AA33</f>
        <v>0</v>
      </c>
      <c r="AB33" s="523">
        <f>'1.3_RAW_Data_Orig_MC'!AB33</f>
        <v>0</v>
      </c>
      <c r="AC33" s="523">
        <f>'1.3_RAW_Data_Orig_MC'!AC33</f>
        <v>0</v>
      </c>
      <c r="AD33" s="523">
        <f>'1.3_RAW_Data_Orig_MC'!AD33</f>
        <v>0</v>
      </c>
      <c r="AE33" s="523">
        <f>'1.3_RAW_Data_Orig_MC'!AE33</f>
        <v>0</v>
      </c>
      <c r="AF33" s="524">
        <f>'1.3_RAW_Data_Orig_MC'!AF33</f>
        <v>0</v>
      </c>
      <c r="AG33" s="503"/>
      <c r="AH33" s="523">
        <f>'1.3_RAW_Data_Orig_MC'!AH33</f>
        <v>0</v>
      </c>
      <c r="AI33" s="523">
        <f>'1.3_RAW_Data_Orig_MC'!AI33</f>
        <v>0</v>
      </c>
      <c r="AJ33" s="523">
        <f>'1.3_RAW_Data_Orig_MC'!AJ33</f>
        <v>0</v>
      </c>
      <c r="AK33" s="523">
        <f>'1.3_RAW_Data_Orig_MC'!AK33</f>
        <v>0</v>
      </c>
      <c r="AL33" s="523">
        <f>'1.3_RAW_Data_Orig_MC'!AL33</f>
        <v>0</v>
      </c>
      <c r="AM33" s="524">
        <f>'1.3_RAW_Data_Orig_MC'!AM33</f>
        <v>0</v>
      </c>
      <c r="AN33" s="503"/>
      <c r="AO33" s="523">
        <f>'1.3_RAW_Data_Orig_MC'!AO33</f>
        <v>0</v>
      </c>
      <c r="AP33" s="523">
        <f>'1.3_RAW_Data_Orig_MC'!AP33</f>
        <v>0</v>
      </c>
      <c r="AQ33" s="523">
        <f>'1.3_RAW_Data_Orig_MC'!AQ33</f>
        <v>0</v>
      </c>
      <c r="AR33" s="523">
        <f>'1.3_RAW_Data_Orig_MC'!AR33</f>
        <v>0</v>
      </c>
      <c r="AS33" s="523">
        <f>'1.3_RAW_Data_Orig_MC'!AS33</f>
        <v>0</v>
      </c>
      <c r="AT33" s="524">
        <f>'1.3_RAW_Data_Orig_MC'!AT33</f>
        <v>0</v>
      </c>
      <c r="AU33" s="503"/>
      <c r="AV33" s="523">
        <f>'1.3_RAW_Data_Orig_MC'!AV33</f>
        <v>0</v>
      </c>
      <c r="AW33" s="523">
        <f>'1.3_RAW_Data_Orig_MC'!AW33</f>
        <v>0</v>
      </c>
      <c r="AX33" s="523">
        <f>'1.3_RAW_Data_Orig_MC'!AX33</f>
        <v>0</v>
      </c>
      <c r="AY33" s="523">
        <f>'1.3_RAW_Data_Orig_MC'!AY33</f>
        <v>0</v>
      </c>
      <c r="AZ33" s="523">
        <f>'1.3_RAW_Data_Orig_MC'!AZ33</f>
        <v>0</v>
      </c>
      <c r="BA33" s="524">
        <f>'1.3_RAW_Data_Orig_MC'!BA33</f>
        <v>0</v>
      </c>
    </row>
    <row r="34" spans="1:53" ht="25.5" x14ac:dyDescent="0.35">
      <c r="A34" s="525" t="s">
        <v>55</v>
      </c>
      <c r="B34" s="495">
        <v>30</v>
      </c>
      <c r="C34" s="496" t="s">
        <v>45</v>
      </c>
      <c r="D34" s="497" t="s">
        <v>29</v>
      </c>
      <c r="E34" s="526" t="s">
        <v>24</v>
      </c>
      <c r="F34" s="501">
        <f>'1.3_RAW_Data_Orig_MC'!F34</f>
        <v>0</v>
      </c>
      <c r="G34" s="501">
        <f>'1.3_RAW_Data_Orig_MC'!G34</f>
        <v>0</v>
      </c>
      <c r="H34" s="501">
        <f>'1.3_RAW_Data_Orig_MC'!H34</f>
        <v>0</v>
      </c>
      <c r="I34" s="501">
        <f>'1.3_RAW_Data_Orig_MC'!I34</f>
        <v>0</v>
      </c>
      <c r="J34" s="501">
        <f>'1.3_RAW_Data_Orig_MC'!J34</f>
        <v>0</v>
      </c>
      <c r="K34" s="502">
        <f>'1.3_RAW_Data_Orig_MC'!K34</f>
        <v>0</v>
      </c>
      <c r="M34" s="501">
        <f>'1.3_RAW_Data_Orig_MC'!M34</f>
        <v>0</v>
      </c>
      <c r="N34" s="501">
        <f>'1.3_RAW_Data_Orig_MC'!N34</f>
        <v>0</v>
      </c>
      <c r="O34" s="501">
        <f>'1.3_RAW_Data_Orig_MC'!O34</f>
        <v>0</v>
      </c>
      <c r="P34" s="501">
        <f>'1.3_RAW_Data_Orig_MC'!P34</f>
        <v>0</v>
      </c>
      <c r="Q34" s="501">
        <f>'1.3_RAW_Data_Orig_MC'!Q34</f>
        <v>0</v>
      </c>
      <c r="R34" s="502">
        <f>'1.3_RAW_Data_Orig_MC'!R34</f>
        <v>0</v>
      </c>
      <c r="T34" s="501">
        <f>'1.3_RAW_Data_Orig_MC'!T34</f>
        <v>0</v>
      </c>
      <c r="U34" s="501">
        <f>'1.3_RAW_Data_Orig_MC'!U34</f>
        <v>0</v>
      </c>
      <c r="V34" s="501">
        <f>'1.3_RAW_Data_Orig_MC'!V34</f>
        <v>0</v>
      </c>
      <c r="W34" s="501">
        <f>'1.3_RAW_Data_Orig_MC'!W34</f>
        <v>0</v>
      </c>
      <c r="X34" s="501">
        <f>'1.3_RAW_Data_Orig_MC'!X34</f>
        <v>0</v>
      </c>
      <c r="Y34" s="502">
        <f>'1.3_RAW_Data_Orig_MC'!Y34</f>
        <v>0</v>
      </c>
      <c r="AA34" s="504">
        <f>'1.3_RAW_Data_Orig_MC'!AA34</f>
        <v>0</v>
      </c>
      <c r="AB34" s="504">
        <f>'1.3_RAW_Data_Orig_MC'!AB34</f>
        <v>0</v>
      </c>
      <c r="AC34" s="504">
        <f>'1.3_RAW_Data_Orig_MC'!AC34</f>
        <v>0</v>
      </c>
      <c r="AD34" s="504">
        <f>'1.3_RAW_Data_Orig_MC'!AD34</f>
        <v>0</v>
      </c>
      <c r="AE34" s="504">
        <f>'1.3_RAW_Data_Orig_MC'!AE34</f>
        <v>0</v>
      </c>
      <c r="AF34" s="505">
        <f>'1.3_RAW_Data_Orig_MC'!AF34</f>
        <v>0</v>
      </c>
      <c r="AG34" s="503"/>
      <c r="AH34" s="504">
        <f>'1.3_RAW_Data_Orig_MC'!AH34</f>
        <v>0</v>
      </c>
      <c r="AI34" s="504">
        <f>'1.3_RAW_Data_Orig_MC'!AI34</f>
        <v>0</v>
      </c>
      <c r="AJ34" s="504">
        <f>'1.3_RAW_Data_Orig_MC'!AJ34</f>
        <v>0</v>
      </c>
      <c r="AK34" s="504">
        <f>'1.3_RAW_Data_Orig_MC'!AK34</f>
        <v>0</v>
      </c>
      <c r="AL34" s="504">
        <f>'1.3_RAW_Data_Orig_MC'!AL34</f>
        <v>0</v>
      </c>
      <c r="AM34" s="505">
        <f>'1.3_RAW_Data_Orig_MC'!AM34</f>
        <v>0</v>
      </c>
      <c r="AN34" s="503"/>
      <c r="AO34" s="504">
        <f>'1.3_RAW_Data_Orig_MC'!AO34</f>
        <v>0</v>
      </c>
      <c r="AP34" s="504">
        <f>'1.3_RAW_Data_Orig_MC'!AP34</f>
        <v>0</v>
      </c>
      <c r="AQ34" s="504">
        <f>'1.3_RAW_Data_Orig_MC'!AQ34</f>
        <v>0</v>
      </c>
      <c r="AR34" s="504">
        <f>'1.3_RAW_Data_Orig_MC'!AR34</f>
        <v>0</v>
      </c>
      <c r="AS34" s="504">
        <f>'1.3_RAW_Data_Orig_MC'!AS34</f>
        <v>0</v>
      </c>
      <c r="AT34" s="505">
        <f>'1.3_RAW_Data_Orig_MC'!AT34</f>
        <v>0</v>
      </c>
      <c r="AU34" s="503"/>
      <c r="AV34" s="504">
        <f>'1.3_RAW_Data_Orig_MC'!AV34</f>
        <v>0</v>
      </c>
      <c r="AW34" s="504">
        <f>'1.3_RAW_Data_Orig_MC'!AW34</f>
        <v>0</v>
      </c>
      <c r="AX34" s="504">
        <f>'1.3_RAW_Data_Orig_MC'!AX34</f>
        <v>0</v>
      </c>
      <c r="AY34" s="504">
        <f>'1.3_RAW_Data_Orig_MC'!AY34</f>
        <v>0</v>
      </c>
      <c r="AZ34" s="504">
        <f>'1.3_RAW_Data_Orig_MC'!AZ34</f>
        <v>0</v>
      </c>
      <c r="BA34" s="505">
        <f>'1.3_RAW_Data_Orig_MC'!BA34</f>
        <v>0</v>
      </c>
    </row>
    <row r="35" spans="1:53" ht="13.15" x14ac:dyDescent="0.35">
      <c r="A35" s="506"/>
      <c r="B35" s="507"/>
      <c r="C35" s="508"/>
      <c r="D35" s="509"/>
      <c r="E35" s="498" t="s">
        <v>25</v>
      </c>
      <c r="F35" s="512">
        <f>'1.3_RAW_Data_Orig_MC'!F35</f>
        <v>1</v>
      </c>
      <c r="G35" s="512">
        <f>'1.3_RAW_Data_Orig_MC'!G35</f>
        <v>0</v>
      </c>
      <c r="H35" s="512">
        <f>'1.3_RAW_Data_Orig_MC'!H35</f>
        <v>0</v>
      </c>
      <c r="I35" s="512">
        <f>'1.3_RAW_Data_Orig_MC'!I35</f>
        <v>0</v>
      </c>
      <c r="J35" s="512">
        <f>'1.3_RAW_Data_Orig_MC'!J35</f>
        <v>1</v>
      </c>
      <c r="K35" s="513">
        <f>'1.3_RAW_Data_Orig_MC'!K35</f>
        <v>0</v>
      </c>
      <c r="M35" s="512">
        <f>'1.3_RAW_Data_Orig_MC'!M35</f>
        <v>1</v>
      </c>
      <c r="N35" s="512">
        <f>'1.3_RAW_Data_Orig_MC'!N35</f>
        <v>0</v>
      </c>
      <c r="O35" s="512">
        <f>'1.3_RAW_Data_Orig_MC'!O35</f>
        <v>0</v>
      </c>
      <c r="P35" s="512">
        <f>'1.3_RAW_Data_Orig_MC'!P35</f>
        <v>0</v>
      </c>
      <c r="Q35" s="512">
        <f>'1.3_RAW_Data_Orig_MC'!Q35</f>
        <v>0</v>
      </c>
      <c r="R35" s="513">
        <f>'1.3_RAW_Data_Orig_MC'!R35</f>
        <v>1</v>
      </c>
      <c r="T35" s="512">
        <f>'1.3_RAW_Data_Orig_MC'!T35</f>
        <v>1</v>
      </c>
      <c r="U35" s="512">
        <f>'1.3_RAW_Data_Orig_MC'!U35</f>
        <v>0</v>
      </c>
      <c r="V35" s="512">
        <f>'1.3_RAW_Data_Orig_MC'!V35</f>
        <v>0</v>
      </c>
      <c r="W35" s="512">
        <f>'1.3_RAW_Data_Orig_MC'!W35</f>
        <v>0</v>
      </c>
      <c r="X35" s="512">
        <f>'1.3_RAW_Data_Orig_MC'!X35</f>
        <v>0</v>
      </c>
      <c r="Y35" s="513">
        <f>'1.3_RAW_Data_Orig_MC'!Y35</f>
        <v>1</v>
      </c>
      <c r="AA35" s="514">
        <f>'1.3_RAW_Data_Orig_MC'!AA35</f>
        <v>0</v>
      </c>
      <c r="AB35" s="514">
        <f>'1.3_RAW_Data_Orig_MC'!AB35</f>
        <v>0</v>
      </c>
      <c r="AC35" s="514">
        <f>'1.3_RAW_Data_Orig_MC'!AC35</f>
        <v>0</v>
      </c>
      <c r="AD35" s="514">
        <f>'1.3_RAW_Data_Orig_MC'!AD35</f>
        <v>0</v>
      </c>
      <c r="AE35" s="514">
        <f>'1.3_RAW_Data_Orig_MC'!AE35</f>
        <v>0</v>
      </c>
      <c r="AF35" s="515">
        <f>'1.3_RAW_Data_Orig_MC'!AF35</f>
        <v>0</v>
      </c>
      <c r="AG35" s="503"/>
      <c r="AH35" s="514">
        <f>'1.3_RAW_Data_Orig_MC'!AH35</f>
        <v>0</v>
      </c>
      <c r="AI35" s="514">
        <f>'1.3_RAW_Data_Orig_MC'!AI35</f>
        <v>0</v>
      </c>
      <c r="AJ35" s="514">
        <f>'1.3_RAW_Data_Orig_MC'!AJ35</f>
        <v>0</v>
      </c>
      <c r="AK35" s="514">
        <f>'1.3_RAW_Data_Orig_MC'!AK35</f>
        <v>0</v>
      </c>
      <c r="AL35" s="514">
        <f>'1.3_RAW_Data_Orig_MC'!AL35</f>
        <v>0</v>
      </c>
      <c r="AM35" s="515">
        <f>'1.3_RAW_Data_Orig_MC'!AM35</f>
        <v>0</v>
      </c>
      <c r="AN35" s="503"/>
      <c r="AO35" s="514">
        <f>'1.3_RAW_Data_Orig_MC'!AO35</f>
        <v>0</v>
      </c>
      <c r="AP35" s="514">
        <f>'1.3_RAW_Data_Orig_MC'!AP35</f>
        <v>0</v>
      </c>
      <c r="AQ35" s="514">
        <f>'1.3_RAW_Data_Orig_MC'!AQ35</f>
        <v>0</v>
      </c>
      <c r="AR35" s="514">
        <f>'1.3_RAW_Data_Orig_MC'!AR35</f>
        <v>0</v>
      </c>
      <c r="AS35" s="514">
        <f>'1.3_RAW_Data_Orig_MC'!AS35</f>
        <v>0</v>
      </c>
      <c r="AT35" s="515">
        <f>'1.3_RAW_Data_Orig_MC'!AT35</f>
        <v>0</v>
      </c>
      <c r="AU35" s="503"/>
      <c r="AV35" s="514">
        <f>'1.3_RAW_Data_Orig_MC'!AV35</f>
        <v>0</v>
      </c>
      <c r="AW35" s="514">
        <f>'1.3_RAW_Data_Orig_MC'!AW35</f>
        <v>0</v>
      </c>
      <c r="AX35" s="514">
        <f>'1.3_RAW_Data_Orig_MC'!AX35</f>
        <v>0</v>
      </c>
      <c r="AY35" s="514">
        <f>'1.3_RAW_Data_Orig_MC'!AY35</f>
        <v>0</v>
      </c>
      <c r="AZ35" s="514">
        <f>'1.3_RAW_Data_Orig_MC'!AZ35</f>
        <v>0</v>
      </c>
      <c r="BA35" s="515">
        <f>'1.3_RAW_Data_Orig_MC'!BA35</f>
        <v>0</v>
      </c>
    </row>
    <row r="36" spans="1:53" ht="13.15" x14ac:dyDescent="0.35">
      <c r="A36" s="506"/>
      <c r="B36" s="507"/>
      <c r="C36" s="508"/>
      <c r="D36" s="509"/>
      <c r="E36" s="498" t="s">
        <v>26</v>
      </c>
      <c r="F36" s="512">
        <f>'1.3_RAW_Data_Orig_MC'!F36</f>
        <v>0</v>
      </c>
      <c r="G36" s="512">
        <f>'1.3_RAW_Data_Orig_MC'!G36</f>
        <v>0</v>
      </c>
      <c r="H36" s="512">
        <f>'1.3_RAW_Data_Orig_MC'!H36</f>
        <v>0</v>
      </c>
      <c r="I36" s="512">
        <f>'1.3_RAW_Data_Orig_MC'!I36</f>
        <v>0</v>
      </c>
      <c r="J36" s="512">
        <f>'1.3_RAW_Data_Orig_MC'!J36</f>
        <v>0</v>
      </c>
      <c r="K36" s="513">
        <f>'1.3_RAW_Data_Orig_MC'!K36</f>
        <v>0</v>
      </c>
      <c r="M36" s="512">
        <f>'1.3_RAW_Data_Orig_MC'!M36</f>
        <v>0</v>
      </c>
      <c r="N36" s="512">
        <f>'1.3_RAW_Data_Orig_MC'!N36</f>
        <v>0</v>
      </c>
      <c r="O36" s="512">
        <f>'1.3_RAW_Data_Orig_MC'!O36</f>
        <v>0</v>
      </c>
      <c r="P36" s="512">
        <f>'1.3_RAW_Data_Orig_MC'!P36</f>
        <v>0</v>
      </c>
      <c r="Q36" s="512">
        <f>'1.3_RAW_Data_Orig_MC'!Q36</f>
        <v>0</v>
      </c>
      <c r="R36" s="513">
        <f>'1.3_RAW_Data_Orig_MC'!R36</f>
        <v>0</v>
      </c>
      <c r="T36" s="512">
        <f>'1.3_RAW_Data_Orig_MC'!T36</f>
        <v>0</v>
      </c>
      <c r="U36" s="512">
        <f>'1.3_RAW_Data_Orig_MC'!U36</f>
        <v>0</v>
      </c>
      <c r="V36" s="512">
        <f>'1.3_RAW_Data_Orig_MC'!V36</f>
        <v>0</v>
      </c>
      <c r="W36" s="512">
        <f>'1.3_RAW_Data_Orig_MC'!W36</f>
        <v>0</v>
      </c>
      <c r="X36" s="512">
        <f>'1.3_RAW_Data_Orig_MC'!X36</f>
        <v>0</v>
      </c>
      <c r="Y36" s="513">
        <f>'1.3_RAW_Data_Orig_MC'!Y36</f>
        <v>0</v>
      </c>
      <c r="AA36" s="514">
        <f>'1.3_RAW_Data_Orig_MC'!AA36</f>
        <v>0</v>
      </c>
      <c r="AB36" s="514">
        <f>'1.3_RAW_Data_Orig_MC'!AB36</f>
        <v>0</v>
      </c>
      <c r="AC36" s="514">
        <f>'1.3_RAW_Data_Orig_MC'!AC36</f>
        <v>0</v>
      </c>
      <c r="AD36" s="514">
        <f>'1.3_RAW_Data_Orig_MC'!AD36</f>
        <v>0</v>
      </c>
      <c r="AE36" s="514">
        <f>'1.3_RAW_Data_Orig_MC'!AE36</f>
        <v>0</v>
      </c>
      <c r="AF36" s="515">
        <f>'1.3_RAW_Data_Orig_MC'!AF36</f>
        <v>0</v>
      </c>
      <c r="AG36" s="503"/>
      <c r="AH36" s="514">
        <f>'1.3_RAW_Data_Orig_MC'!AH36</f>
        <v>0</v>
      </c>
      <c r="AI36" s="514">
        <f>'1.3_RAW_Data_Orig_MC'!AI36</f>
        <v>0</v>
      </c>
      <c r="AJ36" s="514">
        <f>'1.3_RAW_Data_Orig_MC'!AJ36</f>
        <v>0</v>
      </c>
      <c r="AK36" s="514">
        <f>'1.3_RAW_Data_Orig_MC'!AK36</f>
        <v>0</v>
      </c>
      <c r="AL36" s="514">
        <f>'1.3_RAW_Data_Orig_MC'!AL36</f>
        <v>0</v>
      </c>
      <c r="AM36" s="515">
        <f>'1.3_RAW_Data_Orig_MC'!AM36</f>
        <v>0</v>
      </c>
      <c r="AN36" s="503"/>
      <c r="AO36" s="514">
        <f>'1.3_RAW_Data_Orig_MC'!AO36</f>
        <v>0</v>
      </c>
      <c r="AP36" s="514">
        <f>'1.3_RAW_Data_Orig_MC'!AP36</f>
        <v>0</v>
      </c>
      <c r="AQ36" s="514">
        <f>'1.3_RAW_Data_Orig_MC'!AQ36</f>
        <v>0</v>
      </c>
      <c r="AR36" s="514">
        <f>'1.3_RAW_Data_Orig_MC'!AR36</f>
        <v>0</v>
      </c>
      <c r="AS36" s="514">
        <f>'1.3_RAW_Data_Orig_MC'!AS36</f>
        <v>0</v>
      </c>
      <c r="AT36" s="515">
        <f>'1.3_RAW_Data_Orig_MC'!AT36</f>
        <v>0</v>
      </c>
      <c r="AU36" s="503"/>
      <c r="AV36" s="514">
        <f>'1.3_RAW_Data_Orig_MC'!AV36</f>
        <v>0</v>
      </c>
      <c r="AW36" s="514">
        <f>'1.3_RAW_Data_Orig_MC'!AW36</f>
        <v>0</v>
      </c>
      <c r="AX36" s="514">
        <f>'1.3_RAW_Data_Orig_MC'!AX36</f>
        <v>0</v>
      </c>
      <c r="AY36" s="514">
        <f>'1.3_RAW_Data_Orig_MC'!AY36</f>
        <v>0</v>
      </c>
      <c r="AZ36" s="514">
        <f>'1.3_RAW_Data_Orig_MC'!AZ36</f>
        <v>0</v>
      </c>
      <c r="BA36" s="515">
        <f>'1.3_RAW_Data_Orig_MC'!BA36</f>
        <v>0</v>
      </c>
    </row>
    <row r="37" spans="1:53" ht="13.5" thickBot="1" x14ac:dyDescent="0.4">
      <c r="A37" s="506"/>
      <c r="B37" s="516"/>
      <c r="C37" s="517"/>
      <c r="D37" s="527"/>
      <c r="E37" s="518" t="s">
        <v>27</v>
      </c>
      <c r="F37" s="521">
        <f>'1.3_RAW_Data_Orig_MC'!F37</f>
        <v>0</v>
      </c>
      <c r="G37" s="521">
        <f>'1.3_RAW_Data_Orig_MC'!G37</f>
        <v>0</v>
      </c>
      <c r="H37" s="521">
        <f>'1.3_RAW_Data_Orig_MC'!H37</f>
        <v>0</v>
      </c>
      <c r="I37" s="521">
        <f>'1.3_RAW_Data_Orig_MC'!I37</f>
        <v>0</v>
      </c>
      <c r="J37" s="521">
        <f>'1.3_RAW_Data_Orig_MC'!J37</f>
        <v>0</v>
      </c>
      <c r="K37" s="522">
        <f>'1.3_RAW_Data_Orig_MC'!K37</f>
        <v>0</v>
      </c>
      <c r="M37" s="521">
        <f>'1.3_RAW_Data_Orig_MC'!M37</f>
        <v>0</v>
      </c>
      <c r="N37" s="521">
        <f>'1.3_RAW_Data_Orig_MC'!N37</f>
        <v>0</v>
      </c>
      <c r="O37" s="521">
        <f>'1.3_RAW_Data_Orig_MC'!O37</f>
        <v>0</v>
      </c>
      <c r="P37" s="521">
        <f>'1.3_RAW_Data_Orig_MC'!P37</f>
        <v>0</v>
      </c>
      <c r="Q37" s="521">
        <f>'1.3_RAW_Data_Orig_MC'!Q37</f>
        <v>0</v>
      </c>
      <c r="R37" s="522">
        <f>'1.3_RAW_Data_Orig_MC'!R37</f>
        <v>0</v>
      </c>
      <c r="T37" s="521">
        <f>'1.3_RAW_Data_Orig_MC'!T37</f>
        <v>0</v>
      </c>
      <c r="U37" s="521">
        <f>'1.3_RAW_Data_Orig_MC'!U37</f>
        <v>0</v>
      </c>
      <c r="V37" s="521">
        <f>'1.3_RAW_Data_Orig_MC'!V37</f>
        <v>0</v>
      </c>
      <c r="W37" s="521">
        <f>'1.3_RAW_Data_Orig_MC'!W37</f>
        <v>0</v>
      </c>
      <c r="X37" s="521">
        <f>'1.3_RAW_Data_Orig_MC'!X37</f>
        <v>0</v>
      </c>
      <c r="Y37" s="522">
        <f>'1.3_RAW_Data_Orig_MC'!Y37</f>
        <v>0</v>
      </c>
      <c r="AA37" s="523">
        <f>'1.3_RAW_Data_Orig_MC'!AA37</f>
        <v>0</v>
      </c>
      <c r="AB37" s="523">
        <f>'1.3_RAW_Data_Orig_MC'!AB37</f>
        <v>0</v>
      </c>
      <c r="AC37" s="523">
        <f>'1.3_RAW_Data_Orig_MC'!AC37</f>
        <v>0</v>
      </c>
      <c r="AD37" s="523">
        <f>'1.3_RAW_Data_Orig_MC'!AD37</f>
        <v>0</v>
      </c>
      <c r="AE37" s="523">
        <f>'1.3_RAW_Data_Orig_MC'!AE37</f>
        <v>0</v>
      </c>
      <c r="AF37" s="524">
        <f>'1.3_RAW_Data_Orig_MC'!AF37</f>
        <v>0</v>
      </c>
      <c r="AG37" s="503"/>
      <c r="AH37" s="523">
        <f>'1.3_RAW_Data_Orig_MC'!AH37</f>
        <v>0</v>
      </c>
      <c r="AI37" s="523">
        <f>'1.3_RAW_Data_Orig_MC'!AI37</f>
        <v>0</v>
      </c>
      <c r="AJ37" s="523">
        <f>'1.3_RAW_Data_Orig_MC'!AJ37</f>
        <v>0</v>
      </c>
      <c r="AK37" s="523">
        <f>'1.3_RAW_Data_Orig_MC'!AK37</f>
        <v>0</v>
      </c>
      <c r="AL37" s="523">
        <f>'1.3_RAW_Data_Orig_MC'!AL37</f>
        <v>0</v>
      </c>
      <c r="AM37" s="524">
        <f>'1.3_RAW_Data_Orig_MC'!AM37</f>
        <v>0</v>
      </c>
      <c r="AN37" s="503"/>
      <c r="AO37" s="523">
        <f>'1.3_RAW_Data_Orig_MC'!AO37</f>
        <v>0</v>
      </c>
      <c r="AP37" s="523">
        <f>'1.3_RAW_Data_Orig_MC'!AP37</f>
        <v>0</v>
      </c>
      <c r="AQ37" s="523">
        <f>'1.3_RAW_Data_Orig_MC'!AQ37</f>
        <v>0</v>
      </c>
      <c r="AR37" s="523">
        <f>'1.3_RAW_Data_Orig_MC'!AR37</f>
        <v>0</v>
      </c>
      <c r="AS37" s="523">
        <f>'1.3_RAW_Data_Orig_MC'!AS37</f>
        <v>0</v>
      </c>
      <c r="AT37" s="524">
        <f>'1.3_RAW_Data_Orig_MC'!AT37</f>
        <v>0</v>
      </c>
      <c r="AU37" s="503"/>
      <c r="AV37" s="523">
        <f>'1.3_RAW_Data_Orig_MC'!AV37</f>
        <v>0</v>
      </c>
      <c r="AW37" s="523">
        <f>'1.3_RAW_Data_Orig_MC'!AW37</f>
        <v>0</v>
      </c>
      <c r="AX37" s="523">
        <f>'1.3_RAW_Data_Orig_MC'!AX37</f>
        <v>0</v>
      </c>
      <c r="AY37" s="523">
        <f>'1.3_RAW_Data_Orig_MC'!AY37</f>
        <v>0</v>
      </c>
      <c r="AZ37" s="523">
        <f>'1.3_RAW_Data_Orig_MC'!AZ37</f>
        <v>0</v>
      </c>
      <c r="BA37" s="524">
        <f>'1.3_RAW_Data_Orig_MC'!BA37</f>
        <v>0</v>
      </c>
    </row>
    <row r="38" spans="1:53" ht="25.5" x14ac:dyDescent="0.35">
      <c r="A38" s="525" t="s">
        <v>55</v>
      </c>
      <c r="B38" s="495">
        <v>1</v>
      </c>
      <c r="C38" s="496" t="s">
        <v>10</v>
      </c>
      <c r="D38" s="497" t="s">
        <v>29</v>
      </c>
      <c r="E38" s="526" t="s">
        <v>24</v>
      </c>
      <c r="F38" s="501">
        <f>'1.3_RAW_Data_Orig_MC'!F38</f>
        <v>0</v>
      </c>
      <c r="G38" s="501">
        <f>'1.3_RAW_Data_Orig_MC'!G38</f>
        <v>0</v>
      </c>
      <c r="H38" s="501">
        <f>'1.3_RAW_Data_Orig_MC'!H38</f>
        <v>0</v>
      </c>
      <c r="I38" s="501">
        <f>'1.3_RAW_Data_Orig_MC'!I38</f>
        <v>0</v>
      </c>
      <c r="J38" s="501">
        <f>'1.3_RAW_Data_Orig_MC'!J38</f>
        <v>0</v>
      </c>
      <c r="K38" s="502">
        <f>'1.3_RAW_Data_Orig_MC'!K38</f>
        <v>0</v>
      </c>
      <c r="M38" s="501">
        <f>'1.3_RAW_Data_Orig_MC'!M38</f>
        <v>0</v>
      </c>
      <c r="N38" s="501">
        <f>'1.3_RAW_Data_Orig_MC'!N38</f>
        <v>0</v>
      </c>
      <c r="O38" s="501">
        <f>'1.3_RAW_Data_Orig_MC'!O38</f>
        <v>0</v>
      </c>
      <c r="P38" s="501">
        <f>'1.3_RAW_Data_Orig_MC'!P38</f>
        <v>0</v>
      </c>
      <c r="Q38" s="501">
        <f>'1.3_RAW_Data_Orig_MC'!Q38</f>
        <v>0</v>
      </c>
      <c r="R38" s="502">
        <f>'1.3_RAW_Data_Orig_MC'!R38</f>
        <v>0</v>
      </c>
      <c r="T38" s="501">
        <f>'1.3_RAW_Data_Orig_MC'!T38</f>
        <v>0</v>
      </c>
      <c r="U38" s="501">
        <f>'1.3_RAW_Data_Orig_MC'!U38</f>
        <v>0</v>
      </c>
      <c r="V38" s="501">
        <f>'1.3_RAW_Data_Orig_MC'!V38</f>
        <v>0</v>
      </c>
      <c r="W38" s="501">
        <f>'1.3_RAW_Data_Orig_MC'!W38</f>
        <v>0</v>
      </c>
      <c r="X38" s="501">
        <f>'1.3_RAW_Data_Orig_MC'!X38</f>
        <v>0</v>
      </c>
      <c r="Y38" s="502">
        <f>'1.3_RAW_Data_Orig_MC'!Y38</f>
        <v>0</v>
      </c>
      <c r="AA38" s="504">
        <f>'1.3_RAW_Data_Orig_MC'!AA38</f>
        <v>0</v>
      </c>
      <c r="AB38" s="504">
        <f>'1.3_RAW_Data_Orig_MC'!AB38</f>
        <v>0</v>
      </c>
      <c r="AC38" s="504">
        <f>'1.3_RAW_Data_Orig_MC'!AC38</f>
        <v>0</v>
      </c>
      <c r="AD38" s="504">
        <f>'1.3_RAW_Data_Orig_MC'!AD38</f>
        <v>0</v>
      </c>
      <c r="AE38" s="504">
        <f>'1.3_RAW_Data_Orig_MC'!AE38</f>
        <v>0</v>
      </c>
      <c r="AF38" s="505">
        <f>'1.3_RAW_Data_Orig_MC'!AF38</f>
        <v>0</v>
      </c>
      <c r="AG38" s="503"/>
      <c r="AH38" s="504">
        <f>'1.3_RAW_Data_Orig_MC'!AH38</f>
        <v>0</v>
      </c>
      <c r="AI38" s="504">
        <f>'1.3_RAW_Data_Orig_MC'!AI38</f>
        <v>0</v>
      </c>
      <c r="AJ38" s="504">
        <f>'1.3_RAW_Data_Orig_MC'!AJ38</f>
        <v>0</v>
      </c>
      <c r="AK38" s="504">
        <f>'1.3_RAW_Data_Orig_MC'!AK38</f>
        <v>0</v>
      </c>
      <c r="AL38" s="504">
        <f>'1.3_RAW_Data_Orig_MC'!AL38</f>
        <v>0</v>
      </c>
      <c r="AM38" s="505">
        <f>'1.3_RAW_Data_Orig_MC'!AM38</f>
        <v>0</v>
      </c>
      <c r="AN38" s="503"/>
      <c r="AO38" s="504">
        <f>'1.3_RAW_Data_Orig_MC'!AO38</f>
        <v>0</v>
      </c>
      <c r="AP38" s="504">
        <f>'1.3_RAW_Data_Orig_MC'!AP38</f>
        <v>0</v>
      </c>
      <c r="AQ38" s="504">
        <f>'1.3_RAW_Data_Orig_MC'!AQ38</f>
        <v>0</v>
      </c>
      <c r="AR38" s="504">
        <f>'1.3_RAW_Data_Orig_MC'!AR38</f>
        <v>0</v>
      </c>
      <c r="AS38" s="504">
        <f>'1.3_RAW_Data_Orig_MC'!AS38</f>
        <v>0</v>
      </c>
      <c r="AT38" s="505">
        <f>'1.3_RAW_Data_Orig_MC'!AT38</f>
        <v>0</v>
      </c>
      <c r="AU38" s="503"/>
      <c r="AV38" s="504">
        <f>'1.3_RAW_Data_Orig_MC'!AV38</f>
        <v>0</v>
      </c>
      <c r="AW38" s="504">
        <f>'1.3_RAW_Data_Orig_MC'!AW38</f>
        <v>0</v>
      </c>
      <c r="AX38" s="504">
        <f>'1.3_RAW_Data_Orig_MC'!AX38</f>
        <v>0</v>
      </c>
      <c r="AY38" s="504">
        <f>'1.3_RAW_Data_Orig_MC'!AY38</f>
        <v>0</v>
      </c>
      <c r="AZ38" s="504">
        <f>'1.3_RAW_Data_Orig_MC'!AZ38</f>
        <v>0</v>
      </c>
      <c r="BA38" s="505">
        <f>'1.3_RAW_Data_Orig_MC'!BA38</f>
        <v>0</v>
      </c>
    </row>
    <row r="39" spans="1:53" ht="13.15" x14ac:dyDescent="0.35">
      <c r="A39" s="506"/>
      <c r="B39" s="507"/>
      <c r="C39" s="508"/>
      <c r="D39" s="509"/>
      <c r="E39" s="498" t="s">
        <v>25</v>
      </c>
      <c r="F39" s="512">
        <f>'1.3_RAW_Data_Orig_MC'!F39</f>
        <v>0</v>
      </c>
      <c r="G39" s="512">
        <f>'1.3_RAW_Data_Orig_MC'!G39</f>
        <v>0</v>
      </c>
      <c r="H39" s="512">
        <f>'1.3_RAW_Data_Orig_MC'!H39</f>
        <v>0</v>
      </c>
      <c r="I39" s="512">
        <f>'1.3_RAW_Data_Orig_MC'!I39</f>
        <v>0</v>
      </c>
      <c r="J39" s="512">
        <f>'1.3_RAW_Data_Orig_MC'!J39</f>
        <v>0</v>
      </c>
      <c r="K39" s="513">
        <f>'1.3_RAW_Data_Orig_MC'!K39</f>
        <v>0</v>
      </c>
      <c r="M39" s="512">
        <f>'1.3_RAW_Data_Orig_MC'!M39</f>
        <v>0</v>
      </c>
      <c r="N39" s="512">
        <f>'1.3_RAW_Data_Orig_MC'!N39</f>
        <v>0</v>
      </c>
      <c r="O39" s="512">
        <f>'1.3_RAW_Data_Orig_MC'!O39</f>
        <v>0</v>
      </c>
      <c r="P39" s="512">
        <f>'1.3_RAW_Data_Orig_MC'!P39</f>
        <v>0</v>
      </c>
      <c r="Q39" s="512">
        <f>'1.3_RAW_Data_Orig_MC'!Q39</f>
        <v>0</v>
      </c>
      <c r="R39" s="513">
        <f>'1.3_RAW_Data_Orig_MC'!R39</f>
        <v>0</v>
      </c>
      <c r="T39" s="512">
        <f>'1.3_RAW_Data_Orig_MC'!T39</f>
        <v>0</v>
      </c>
      <c r="U39" s="512">
        <f>'1.3_RAW_Data_Orig_MC'!U39</f>
        <v>0</v>
      </c>
      <c r="V39" s="512">
        <f>'1.3_RAW_Data_Orig_MC'!V39</f>
        <v>0</v>
      </c>
      <c r="W39" s="512">
        <f>'1.3_RAW_Data_Orig_MC'!W39</f>
        <v>0</v>
      </c>
      <c r="X39" s="512">
        <f>'1.3_RAW_Data_Orig_MC'!X39</f>
        <v>0</v>
      </c>
      <c r="Y39" s="513">
        <f>'1.3_RAW_Data_Orig_MC'!Y39</f>
        <v>0</v>
      </c>
      <c r="AA39" s="514">
        <f>'1.3_RAW_Data_Orig_MC'!AA39</f>
        <v>0</v>
      </c>
      <c r="AB39" s="514">
        <f>'1.3_RAW_Data_Orig_MC'!AB39</f>
        <v>0</v>
      </c>
      <c r="AC39" s="514">
        <f>'1.3_RAW_Data_Orig_MC'!AC39</f>
        <v>0</v>
      </c>
      <c r="AD39" s="514">
        <f>'1.3_RAW_Data_Orig_MC'!AD39</f>
        <v>0</v>
      </c>
      <c r="AE39" s="514">
        <f>'1.3_RAW_Data_Orig_MC'!AE39</f>
        <v>0</v>
      </c>
      <c r="AF39" s="515">
        <f>'1.3_RAW_Data_Orig_MC'!AF39</f>
        <v>0</v>
      </c>
      <c r="AG39" s="503"/>
      <c r="AH39" s="514">
        <f>'1.3_RAW_Data_Orig_MC'!AH39</f>
        <v>0</v>
      </c>
      <c r="AI39" s="514">
        <f>'1.3_RAW_Data_Orig_MC'!AI39</f>
        <v>0</v>
      </c>
      <c r="AJ39" s="514">
        <f>'1.3_RAW_Data_Orig_MC'!AJ39</f>
        <v>0</v>
      </c>
      <c r="AK39" s="514">
        <f>'1.3_RAW_Data_Orig_MC'!AK39</f>
        <v>0</v>
      </c>
      <c r="AL39" s="514">
        <f>'1.3_RAW_Data_Orig_MC'!AL39</f>
        <v>0</v>
      </c>
      <c r="AM39" s="515">
        <f>'1.3_RAW_Data_Orig_MC'!AM39</f>
        <v>0</v>
      </c>
      <c r="AN39" s="503"/>
      <c r="AO39" s="514">
        <f>'1.3_RAW_Data_Orig_MC'!AO39</f>
        <v>0</v>
      </c>
      <c r="AP39" s="514">
        <f>'1.3_RAW_Data_Orig_MC'!AP39</f>
        <v>0</v>
      </c>
      <c r="AQ39" s="514">
        <f>'1.3_RAW_Data_Orig_MC'!AQ39</f>
        <v>0</v>
      </c>
      <c r="AR39" s="514">
        <f>'1.3_RAW_Data_Orig_MC'!AR39</f>
        <v>0</v>
      </c>
      <c r="AS39" s="514">
        <f>'1.3_RAW_Data_Orig_MC'!AS39</f>
        <v>0</v>
      </c>
      <c r="AT39" s="515">
        <f>'1.3_RAW_Data_Orig_MC'!AT39</f>
        <v>0</v>
      </c>
      <c r="AU39" s="503"/>
      <c r="AV39" s="514">
        <f>'1.3_RAW_Data_Orig_MC'!AV39</f>
        <v>0</v>
      </c>
      <c r="AW39" s="514">
        <f>'1.3_RAW_Data_Orig_MC'!AW39</f>
        <v>0</v>
      </c>
      <c r="AX39" s="514">
        <f>'1.3_RAW_Data_Orig_MC'!AX39</f>
        <v>0</v>
      </c>
      <c r="AY39" s="514">
        <f>'1.3_RAW_Data_Orig_MC'!AY39</f>
        <v>0</v>
      </c>
      <c r="AZ39" s="514">
        <f>'1.3_RAW_Data_Orig_MC'!AZ39</f>
        <v>0</v>
      </c>
      <c r="BA39" s="515">
        <f>'1.3_RAW_Data_Orig_MC'!BA39</f>
        <v>0</v>
      </c>
    </row>
    <row r="40" spans="1:53" ht="13.15" x14ac:dyDescent="0.35">
      <c r="A40" s="506"/>
      <c r="B40" s="507"/>
      <c r="C40" s="508"/>
      <c r="D40" s="509"/>
      <c r="E40" s="498" t="s">
        <v>26</v>
      </c>
      <c r="F40" s="512">
        <f>'1.3_RAW_Data_Orig_MC'!F40</f>
        <v>10</v>
      </c>
      <c r="G40" s="512">
        <f>'1.3_RAW_Data_Orig_MC'!G40</f>
        <v>0</v>
      </c>
      <c r="H40" s="512">
        <f>'1.3_RAW_Data_Orig_MC'!H40</f>
        <v>3</v>
      </c>
      <c r="I40" s="512">
        <f>'1.3_RAW_Data_Orig_MC'!I40</f>
        <v>3</v>
      </c>
      <c r="J40" s="512">
        <f>'1.3_RAW_Data_Orig_MC'!J40</f>
        <v>2</v>
      </c>
      <c r="K40" s="513">
        <f>'1.3_RAW_Data_Orig_MC'!K40</f>
        <v>2</v>
      </c>
      <c r="M40" s="512">
        <f>'1.3_RAW_Data_Orig_MC'!M40</f>
        <v>10</v>
      </c>
      <c r="N40" s="512">
        <f>'1.3_RAW_Data_Orig_MC'!N40</f>
        <v>0</v>
      </c>
      <c r="O40" s="512">
        <f>'1.3_RAW_Data_Orig_MC'!O40</f>
        <v>8</v>
      </c>
      <c r="P40" s="512">
        <f>'1.3_RAW_Data_Orig_MC'!P40</f>
        <v>0</v>
      </c>
      <c r="Q40" s="512">
        <f>'1.3_RAW_Data_Orig_MC'!Q40</f>
        <v>1</v>
      </c>
      <c r="R40" s="513">
        <f>'1.3_RAW_Data_Orig_MC'!R40</f>
        <v>1</v>
      </c>
      <c r="T40" s="512">
        <f>'1.3_RAW_Data_Orig_MC'!T40</f>
        <v>10</v>
      </c>
      <c r="U40" s="512">
        <f>'1.3_RAW_Data_Orig_MC'!U40</f>
        <v>0</v>
      </c>
      <c r="V40" s="512">
        <f>'1.3_RAW_Data_Orig_MC'!V40</f>
        <v>0</v>
      </c>
      <c r="W40" s="512">
        <f>'1.3_RAW_Data_Orig_MC'!W40</f>
        <v>0</v>
      </c>
      <c r="X40" s="512">
        <f>'1.3_RAW_Data_Orig_MC'!X40</f>
        <v>3</v>
      </c>
      <c r="Y40" s="513">
        <f>'1.3_RAW_Data_Orig_MC'!Y40</f>
        <v>7</v>
      </c>
      <c r="AA40" s="514">
        <f>'1.3_RAW_Data_Orig_MC'!AA40</f>
        <v>8</v>
      </c>
      <c r="AB40" s="514">
        <f>'1.3_RAW_Data_Orig_MC'!AB40</f>
        <v>0</v>
      </c>
      <c r="AC40" s="514">
        <f>'1.3_RAW_Data_Orig_MC'!AC40</f>
        <v>8</v>
      </c>
      <c r="AD40" s="514">
        <f>'1.3_RAW_Data_Orig_MC'!AD40</f>
        <v>0</v>
      </c>
      <c r="AE40" s="514">
        <f>'1.3_RAW_Data_Orig_MC'!AE40</f>
        <v>-2</v>
      </c>
      <c r="AF40" s="515">
        <f>'1.3_RAW_Data_Orig_MC'!AF40</f>
        <v>-6</v>
      </c>
      <c r="AG40" s="503"/>
      <c r="AH40" s="514">
        <f>'1.3_RAW_Data_Orig_MC'!AH40</f>
        <v>8</v>
      </c>
      <c r="AI40" s="514">
        <f>'1.3_RAW_Data_Orig_MC'!AI40</f>
        <v>0</v>
      </c>
      <c r="AJ40" s="514">
        <f>'1.3_RAW_Data_Orig_MC'!AJ40</f>
        <v>8</v>
      </c>
      <c r="AK40" s="514">
        <f>'1.3_RAW_Data_Orig_MC'!AK40</f>
        <v>0</v>
      </c>
      <c r="AL40" s="514">
        <f>'1.3_RAW_Data_Orig_MC'!AL40</f>
        <v>-2</v>
      </c>
      <c r="AM40" s="515">
        <f>'1.3_RAW_Data_Orig_MC'!AM40</f>
        <v>-6</v>
      </c>
      <c r="AN40" s="503"/>
      <c r="AO40" s="514">
        <f>'1.3_RAW_Data_Orig_MC'!AO40</f>
        <v>0</v>
      </c>
      <c r="AP40" s="514">
        <f>'1.3_RAW_Data_Orig_MC'!AP40</f>
        <v>0</v>
      </c>
      <c r="AQ40" s="514">
        <f>'1.3_RAW_Data_Orig_MC'!AQ40</f>
        <v>0</v>
      </c>
      <c r="AR40" s="514">
        <f>'1.3_RAW_Data_Orig_MC'!AR40</f>
        <v>0</v>
      </c>
      <c r="AS40" s="514">
        <f>'1.3_RAW_Data_Orig_MC'!AS40</f>
        <v>0</v>
      </c>
      <c r="AT40" s="515">
        <f>'1.3_RAW_Data_Orig_MC'!AT40</f>
        <v>0</v>
      </c>
      <c r="AU40" s="503"/>
      <c r="AV40" s="514">
        <f>'1.3_RAW_Data_Orig_MC'!AV40</f>
        <v>0</v>
      </c>
      <c r="AW40" s="514">
        <f>'1.3_RAW_Data_Orig_MC'!AW40</f>
        <v>0</v>
      </c>
      <c r="AX40" s="514">
        <f>'1.3_RAW_Data_Orig_MC'!AX40</f>
        <v>0</v>
      </c>
      <c r="AY40" s="514">
        <f>'1.3_RAW_Data_Orig_MC'!AY40</f>
        <v>0</v>
      </c>
      <c r="AZ40" s="514">
        <f>'1.3_RAW_Data_Orig_MC'!AZ40</f>
        <v>0</v>
      </c>
      <c r="BA40" s="515">
        <f>'1.3_RAW_Data_Orig_MC'!BA40</f>
        <v>0</v>
      </c>
    </row>
    <row r="41" spans="1:53" ht="13.5" thickBot="1" x14ac:dyDescent="0.4">
      <c r="A41" s="506"/>
      <c r="B41" s="516"/>
      <c r="C41" s="517"/>
      <c r="D41" s="527"/>
      <c r="E41" s="518" t="s">
        <v>27</v>
      </c>
      <c r="F41" s="521">
        <f>'1.3_RAW_Data_Orig_MC'!F41</f>
        <v>0</v>
      </c>
      <c r="G41" s="521">
        <f>'1.3_RAW_Data_Orig_MC'!G41</f>
        <v>0</v>
      </c>
      <c r="H41" s="521">
        <f>'1.3_RAW_Data_Orig_MC'!H41</f>
        <v>0</v>
      </c>
      <c r="I41" s="521">
        <f>'1.3_RAW_Data_Orig_MC'!I41</f>
        <v>0</v>
      </c>
      <c r="J41" s="521">
        <f>'1.3_RAW_Data_Orig_MC'!J41</f>
        <v>0</v>
      </c>
      <c r="K41" s="522">
        <f>'1.3_RAW_Data_Orig_MC'!K41</f>
        <v>0</v>
      </c>
      <c r="M41" s="521">
        <f>'1.3_RAW_Data_Orig_MC'!M41</f>
        <v>0</v>
      </c>
      <c r="N41" s="521">
        <f>'1.3_RAW_Data_Orig_MC'!N41</f>
        <v>0</v>
      </c>
      <c r="O41" s="521">
        <f>'1.3_RAW_Data_Orig_MC'!O41</f>
        <v>0</v>
      </c>
      <c r="P41" s="521">
        <f>'1.3_RAW_Data_Orig_MC'!P41</f>
        <v>0</v>
      </c>
      <c r="Q41" s="521">
        <f>'1.3_RAW_Data_Orig_MC'!Q41</f>
        <v>0</v>
      </c>
      <c r="R41" s="522">
        <f>'1.3_RAW_Data_Orig_MC'!R41</f>
        <v>0</v>
      </c>
      <c r="T41" s="521">
        <f>'1.3_RAW_Data_Orig_MC'!T41</f>
        <v>0</v>
      </c>
      <c r="U41" s="521">
        <f>'1.3_RAW_Data_Orig_MC'!U41</f>
        <v>0</v>
      </c>
      <c r="V41" s="521">
        <f>'1.3_RAW_Data_Orig_MC'!V41</f>
        <v>0</v>
      </c>
      <c r="W41" s="521">
        <f>'1.3_RAW_Data_Orig_MC'!W41</f>
        <v>0</v>
      </c>
      <c r="X41" s="521">
        <f>'1.3_RAW_Data_Orig_MC'!X41</f>
        <v>0</v>
      </c>
      <c r="Y41" s="522">
        <f>'1.3_RAW_Data_Orig_MC'!Y41</f>
        <v>0</v>
      </c>
      <c r="AA41" s="523">
        <f>'1.3_RAW_Data_Orig_MC'!AA41</f>
        <v>0</v>
      </c>
      <c r="AB41" s="523">
        <f>'1.3_RAW_Data_Orig_MC'!AB41</f>
        <v>0</v>
      </c>
      <c r="AC41" s="523">
        <f>'1.3_RAW_Data_Orig_MC'!AC41</f>
        <v>0</v>
      </c>
      <c r="AD41" s="523">
        <f>'1.3_RAW_Data_Orig_MC'!AD41</f>
        <v>0</v>
      </c>
      <c r="AE41" s="523">
        <f>'1.3_RAW_Data_Orig_MC'!AE41</f>
        <v>0</v>
      </c>
      <c r="AF41" s="524">
        <f>'1.3_RAW_Data_Orig_MC'!AF41</f>
        <v>0</v>
      </c>
      <c r="AG41" s="503"/>
      <c r="AH41" s="523">
        <f>'1.3_RAW_Data_Orig_MC'!AH41</f>
        <v>0</v>
      </c>
      <c r="AI41" s="523">
        <f>'1.3_RAW_Data_Orig_MC'!AI41</f>
        <v>0</v>
      </c>
      <c r="AJ41" s="523">
        <f>'1.3_RAW_Data_Orig_MC'!AJ41</f>
        <v>0</v>
      </c>
      <c r="AK41" s="523">
        <f>'1.3_RAW_Data_Orig_MC'!AK41</f>
        <v>0</v>
      </c>
      <c r="AL41" s="523">
        <f>'1.3_RAW_Data_Orig_MC'!AL41</f>
        <v>0</v>
      </c>
      <c r="AM41" s="524">
        <f>'1.3_RAW_Data_Orig_MC'!AM41</f>
        <v>0</v>
      </c>
      <c r="AN41" s="503"/>
      <c r="AO41" s="523">
        <f>'1.3_RAW_Data_Orig_MC'!AO41</f>
        <v>0</v>
      </c>
      <c r="AP41" s="523">
        <f>'1.3_RAW_Data_Orig_MC'!AP41</f>
        <v>0</v>
      </c>
      <c r="AQ41" s="523">
        <f>'1.3_RAW_Data_Orig_MC'!AQ41</f>
        <v>0</v>
      </c>
      <c r="AR41" s="523">
        <f>'1.3_RAW_Data_Orig_MC'!AR41</f>
        <v>0</v>
      </c>
      <c r="AS41" s="523">
        <f>'1.3_RAW_Data_Orig_MC'!AS41</f>
        <v>0</v>
      </c>
      <c r="AT41" s="524">
        <f>'1.3_RAW_Data_Orig_MC'!AT41</f>
        <v>0</v>
      </c>
      <c r="AU41" s="503"/>
      <c r="AV41" s="523">
        <f>'1.3_RAW_Data_Orig_MC'!AV41</f>
        <v>0</v>
      </c>
      <c r="AW41" s="523">
        <f>'1.3_RAW_Data_Orig_MC'!AW41</f>
        <v>0</v>
      </c>
      <c r="AX41" s="523">
        <f>'1.3_RAW_Data_Orig_MC'!AX41</f>
        <v>0</v>
      </c>
      <c r="AY41" s="523">
        <f>'1.3_RAW_Data_Orig_MC'!AY41</f>
        <v>0</v>
      </c>
      <c r="AZ41" s="523">
        <f>'1.3_RAW_Data_Orig_MC'!AZ41</f>
        <v>0</v>
      </c>
      <c r="BA41" s="524">
        <f>'1.3_RAW_Data_Orig_MC'!BA41</f>
        <v>0</v>
      </c>
    </row>
    <row r="42" spans="1:53" ht="25.5" x14ac:dyDescent="0.35">
      <c r="A42" s="525" t="s">
        <v>55</v>
      </c>
      <c r="B42" s="495">
        <v>19</v>
      </c>
      <c r="C42" s="496" t="s">
        <v>56</v>
      </c>
      <c r="D42" s="497" t="s">
        <v>29</v>
      </c>
      <c r="E42" s="526" t="s">
        <v>24</v>
      </c>
      <c r="F42" s="501">
        <f>'1.3_RAW_Data_Orig_MC'!F42</f>
        <v>4</v>
      </c>
      <c r="G42" s="501">
        <f>'1.3_RAW_Data_Orig_MC'!G42</f>
        <v>0</v>
      </c>
      <c r="H42" s="501">
        <f>'1.3_RAW_Data_Orig_MC'!H42</f>
        <v>1</v>
      </c>
      <c r="I42" s="501">
        <f>'1.3_RAW_Data_Orig_MC'!I42</f>
        <v>2</v>
      </c>
      <c r="J42" s="501">
        <f>'1.3_RAW_Data_Orig_MC'!J42</f>
        <v>1</v>
      </c>
      <c r="K42" s="502">
        <f>'1.3_RAW_Data_Orig_MC'!K42</f>
        <v>0</v>
      </c>
      <c r="M42" s="501">
        <f>'1.3_RAW_Data_Orig_MC'!M42</f>
        <v>4</v>
      </c>
      <c r="N42" s="501">
        <f>'1.3_RAW_Data_Orig_MC'!N42</f>
        <v>0</v>
      </c>
      <c r="O42" s="501">
        <f>'1.3_RAW_Data_Orig_MC'!O42</f>
        <v>2</v>
      </c>
      <c r="P42" s="501">
        <f>'1.3_RAW_Data_Orig_MC'!P42</f>
        <v>0</v>
      </c>
      <c r="Q42" s="501">
        <f>'1.3_RAW_Data_Orig_MC'!Q42</f>
        <v>1</v>
      </c>
      <c r="R42" s="502">
        <f>'1.3_RAW_Data_Orig_MC'!R42</f>
        <v>1</v>
      </c>
      <c r="T42" s="501">
        <f>'1.3_RAW_Data_Orig_MC'!T42</f>
        <v>4</v>
      </c>
      <c r="U42" s="501">
        <f>'1.3_RAW_Data_Orig_MC'!U42</f>
        <v>0</v>
      </c>
      <c r="V42" s="501">
        <f>'1.3_RAW_Data_Orig_MC'!V42</f>
        <v>0</v>
      </c>
      <c r="W42" s="501">
        <f>'1.3_RAW_Data_Orig_MC'!W42</f>
        <v>0</v>
      </c>
      <c r="X42" s="501">
        <f>'1.3_RAW_Data_Orig_MC'!X42</f>
        <v>1</v>
      </c>
      <c r="Y42" s="502">
        <f>'1.3_RAW_Data_Orig_MC'!Y42</f>
        <v>3</v>
      </c>
      <c r="AA42" s="504">
        <f>'1.3_RAW_Data_Orig_MC'!AA42</f>
        <v>2</v>
      </c>
      <c r="AB42" s="504">
        <f>'1.3_RAW_Data_Orig_MC'!AB42</f>
        <v>0</v>
      </c>
      <c r="AC42" s="504">
        <f>'1.3_RAW_Data_Orig_MC'!AC42</f>
        <v>2</v>
      </c>
      <c r="AD42" s="504">
        <f>'1.3_RAW_Data_Orig_MC'!AD42</f>
        <v>0</v>
      </c>
      <c r="AE42" s="504">
        <f>'1.3_RAW_Data_Orig_MC'!AE42</f>
        <v>0</v>
      </c>
      <c r="AF42" s="505">
        <f>'1.3_RAW_Data_Orig_MC'!AF42</f>
        <v>-2</v>
      </c>
      <c r="AG42" s="503"/>
      <c r="AH42" s="504">
        <f>'1.3_RAW_Data_Orig_MC'!AH42</f>
        <v>2</v>
      </c>
      <c r="AI42" s="504">
        <f>'1.3_RAW_Data_Orig_MC'!AI42</f>
        <v>0</v>
      </c>
      <c r="AJ42" s="504">
        <f>'1.3_RAW_Data_Orig_MC'!AJ42</f>
        <v>2</v>
      </c>
      <c r="AK42" s="504">
        <f>'1.3_RAW_Data_Orig_MC'!AK42</f>
        <v>0</v>
      </c>
      <c r="AL42" s="504">
        <f>'1.3_RAW_Data_Orig_MC'!AL42</f>
        <v>0</v>
      </c>
      <c r="AM42" s="505">
        <f>'1.3_RAW_Data_Orig_MC'!AM42</f>
        <v>-2</v>
      </c>
      <c r="AN42" s="503"/>
      <c r="AO42" s="504">
        <f>'1.3_RAW_Data_Orig_MC'!AO42</f>
        <v>0</v>
      </c>
      <c r="AP42" s="504">
        <f>'1.3_RAW_Data_Orig_MC'!AP42</f>
        <v>0</v>
      </c>
      <c r="AQ42" s="504">
        <f>'1.3_RAW_Data_Orig_MC'!AQ42</f>
        <v>0</v>
      </c>
      <c r="AR42" s="504">
        <f>'1.3_RAW_Data_Orig_MC'!AR42</f>
        <v>0</v>
      </c>
      <c r="AS42" s="504">
        <f>'1.3_RAW_Data_Orig_MC'!AS42</f>
        <v>0</v>
      </c>
      <c r="AT42" s="505">
        <f>'1.3_RAW_Data_Orig_MC'!AT42</f>
        <v>0</v>
      </c>
      <c r="AU42" s="503"/>
      <c r="AV42" s="504">
        <f>'1.3_RAW_Data_Orig_MC'!AV42</f>
        <v>0</v>
      </c>
      <c r="AW42" s="504">
        <f>'1.3_RAW_Data_Orig_MC'!AW42</f>
        <v>0</v>
      </c>
      <c r="AX42" s="504">
        <f>'1.3_RAW_Data_Orig_MC'!AX42</f>
        <v>0</v>
      </c>
      <c r="AY42" s="504">
        <f>'1.3_RAW_Data_Orig_MC'!AY42</f>
        <v>0</v>
      </c>
      <c r="AZ42" s="504">
        <f>'1.3_RAW_Data_Orig_MC'!AZ42</f>
        <v>0</v>
      </c>
      <c r="BA42" s="505">
        <f>'1.3_RAW_Data_Orig_MC'!BA42</f>
        <v>0</v>
      </c>
    </row>
    <row r="43" spans="1:53" ht="13.15" x14ac:dyDescent="0.35">
      <c r="A43" s="506"/>
      <c r="B43" s="507"/>
      <c r="C43" s="508"/>
      <c r="D43" s="509"/>
      <c r="E43" s="498" t="s">
        <v>25</v>
      </c>
      <c r="F43" s="512">
        <f>'1.3_RAW_Data_Orig_MC'!F43</f>
        <v>0</v>
      </c>
      <c r="G43" s="512">
        <f>'1.3_RAW_Data_Orig_MC'!G43</f>
        <v>0</v>
      </c>
      <c r="H43" s="512">
        <f>'1.3_RAW_Data_Orig_MC'!H43</f>
        <v>0</v>
      </c>
      <c r="I43" s="512">
        <f>'1.3_RAW_Data_Orig_MC'!I43</f>
        <v>0</v>
      </c>
      <c r="J43" s="512">
        <f>'1.3_RAW_Data_Orig_MC'!J43</f>
        <v>0</v>
      </c>
      <c r="K43" s="513">
        <f>'1.3_RAW_Data_Orig_MC'!K43</f>
        <v>0</v>
      </c>
      <c r="M43" s="512">
        <f>'1.3_RAW_Data_Orig_MC'!M43</f>
        <v>0</v>
      </c>
      <c r="N43" s="512">
        <f>'1.3_RAW_Data_Orig_MC'!N43</f>
        <v>0</v>
      </c>
      <c r="O43" s="512">
        <f>'1.3_RAW_Data_Orig_MC'!O43</f>
        <v>0</v>
      </c>
      <c r="P43" s="512">
        <f>'1.3_RAW_Data_Orig_MC'!P43</f>
        <v>0</v>
      </c>
      <c r="Q43" s="512">
        <f>'1.3_RAW_Data_Orig_MC'!Q43</f>
        <v>0</v>
      </c>
      <c r="R43" s="513">
        <f>'1.3_RAW_Data_Orig_MC'!R43</f>
        <v>0</v>
      </c>
      <c r="T43" s="512">
        <f>'1.3_RAW_Data_Orig_MC'!T43</f>
        <v>0</v>
      </c>
      <c r="U43" s="512">
        <f>'1.3_RAW_Data_Orig_MC'!U43</f>
        <v>0</v>
      </c>
      <c r="V43" s="512">
        <f>'1.3_RAW_Data_Orig_MC'!V43</f>
        <v>0</v>
      </c>
      <c r="W43" s="512">
        <f>'1.3_RAW_Data_Orig_MC'!W43</f>
        <v>0</v>
      </c>
      <c r="X43" s="512">
        <f>'1.3_RAW_Data_Orig_MC'!X43</f>
        <v>0</v>
      </c>
      <c r="Y43" s="513">
        <f>'1.3_RAW_Data_Orig_MC'!Y43</f>
        <v>0</v>
      </c>
      <c r="AA43" s="514">
        <f>'1.3_RAW_Data_Orig_MC'!AA43</f>
        <v>0</v>
      </c>
      <c r="AB43" s="514">
        <f>'1.3_RAW_Data_Orig_MC'!AB43</f>
        <v>0</v>
      </c>
      <c r="AC43" s="514">
        <f>'1.3_RAW_Data_Orig_MC'!AC43</f>
        <v>0</v>
      </c>
      <c r="AD43" s="514">
        <f>'1.3_RAW_Data_Orig_MC'!AD43</f>
        <v>0</v>
      </c>
      <c r="AE43" s="514">
        <f>'1.3_RAW_Data_Orig_MC'!AE43</f>
        <v>0</v>
      </c>
      <c r="AF43" s="515">
        <f>'1.3_RAW_Data_Orig_MC'!AF43</f>
        <v>0</v>
      </c>
      <c r="AG43" s="503"/>
      <c r="AH43" s="514">
        <f>'1.3_RAW_Data_Orig_MC'!AH43</f>
        <v>0</v>
      </c>
      <c r="AI43" s="514">
        <f>'1.3_RAW_Data_Orig_MC'!AI43</f>
        <v>0</v>
      </c>
      <c r="AJ43" s="514">
        <f>'1.3_RAW_Data_Orig_MC'!AJ43</f>
        <v>0</v>
      </c>
      <c r="AK43" s="514">
        <f>'1.3_RAW_Data_Orig_MC'!AK43</f>
        <v>0</v>
      </c>
      <c r="AL43" s="514">
        <f>'1.3_RAW_Data_Orig_MC'!AL43</f>
        <v>0</v>
      </c>
      <c r="AM43" s="515">
        <f>'1.3_RAW_Data_Orig_MC'!AM43</f>
        <v>0</v>
      </c>
      <c r="AN43" s="503"/>
      <c r="AO43" s="514">
        <f>'1.3_RAW_Data_Orig_MC'!AO43</f>
        <v>0</v>
      </c>
      <c r="AP43" s="514">
        <f>'1.3_RAW_Data_Orig_MC'!AP43</f>
        <v>0</v>
      </c>
      <c r="AQ43" s="514">
        <f>'1.3_RAW_Data_Orig_MC'!AQ43</f>
        <v>0</v>
      </c>
      <c r="AR43" s="514">
        <f>'1.3_RAW_Data_Orig_MC'!AR43</f>
        <v>0</v>
      </c>
      <c r="AS43" s="514">
        <f>'1.3_RAW_Data_Orig_MC'!AS43</f>
        <v>0</v>
      </c>
      <c r="AT43" s="515">
        <f>'1.3_RAW_Data_Orig_MC'!AT43</f>
        <v>0</v>
      </c>
      <c r="AU43" s="503"/>
      <c r="AV43" s="514">
        <f>'1.3_RAW_Data_Orig_MC'!AV43</f>
        <v>0</v>
      </c>
      <c r="AW43" s="514">
        <f>'1.3_RAW_Data_Orig_MC'!AW43</f>
        <v>0</v>
      </c>
      <c r="AX43" s="514">
        <f>'1.3_RAW_Data_Orig_MC'!AX43</f>
        <v>0</v>
      </c>
      <c r="AY43" s="514">
        <f>'1.3_RAW_Data_Orig_MC'!AY43</f>
        <v>0</v>
      </c>
      <c r="AZ43" s="514">
        <f>'1.3_RAW_Data_Orig_MC'!AZ43</f>
        <v>0</v>
      </c>
      <c r="BA43" s="515">
        <f>'1.3_RAW_Data_Orig_MC'!BA43</f>
        <v>0</v>
      </c>
    </row>
    <row r="44" spans="1:53" ht="13.15" x14ac:dyDescent="0.35">
      <c r="A44" s="506"/>
      <c r="B44" s="507"/>
      <c r="C44" s="508"/>
      <c r="D44" s="509"/>
      <c r="E44" s="498" t="s">
        <v>26</v>
      </c>
      <c r="F44" s="512">
        <f>'1.3_RAW_Data_Orig_MC'!F44</f>
        <v>0</v>
      </c>
      <c r="G44" s="512">
        <f>'1.3_RAW_Data_Orig_MC'!G44</f>
        <v>0</v>
      </c>
      <c r="H44" s="512">
        <f>'1.3_RAW_Data_Orig_MC'!H44</f>
        <v>0</v>
      </c>
      <c r="I44" s="512">
        <f>'1.3_RAW_Data_Orig_MC'!I44</f>
        <v>0</v>
      </c>
      <c r="J44" s="512">
        <f>'1.3_RAW_Data_Orig_MC'!J44</f>
        <v>0</v>
      </c>
      <c r="K44" s="513">
        <f>'1.3_RAW_Data_Orig_MC'!K44</f>
        <v>0</v>
      </c>
      <c r="M44" s="512">
        <f>'1.3_RAW_Data_Orig_MC'!M44</f>
        <v>0</v>
      </c>
      <c r="N44" s="512">
        <f>'1.3_RAW_Data_Orig_MC'!N44</f>
        <v>0</v>
      </c>
      <c r="O44" s="512">
        <f>'1.3_RAW_Data_Orig_MC'!O44</f>
        <v>0</v>
      </c>
      <c r="P44" s="512">
        <f>'1.3_RAW_Data_Orig_MC'!P44</f>
        <v>0</v>
      </c>
      <c r="Q44" s="512">
        <f>'1.3_RAW_Data_Orig_MC'!Q44</f>
        <v>0</v>
      </c>
      <c r="R44" s="513">
        <f>'1.3_RAW_Data_Orig_MC'!R44</f>
        <v>0</v>
      </c>
      <c r="T44" s="512">
        <f>'1.3_RAW_Data_Orig_MC'!T44</f>
        <v>0</v>
      </c>
      <c r="U44" s="512">
        <f>'1.3_RAW_Data_Orig_MC'!U44</f>
        <v>0</v>
      </c>
      <c r="V44" s="512">
        <f>'1.3_RAW_Data_Orig_MC'!V44</f>
        <v>0</v>
      </c>
      <c r="W44" s="512">
        <f>'1.3_RAW_Data_Orig_MC'!W44</f>
        <v>0</v>
      </c>
      <c r="X44" s="512">
        <f>'1.3_RAW_Data_Orig_MC'!X44</f>
        <v>0</v>
      </c>
      <c r="Y44" s="513">
        <f>'1.3_RAW_Data_Orig_MC'!Y44</f>
        <v>0</v>
      </c>
      <c r="AA44" s="514">
        <f>'1.3_RAW_Data_Orig_MC'!AA44</f>
        <v>0</v>
      </c>
      <c r="AB44" s="514">
        <f>'1.3_RAW_Data_Orig_MC'!AB44</f>
        <v>0</v>
      </c>
      <c r="AC44" s="514">
        <f>'1.3_RAW_Data_Orig_MC'!AC44</f>
        <v>0</v>
      </c>
      <c r="AD44" s="514">
        <f>'1.3_RAW_Data_Orig_MC'!AD44</f>
        <v>0</v>
      </c>
      <c r="AE44" s="514">
        <f>'1.3_RAW_Data_Orig_MC'!AE44</f>
        <v>0</v>
      </c>
      <c r="AF44" s="515">
        <f>'1.3_RAW_Data_Orig_MC'!AF44</f>
        <v>0</v>
      </c>
      <c r="AG44" s="503"/>
      <c r="AH44" s="514">
        <f>'1.3_RAW_Data_Orig_MC'!AH44</f>
        <v>0</v>
      </c>
      <c r="AI44" s="514">
        <f>'1.3_RAW_Data_Orig_MC'!AI44</f>
        <v>0</v>
      </c>
      <c r="AJ44" s="514">
        <f>'1.3_RAW_Data_Orig_MC'!AJ44</f>
        <v>0</v>
      </c>
      <c r="AK44" s="514">
        <f>'1.3_RAW_Data_Orig_MC'!AK44</f>
        <v>0</v>
      </c>
      <c r="AL44" s="514">
        <f>'1.3_RAW_Data_Orig_MC'!AL44</f>
        <v>0</v>
      </c>
      <c r="AM44" s="515">
        <f>'1.3_RAW_Data_Orig_MC'!AM44</f>
        <v>0</v>
      </c>
      <c r="AN44" s="503"/>
      <c r="AO44" s="514">
        <f>'1.3_RAW_Data_Orig_MC'!AO44</f>
        <v>0</v>
      </c>
      <c r="AP44" s="514">
        <f>'1.3_RAW_Data_Orig_MC'!AP44</f>
        <v>0</v>
      </c>
      <c r="AQ44" s="514">
        <f>'1.3_RAW_Data_Orig_MC'!AQ44</f>
        <v>0</v>
      </c>
      <c r="AR44" s="514">
        <f>'1.3_RAW_Data_Orig_MC'!AR44</f>
        <v>0</v>
      </c>
      <c r="AS44" s="514">
        <f>'1.3_RAW_Data_Orig_MC'!AS44</f>
        <v>0</v>
      </c>
      <c r="AT44" s="515">
        <f>'1.3_RAW_Data_Orig_MC'!AT44</f>
        <v>0</v>
      </c>
      <c r="AU44" s="503"/>
      <c r="AV44" s="514">
        <f>'1.3_RAW_Data_Orig_MC'!AV44</f>
        <v>0</v>
      </c>
      <c r="AW44" s="514">
        <f>'1.3_RAW_Data_Orig_MC'!AW44</f>
        <v>0</v>
      </c>
      <c r="AX44" s="514">
        <f>'1.3_RAW_Data_Orig_MC'!AX44</f>
        <v>0</v>
      </c>
      <c r="AY44" s="514">
        <f>'1.3_RAW_Data_Orig_MC'!AY44</f>
        <v>0</v>
      </c>
      <c r="AZ44" s="514">
        <f>'1.3_RAW_Data_Orig_MC'!AZ44</f>
        <v>0</v>
      </c>
      <c r="BA44" s="515">
        <f>'1.3_RAW_Data_Orig_MC'!BA44</f>
        <v>0</v>
      </c>
    </row>
    <row r="45" spans="1:53" ht="13.5" thickBot="1" x14ac:dyDescent="0.4">
      <c r="A45" s="506"/>
      <c r="B45" s="516"/>
      <c r="C45" s="517"/>
      <c r="D45" s="527"/>
      <c r="E45" s="518" t="s">
        <v>27</v>
      </c>
      <c r="F45" s="521">
        <f>'1.3_RAW_Data_Orig_MC'!F45</f>
        <v>0</v>
      </c>
      <c r="G45" s="521">
        <f>'1.3_RAW_Data_Orig_MC'!G45</f>
        <v>0</v>
      </c>
      <c r="H45" s="521">
        <f>'1.3_RAW_Data_Orig_MC'!H45</f>
        <v>0</v>
      </c>
      <c r="I45" s="521">
        <f>'1.3_RAW_Data_Orig_MC'!I45</f>
        <v>0</v>
      </c>
      <c r="J45" s="521">
        <f>'1.3_RAW_Data_Orig_MC'!J45</f>
        <v>0</v>
      </c>
      <c r="K45" s="522">
        <f>'1.3_RAW_Data_Orig_MC'!K45</f>
        <v>0</v>
      </c>
      <c r="M45" s="521">
        <f>'1.3_RAW_Data_Orig_MC'!M45</f>
        <v>0</v>
      </c>
      <c r="N45" s="521">
        <f>'1.3_RAW_Data_Orig_MC'!N45</f>
        <v>0</v>
      </c>
      <c r="O45" s="521">
        <f>'1.3_RAW_Data_Orig_MC'!O45</f>
        <v>0</v>
      </c>
      <c r="P45" s="521">
        <f>'1.3_RAW_Data_Orig_MC'!P45</f>
        <v>0</v>
      </c>
      <c r="Q45" s="521">
        <f>'1.3_RAW_Data_Orig_MC'!Q45</f>
        <v>0</v>
      </c>
      <c r="R45" s="522">
        <f>'1.3_RAW_Data_Orig_MC'!R45</f>
        <v>0</v>
      </c>
      <c r="T45" s="521">
        <f>'1.3_RAW_Data_Orig_MC'!T45</f>
        <v>0</v>
      </c>
      <c r="U45" s="521">
        <f>'1.3_RAW_Data_Orig_MC'!U45</f>
        <v>0</v>
      </c>
      <c r="V45" s="521">
        <f>'1.3_RAW_Data_Orig_MC'!V45</f>
        <v>0</v>
      </c>
      <c r="W45" s="521">
        <f>'1.3_RAW_Data_Orig_MC'!W45</f>
        <v>0</v>
      </c>
      <c r="X45" s="521">
        <f>'1.3_RAW_Data_Orig_MC'!X45</f>
        <v>0</v>
      </c>
      <c r="Y45" s="522">
        <f>'1.3_RAW_Data_Orig_MC'!Y45</f>
        <v>0</v>
      </c>
      <c r="AA45" s="523">
        <f>'1.3_RAW_Data_Orig_MC'!AA45</f>
        <v>0</v>
      </c>
      <c r="AB45" s="523">
        <f>'1.3_RAW_Data_Orig_MC'!AB45</f>
        <v>0</v>
      </c>
      <c r="AC45" s="523">
        <f>'1.3_RAW_Data_Orig_MC'!AC45</f>
        <v>0</v>
      </c>
      <c r="AD45" s="523">
        <f>'1.3_RAW_Data_Orig_MC'!AD45</f>
        <v>0</v>
      </c>
      <c r="AE45" s="523">
        <f>'1.3_RAW_Data_Orig_MC'!AE45</f>
        <v>0</v>
      </c>
      <c r="AF45" s="524">
        <f>'1.3_RAW_Data_Orig_MC'!AF45</f>
        <v>0</v>
      </c>
      <c r="AG45" s="503"/>
      <c r="AH45" s="523">
        <f>'1.3_RAW_Data_Orig_MC'!AH45</f>
        <v>0</v>
      </c>
      <c r="AI45" s="523">
        <f>'1.3_RAW_Data_Orig_MC'!AI45</f>
        <v>0</v>
      </c>
      <c r="AJ45" s="523">
        <f>'1.3_RAW_Data_Orig_MC'!AJ45</f>
        <v>0</v>
      </c>
      <c r="AK45" s="523">
        <f>'1.3_RAW_Data_Orig_MC'!AK45</f>
        <v>0</v>
      </c>
      <c r="AL45" s="523">
        <f>'1.3_RAW_Data_Orig_MC'!AL45</f>
        <v>0</v>
      </c>
      <c r="AM45" s="524">
        <f>'1.3_RAW_Data_Orig_MC'!AM45</f>
        <v>0</v>
      </c>
      <c r="AN45" s="503"/>
      <c r="AO45" s="523">
        <f>'1.3_RAW_Data_Orig_MC'!AO45</f>
        <v>0</v>
      </c>
      <c r="AP45" s="523">
        <f>'1.3_RAW_Data_Orig_MC'!AP45</f>
        <v>0</v>
      </c>
      <c r="AQ45" s="523">
        <f>'1.3_RAW_Data_Orig_MC'!AQ45</f>
        <v>0</v>
      </c>
      <c r="AR45" s="523">
        <f>'1.3_RAW_Data_Orig_MC'!AR45</f>
        <v>0</v>
      </c>
      <c r="AS45" s="523">
        <f>'1.3_RAW_Data_Orig_MC'!AS45</f>
        <v>0</v>
      </c>
      <c r="AT45" s="524">
        <f>'1.3_RAW_Data_Orig_MC'!AT45</f>
        <v>0</v>
      </c>
      <c r="AU45" s="503"/>
      <c r="AV45" s="523">
        <f>'1.3_RAW_Data_Orig_MC'!AV45</f>
        <v>0</v>
      </c>
      <c r="AW45" s="523">
        <f>'1.3_RAW_Data_Orig_MC'!AW45</f>
        <v>0</v>
      </c>
      <c r="AX45" s="523">
        <f>'1.3_RAW_Data_Orig_MC'!AX45</f>
        <v>0</v>
      </c>
      <c r="AY45" s="523">
        <f>'1.3_RAW_Data_Orig_MC'!AY45</f>
        <v>0</v>
      </c>
      <c r="AZ45" s="523">
        <f>'1.3_RAW_Data_Orig_MC'!AZ45</f>
        <v>0</v>
      </c>
      <c r="BA45" s="524">
        <f>'1.3_RAW_Data_Orig_MC'!BA45</f>
        <v>0</v>
      </c>
    </row>
    <row r="46" spans="1:53" ht="25.5" x14ac:dyDescent="0.35">
      <c r="A46" s="525" t="s">
        <v>55</v>
      </c>
      <c r="B46" s="495">
        <v>47</v>
      </c>
      <c r="C46" s="496" t="s">
        <v>16</v>
      </c>
      <c r="D46" s="497" t="s">
        <v>31</v>
      </c>
      <c r="E46" s="526" t="s">
        <v>24</v>
      </c>
      <c r="F46" s="501">
        <f>'1.3_RAW_Data_Orig_MC'!F46</f>
        <v>0</v>
      </c>
      <c r="G46" s="501">
        <f>'1.3_RAW_Data_Orig_MC'!G46</f>
        <v>0</v>
      </c>
      <c r="H46" s="501">
        <f>'1.3_RAW_Data_Orig_MC'!H46</f>
        <v>0</v>
      </c>
      <c r="I46" s="501">
        <f>'1.3_RAW_Data_Orig_MC'!I46</f>
        <v>0</v>
      </c>
      <c r="J46" s="501">
        <f>'1.3_RAW_Data_Orig_MC'!J46</f>
        <v>0</v>
      </c>
      <c r="K46" s="502">
        <f>'1.3_RAW_Data_Orig_MC'!K46</f>
        <v>0</v>
      </c>
      <c r="M46" s="501">
        <f>'1.3_RAW_Data_Orig_MC'!M46</f>
        <v>0</v>
      </c>
      <c r="N46" s="501">
        <f>'1.3_RAW_Data_Orig_MC'!N46</f>
        <v>0</v>
      </c>
      <c r="O46" s="501">
        <f>'1.3_RAW_Data_Orig_MC'!O46</f>
        <v>0</v>
      </c>
      <c r="P46" s="501">
        <f>'1.3_RAW_Data_Orig_MC'!P46</f>
        <v>0</v>
      </c>
      <c r="Q46" s="501">
        <f>'1.3_RAW_Data_Orig_MC'!Q46</f>
        <v>0</v>
      </c>
      <c r="R46" s="502">
        <f>'1.3_RAW_Data_Orig_MC'!R46</f>
        <v>0</v>
      </c>
      <c r="T46" s="501">
        <f>'1.3_RAW_Data_Orig_MC'!T46</f>
        <v>0</v>
      </c>
      <c r="U46" s="501">
        <f>'1.3_RAW_Data_Orig_MC'!U46</f>
        <v>0</v>
      </c>
      <c r="V46" s="501">
        <f>'1.3_RAW_Data_Orig_MC'!V46</f>
        <v>0</v>
      </c>
      <c r="W46" s="501">
        <f>'1.3_RAW_Data_Orig_MC'!W46</f>
        <v>0</v>
      </c>
      <c r="X46" s="501">
        <f>'1.3_RAW_Data_Orig_MC'!X46</f>
        <v>0</v>
      </c>
      <c r="Y46" s="502">
        <f>'1.3_RAW_Data_Orig_MC'!Y46</f>
        <v>0</v>
      </c>
      <c r="AA46" s="504">
        <f>'1.3_RAW_Data_Orig_MC'!AA46</f>
        <v>0</v>
      </c>
      <c r="AB46" s="504">
        <f>'1.3_RAW_Data_Orig_MC'!AB46</f>
        <v>0</v>
      </c>
      <c r="AC46" s="504">
        <f>'1.3_RAW_Data_Orig_MC'!AC46</f>
        <v>0</v>
      </c>
      <c r="AD46" s="504">
        <f>'1.3_RAW_Data_Orig_MC'!AD46</f>
        <v>0</v>
      </c>
      <c r="AE46" s="504">
        <f>'1.3_RAW_Data_Orig_MC'!AE46</f>
        <v>0</v>
      </c>
      <c r="AF46" s="505">
        <f>'1.3_RAW_Data_Orig_MC'!AF46</f>
        <v>0</v>
      </c>
      <c r="AG46" s="503"/>
      <c r="AH46" s="504">
        <f>'1.3_RAW_Data_Orig_MC'!AH46</f>
        <v>0</v>
      </c>
      <c r="AI46" s="504">
        <f>'1.3_RAW_Data_Orig_MC'!AI46</f>
        <v>0</v>
      </c>
      <c r="AJ46" s="504">
        <f>'1.3_RAW_Data_Orig_MC'!AJ46</f>
        <v>0</v>
      </c>
      <c r="AK46" s="504">
        <f>'1.3_RAW_Data_Orig_MC'!AK46</f>
        <v>0</v>
      </c>
      <c r="AL46" s="504">
        <f>'1.3_RAW_Data_Orig_MC'!AL46</f>
        <v>0</v>
      </c>
      <c r="AM46" s="505">
        <f>'1.3_RAW_Data_Orig_MC'!AM46</f>
        <v>0</v>
      </c>
      <c r="AN46" s="503"/>
      <c r="AO46" s="504">
        <f>'1.3_RAW_Data_Orig_MC'!AO46</f>
        <v>0</v>
      </c>
      <c r="AP46" s="504">
        <f>'1.3_RAW_Data_Orig_MC'!AP46</f>
        <v>0</v>
      </c>
      <c r="AQ46" s="504">
        <f>'1.3_RAW_Data_Orig_MC'!AQ46</f>
        <v>0</v>
      </c>
      <c r="AR46" s="504">
        <f>'1.3_RAW_Data_Orig_MC'!AR46</f>
        <v>0</v>
      </c>
      <c r="AS46" s="504">
        <f>'1.3_RAW_Data_Orig_MC'!AS46</f>
        <v>0</v>
      </c>
      <c r="AT46" s="505">
        <f>'1.3_RAW_Data_Orig_MC'!AT46</f>
        <v>0</v>
      </c>
      <c r="AU46" s="503"/>
      <c r="AV46" s="504">
        <f>'1.3_RAW_Data_Orig_MC'!AV46</f>
        <v>0</v>
      </c>
      <c r="AW46" s="504">
        <f>'1.3_RAW_Data_Orig_MC'!AW46</f>
        <v>0</v>
      </c>
      <c r="AX46" s="504">
        <f>'1.3_RAW_Data_Orig_MC'!AX46</f>
        <v>0</v>
      </c>
      <c r="AY46" s="504">
        <f>'1.3_RAW_Data_Orig_MC'!AY46</f>
        <v>0</v>
      </c>
      <c r="AZ46" s="504">
        <f>'1.3_RAW_Data_Orig_MC'!AZ46</f>
        <v>0</v>
      </c>
      <c r="BA46" s="505">
        <f>'1.3_RAW_Data_Orig_MC'!BA46</f>
        <v>0</v>
      </c>
    </row>
    <row r="47" spans="1:53" ht="13.15" x14ac:dyDescent="0.35">
      <c r="A47" s="506"/>
      <c r="B47" s="507"/>
      <c r="C47" s="508"/>
      <c r="D47" s="509"/>
      <c r="E47" s="498" t="s">
        <v>25</v>
      </c>
      <c r="F47" s="512">
        <f>'1.3_RAW_Data_Orig_MC'!F47</f>
        <v>0</v>
      </c>
      <c r="G47" s="512">
        <f>'1.3_RAW_Data_Orig_MC'!G47</f>
        <v>0</v>
      </c>
      <c r="H47" s="512">
        <f>'1.3_RAW_Data_Orig_MC'!H47</f>
        <v>0</v>
      </c>
      <c r="I47" s="512">
        <f>'1.3_RAW_Data_Orig_MC'!I47</f>
        <v>0</v>
      </c>
      <c r="J47" s="512">
        <f>'1.3_RAW_Data_Orig_MC'!J47</f>
        <v>0</v>
      </c>
      <c r="K47" s="513">
        <f>'1.3_RAW_Data_Orig_MC'!K47</f>
        <v>0</v>
      </c>
      <c r="M47" s="512">
        <f>'1.3_RAW_Data_Orig_MC'!M47</f>
        <v>0</v>
      </c>
      <c r="N47" s="512">
        <f>'1.3_RAW_Data_Orig_MC'!N47</f>
        <v>0</v>
      </c>
      <c r="O47" s="512">
        <f>'1.3_RAW_Data_Orig_MC'!O47</f>
        <v>0</v>
      </c>
      <c r="P47" s="512">
        <f>'1.3_RAW_Data_Orig_MC'!P47</f>
        <v>0</v>
      </c>
      <c r="Q47" s="512">
        <f>'1.3_RAW_Data_Orig_MC'!Q47</f>
        <v>0</v>
      </c>
      <c r="R47" s="513">
        <f>'1.3_RAW_Data_Orig_MC'!R47</f>
        <v>0</v>
      </c>
      <c r="T47" s="512">
        <f>'1.3_RAW_Data_Orig_MC'!T47</f>
        <v>0</v>
      </c>
      <c r="U47" s="512">
        <f>'1.3_RAW_Data_Orig_MC'!U47</f>
        <v>0</v>
      </c>
      <c r="V47" s="512">
        <f>'1.3_RAW_Data_Orig_MC'!V47</f>
        <v>0</v>
      </c>
      <c r="W47" s="512">
        <f>'1.3_RAW_Data_Orig_MC'!W47</f>
        <v>0</v>
      </c>
      <c r="X47" s="512">
        <f>'1.3_RAW_Data_Orig_MC'!X47</f>
        <v>0</v>
      </c>
      <c r="Y47" s="513">
        <f>'1.3_RAW_Data_Orig_MC'!Y47</f>
        <v>0</v>
      </c>
      <c r="AA47" s="514">
        <f>'1.3_RAW_Data_Orig_MC'!AA47</f>
        <v>0</v>
      </c>
      <c r="AB47" s="514">
        <f>'1.3_RAW_Data_Orig_MC'!AB47</f>
        <v>0</v>
      </c>
      <c r="AC47" s="514">
        <f>'1.3_RAW_Data_Orig_MC'!AC47</f>
        <v>0</v>
      </c>
      <c r="AD47" s="514">
        <f>'1.3_RAW_Data_Orig_MC'!AD47</f>
        <v>0</v>
      </c>
      <c r="AE47" s="514">
        <f>'1.3_RAW_Data_Orig_MC'!AE47</f>
        <v>0</v>
      </c>
      <c r="AF47" s="515">
        <f>'1.3_RAW_Data_Orig_MC'!AF47</f>
        <v>0</v>
      </c>
      <c r="AG47" s="503"/>
      <c r="AH47" s="514">
        <f>'1.3_RAW_Data_Orig_MC'!AH47</f>
        <v>0</v>
      </c>
      <c r="AI47" s="514">
        <f>'1.3_RAW_Data_Orig_MC'!AI47</f>
        <v>0</v>
      </c>
      <c r="AJ47" s="514">
        <f>'1.3_RAW_Data_Orig_MC'!AJ47</f>
        <v>0</v>
      </c>
      <c r="AK47" s="514">
        <f>'1.3_RAW_Data_Orig_MC'!AK47</f>
        <v>0</v>
      </c>
      <c r="AL47" s="514">
        <f>'1.3_RAW_Data_Orig_MC'!AL47</f>
        <v>0</v>
      </c>
      <c r="AM47" s="515">
        <f>'1.3_RAW_Data_Orig_MC'!AM47</f>
        <v>0</v>
      </c>
      <c r="AN47" s="503"/>
      <c r="AO47" s="514">
        <f>'1.3_RAW_Data_Orig_MC'!AO47</f>
        <v>0</v>
      </c>
      <c r="AP47" s="514">
        <f>'1.3_RAW_Data_Orig_MC'!AP47</f>
        <v>0</v>
      </c>
      <c r="AQ47" s="514">
        <f>'1.3_RAW_Data_Orig_MC'!AQ47</f>
        <v>0</v>
      </c>
      <c r="AR47" s="514">
        <f>'1.3_RAW_Data_Orig_MC'!AR47</f>
        <v>0</v>
      </c>
      <c r="AS47" s="514">
        <f>'1.3_RAW_Data_Orig_MC'!AS47</f>
        <v>0</v>
      </c>
      <c r="AT47" s="515">
        <f>'1.3_RAW_Data_Orig_MC'!AT47</f>
        <v>0</v>
      </c>
      <c r="AU47" s="503"/>
      <c r="AV47" s="514">
        <f>'1.3_RAW_Data_Orig_MC'!AV47</f>
        <v>0</v>
      </c>
      <c r="AW47" s="514">
        <f>'1.3_RAW_Data_Orig_MC'!AW47</f>
        <v>0</v>
      </c>
      <c r="AX47" s="514">
        <f>'1.3_RAW_Data_Orig_MC'!AX47</f>
        <v>0</v>
      </c>
      <c r="AY47" s="514">
        <f>'1.3_RAW_Data_Orig_MC'!AY47</f>
        <v>0</v>
      </c>
      <c r="AZ47" s="514">
        <f>'1.3_RAW_Data_Orig_MC'!AZ47</f>
        <v>0</v>
      </c>
      <c r="BA47" s="515">
        <f>'1.3_RAW_Data_Orig_MC'!BA47</f>
        <v>0</v>
      </c>
    </row>
    <row r="48" spans="1:53" ht="13.15" x14ac:dyDescent="0.35">
      <c r="A48" s="506"/>
      <c r="B48" s="507"/>
      <c r="C48" s="508"/>
      <c r="D48" s="509"/>
      <c r="E48" s="498" t="s">
        <v>26</v>
      </c>
      <c r="F48" s="512">
        <f>'1.3_RAW_Data_Orig_MC'!F48</f>
        <v>0</v>
      </c>
      <c r="G48" s="512">
        <f>'1.3_RAW_Data_Orig_MC'!G48</f>
        <v>0</v>
      </c>
      <c r="H48" s="512">
        <f>'1.3_RAW_Data_Orig_MC'!H48</f>
        <v>0</v>
      </c>
      <c r="I48" s="512">
        <f>'1.3_RAW_Data_Orig_MC'!I48</f>
        <v>0</v>
      </c>
      <c r="J48" s="512">
        <f>'1.3_RAW_Data_Orig_MC'!J48</f>
        <v>0</v>
      </c>
      <c r="K48" s="513">
        <f>'1.3_RAW_Data_Orig_MC'!K48</f>
        <v>0</v>
      </c>
      <c r="M48" s="512">
        <f>'1.3_RAW_Data_Orig_MC'!M48</f>
        <v>0</v>
      </c>
      <c r="N48" s="512">
        <f>'1.3_RAW_Data_Orig_MC'!N48</f>
        <v>0</v>
      </c>
      <c r="O48" s="512">
        <f>'1.3_RAW_Data_Orig_MC'!O48</f>
        <v>0</v>
      </c>
      <c r="P48" s="512">
        <f>'1.3_RAW_Data_Orig_MC'!P48</f>
        <v>0</v>
      </c>
      <c r="Q48" s="512">
        <f>'1.3_RAW_Data_Orig_MC'!Q48</f>
        <v>0</v>
      </c>
      <c r="R48" s="513">
        <f>'1.3_RAW_Data_Orig_MC'!R48</f>
        <v>0</v>
      </c>
      <c r="T48" s="512">
        <f>'1.3_RAW_Data_Orig_MC'!T48</f>
        <v>0</v>
      </c>
      <c r="U48" s="512">
        <f>'1.3_RAW_Data_Orig_MC'!U48</f>
        <v>0</v>
      </c>
      <c r="V48" s="512">
        <f>'1.3_RAW_Data_Orig_MC'!V48</f>
        <v>0</v>
      </c>
      <c r="W48" s="512">
        <f>'1.3_RAW_Data_Orig_MC'!W48</f>
        <v>0</v>
      </c>
      <c r="X48" s="512">
        <f>'1.3_RAW_Data_Orig_MC'!X48</f>
        <v>0</v>
      </c>
      <c r="Y48" s="513">
        <f>'1.3_RAW_Data_Orig_MC'!Y48</f>
        <v>0</v>
      </c>
      <c r="AA48" s="514">
        <f>'1.3_RAW_Data_Orig_MC'!AA48</f>
        <v>0</v>
      </c>
      <c r="AB48" s="514">
        <f>'1.3_RAW_Data_Orig_MC'!AB48</f>
        <v>0</v>
      </c>
      <c r="AC48" s="514">
        <f>'1.3_RAW_Data_Orig_MC'!AC48</f>
        <v>0</v>
      </c>
      <c r="AD48" s="514">
        <f>'1.3_RAW_Data_Orig_MC'!AD48</f>
        <v>0</v>
      </c>
      <c r="AE48" s="514">
        <f>'1.3_RAW_Data_Orig_MC'!AE48</f>
        <v>0</v>
      </c>
      <c r="AF48" s="515">
        <f>'1.3_RAW_Data_Orig_MC'!AF48</f>
        <v>0</v>
      </c>
      <c r="AG48" s="503"/>
      <c r="AH48" s="514">
        <f>'1.3_RAW_Data_Orig_MC'!AH48</f>
        <v>0</v>
      </c>
      <c r="AI48" s="514">
        <f>'1.3_RAW_Data_Orig_MC'!AI48</f>
        <v>0</v>
      </c>
      <c r="AJ48" s="514">
        <f>'1.3_RAW_Data_Orig_MC'!AJ48</f>
        <v>0</v>
      </c>
      <c r="AK48" s="514">
        <f>'1.3_RAW_Data_Orig_MC'!AK48</f>
        <v>0</v>
      </c>
      <c r="AL48" s="514">
        <f>'1.3_RAW_Data_Orig_MC'!AL48</f>
        <v>0</v>
      </c>
      <c r="AM48" s="515">
        <f>'1.3_RAW_Data_Orig_MC'!AM48</f>
        <v>0</v>
      </c>
      <c r="AN48" s="503"/>
      <c r="AO48" s="514">
        <f>'1.3_RAW_Data_Orig_MC'!AO48</f>
        <v>0</v>
      </c>
      <c r="AP48" s="514">
        <f>'1.3_RAW_Data_Orig_MC'!AP48</f>
        <v>0</v>
      </c>
      <c r="AQ48" s="514">
        <f>'1.3_RAW_Data_Orig_MC'!AQ48</f>
        <v>0</v>
      </c>
      <c r="AR48" s="514">
        <f>'1.3_RAW_Data_Orig_MC'!AR48</f>
        <v>0</v>
      </c>
      <c r="AS48" s="514">
        <f>'1.3_RAW_Data_Orig_MC'!AS48</f>
        <v>0</v>
      </c>
      <c r="AT48" s="515">
        <f>'1.3_RAW_Data_Orig_MC'!AT48</f>
        <v>0</v>
      </c>
      <c r="AU48" s="503"/>
      <c r="AV48" s="514">
        <f>'1.3_RAW_Data_Orig_MC'!AV48</f>
        <v>0</v>
      </c>
      <c r="AW48" s="514">
        <f>'1.3_RAW_Data_Orig_MC'!AW48</f>
        <v>0</v>
      </c>
      <c r="AX48" s="514">
        <f>'1.3_RAW_Data_Orig_MC'!AX48</f>
        <v>0</v>
      </c>
      <c r="AY48" s="514">
        <f>'1.3_RAW_Data_Orig_MC'!AY48</f>
        <v>0</v>
      </c>
      <c r="AZ48" s="514">
        <f>'1.3_RAW_Data_Orig_MC'!AZ48</f>
        <v>0</v>
      </c>
      <c r="BA48" s="515">
        <f>'1.3_RAW_Data_Orig_MC'!BA48</f>
        <v>0</v>
      </c>
    </row>
    <row r="49" spans="1:53" ht="13.5" thickBot="1" x14ac:dyDescent="0.4">
      <c r="A49" s="506"/>
      <c r="B49" s="516"/>
      <c r="C49" s="517"/>
      <c r="D49" s="527"/>
      <c r="E49" s="518" t="s">
        <v>27</v>
      </c>
      <c r="F49" s="521">
        <f>'1.3_RAW_Data_Orig_MC'!F49</f>
        <v>0</v>
      </c>
      <c r="G49" s="521">
        <f>'1.3_RAW_Data_Orig_MC'!G49</f>
        <v>0</v>
      </c>
      <c r="H49" s="521">
        <f>'1.3_RAW_Data_Orig_MC'!H49</f>
        <v>0</v>
      </c>
      <c r="I49" s="521">
        <f>'1.3_RAW_Data_Orig_MC'!I49</f>
        <v>0</v>
      </c>
      <c r="J49" s="521">
        <f>'1.3_RAW_Data_Orig_MC'!J49</f>
        <v>0</v>
      </c>
      <c r="K49" s="522">
        <f>'1.3_RAW_Data_Orig_MC'!K49</f>
        <v>0</v>
      </c>
      <c r="M49" s="521">
        <f>'1.3_RAW_Data_Orig_MC'!M49</f>
        <v>0</v>
      </c>
      <c r="N49" s="521">
        <f>'1.3_RAW_Data_Orig_MC'!N49</f>
        <v>0</v>
      </c>
      <c r="O49" s="521">
        <f>'1.3_RAW_Data_Orig_MC'!O49</f>
        <v>0</v>
      </c>
      <c r="P49" s="521">
        <f>'1.3_RAW_Data_Orig_MC'!P49</f>
        <v>0</v>
      </c>
      <c r="Q49" s="521">
        <f>'1.3_RAW_Data_Orig_MC'!Q49</f>
        <v>0</v>
      </c>
      <c r="R49" s="522">
        <f>'1.3_RAW_Data_Orig_MC'!R49</f>
        <v>0</v>
      </c>
      <c r="T49" s="521">
        <f>'1.3_RAW_Data_Orig_MC'!T49</f>
        <v>0</v>
      </c>
      <c r="U49" s="521">
        <f>'1.3_RAW_Data_Orig_MC'!U49</f>
        <v>0</v>
      </c>
      <c r="V49" s="521">
        <f>'1.3_RAW_Data_Orig_MC'!V49</f>
        <v>0</v>
      </c>
      <c r="W49" s="521">
        <f>'1.3_RAW_Data_Orig_MC'!W49</f>
        <v>0</v>
      </c>
      <c r="X49" s="521">
        <f>'1.3_RAW_Data_Orig_MC'!X49</f>
        <v>0</v>
      </c>
      <c r="Y49" s="522">
        <f>'1.3_RAW_Data_Orig_MC'!Y49</f>
        <v>0</v>
      </c>
      <c r="AA49" s="523">
        <f>'1.3_RAW_Data_Orig_MC'!AA49</f>
        <v>0</v>
      </c>
      <c r="AB49" s="523">
        <f>'1.3_RAW_Data_Orig_MC'!AB49</f>
        <v>0</v>
      </c>
      <c r="AC49" s="523">
        <f>'1.3_RAW_Data_Orig_MC'!AC49</f>
        <v>0</v>
      </c>
      <c r="AD49" s="523">
        <f>'1.3_RAW_Data_Orig_MC'!AD49</f>
        <v>0</v>
      </c>
      <c r="AE49" s="523">
        <f>'1.3_RAW_Data_Orig_MC'!AE49</f>
        <v>0</v>
      </c>
      <c r="AF49" s="524">
        <f>'1.3_RAW_Data_Orig_MC'!AF49</f>
        <v>0</v>
      </c>
      <c r="AG49" s="503"/>
      <c r="AH49" s="523">
        <f>'1.3_RAW_Data_Orig_MC'!AH49</f>
        <v>0</v>
      </c>
      <c r="AI49" s="523">
        <f>'1.3_RAW_Data_Orig_MC'!AI49</f>
        <v>0</v>
      </c>
      <c r="AJ49" s="523">
        <f>'1.3_RAW_Data_Orig_MC'!AJ49</f>
        <v>0</v>
      </c>
      <c r="AK49" s="523">
        <f>'1.3_RAW_Data_Orig_MC'!AK49</f>
        <v>0</v>
      </c>
      <c r="AL49" s="523">
        <f>'1.3_RAW_Data_Orig_MC'!AL49</f>
        <v>0</v>
      </c>
      <c r="AM49" s="524">
        <f>'1.3_RAW_Data_Orig_MC'!AM49</f>
        <v>0</v>
      </c>
      <c r="AN49" s="503"/>
      <c r="AO49" s="523">
        <f>'1.3_RAW_Data_Orig_MC'!AO49</f>
        <v>0</v>
      </c>
      <c r="AP49" s="523">
        <f>'1.3_RAW_Data_Orig_MC'!AP49</f>
        <v>0</v>
      </c>
      <c r="AQ49" s="523">
        <f>'1.3_RAW_Data_Orig_MC'!AQ49</f>
        <v>0</v>
      </c>
      <c r="AR49" s="523">
        <f>'1.3_RAW_Data_Orig_MC'!AR49</f>
        <v>0</v>
      </c>
      <c r="AS49" s="523">
        <f>'1.3_RAW_Data_Orig_MC'!AS49</f>
        <v>0</v>
      </c>
      <c r="AT49" s="524">
        <f>'1.3_RAW_Data_Orig_MC'!AT49</f>
        <v>0</v>
      </c>
      <c r="AU49" s="503"/>
      <c r="AV49" s="523">
        <f>'1.3_RAW_Data_Orig_MC'!AV49</f>
        <v>0</v>
      </c>
      <c r="AW49" s="523">
        <f>'1.3_RAW_Data_Orig_MC'!AW49</f>
        <v>0</v>
      </c>
      <c r="AX49" s="523">
        <f>'1.3_RAW_Data_Orig_MC'!AX49</f>
        <v>0</v>
      </c>
      <c r="AY49" s="523">
        <f>'1.3_RAW_Data_Orig_MC'!AY49</f>
        <v>0</v>
      </c>
      <c r="AZ49" s="523">
        <f>'1.3_RAW_Data_Orig_MC'!AZ49</f>
        <v>0</v>
      </c>
      <c r="BA49" s="524">
        <f>'1.3_RAW_Data_Orig_MC'!BA49</f>
        <v>0</v>
      </c>
    </row>
    <row r="50" spans="1:53" ht="25.5" x14ac:dyDescent="0.35">
      <c r="A50" s="525" t="s">
        <v>55</v>
      </c>
      <c r="B50" s="495">
        <v>22</v>
      </c>
      <c r="C50" s="496" t="s">
        <v>14</v>
      </c>
      <c r="D50" s="497" t="s">
        <v>31</v>
      </c>
      <c r="E50" s="526" t="s">
        <v>24</v>
      </c>
      <c r="F50" s="501">
        <f>'1.3_RAW_Data_Orig_MC'!F50</f>
        <v>48</v>
      </c>
      <c r="G50" s="501">
        <f>'1.3_RAW_Data_Orig_MC'!G50</f>
        <v>18</v>
      </c>
      <c r="H50" s="501">
        <f>'1.3_RAW_Data_Orig_MC'!H50</f>
        <v>6</v>
      </c>
      <c r="I50" s="501">
        <f>'1.3_RAW_Data_Orig_MC'!I50</f>
        <v>4</v>
      </c>
      <c r="J50" s="501">
        <f>'1.3_RAW_Data_Orig_MC'!J50</f>
        <v>18</v>
      </c>
      <c r="K50" s="502">
        <f>'1.3_RAW_Data_Orig_MC'!K50</f>
        <v>2</v>
      </c>
      <c r="M50" s="501">
        <f>'1.3_RAW_Data_Orig_MC'!M50</f>
        <v>48</v>
      </c>
      <c r="N50" s="501">
        <f>'1.3_RAW_Data_Orig_MC'!N50</f>
        <v>10</v>
      </c>
      <c r="O50" s="501">
        <f>'1.3_RAW_Data_Orig_MC'!O50</f>
        <v>4</v>
      </c>
      <c r="P50" s="501">
        <f>'1.3_RAW_Data_Orig_MC'!P50</f>
        <v>18</v>
      </c>
      <c r="Q50" s="501">
        <f>'1.3_RAW_Data_Orig_MC'!Q50</f>
        <v>6</v>
      </c>
      <c r="R50" s="502">
        <f>'1.3_RAW_Data_Orig_MC'!R50</f>
        <v>10</v>
      </c>
      <c r="T50" s="501">
        <f>'1.3_RAW_Data_Orig_MC'!T50</f>
        <v>48</v>
      </c>
      <c r="U50" s="501">
        <f>'1.3_RAW_Data_Orig_MC'!U50</f>
        <v>0</v>
      </c>
      <c r="V50" s="501">
        <f>'1.3_RAW_Data_Orig_MC'!V50</f>
        <v>0</v>
      </c>
      <c r="W50" s="501">
        <f>'1.3_RAW_Data_Orig_MC'!W50</f>
        <v>18</v>
      </c>
      <c r="X50" s="501">
        <f>'1.3_RAW_Data_Orig_MC'!X50</f>
        <v>6</v>
      </c>
      <c r="Y50" s="502">
        <f>'1.3_RAW_Data_Orig_MC'!Y50</f>
        <v>24</v>
      </c>
      <c r="AA50" s="504">
        <f>'1.3_RAW_Data_Orig_MC'!AA50</f>
        <v>14</v>
      </c>
      <c r="AB50" s="504">
        <f>'1.3_RAW_Data_Orig_MC'!AB50</f>
        <v>10</v>
      </c>
      <c r="AC50" s="504">
        <f>'1.3_RAW_Data_Orig_MC'!AC50</f>
        <v>4</v>
      </c>
      <c r="AD50" s="504">
        <f>'1.3_RAW_Data_Orig_MC'!AD50</f>
        <v>0</v>
      </c>
      <c r="AE50" s="504">
        <f>'1.3_RAW_Data_Orig_MC'!AE50</f>
        <v>0</v>
      </c>
      <c r="AF50" s="505">
        <f>'1.3_RAW_Data_Orig_MC'!AF50</f>
        <v>-14</v>
      </c>
      <c r="AG50" s="503"/>
      <c r="AH50" s="504">
        <f>'1.3_RAW_Data_Orig_MC'!AH50</f>
        <v>14</v>
      </c>
      <c r="AI50" s="504">
        <f>'1.3_RAW_Data_Orig_MC'!AI50</f>
        <v>10</v>
      </c>
      <c r="AJ50" s="504">
        <f>'1.3_RAW_Data_Orig_MC'!AJ50</f>
        <v>4</v>
      </c>
      <c r="AK50" s="504">
        <f>'1.3_RAW_Data_Orig_MC'!AK50</f>
        <v>0</v>
      </c>
      <c r="AL50" s="504">
        <f>'1.3_RAW_Data_Orig_MC'!AL50</f>
        <v>0</v>
      </c>
      <c r="AM50" s="505">
        <f>'1.3_RAW_Data_Orig_MC'!AM50</f>
        <v>-14</v>
      </c>
      <c r="AN50" s="503"/>
      <c r="AO50" s="504">
        <f>'1.3_RAW_Data_Orig_MC'!AO50</f>
        <v>0</v>
      </c>
      <c r="AP50" s="504">
        <f>'1.3_RAW_Data_Orig_MC'!AP50</f>
        <v>0</v>
      </c>
      <c r="AQ50" s="504">
        <f>'1.3_RAW_Data_Orig_MC'!AQ50</f>
        <v>0</v>
      </c>
      <c r="AR50" s="504">
        <f>'1.3_RAW_Data_Orig_MC'!AR50</f>
        <v>0</v>
      </c>
      <c r="AS50" s="504">
        <f>'1.3_RAW_Data_Orig_MC'!AS50</f>
        <v>0</v>
      </c>
      <c r="AT50" s="505">
        <f>'1.3_RAW_Data_Orig_MC'!AT50</f>
        <v>0</v>
      </c>
      <c r="AU50" s="503"/>
      <c r="AV50" s="504">
        <f>'1.3_RAW_Data_Orig_MC'!AV50</f>
        <v>0</v>
      </c>
      <c r="AW50" s="504">
        <f>'1.3_RAW_Data_Orig_MC'!AW50</f>
        <v>0</v>
      </c>
      <c r="AX50" s="504">
        <f>'1.3_RAW_Data_Orig_MC'!AX50</f>
        <v>0</v>
      </c>
      <c r="AY50" s="504">
        <f>'1.3_RAW_Data_Orig_MC'!AY50</f>
        <v>0</v>
      </c>
      <c r="AZ50" s="504">
        <f>'1.3_RAW_Data_Orig_MC'!AZ50</f>
        <v>0</v>
      </c>
      <c r="BA50" s="505">
        <f>'1.3_RAW_Data_Orig_MC'!BA50</f>
        <v>0</v>
      </c>
    </row>
    <row r="51" spans="1:53" ht="13.15" x14ac:dyDescent="0.35">
      <c r="A51" s="506"/>
      <c r="B51" s="507"/>
      <c r="C51" s="508"/>
      <c r="D51" s="509"/>
      <c r="E51" s="498" t="s">
        <v>25</v>
      </c>
      <c r="F51" s="512">
        <f>'1.3_RAW_Data_Orig_MC'!F51</f>
        <v>0</v>
      </c>
      <c r="G51" s="512">
        <f>'1.3_RAW_Data_Orig_MC'!G51</f>
        <v>0</v>
      </c>
      <c r="H51" s="512">
        <f>'1.3_RAW_Data_Orig_MC'!H51</f>
        <v>0</v>
      </c>
      <c r="I51" s="512">
        <f>'1.3_RAW_Data_Orig_MC'!I51</f>
        <v>0</v>
      </c>
      <c r="J51" s="512">
        <f>'1.3_RAW_Data_Orig_MC'!J51</f>
        <v>0</v>
      </c>
      <c r="K51" s="513">
        <f>'1.3_RAW_Data_Orig_MC'!K51</f>
        <v>0</v>
      </c>
      <c r="M51" s="512">
        <f>'1.3_RAW_Data_Orig_MC'!M51</f>
        <v>0</v>
      </c>
      <c r="N51" s="512">
        <f>'1.3_RAW_Data_Orig_MC'!N51</f>
        <v>0</v>
      </c>
      <c r="O51" s="512">
        <f>'1.3_RAW_Data_Orig_MC'!O51</f>
        <v>0</v>
      </c>
      <c r="P51" s="512">
        <f>'1.3_RAW_Data_Orig_MC'!P51</f>
        <v>0</v>
      </c>
      <c r="Q51" s="512">
        <f>'1.3_RAW_Data_Orig_MC'!Q51</f>
        <v>0</v>
      </c>
      <c r="R51" s="513">
        <f>'1.3_RAW_Data_Orig_MC'!R51</f>
        <v>0</v>
      </c>
      <c r="T51" s="512">
        <f>'1.3_RAW_Data_Orig_MC'!T51</f>
        <v>0</v>
      </c>
      <c r="U51" s="512">
        <f>'1.3_RAW_Data_Orig_MC'!U51</f>
        <v>0</v>
      </c>
      <c r="V51" s="512">
        <f>'1.3_RAW_Data_Orig_MC'!V51</f>
        <v>0</v>
      </c>
      <c r="W51" s="512">
        <f>'1.3_RAW_Data_Orig_MC'!W51</f>
        <v>0</v>
      </c>
      <c r="X51" s="512">
        <f>'1.3_RAW_Data_Orig_MC'!X51</f>
        <v>0</v>
      </c>
      <c r="Y51" s="513">
        <f>'1.3_RAW_Data_Orig_MC'!Y51</f>
        <v>0</v>
      </c>
      <c r="AA51" s="514">
        <f>'1.3_RAW_Data_Orig_MC'!AA51</f>
        <v>0</v>
      </c>
      <c r="AB51" s="514">
        <f>'1.3_RAW_Data_Orig_MC'!AB51</f>
        <v>0</v>
      </c>
      <c r="AC51" s="514">
        <f>'1.3_RAW_Data_Orig_MC'!AC51</f>
        <v>0</v>
      </c>
      <c r="AD51" s="514">
        <f>'1.3_RAW_Data_Orig_MC'!AD51</f>
        <v>0</v>
      </c>
      <c r="AE51" s="514">
        <f>'1.3_RAW_Data_Orig_MC'!AE51</f>
        <v>0</v>
      </c>
      <c r="AF51" s="515">
        <f>'1.3_RAW_Data_Orig_MC'!AF51</f>
        <v>0</v>
      </c>
      <c r="AG51" s="503"/>
      <c r="AH51" s="514">
        <f>'1.3_RAW_Data_Orig_MC'!AH51</f>
        <v>0</v>
      </c>
      <c r="AI51" s="514">
        <f>'1.3_RAW_Data_Orig_MC'!AI51</f>
        <v>0</v>
      </c>
      <c r="AJ51" s="514">
        <f>'1.3_RAW_Data_Orig_MC'!AJ51</f>
        <v>0</v>
      </c>
      <c r="AK51" s="514">
        <f>'1.3_RAW_Data_Orig_MC'!AK51</f>
        <v>0</v>
      </c>
      <c r="AL51" s="514">
        <f>'1.3_RAW_Data_Orig_MC'!AL51</f>
        <v>0</v>
      </c>
      <c r="AM51" s="515">
        <f>'1.3_RAW_Data_Orig_MC'!AM51</f>
        <v>0</v>
      </c>
      <c r="AN51" s="503"/>
      <c r="AO51" s="514">
        <f>'1.3_RAW_Data_Orig_MC'!AO51</f>
        <v>0</v>
      </c>
      <c r="AP51" s="514">
        <f>'1.3_RAW_Data_Orig_MC'!AP51</f>
        <v>0</v>
      </c>
      <c r="AQ51" s="514">
        <f>'1.3_RAW_Data_Orig_MC'!AQ51</f>
        <v>0</v>
      </c>
      <c r="AR51" s="514">
        <f>'1.3_RAW_Data_Orig_MC'!AR51</f>
        <v>0</v>
      </c>
      <c r="AS51" s="514">
        <f>'1.3_RAW_Data_Orig_MC'!AS51</f>
        <v>0</v>
      </c>
      <c r="AT51" s="515">
        <f>'1.3_RAW_Data_Orig_MC'!AT51</f>
        <v>0</v>
      </c>
      <c r="AU51" s="503"/>
      <c r="AV51" s="514">
        <f>'1.3_RAW_Data_Orig_MC'!AV51</f>
        <v>0</v>
      </c>
      <c r="AW51" s="514">
        <f>'1.3_RAW_Data_Orig_MC'!AW51</f>
        <v>0</v>
      </c>
      <c r="AX51" s="514">
        <f>'1.3_RAW_Data_Orig_MC'!AX51</f>
        <v>0</v>
      </c>
      <c r="AY51" s="514">
        <f>'1.3_RAW_Data_Orig_MC'!AY51</f>
        <v>0</v>
      </c>
      <c r="AZ51" s="514">
        <f>'1.3_RAW_Data_Orig_MC'!AZ51</f>
        <v>0</v>
      </c>
      <c r="BA51" s="515">
        <f>'1.3_RAW_Data_Orig_MC'!BA51</f>
        <v>0</v>
      </c>
    </row>
    <row r="52" spans="1:53" ht="13.15" x14ac:dyDescent="0.35">
      <c r="A52" s="506"/>
      <c r="B52" s="507"/>
      <c r="C52" s="508"/>
      <c r="D52" s="509"/>
      <c r="E52" s="498" t="s">
        <v>26</v>
      </c>
      <c r="F52" s="512">
        <f>'1.3_RAW_Data_Orig_MC'!F52</f>
        <v>0</v>
      </c>
      <c r="G52" s="512">
        <f>'1.3_RAW_Data_Orig_MC'!G52</f>
        <v>0</v>
      </c>
      <c r="H52" s="512">
        <f>'1.3_RAW_Data_Orig_MC'!H52</f>
        <v>0</v>
      </c>
      <c r="I52" s="512">
        <f>'1.3_RAW_Data_Orig_MC'!I52</f>
        <v>0</v>
      </c>
      <c r="J52" s="512">
        <f>'1.3_RAW_Data_Orig_MC'!J52</f>
        <v>0</v>
      </c>
      <c r="K52" s="513">
        <f>'1.3_RAW_Data_Orig_MC'!K52</f>
        <v>0</v>
      </c>
      <c r="M52" s="512">
        <f>'1.3_RAW_Data_Orig_MC'!M52</f>
        <v>0</v>
      </c>
      <c r="N52" s="512">
        <f>'1.3_RAW_Data_Orig_MC'!N52</f>
        <v>0</v>
      </c>
      <c r="O52" s="512">
        <f>'1.3_RAW_Data_Orig_MC'!O52</f>
        <v>0</v>
      </c>
      <c r="P52" s="512">
        <f>'1.3_RAW_Data_Orig_MC'!P52</f>
        <v>0</v>
      </c>
      <c r="Q52" s="512">
        <f>'1.3_RAW_Data_Orig_MC'!Q52</f>
        <v>0</v>
      </c>
      <c r="R52" s="513">
        <f>'1.3_RAW_Data_Orig_MC'!R52</f>
        <v>0</v>
      </c>
      <c r="T52" s="512">
        <f>'1.3_RAW_Data_Orig_MC'!T52</f>
        <v>0</v>
      </c>
      <c r="U52" s="512">
        <f>'1.3_RAW_Data_Orig_MC'!U52</f>
        <v>0</v>
      </c>
      <c r="V52" s="512">
        <f>'1.3_RAW_Data_Orig_MC'!V52</f>
        <v>0</v>
      </c>
      <c r="W52" s="512">
        <f>'1.3_RAW_Data_Orig_MC'!W52</f>
        <v>0</v>
      </c>
      <c r="X52" s="512">
        <f>'1.3_RAW_Data_Orig_MC'!X52</f>
        <v>0</v>
      </c>
      <c r="Y52" s="513">
        <f>'1.3_RAW_Data_Orig_MC'!Y52</f>
        <v>0</v>
      </c>
      <c r="AA52" s="514">
        <f>'1.3_RAW_Data_Orig_MC'!AA52</f>
        <v>0</v>
      </c>
      <c r="AB52" s="514">
        <f>'1.3_RAW_Data_Orig_MC'!AB52</f>
        <v>0</v>
      </c>
      <c r="AC52" s="514">
        <f>'1.3_RAW_Data_Orig_MC'!AC52</f>
        <v>0</v>
      </c>
      <c r="AD52" s="514">
        <f>'1.3_RAW_Data_Orig_MC'!AD52</f>
        <v>0</v>
      </c>
      <c r="AE52" s="514">
        <f>'1.3_RAW_Data_Orig_MC'!AE52</f>
        <v>0</v>
      </c>
      <c r="AF52" s="515">
        <f>'1.3_RAW_Data_Orig_MC'!AF52</f>
        <v>0</v>
      </c>
      <c r="AG52" s="503"/>
      <c r="AH52" s="514">
        <f>'1.3_RAW_Data_Orig_MC'!AH52</f>
        <v>0</v>
      </c>
      <c r="AI52" s="514">
        <f>'1.3_RAW_Data_Orig_MC'!AI52</f>
        <v>0</v>
      </c>
      <c r="AJ52" s="514">
        <f>'1.3_RAW_Data_Orig_MC'!AJ52</f>
        <v>0</v>
      </c>
      <c r="AK52" s="514">
        <f>'1.3_RAW_Data_Orig_MC'!AK52</f>
        <v>0</v>
      </c>
      <c r="AL52" s="514">
        <f>'1.3_RAW_Data_Orig_MC'!AL52</f>
        <v>0</v>
      </c>
      <c r="AM52" s="515">
        <f>'1.3_RAW_Data_Orig_MC'!AM52</f>
        <v>0</v>
      </c>
      <c r="AN52" s="503"/>
      <c r="AO52" s="514">
        <f>'1.3_RAW_Data_Orig_MC'!AO52</f>
        <v>0</v>
      </c>
      <c r="AP52" s="514">
        <f>'1.3_RAW_Data_Orig_MC'!AP52</f>
        <v>0</v>
      </c>
      <c r="AQ52" s="514">
        <f>'1.3_RAW_Data_Orig_MC'!AQ52</f>
        <v>0</v>
      </c>
      <c r="AR52" s="514">
        <f>'1.3_RAW_Data_Orig_MC'!AR52</f>
        <v>0</v>
      </c>
      <c r="AS52" s="514">
        <f>'1.3_RAW_Data_Orig_MC'!AS52</f>
        <v>0</v>
      </c>
      <c r="AT52" s="515">
        <f>'1.3_RAW_Data_Orig_MC'!AT52</f>
        <v>0</v>
      </c>
      <c r="AU52" s="503"/>
      <c r="AV52" s="514">
        <f>'1.3_RAW_Data_Orig_MC'!AV52</f>
        <v>0</v>
      </c>
      <c r="AW52" s="514">
        <f>'1.3_RAW_Data_Orig_MC'!AW52</f>
        <v>0</v>
      </c>
      <c r="AX52" s="514">
        <f>'1.3_RAW_Data_Orig_MC'!AX52</f>
        <v>0</v>
      </c>
      <c r="AY52" s="514">
        <f>'1.3_RAW_Data_Orig_MC'!AY52</f>
        <v>0</v>
      </c>
      <c r="AZ52" s="514">
        <f>'1.3_RAW_Data_Orig_MC'!AZ52</f>
        <v>0</v>
      </c>
      <c r="BA52" s="515">
        <f>'1.3_RAW_Data_Orig_MC'!BA52</f>
        <v>0</v>
      </c>
    </row>
    <row r="53" spans="1:53" ht="13.5" thickBot="1" x14ac:dyDescent="0.4">
      <c r="A53" s="506"/>
      <c r="B53" s="516"/>
      <c r="C53" s="517"/>
      <c r="D53" s="527"/>
      <c r="E53" s="518" t="s">
        <v>27</v>
      </c>
      <c r="F53" s="521">
        <f>'1.3_RAW_Data_Orig_MC'!F53</f>
        <v>0</v>
      </c>
      <c r="G53" s="521">
        <f>'1.3_RAW_Data_Orig_MC'!G53</f>
        <v>0</v>
      </c>
      <c r="H53" s="521">
        <f>'1.3_RAW_Data_Orig_MC'!H53</f>
        <v>0</v>
      </c>
      <c r="I53" s="521">
        <f>'1.3_RAW_Data_Orig_MC'!I53</f>
        <v>0</v>
      </c>
      <c r="J53" s="521">
        <f>'1.3_RAW_Data_Orig_MC'!J53</f>
        <v>0</v>
      </c>
      <c r="K53" s="522">
        <f>'1.3_RAW_Data_Orig_MC'!K53</f>
        <v>0</v>
      </c>
      <c r="M53" s="521">
        <f>'1.3_RAW_Data_Orig_MC'!M53</f>
        <v>0</v>
      </c>
      <c r="N53" s="521">
        <f>'1.3_RAW_Data_Orig_MC'!N53</f>
        <v>0</v>
      </c>
      <c r="O53" s="521">
        <f>'1.3_RAW_Data_Orig_MC'!O53</f>
        <v>0</v>
      </c>
      <c r="P53" s="521">
        <f>'1.3_RAW_Data_Orig_MC'!P53</f>
        <v>0</v>
      </c>
      <c r="Q53" s="521">
        <f>'1.3_RAW_Data_Orig_MC'!Q53</f>
        <v>0</v>
      </c>
      <c r="R53" s="522">
        <f>'1.3_RAW_Data_Orig_MC'!R53</f>
        <v>0</v>
      </c>
      <c r="T53" s="521">
        <f>'1.3_RAW_Data_Orig_MC'!T53</f>
        <v>0</v>
      </c>
      <c r="U53" s="521">
        <f>'1.3_RAW_Data_Orig_MC'!U53</f>
        <v>0</v>
      </c>
      <c r="V53" s="521">
        <f>'1.3_RAW_Data_Orig_MC'!V53</f>
        <v>0</v>
      </c>
      <c r="W53" s="521">
        <f>'1.3_RAW_Data_Orig_MC'!W53</f>
        <v>0</v>
      </c>
      <c r="X53" s="521">
        <f>'1.3_RAW_Data_Orig_MC'!X53</f>
        <v>0</v>
      </c>
      <c r="Y53" s="522">
        <f>'1.3_RAW_Data_Orig_MC'!Y53</f>
        <v>0</v>
      </c>
      <c r="AA53" s="523">
        <f>'1.3_RAW_Data_Orig_MC'!AA53</f>
        <v>0</v>
      </c>
      <c r="AB53" s="523">
        <f>'1.3_RAW_Data_Orig_MC'!AB53</f>
        <v>0</v>
      </c>
      <c r="AC53" s="523">
        <f>'1.3_RAW_Data_Orig_MC'!AC53</f>
        <v>0</v>
      </c>
      <c r="AD53" s="523">
        <f>'1.3_RAW_Data_Orig_MC'!AD53</f>
        <v>0</v>
      </c>
      <c r="AE53" s="523">
        <f>'1.3_RAW_Data_Orig_MC'!AE53</f>
        <v>0</v>
      </c>
      <c r="AF53" s="524">
        <f>'1.3_RAW_Data_Orig_MC'!AF53</f>
        <v>0</v>
      </c>
      <c r="AG53" s="503"/>
      <c r="AH53" s="523">
        <f>'1.3_RAW_Data_Orig_MC'!AH53</f>
        <v>0</v>
      </c>
      <c r="AI53" s="523">
        <f>'1.3_RAW_Data_Orig_MC'!AI53</f>
        <v>0</v>
      </c>
      <c r="AJ53" s="523">
        <f>'1.3_RAW_Data_Orig_MC'!AJ53</f>
        <v>0</v>
      </c>
      <c r="AK53" s="523">
        <f>'1.3_RAW_Data_Orig_MC'!AK53</f>
        <v>0</v>
      </c>
      <c r="AL53" s="523">
        <f>'1.3_RAW_Data_Orig_MC'!AL53</f>
        <v>0</v>
      </c>
      <c r="AM53" s="524">
        <f>'1.3_RAW_Data_Orig_MC'!AM53</f>
        <v>0</v>
      </c>
      <c r="AN53" s="503"/>
      <c r="AO53" s="523">
        <f>'1.3_RAW_Data_Orig_MC'!AO53</f>
        <v>0</v>
      </c>
      <c r="AP53" s="523">
        <f>'1.3_RAW_Data_Orig_MC'!AP53</f>
        <v>0</v>
      </c>
      <c r="AQ53" s="523">
        <f>'1.3_RAW_Data_Orig_MC'!AQ53</f>
        <v>0</v>
      </c>
      <c r="AR53" s="523">
        <f>'1.3_RAW_Data_Orig_MC'!AR53</f>
        <v>0</v>
      </c>
      <c r="AS53" s="523">
        <f>'1.3_RAW_Data_Orig_MC'!AS53</f>
        <v>0</v>
      </c>
      <c r="AT53" s="524">
        <f>'1.3_RAW_Data_Orig_MC'!AT53</f>
        <v>0</v>
      </c>
      <c r="AU53" s="503"/>
      <c r="AV53" s="523">
        <f>'1.3_RAW_Data_Orig_MC'!AV53</f>
        <v>0</v>
      </c>
      <c r="AW53" s="523">
        <f>'1.3_RAW_Data_Orig_MC'!AW53</f>
        <v>0</v>
      </c>
      <c r="AX53" s="523">
        <f>'1.3_RAW_Data_Orig_MC'!AX53</f>
        <v>0</v>
      </c>
      <c r="AY53" s="523">
        <f>'1.3_RAW_Data_Orig_MC'!AY53</f>
        <v>0</v>
      </c>
      <c r="AZ53" s="523">
        <f>'1.3_RAW_Data_Orig_MC'!AZ53</f>
        <v>0</v>
      </c>
      <c r="BA53" s="524">
        <f>'1.3_RAW_Data_Orig_MC'!BA53</f>
        <v>0</v>
      </c>
    </row>
    <row r="54" spans="1:53" ht="25.5" x14ac:dyDescent="0.35">
      <c r="A54" s="525" t="s">
        <v>55</v>
      </c>
      <c r="B54" s="495">
        <v>21</v>
      </c>
      <c r="C54" s="496" t="s">
        <v>57</v>
      </c>
      <c r="D54" s="497" t="s">
        <v>31</v>
      </c>
      <c r="E54" s="526" t="s">
        <v>24</v>
      </c>
      <c r="F54" s="501">
        <f>'1.3_RAW_Data_Orig_MC'!F54</f>
        <v>24</v>
      </c>
      <c r="G54" s="501">
        <f>'1.3_RAW_Data_Orig_MC'!G54</f>
        <v>0</v>
      </c>
      <c r="H54" s="501">
        <f>'1.3_RAW_Data_Orig_MC'!H54</f>
        <v>17</v>
      </c>
      <c r="I54" s="501">
        <f>'1.3_RAW_Data_Orig_MC'!I54</f>
        <v>5</v>
      </c>
      <c r="J54" s="501">
        <f>'1.3_RAW_Data_Orig_MC'!J54</f>
        <v>2</v>
      </c>
      <c r="K54" s="502">
        <f>'1.3_RAW_Data_Orig_MC'!K54</f>
        <v>0</v>
      </c>
      <c r="M54" s="501">
        <f>'1.3_RAW_Data_Orig_MC'!M54</f>
        <v>24</v>
      </c>
      <c r="N54" s="501">
        <f>'1.3_RAW_Data_Orig_MC'!N54</f>
        <v>3</v>
      </c>
      <c r="O54" s="501">
        <f>'1.3_RAW_Data_Orig_MC'!O54</f>
        <v>4</v>
      </c>
      <c r="P54" s="501">
        <f>'1.3_RAW_Data_Orig_MC'!P54</f>
        <v>17</v>
      </c>
      <c r="Q54" s="501">
        <f>'1.3_RAW_Data_Orig_MC'!Q54</f>
        <v>0</v>
      </c>
      <c r="R54" s="502">
        <f>'1.3_RAW_Data_Orig_MC'!R54</f>
        <v>0</v>
      </c>
      <c r="T54" s="501">
        <f>'1.3_RAW_Data_Orig_MC'!T54</f>
        <v>24</v>
      </c>
      <c r="U54" s="501">
        <f>'1.3_RAW_Data_Orig_MC'!U54</f>
        <v>0</v>
      </c>
      <c r="V54" s="501">
        <f>'1.3_RAW_Data_Orig_MC'!V54</f>
        <v>0</v>
      </c>
      <c r="W54" s="501">
        <f>'1.3_RAW_Data_Orig_MC'!W54</f>
        <v>17</v>
      </c>
      <c r="X54" s="501">
        <f>'1.3_RAW_Data_Orig_MC'!X54</f>
        <v>0</v>
      </c>
      <c r="Y54" s="502">
        <f>'1.3_RAW_Data_Orig_MC'!Y54</f>
        <v>7</v>
      </c>
      <c r="AA54" s="504">
        <f>'1.3_RAW_Data_Orig_MC'!AA54</f>
        <v>7</v>
      </c>
      <c r="AB54" s="504">
        <f>'1.3_RAW_Data_Orig_MC'!AB54</f>
        <v>3</v>
      </c>
      <c r="AC54" s="504">
        <f>'1.3_RAW_Data_Orig_MC'!AC54</f>
        <v>4</v>
      </c>
      <c r="AD54" s="504">
        <f>'1.3_RAW_Data_Orig_MC'!AD54</f>
        <v>0</v>
      </c>
      <c r="AE54" s="504">
        <f>'1.3_RAW_Data_Orig_MC'!AE54</f>
        <v>0</v>
      </c>
      <c r="AF54" s="505">
        <f>'1.3_RAW_Data_Orig_MC'!AF54</f>
        <v>-7</v>
      </c>
      <c r="AG54" s="503"/>
      <c r="AH54" s="504">
        <f>'1.3_RAW_Data_Orig_MC'!AH54</f>
        <v>7</v>
      </c>
      <c r="AI54" s="504">
        <f>'1.3_RAW_Data_Orig_MC'!AI54</f>
        <v>3</v>
      </c>
      <c r="AJ54" s="504">
        <f>'1.3_RAW_Data_Orig_MC'!AJ54</f>
        <v>4</v>
      </c>
      <c r="AK54" s="504">
        <f>'1.3_RAW_Data_Orig_MC'!AK54</f>
        <v>0</v>
      </c>
      <c r="AL54" s="504">
        <f>'1.3_RAW_Data_Orig_MC'!AL54</f>
        <v>0</v>
      </c>
      <c r="AM54" s="505">
        <f>'1.3_RAW_Data_Orig_MC'!AM54</f>
        <v>-7</v>
      </c>
      <c r="AN54" s="503"/>
      <c r="AO54" s="504">
        <f>'1.3_RAW_Data_Orig_MC'!AO54</f>
        <v>0</v>
      </c>
      <c r="AP54" s="504">
        <f>'1.3_RAW_Data_Orig_MC'!AP54</f>
        <v>0</v>
      </c>
      <c r="AQ54" s="504">
        <f>'1.3_RAW_Data_Orig_MC'!AQ54</f>
        <v>0</v>
      </c>
      <c r="AR54" s="504">
        <f>'1.3_RAW_Data_Orig_MC'!AR54</f>
        <v>0</v>
      </c>
      <c r="AS54" s="504">
        <f>'1.3_RAW_Data_Orig_MC'!AS54</f>
        <v>0</v>
      </c>
      <c r="AT54" s="505">
        <f>'1.3_RAW_Data_Orig_MC'!AT54</f>
        <v>0</v>
      </c>
      <c r="AU54" s="503"/>
      <c r="AV54" s="504">
        <f>'1.3_RAW_Data_Orig_MC'!AV54</f>
        <v>0</v>
      </c>
      <c r="AW54" s="504">
        <f>'1.3_RAW_Data_Orig_MC'!AW54</f>
        <v>0</v>
      </c>
      <c r="AX54" s="504">
        <f>'1.3_RAW_Data_Orig_MC'!AX54</f>
        <v>0</v>
      </c>
      <c r="AY54" s="504">
        <f>'1.3_RAW_Data_Orig_MC'!AY54</f>
        <v>0</v>
      </c>
      <c r="AZ54" s="504">
        <f>'1.3_RAW_Data_Orig_MC'!AZ54</f>
        <v>0</v>
      </c>
      <c r="BA54" s="505">
        <f>'1.3_RAW_Data_Orig_MC'!BA54</f>
        <v>0</v>
      </c>
    </row>
    <row r="55" spans="1:53" ht="13.15" x14ac:dyDescent="0.35">
      <c r="A55" s="506"/>
      <c r="B55" s="507"/>
      <c r="C55" s="508"/>
      <c r="D55" s="509"/>
      <c r="E55" s="498" t="s">
        <v>25</v>
      </c>
      <c r="F55" s="512">
        <f>'1.3_RAW_Data_Orig_MC'!F55</f>
        <v>0</v>
      </c>
      <c r="G55" s="512">
        <f>'1.3_RAW_Data_Orig_MC'!G55</f>
        <v>0</v>
      </c>
      <c r="H55" s="512">
        <f>'1.3_RAW_Data_Orig_MC'!H55</f>
        <v>0</v>
      </c>
      <c r="I55" s="512">
        <f>'1.3_RAW_Data_Orig_MC'!I55</f>
        <v>0</v>
      </c>
      <c r="J55" s="512">
        <f>'1.3_RAW_Data_Orig_MC'!J55</f>
        <v>0</v>
      </c>
      <c r="K55" s="513">
        <f>'1.3_RAW_Data_Orig_MC'!K55</f>
        <v>0</v>
      </c>
      <c r="M55" s="512">
        <f>'1.3_RAW_Data_Orig_MC'!M55</f>
        <v>0</v>
      </c>
      <c r="N55" s="512">
        <f>'1.3_RAW_Data_Orig_MC'!N55</f>
        <v>0</v>
      </c>
      <c r="O55" s="512">
        <f>'1.3_RAW_Data_Orig_MC'!O55</f>
        <v>0</v>
      </c>
      <c r="P55" s="512">
        <f>'1.3_RAW_Data_Orig_MC'!P55</f>
        <v>0</v>
      </c>
      <c r="Q55" s="512">
        <f>'1.3_RAW_Data_Orig_MC'!Q55</f>
        <v>0</v>
      </c>
      <c r="R55" s="513">
        <f>'1.3_RAW_Data_Orig_MC'!R55</f>
        <v>0</v>
      </c>
      <c r="T55" s="512">
        <f>'1.3_RAW_Data_Orig_MC'!T55</f>
        <v>0</v>
      </c>
      <c r="U55" s="512">
        <f>'1.3_RAW_Data_Orig_MC'!U55</f>
        <v>0</v>
      </c>
      <c r="V55" s="512">
        <f>'1.3_RAW_Data_Orig_MC'!V55</f>
        <v>0</v>
      </c>
      <c r="W55" s="512">
        <f>'1.3_RAW_Data_Orig_MC'!W55</f>
        <v>0</v>
      </c>
      <c r="X55" s="512">
        <f>'1.3_RAW_Data_Orig_MC'!X55</f>
        <v>0</v>
      </c>
      <c r="Y55" s="513">
        <f>'1.3_RAW_Data_Orig_MC'!Y55</f>
        <v>0</v>
      </c>
      <c r="AA55" s="514">
        <f>'1.3_RAW_Data_Orig_MC'!AA55</f>
        <v>0</v>
      </c>
      <c r="AB55" s="514">
        <f>'1.3_RAW_Data_Orig_MC'!AB55</f>
        <v>0</v>
      </c>
      <c r="AC55" s="514">
        <f>'1.3_RAW_Data_Orig_MC'!AC55</f>
        <v>0</v>
      </c>
      <c r="AD55" s="514">
        <f>'1.3_RAW_Data_Orig_MC'!AD55</f>
        <v>0</v>
      </c>
      <c r="AE55" s="514">
        <f>'1.3_RAW_Data_Orig_MC'!AE55</f>
        <v>0</v>
      </c>
      <c r="AF55" s="515">
        <f>'1.3_RAW_Data_Orig_MC'!AF55</f>
        <v>0</v>
      </c>
      <c r="AG55" s="503"/>
      <c r="AH55" s="514">
        <f>'1.3_RAW_Data_Orig_MC'!AH55</f>
        <v>0</v>
      </c>
      <c r="AI55" s="514">
        <f>'1.3_RAW_Data_Orig_MC'!AI55</f>
        <v>0</v>
      </c>
      <c r="AJ55" s="514">
        <f>'1.3_RAW_Data_Orig_MC'!AJ55</f>
        <v>0</v>
      </c>
      <c r="AK55" s="514">
        <f>'1.3_RAW_Data_Orig_MC'!AK55</f>
        <v>0</v>
      </c>
      <c r="AL55" s="514">
        <f>'1.3_RAW_Data_Orig_MC'!AL55</f>
        <v>0</v>
      </c>
      <c r="AM55" s="515">
        <f>'1.3_RAW_Data_Orig_MC'!AM55</f>
        <v>0</v>
      </c>
      <c r="AN55" s="503"/>
      <c r="AO55" s="514">
        <f>'1.3_RAW_Data_Orig_MC'!AO55</f>
        <v>0</v>
      </c>
      <c r="AP55" s="514">
        <f>'1.3_RAW_Data_Orig_MC'!AP55</f>
        <v>0</v>
      </c>
      <c r="AQ55" s="514">
        <f>'1.3_RAW_Data_Orig_MC'!AQ55</f>
        <v>0</v>
      </c>
      <c r="AR55" s="514">
        <f>'1.3_RAW_Data_Orig_MC'!AR55</f>
        <v>0</v>
      </c>
      <c r="AS55" s="514">
        <f>'1.3_RAW_Data_Orig_MC'!AS55</f>
        <v>0</v>
      </c>
      <c r="AT55" s="515">
        <f>'1.3_RAW_Data_Orig_MC'!AT55</f>
        <v>0</v>
      </c>
      <c r="AU55" s="503"/>
      <c r="AV55" s="514">
        <f>'1.3_RAW_Data_Orig_MC'!AV55</f>
        <v>0</v>
      </c>
      <c r="AW55" s="514">
        <f>'1.3_RAW_Data_Orig_MC'!AW55</f>
        <v>0</v>
      </c>
      <c r="AX55" s="514">
        <f>'1.3_RAW_Data_Orig_MC'!AX55</f>
        <v>0</v>
      </c>
      <c r="AY55" s="514">
        <f>'1.3_RAW_Data_Orig_MC'!AY55</f>
        <v>0</v>
      </c>
      <c r="AZ55" s="514">
        <f>'1.3_RAW_Data_Orig_MC'!AZ55</f>
        <v>0</v>
      </c>
      <c r="BA55" s="515">
        <f>'1.3_RAW_Data_Orig_MC'!BA55</f>
        <v>0</v>
      </c>
    </row>
    <row r="56" spans="1:53" ht="13.15" x14ac:dyDescent="0.35">
      <c r="A56" s="506"/>
      <c r="B56" s="507"/>
      <c r="C56" s="508"/>
      <c r="D56" s="509"/>
      <c r="E56" s="498" t="s">
        <v>26</v>
      </c>
      <c r="F56" s="512">
        <f>'1.3_RAW_Data_Orig_MC'!F56</f>
        <v>0</v>
      </c>
      <c r="G56" s="512">
        <f>'1.3_RAW_Data_Orig_MC'!G56</f>
        <v>0</v>
      </c>
      <c r="H56" s="512">
        <f>'1.3_RAW_Data_Orig_MC'!H56</f>
        <v>0</v>
      </c>
      <c r="I56" s="512">
        <f>'1.3_RAW_Data_Orig_MC'!I56</f>
        <v>0</v>
      </c>
      <c r="J56" s="512">
        <f>'1.3_RAW_Data_Orig_MC'!J56</f>
        <v>0</v>
      </c>
      <c r="K56" s="513">
        <f>'1.3_RAW_Data_Orig_MC'!K56</f>
        <v>0</v>
      </c>
      <c r="M56" s="512">
        <f>'1.3_RAW_Data_Orig_MC'!M56</f>
        <v>0</v>
      </c>
      <c r="N56" s="512">
        <f>'1.3_RAW_Data_Orig_MC'!N56</f>
        <v>0</v>
      </c>
      <c r="O56" s="512">
        <f>'1.3_RAW_Data_Orig_MC'!O56</f>
        <v>0</v>
      </c>
      <c r="P56" s="512">
        <f>'1.3_RAW_Data_Orig_MC'!P56</f>
        <v>0</v>
      </c>
      <c r="Q56" s="512">
        <f>'1.3_RAW_Data_Orig_MC'!Q56</f>
        <v>0</v>
      </c>
      <c r="R56" s="513">
        <f>'1.3_RAW_Data_Orig_MC'!R56</f>
        <v>0</v>
      </c>
      <c r="T56" s="512">
        <f>'1.3_RAW_Data_Orig_MC'!T56</f>
        <v>0</v>
      </c>
      <c r="U56" s="512">
        <f>'1.3_RAW_Data_Orig_MC'!U56</f>
        <v>0</v>
      </c>
      <c r="V56" s="512">
        <f>'1.3_RAW_Data_Orig_MC'!V56</f>
        <v>0</v>
      </c>
      <c r="W56" s="512">
        <f>'1.3_RAW_Data_Orig_MC'!W56</f>
        <v>0</v>
      </c>
      <c r="X56" s="512">
        <f>'1.3_RAW_Data_Orig_MC'!X56</f>
        <v>0</v>
      </c>
      <c r="Y56" s="513">
        <f>'1.3_RAW_Data_Orig_MC'!Y56</f>
        <v>0</v>
      </c>
      <c r="AA56" s="514">
        <f>'1.3_RAW_Data_Orig_MC'!AA56</f>
        <v>0</v>
      </c>
      <c r="AB56" s="514">
        <f>'1.3_RAW_Data_Orig_MC'!AB56</f>
        <v>0</v>
      </c>
      <c r="AC56" s="514">
        <f>'1.3_RAW_Data_Orig_MC'!AC56</f>
        <v>0</v>
      </c>
      <c r="AD56" s="514">
        <f>'1.3_RAW_Data_Orig_MC'!AD56</f>
        <v>0</v>
      </c>
      <c r="AE56" s="514">
        <f>'1.3_RAW_Data_Orig_MC'!AE56</f>
        <v>0</v>
      </c>
      <c r="AF56" s="515">
        <f>'1.3_RAW_Data_Orig_MC'!AF56</f>
        <v>0</v>
      </c>
      <c r="AG56" s="503"/>
      <c r="AH56" s="514">
        <f>'1.3_RAW_Data_Orig_MC'!AH56</f>
        <v>0</v>
      </c>
      <c r="AI56" s="514">
        <f>'1.3_RAW_Data_Orig_MC'!AI56</f>
        <v>0</v>
      </c>
      <c r="AJ56" s="514">
        <f>'1.3_RAW_Data_Orig_MC'!AJ56</f>
        <v>0</v>
      </c>
      <c r="AK56" s="514">
        <f>'1.3_RAW_Data_Orig_MC'!AK56</f>
        <v>0</v>
      </c>
      <c r="AL56" s="514">
        <f>'1.3_RAW_Data_Orig_MC'!AL56</f>
        <v>0</v>
      </c>
      <c r="AM56" s="515">
        <f>'1.3_RAW_Data_Orig_MC'!AM56</f>
        <v>0</v>
      </c>
      <c r="AN56" s="503"/>
      <c r="AO56" s="514">
        <f>'1.3_RAW_Data_Orig_MC'!AO56</f>
        <v>0</v>
      </c>
      <c r="AP56" s="514">
        <f>'1.3_RAW_Data_Orig_MC'!AP56</f>
        <v>0</v>
      </c>
      <c r="AQ56" s="514">
        <f>'1.3_RAW_Data_Orig_MC'!AQ56</f>
        <v>0</v>
      </c>
      <c r="AR56" s="514">
        <f>'1.3_RAW_Data_Orig_MC'!AR56</f>
        <v>0</v>
      </c>
      <c r="AS56" s="514">
        <f>'1.3_RAW_Data_Orig_MC'!AS56</f>
        <v>0</v>
      </c>
      <c r="AT56" s="515">
        <f>'1.3_RAW_Data_Orig_MC'!AT56</f>
        <v>0</v>
      </c>
      <c r="AU56" s="503"/>
      <c r="AV56" s="514">
        <f>'1.3_RAW_Data_Orig_MC'!AV56</f>
        <v>0</v>
      </c>
      <c r="AW56" s="514">
        <f>'1.3_RAW_Data_Orig_MC'!AW56</f>
        <v>0</v>
      </c>
      <c r="AX56" s="514">
        <f>'1.3_RAW_Data_Orig_MC'!AX56</f>
        <v>0</v>
      </c>
      <c r="AY56" s="514">
        <f>'1.3_RAW_Data_Orig_MC'!AY56</f>
        <v>0</v>
      </c>
      <c r="AZ56" s="514">
        <f>'1.3_RAW_Data_Orig_MC'!AZ56</f>
        <v>0</v>
      </c>
      <c r="BA56" s="515">
        <f>'1.3_RAW_Data_Orig_MC'!BA56</f>
        <v>0</v>
      </c>
    </row>
    <row r="57" spans="1:53" ht="13.5" thickBot="1" x14ac:dyDescent="0.4">
      <c r="A57" s="506"/>
      <c r="B57" s="516"/>
      <c r="C57" s="517"/>
      <c r="D57" s="527"/>
      <c r="E57" s="518" t="s">
        <v>27</v>
      </c>
      <c r="F57" s="521">
        <f>'1.3_RAW_Data_Orig_MC'!F57</f>
        <v>0</v>
      </c>
      <c r="G57" s="521">
        <f>'1.3_RAW_Data_Orig_MC'!G57</f>
        <v>0</v>
      </c>
      <c r="H57" s="521">
        <f>'1.3_RAW_Data_Orig_MC'!H57</f>
        <v>0</v>
      </c>
      <c r="I57" s="521">
        <f>'1.3_RAW_Data_Orig_MC'!I57</f>
        <v>0</v>
      </c>
      <c r="J57" s="521">
        <f>'1.3_RAW_Data_Orig_MC'!J57</f>
        <v>0</v>
      </c>
      <c r="K57" s="522">
        <f>'1.3_RAW_Data_Orig_MC'!K57</f>
        <v>0</v>
      </c>
      <c r="M57" s="521">
        <f>'1.3_RAW_Data_Orig_MC'!M57</f>
        <v>0</v>
      </c>
      <c r="N57" s="521">
        <f>'1.3_RAW_Data_Orig_MC'!N57</f>
        <v>0</v>
      </c>
      <c r="O57" s="521">
        <f>'1.3_RAW_Data_Orig_MC'!O57</f>
        <v>0</v>
      </c>
      <c r="P57" s="521">
        <f>'1.3_RAW_Data_Orig_MC'!P57</f>
        <v>0</v>
      </c>
      <c r="Q57" s="521">
        <f>'1.3_RAW_Data_Orig_MC'!Q57</f>
        <v>0</v>
      </c>
      <c r="R57" s="522">
        <f>'1.3_RAW_Data_Orig_MC'!R57</f>
        <v>0</v>
      </c>
      <c r="T57" s="521">
        <f>'1.3_RAW_Data_Orig_MC'!T57</f>
        <v>0</v>
      </c>
      <c r="U57" s="521">
        <f>'1.3_RAW_Data_Orig_MC'!U57</f>
        <v>0</v>
      </c>
      <c r="V57" s="521">
        <f>'1.3_RAW_Data_Orig_MC'!V57</f>
        <v>0</v>
      </c>
      <c r="W57" s="521">
        <f>'1.3_RAW_Data_Orig_MC'!W57</f>
        <v>0</v>
      </c>
      <c r="X57" s="521">
        <f>'1.3_RAW_Data_Orig_MC'!X57</f>
        <v>0</v>
      </c>
      <c r="Y57" s="522">
        <f>'1.3_RAW_Data_Orig_MC'!Y57</f>
        <v>0</v>
      </c>
      <c r="AA57" s="523">
        <f>'1.3_RAW_Data_Orig_MC'!AA57</f>
        <v>0</v>
      </c>
      <c r="AB57" s="523">
        <f>'1.3_RAW_Data_Orig_MC'!AB57</f>
        <v>0</v>
      </c>
      <c r="AC57" s="523">
        <f>'1.3_RAW_Data_Orig_MC'!AC57</f>
        <v>0</v>
      </c>
      <c r="AD57" s="523">
        <f>'1.3_RAW_Data_Orig_MC'!AD57</f>
        <v>0</v>
      </c>
      <c r="AE57" s="523">
        <f>'1.3_RAW_Data_Orig_MC'!AE57</f>
        <v>0</v>
      </c>
      <c r="AF57" s="524">
        <f>'1.3_RAW_Data_Orig_MC'!AF57</f>
        <v>0</v>
      </c>
      <c r="AG57" s="503"/>
      <c r="AH57" s="523">
        <f>'1.3_RAW_Data_Orig_MC'!AH57</f>
        <v>0</v>
      </c>
      <c r="AI57" s="523">
        <f>'1.3_RAW_Data_Orig_MC'!AI57</f>
        <v>0</v>
      </c>
      <c r="AJ57" s="523">
        <f>'1.3_RAW_Data_Orig_MC'!AJ57</f>
        <v>0</v>
      </c>
      <c r="AK57" s="523">
        <f>'1.3_RAW_Data_Orig_MC'!AK57</f>
        <v>0</v>
      </c>
      <c r="AL57" s="523">
        <f>'1.3_RAW_Data_Orig_MC'!AL57</f>
        <v>0</v>
      </c>
      <c r="AM57" s="524">
        <f>'1.3_RAW_Data_Orig_MC'!AM57</f>
        <v>0</v>
      </c>
      <c r="AN57" s="503"/>
      <c r="AO57" s="523">
        <f>'1.3_RAW_Data_Orig_MC'!AO57</f>
        <v>0</v>
      </c>
      <c r="AP57" s="523">
        <f>'1.3_RAW_Data_Orig_MC'!AP57</f>
        <v>0</v>
      </c>
      <c r="AQ57" s="523">
        <f>'1.3_RAW_Data_Orig_MC'!AQ57</f>
        <v>0</v>
      </c>
      <c r="AR57" s="523">
        <f>'1.3_RAW_Data_Orig_MC'!AR57</f>
        <v>0</v>
      </c>
      <c r="AS57" s="523">
        <f>'1.3_RAW_Data_Orig_MC'!AS57</f>
        <v>0</v>
      </c>
      <c r="AT57" s="524">
        <f>'1.3_RAW_Data_Orig_MC'!AT57</f>
        <v>0</v>
      </c>
      <c r="AU57" s="503"/>
      <c r="AV57" s="523">
        <f>'1.3_RAW_Data_Orig_MC'!AV57</f>
        <v>0</v>
      </c>
      <c r="AW57" s="523">
        <f>'1.3_RAW_Data_Orig_MC'!AW57</f>
        <v>0</v>
      </c>
      <c r="AX57" s="523">
        <f>'1.3_RAW_Data_Orig_MC'!AX57</f>
        <v>0</v>
      </c>
      <c r="AY57" s="523">
        <f>'1.3_RAW_Data_Orig_MC'!AY57</f>
        <v>0</v>
      </c>
      <c r="AZ57" s="523">
        <f>'1.3_RAW_Data_Orig_MC'!AZ57</f>
        <v>0</v>
      </c>
      <c r="BA57" s="524">
        <f>'1.3_RAW_Data_Orig_MC'!BA57</f>
        <v>0</v>
      </c>
    </row>
    <row r="58" spans="1:53" ht="25.5" x14ac:dyDescent="0.35">
      <c r="A58" s="525" t="s">
        <v>55</v>
      </c>
      <c r="B58" s="495">
        <v>27</v>
      </c>
      <c r="C58" s="496" t="s">
        <v>15</v>
      </c>
      <c r="D58" s="497" t="s">
        <v>31</v>
      </c>
      <c r="E58" s="526" t="s">
        <v>24</v>
      </c>
      <c r="F58" s="501">
        <f>'1.3_RAW_Data_Orig_MC'!F58</f>
        <v>0</v>
      </c>
      <c r="G58" s="501">
        <f>'1.3_RAW_Data_Orig_MC'!G58</f>
        <v>0</v>
      </c>
      <c r="H58" s="501">
        <f>'1.3_RAW_Data_Orig_MC'!H58</f>
        <v>0</v>
      </c>
      <c r="I58" s="501">
        <f>'1.3_RAW_Data_Orig_MC'!I58</f>
        <v>0</v>
      </c>
      <c r="J58" s="501">
        <f>'1.3_RAW_Data_Orig_MC'!J58</f>
        <v>0</v>
      </c>
      <c r="K58" s="502">
        <f>'1.3_RAW_Data_Orig_MC'!K58</f>
        <v>0</v>
      </c>
      <c r="M58" s="501">
        <f>'1.3_RAW_Data_Orig_MC'!M58</f>
        <v>0</v>
      </c>
      <c r="N58" s="501">
        <f>'1.3_RAW_Data_Orig_MC'!N58</f>
        <v>0</v>
      </c>
      <c r="O58" s="501">
        <f>'1.3_RAW_Data_Orig_MC'!O58</f>
        <v>0</v>
      </c>
      <c r="P58" s="501">
        <f>'1.3_RAW_Data_Orig_MC'!P58</f>
        <v>0</v>
      </c>
      <c r="Q58" s="501">
        <f>'1.3_RAW_Data_Orig_MC'!Q58</f>
        <v>0</v>
      </c>
      <c r="R58" s="502">
        <f>'1.3_RAW_Data_Orig_MC'!R58</f>
        <v>0</v>
      </c>
      <c r="T58" s="501">
        <f>'1.3_RAW_Data_Orig_MC'!T58</f>
        <v>0</v>
      </c>
      <c r="U58" s="501">
        <f>'1.3_RAW_Data_Orig_MC'!U58</f>
        <v>0</v>
      </c>
      <c r="V58" s="501">
        <f>'1.3_RAW_Data_Orig_MC'!V58</f>
        <v>0</v>
      </c>
      <c r="W58" s="501">
        <f>'1.3_RAW_Data_Orig_MC'!W58</f>
        <v>0</v>
      </c>
      <c r="X58" s="501">
        <f>'1.3_RAW_Data_Orig_MC'!X58</f>
        <v>0</v>
      </c>
      <c r="Y58" s="502">
        <f>'1.3_RAW_Data_Orig_MC'!Y58</f>
        <v>0</v>
      </c>
      <c r="AA58" s="504">
        <f>'1.3_RAW_Data_Orig_MC'!AA58</f>
        <v>0</v>
      </c>
      <c r="AB58" s="504">
        <f>'1.3_RAW_Data_Orig_MC'!AB58</f>
        <v>0</v>
      </c>
      <c r="AC58" s="504">
        <f>'1.3_RAW_Data_Orig_MC'!AC58</f>
        <v>0</v>
      </c>
      <c r="AD58" s="504">
        <f>'1.3_RAW_Data_Orig_MC'!AD58</f>
        <v>0</v>
      </c>
      <c r="AE58" s="504">
        <f>'1.3_RAW_Data_Orig_MC'!AE58</f>
        <v>0</v>
      </c>
      <c r="AF58" s="505">
        <f>'1.3_RAW_Data_Orig_MC'!AF58</f>
        <v>0</v>
      </c>
      <c r="AG58" s="503"/>
      <c r="AH58" s="504">
        <f>'1.3_RAW_Data_Orig_MC'!AH58</f>
        <v>0</v>
      </c>
      <c r="AI58" s="504">
        <f>'1.3_RAW_Data_Orig_MC'!AI58</f>
        <v>0</v>
      </c>
      <c r="AJ58" s="504">
        <f>'1.3_RAW_Data_Orig_MC'!AJ58</f>
        <v>0</v>
      </c>
      <c r="AK58" s="504">
        <f>'1.3_RAW_Data_Orig_MC'!AK58</f>
        <v>0</v>
      </c>
      <c r="AL58" s="504">
        <f>'1.3_RAW_Data_Orig_MC'!AL58</f>
        <v>0</v>
      </c>
      <c r="AM58" s="505">
        <f>'1.3_RAW_Data_Orig_MC'!AM58</f>
        <v>0</v>
      </c>
      <c r="AN58" s="503"/>
      <c r="AO58" s="504">
        <f>'1.3_RAW_Data_Orig_MC'!AO58</f>
        <v>0</v>
      </c>
      <c r="AP58" s="504">
        <f>'1.3_RAW_Data_Orig_MC'!AP58</f>
        <v>0</v>
      </c>
      <c r="AQ58" s="504">
        <f>'1.3_RAW_Data_Orig_MC'!AQ58</f>
        <v>0</v>
      </c>
      <c r="AR58" s="504">
        <f>'1.3_RAW_Data_Orig_MC'!AR58</f>
        <v>0</v>
      </c>
      <c r="AS58" s="504">
        <f>'1.3_RAW_Data_Orig_MC'!AS58</f>
        <v>0</v>
      </c>
      <c r="AT58" s="505">
        <f>'1.3_RAW_Data_Orig_MC'!AT58</f>
        <v>0</v>
      </c>
      <c r="AU58" s="503"/>
      <c r="AV58" s="504">
        <f>'1.3_RAW_Data_Orig_MC'!AV58</f>
        <v>0</v>
      </c>
      <c r="AW58" s="504">
        <f>'1.3_RAW_Data_Orig_MC'!AW58</f>
        <v>0</v>
      </c>
      <c r="AX58" s="504">
        <f>'1.3_RAW_Data_Orig_MC'!AX58</f>
        <v>0</v>
      </c>
      <c r="AY58" s="504">
        <f>'1.3_RAW_Data_Orig_MC'!AY58</f>
        <v>0</v>
      </c>
      <c r="AZ58" s="504">
        <f>'1.3_RAW_Data_Orig_MC'!AZ58</f>
        <v>0</v>
      </c>
      <c r="BA58" s="505">
        <f>'1.3_RAW_Data_Orig_MC'!BA58</f>
        <v>0</v>
      </c>
    </row>
    <row r="59" spans="1:53" ht="13.15" x14ac:dyDescent="0.35">
      <c r="A59" s="506"/>
      <c r="B59" s="507"/>
      <c r="C59" s="508"/>
      <c r="D59" s="509"/>
      <c r="E59" s="498" t="s">
        <v>25</v>
      </c>
      <c r="F59" s="512">
        <f>'1.3_RAW_Data_Orig_MC'!F59</f>
        <v>0</v>
      </c>
      <c r="G59" s="512">
        <f>'1.3_RAW_Data_Orig_MC'!G59</f>
        <v>0</v>
      </c>
      <c r="H59" s="512">
        <f>'1.3_RAW_Data_Orig_MC'!H59</f>
        <v>0</v>
      </c>
      <c r="I59" s="512">
        <f>'1.3_RAW_Data_Orig_MC'!I59</f>
        <v>0</v>
      </c>
      <c r="J59" s="512">
        <f>'1.3_RAW_Data_Orig_MC'!J59</f>
        <v>0</v>
      </c>
      <c r="K59" s="513">
        <f>'1.3_RAW_Data_Orig_MC'!K59</f>
        <v>0</v>
      </c>
      <c r="M59" s="512">
        <f>'1.3_RAW_Data_Orig_MC'!M59</f>
        <v>0</v>
      </c>
      <c r="N59" s="512">
        <f>'1.3_RAW_Data_Orig_MC'!N59</f>
        <v>0</v>
      </c>
      <c r="O59" s="512">
        <f>'1.3_RAW_Data_Orig_MC'!O59</f>
        <v>0</v>
      </c>
      <c r="P59" s="512">
        <f>'1.3_RAW_Data_Orig_MC'!P59</f>
        <v>0</v>
      </c>
      <c r="Q59" s="512">
        <f>'1.3_RAW_Data_Orig_MC'!Q59</f>
        <v>0</v>
      </c>
      <c r="R59" s="513">
        <f>'1.3_RAW_Data_Orig_MC'!R59</f>
        <v>0</v>
      </c>
      <c r="T59" s="512">
        <f>'1.3_RAW_Data_Orig_MC'!T59</f>
        <v>0</v>
      </c>
      <c r="U59" s="512">
        <f>'1.3_RAW_Data_Orig_MC'!U59</f>
        <v>0</v>
      </c>
      <c r="V59" s="512">
        <f>'1.3_RAW_Data_Orig_MC'!V59</f>
        <v>0</v>
      </c>
      <c r="W59" s="512">
        <f>'1.3_RAW_Data_Orig_MC'!W59</f>
        <v>0</v>
      </c>
      <c r="X59" s="512">
        <f>'1.3_RAW_Data_Orig_MC'!X59</f>
        <v>0</v>
      </c>
      <c r="Y59" s="513">
        <f>'1.3_RAW_Data_Orig_MC'!Y59</f>
        <v>0</v>
      </c>
      <c r="AA59" s="514">
        <f>'1.3_RAW_Data_Orig_MC'!AA59</f>
        <v>0</v>
      </c>
      <c r="AB59" s="514">
        <f>'1.3_RAW_Data_Orig_MC'!AB59</f>
        <v>0</v>
      </c>
      <c r="AC59" s="514">
        <f>'1.3_RAW_Data_Orig_MC'!AC59</f>
        <v>0</v>
      </c>
      <c r="AD59" s="514">
        <f>'1.3_RAW_Data_Orig_MC'!AD59</f>
        <v>0</v>
      </c>
      <c r="AE59" s="514">
        <f>'1.3_RAW_Data_Orig_MC'!AE59</f>
        <v>0</v>
      </c>
      <c r="AF59" s="515">
        <f>'1.3_RAW_Data_Orig_MC'!AF59</f>
        <v>0</v>
      </c>
      <c r="AG59" s="503"/>
      <c r="AH59" s="514">
        <f>'1.3_RAW_Data_Orig_MC'!AH59</f>
        <v>0</v>
      </c>
      <c r="AI59" s="514">
        <f>'1.3_RAW_Data_Orig_MC'!AI59</f>
        <v>0</v>
      </c>
      <c r="AJ59" s="514">
        <f>'1.3_RAW_Data_Orig_MC'!AJ59</f>
        <v>0</v>
      </c>
      <c r="AK59" s="514">
        <f>'1.3_RAW_Data_Orig_MC'!AK59</f>
        <v>0</v>
      </c>
      <c r="AL59" s="514">
        <f>'1.3_RAW_Data_Orig_MC'!AL59</f>
        <v>0</v>
      </c>
      <c r="AM59" s="515">
        <f>'1.3_RAW_Data_Orig_MC'!AM59</f>
        <v>0</v>
      </c>
      <c r="AN59" s="503"/>
      <c r="AO59" s="514">
        <f>'1.3_RAW_Data_Orig_MC'!AO59</f>
        <v>0</v>
      </c>
      <c r="AP59" s="514">
        <f>'1.3_RAW_Data_Orig_MC'!AP59</f>
        <v>0</v>
      </c>
      <c r="AQ59" s="514">
        <f>'1.3_RAW_Data_Orig_MC'!AQ59</f>
        <v>0</v>
      </c>
      <c r="AR59" s="514">
        <f>'1.3_RAW_Data_Orig_MC'!AR59</f>
        <v>0</v>
      </c>
      <c r="AS59" s="514">
        <f>'1.3_RAW_Data_Orig_MC'!AS59</f>
        <v>0</v>
      </c>
      <c r="AT59" s="515">
        <f>'1.3_RAW_Data_Orig_MC'!AT59</f>
        <v>0</v>
      </c>
      <c r="AU59" s="503"/>
      <c r="AV59" s="514">
        <f>'1.3_RAW_Data_Orig_MC'!AV59</f>
        <v>0</v>
      </c>
      <c r="AW59" s="514">
        <f>'1.3_RAW_Data_Orig_MC'!AW59</f>
        <v>0</v>
      </c>
      <c r="AX59" s="514">
        <f>'1.3_RAW_Data_Orig_MC'!AX59</f>
        <v>0</v>
      </c>
      <c r="AY59" s="514">
        <f>'1.3_RAW_Data_Orig_MC'!AY59</f>
        <v>0</v>
      </c>
      <c r="AZ59" s="514">
        <f>'1.3_RAW_Data_Orig_MC'!AZ59</f>
        <v>0</v>
      </c>
      <c r="BA59" s="515">
        <f>'1.3_RAW_Data_Orig_MC'!BA59</f>
        <v>0</v>
      </c>
    </row>
    <row r="60" spans="1:53" ht="13.15" x14ac:dyDescent="0.35">
      <c r="A60" s="506"/>
      <c r="B60" s="507"/>
      <c r="C60" s="508"/>
      <c r="D60" s="509"/>
      <c r="E60" s="498" t="s">
        <v>26</v>
      </c>
      <c r="F60" s="512">
        <f>'1.3_RAW_Data_Orig_MC'!F60</f>
        <v>0</v>
      </c>
      <c r="G60" s="512">
        <f>'1.3_RAW_Data_Orig_MC'!G60</f>
        <v>0</v>
      </c>
      <c r="H60" s="512">
        <f>'1.3_RAW_Data_Orig_MC'!H60</f>
        <v>0</v>
      </c>
      <c r="I60" s="512">
        <f>'1.3_RAW_Data_Orig_MC'!I60</f>
        <v>0</v>
      </c>
      <c r="J60" s="512">
        <f>'1.3_RAW_Data_Orig_MC'!J60</f>
        <v>0</v>
      </c>
      <c r="K60" s="513">
        <f>'1.3_RAW_Data_Orig_MC'!K60</f>
        <v>0</v>
      </c>
      <c r="M60" s="512">
        <f>'1.3_RAW_Data_Orig_MC'!M60</f>
        <v>0</v>
      </c>
      <c r="N60" s="512">
        <f>'1.3_RAW_Data_Orig_MC'!N60</f>
        <v>0</v>
      </c>
      <c r="O60" s="512">
        <f>'1.3_RAW_Data_Orig_MC'!O60</f>
        <v>0</v>
      </c>
      <c r="P60" s="512">
        <f>'1.3_RAW_Data_Orig_MC'!P60</f>
        <v>0</v>
      </c>
      <c r="Q60" s="512">
        <f>'1.3_RAW_Data_Orig_MC'!Q60</f>
        <v>0</v>
      </c>
      <c r="R60" s="513">
        <f>'1.3_RAW_Data_Orig_MC'!R60</f>
        <v>0</v>
      </c>
      <c r="T60" s="512">
        <f>'1.3_RAW_Data_Orig_MC'!T60</f>
        <v>0</v>
      </c>
      <c r="U60" s="512">
        <f>'1.3_RAW_Data_Orig_MC'!U60</f>
        <v>0</v>
      </c>
      <c r="V60" s="512">
        <f>'1.3_RAW_Data_Orig_MC'!V60</f>
        <v>0</v>
      </c>
      <c r="W60" s="512">
        <f>'1.3_RAW_Data_Orig_MC'!W60</f>
        <v>0</v>
      </c>
      <c r="X60" s="512">
        <f>'1.3_RAW_Data_Orig_MC'!X60</f>
        <v>0</v>
      </c>
      <c r="Y60" s="513">
        <f>'1.3_RAW_Data_Orig_MC'!Y60</f>
        <v>0</v>
      </c>
      <c r="AA60" s="514">
        <f>'1.3_RAW_Data_Orig_MC'!AA60</f>
        <v>0</v>
      </c>
      <c r="AB60" s="514">
        <f>'1.3_RAW_Data_Orig_MC'!AB60</f>
        <v>0</v>
      </c>
      <c r="AC60" s="514">
        <f>'1.3_RAW_Data_Orig_MC'!AC60</f>
        <v>0</v>
      </c>
      <c r="AD60" s="514">
        <f>'1.3_RAW_Data_Orig_MC'!AD60</f>
        <v>0</v>
      </c>
      <c r="AE60" s="514">
        <f>'1.3_RAW_Data_Orig_MC'!AE60</f>
        <v>0</v>
      </c>
      <c r="AF60" s="515">
        <f>'1.3_RAW_Data_Orig_MC'!AF60</f>
        <v>0</v>
      </c>
      <c r="AG60" s="503"/>
      <c r="AH60" s="514">
        <f>'1.3_RAW_Data_Orig_MC'!AH60</f>
        <v>0</v>
      </c>
      <c r="AI60" s="514">
        <f>'1.3_RAW_Data_Orig_MC'!AI60</f>
        <v>0</v>
      </c>
      <c r="AJ60" s="514">
        <f>'1.3_RAW_Data_Orig_MC'!AJ60</f>
        <v>0</v>
      </c>
      <c r="AK60" s="514">
        <f>'1.3_RAW_Data_Orig_MC'!AK60</f>
        <v>0</v>
      </c>
      <c r="AL60" s="514">
        <f>'1.3_RAW_Data_Orig_MC'!AL60</f>
        <v>0</v>
      </c>
      <c r="AM60" s="515">
        <f>'1.3_RAW_Data_Orig_MC'!AM60</f>
        <v>0</v>
      </c>
      <c r="AN60" s="503"/>
      <c r="AO60" s="514">
        <f>'1.3_RAW_Data_Orig_MC'!AO60</f>
        <v>0</v>
      </c>
      <c r="AP60" s="514">
        <f>'1.3_RAW_Data_Orig_MC'!AP60</f>
        <v>0</v>
      </c>
      <c r="AQ60" s="514">
        <f>'1.3_RAW_Data_Orig_MC'!AQ60</f>
        <v>0</v>
      </c>
      <c r="AR60" s="514">
        <f>'1.3_RAW_Data_Orig_MC'!AR60</f>
        <v>0</v>
      </c>
      <c r="AS60" s="514">
        <f>'1.3_RAW_Data_Orig_MC'!AS60</f>
        <v>0</v>
      </c>
      <c r="AT60" s="515">
        <f>'1.3_RAW_Data_Orig_MC'!AT60</f>
        <v>0</v>
      </c>
      <c r="AU60" s="503"/>
      <c r="AV60" s="514">
        <f>'1.3_RAW_Data_Orig_MC'!AV60</f>
        <v>0</v>
      </c>
      <c r="AW60" s="514">
        <f>'1.3_RAW_Data_Orig_MC'!AW60</f>
        <v>0</v>
      </c>
      <c r="AX60" s="514">
        <f>'1.3_RAW_Data_Orig_MC'!AX60</f>
        <v>0</v>
      </c>
      <c r="AY60" s="514">
        <f>'1.3_RAW_Data_Orig_MC'!AY60</f>
        <v>0</v>
      </c>
      <c r="AZ60" s="514">
        <f>'1.3_RAW_Data_Orig_MC'!AZ60</f>
        <v>0</v>
      </c>
      <c r="BA60" s="515">
        <f>'1.3_RAW_Data_Orig_MC'!BA60</f>
        <v>0</v>
      </c>
    </row>
    <row r="61" spans="1:53" ht="13.5" thickBot="1" x14ac:dyDescent="0.4">
      <c r="A61" s="506"/>
      <c r="B61" s="516"/>
      <c r="C61" s="517"/>
      <c r="D61" s="527"/>
      <c r="E61" s="518" t="s">
        <v>27</v>
      </c>
      <c r="F61" s="521">
        <f>'1.3_RAW_Data_Orig_MC'!F61</f>
        <v>12</v>
      </c>
      <c r="G61" s="521">
        <f>'1.3_RAW_Data_Orig_MC'!G61</f>
        <v>0</v>
      </c>
      <c r="H61" s="521">
        <f>'1.3_RAW_Data_Orig_MC'!H61</f>
        <v>4</v>
      </c>
      <c r="I61" s="521">
        <f>'1.3_RAW_Data_Orig_MC'!I61</f>
        <v>3</v>
      </c>
      <c r="J61" s="521">
        <f>'1.3_RAW_Data_Orig_MC'!J61</f>
        <v>3</v>
      </c>
      <c r="K61" s="522">
        <f>'1.3_RAW_Data_Orig_MC'!K61</f>
        <v>2</v>
      </c>
      <c r="M61" s="521">
        <f>'1.3_RAW_Data_Orig_MC'!M61</f>
        <v>12</v>
      </c>
      <c r="N61" s="521">
        <f>'1.3_RAW_Data_Orig_MC'!N61</f>
        <v>2</v>
      </c>
      <c r="O61" s="521">
        <f>'1.3_RAW_Data_Orig_MC'!O61</f>
        <v>9</v>
      </c>
      <c r="P61" s="521">
        <f>'1.3_RAW_Data_Orig_MC'!P61</f>
        <v>0</v>
      </c>
      <c r="Q61" s="521">
        <f>'1.3_RAW_Data_Orig_MC'!Q61</f>
        <v>1</v>
      </c>
      <c r="R61" s="522">
        <f>'1.3_RAW_Data_Orig_MC'!R61</f>
        <v>0</v>
      </c>
      <c r="T61" s="521">
        <f>'1.3_RAW_Data_Orig_MC'!T61</f>
        <v>12</v>
      </c>
      <c r="U61" s="521">
        <f>'1.3_RAW_Data_Orig_MC'!U61</f>
        <v>0</v>
      </c>
      <c r="V61" s="521">
        <f>'1.3_RAW_Data_Orig_MC'!V61</f>
        <v>0</v>
      </c>
      <c r="W61" s="521">
        <f>'1.3_RAW_Data_Orig_MC'!W61</f>
        <v>0</v>
      </c>
      <c r="X61" s="521">
        <f>'1.3_RAW_Data_Orig_MC'!X61</f>
        <v>4</v>
      </c>
      <c r="Y61" s="522">
        <f>'1.3_RAW_Data_Orig_MC'!Y61</f>
        <v>8</v>
      </c>
      <c r="AA61" s="523">
        <f>'1.3_RAW_Data_Orig_MC'!AA61</f>
        <v>11</v>
      </c>
      <c r="AB61" s="523">
        <f>'1.3_RAW_Data_Orig_MC'!AB61</f>
        <v>2</v>
      </c>
      <c r="AC61" s="523">
        <f>'1.3_RAW_Data_Orig_MC'!AC61</f>
        <v>9</v>
      </c>
      <c r="AD61" s="523">
        <f>'1.3_RAW_Data_Orig_MC'!AD61</f>
        <v>0</v>
      </c>
      <c r="AE61" s="523">
        <f>'1.3_RAW_Data_Orig_MC'!AE61</f>
        <v>-3</v>
      </c>
      <c r="AF61" s="524">
        <f>'1.3_RAW_Data_Orig_MC'!AF61</f>
        <v>-8</v>
      </c>
      <c r="AG61" s="503"/>
      <c r="AH61" s="523">
        <f>'1.3_RAW_Data_Orig_MC'!AH61</f>
        <v>11</v>
      </c>
      <c r="AI61" s="523">
        <f>'1.3_RAW_Data_Orig_MC'!AI61</f>
        <v>2</v>
      </c>
      <c r="AJ61" s="523">
        <f>'1.3_RAW_Data_Orig_MC'!AJ61</f>
        <v>9</v>
      </c>
      <c r="AK61" s="523">
        <f>'1.3_RAW_Data_Orig_MC'!AK61</f>
        <v>0</v>
      </c>
      <c r="AL61" s="523">
        <f>'1.3_RAW_Data_Orig_MC'!AL61</f>
        <v>-3</v>
      </c>
      <c r="AM61" s="524">
        <f>'1.3_RAW_Data_Orig_MC'!AM61</f>
        <v>-8</v>
      </c>
      <c r="AN61" s="503"/>
      <c r="AO61" s="523">
        <f>'1.3_RAW_Data_Orig_MC'!AO61</f>
        <v>0</v>
      </c>
      <c r="AP61" s="523">
        <f>'1.3_RAW_Data_Orig_MC'!AP61</f>
        <v>0</v>
      </c>
      <c r="AQ61" s="523">
        <f>'1.3_RAW_Data_Orig_MC'!AQ61</f>
        <v>0</v>
      </c>
      <c r="AR61" s="523">
        <f>'1.3_RAW_Data_Orig_MC'!AR61</f>
        <v>0</v>
      </c>
      <c r="AS61" s="523">
        <f>'1.3_RAW_Data_Orig_MC'!AS61</f>
        <v>0</v>
      </c>
      <c r="AT61" s="524">
        <f>'1.3_RAW_Data_Orig_MC'!AT61</f>
        <v>0</v>
      </c>
      <c r="AU61" s="503"/>
      <c r="AV61" s="523">
        <f>'1.3_RAW_Data_Orig_MC'!AV61</f>
        <v>0</v>
      </c>
      <c r="AW61" s="523">
        <f>'1.3_RAW_Data_Orig_MC'!AW61</f>
        <v>0</v>
      </c>
      <c r="AX61" s="523">
        <f>'1.3_RAW_Data_Orig_MC'!AX61</f>
        <v>0</v>
      </c>
      <c r="AY61" s="523">
        <f>'1.3_RAW_Data_Orig_MC'!AY61</f>
        <v>0</v>
      </c>
      <c r="AZ61" s="523">
        <f>'1.3_RAW_Data_Orig_MC'!AZ61</f>
        <v>0</v>
      </c>
      <c r="BA61" s="524">
        <f>'1.3_RAW_Data_Orig_MC'!BA61</f>
        <v>0</v>
      </c>
    </row>
    <row r="62" spans="1:53" ht="25.5" x14ac:dyDescent="0.35">
      <c r="A62" s="525" t="s">
        <v>55</v>
      </c>
      <c r="B62" s="495">
        <v>44</v>
      </c>
      <c r="C62" s="496" t="s">
        <v>58</v>
      </c>
      <c r="D62" s="497" t="s">
        <v>28</v>
      </c>
      <c r="E62" s="526" t="s">
        <v>24</v>
      </c>
      <c r="F62" s="501">
        <f>'1.3_RAW_Data_Orig_MC'!F62</f>
        <v>4</v>
      </c>
      <c r="G62" s="501">
        <f>'1.3_RAW_Data_Orig_MC'!G62</f>
        <v>0</v>
      </c>
      <c r="H62" s="501">
        <f>'1.3_RAW_Data_Orig_MC'!H62</f>
        <v>3</v>
      </c>
      <c r="I62" s="501">
        <f>'1.3_RAW_Data_Orig_MC'!I62</f>
        <v>1</v>
      </c>
      <c r="J62" s="501">
        <f>'1.3_RAW_Data_Orig_MC'!J62</f>
        <v>0</v>
      </c>
      <c r="K62" s="502">
        <f>'1.3_RAW_Data_Orig_MC'!K62</f>
        <v>0</v>
      </c>
      <c r="M62" s="501">
        <f>'1.3_RAW_Data_Orig_MC'!M62</f>
        <v>4</v>
      </c>
      <c r="N62" s="501">
        <f>'1.3_RAW_Data_Orig_MC'!N62</f>
        <v>0</v>
      </c>
      <c r="O62" s="501">
        <f>'1.3_RAW_Data_Orig_MC'!O62</f>
        <v>1</v>
      </c>
      <c r="P62" s="501">
        <f>'1.3_RAW_Data_Orig_MC'!P62</f>
        <v>3</v>
      </c>
      <c r="Q62" s="501">
        <f>'1.3_RAW_Data_Orig_MC'!Q62</f>
        <v>0</v>
      </c>
      <c r="R62" s="502">
        <f>'1.3_RAW_Data_Orig_MC'!R62</f>
        <v>0</v>
      </c>
      <c r="T62" s="501">
        <f>'1.3_RAW_Data_Orig_MC'!T62</f>
        <v>4</v>
      </c>
      <c r="U62" s="501">
        <f>'1.3_RAW_Data_Orig_MC'!U62</f>
        <v>0</v>
      </c>
      <c r="V62" s="501">
        <f>'1.3_RAW_Data_Orig_MC'!V62</f>
        <v>0</v>
      </c>
      <c r="W62" s="501">
        <f>'1.3_RAW_Data_Orig_MC'!W62</f>
        <v>3</v>
      </c>
      <c r="X62" s="501">
        <f>'1.3_RAW_Data_Orig_MC'!X62</f>
        <v>0</v>
      </c>
      <c r="Y62" s="502">
        <f>'1.3_RAW_Data_Orig_MC'!Y62</f>
        <v>1</v>
      </c>
      <c r="AA62" s="504">
        <f>'1.3_RAW_Data_Orig_MC'!AA62</f>
        <v>1</v>
      </c>
      <c r="AB62" s="504">
        <f>'1.3_RAW_Data_Orig_MC'!AB62</f>
        <v>0</v>
      </c>
      <c r="AC62" s="504">
        <f>'1.3_RAW_Data_Orig_MC'!AC62</f>
        <v>1</v>
      </c>
      <c r="AD62" s="504">
        <f>'1.3_RAW_Data_Orig_MC'!AD62</f>
        <v>0</v>
      </c>
      <c r="AE62" s="504">
        <f>'1.3_RAW_Data_Orig_MC'!AE62</f>
        <v>0</v>
      </c>
      <c r="AF62" s="505">
        <f>'1.3_RAW_Data_Orig_MC'!AF62</f>
        <v>-1</v>
      </c>
      <c r="AG62" s="503"/>
      <c r="AH62" s="504">
        <f>'1.3_RAW_Data_Orig_MC'!AH62</f>
        <v>1</v>
      </c>
      <c r="AI62" s="504">
        <f>'1.3_RAW_Data_Orig_MC'!AI62</f>
        <v>0</v>
      </c>
      <c r="AJ62" s="504">
        <f>'1.3_RAW_Data_Orig_MC'!AJ62</f>
        <v>1</v>
      </c>
      <c r="AK62" s="504">
        <f>'1.3_RAW_Data_Orig_MC'!AK62</f>
        <v>0</v>
      </c>
      <c r="AL62" s="504">
        <f>'1.3_RAW_Data_Orig_MC'!AL62</f>
        <v>0</v>
      </c>
      <c r="AM62" s="505">
        <f>'1.3_RAW_Data_Orig_MC'!AM62</f>
        <v>-1</v>
      </c>
      <c r="AN62" s="503"/>
      <c r="AO62" s="504">
        <f>'1.3_RAW_Data_Orig_MC'!AO62</f>
        <v>0</v>
      </c>
      <c r="AP62" s="504">
        <f>'1.3_RAW_Data_Orig_MC'!AP62</f>
        <v>0</v>
      </c>
      <c r="AQ62" s="504">
        <f>'1.3_RAW_Data_Orig_MC'!AQ62</f>
        <v>0</v>
      </c>
      <c r="AR62" s="504">
        <f>'1.3_RAW_Data_Orig_MC'!AR62</f>
        <v>0</v>
      </c>
      <c r="AS62" s="504">
        <f>'1.3_RAW_Data_Orig_MC'!AS62</f>
        <v>0</v>
      </c>
      <c r="AT62" s="505">
        <f>'1.3_RAW_Data_Orig_MC'!AT62</f>
        <v>0</v>
      </c>
      <c r="AU62" s="503"/>
      <c r="AV62" s="504">
        <f>'1.3_RAW_Data_Orig_MC'!AV62</f>
        <v>0</v>
      </c>
      <c r="AW62" s="504">
        <f>'1.3_RAW_Data_Orig_MC'!AW62</f>
        <v>0</v>
      </c>
      <c r="AX62" s="504">
        <f>'1.3_RAW_Data_Orig_MC'!AX62</f>
        <v>0</v>
      </c>
      <c r="AY62" s="504">
        <f>'1.3_RAW_Data_Orig_MC'!AY62</f>
        <v>0</v>
      </c>
      <c r="AZ62" s="504">
        <f>'1.3_RAW_Data_Orig_MC'!AZ62</f>
        <v>0</v>
      </c>
      <c r="BA62" s="505">
        <f>'1.3_RAW_Data_Orig_MC'!BA62</f>
        <v>0</v>
      </c>
    </row>
    <row r="63" spans="1:53" ht="13.15" x14ac:dyDescent="0.35">
      <c r="A63" s="506"/>
      <c r="B63" s="507"/>
      <c r="C63" s="508"/>
      <c r="D63" s="509"/>
      <c r="E63" s="498" t="s">
        <v>25</v>
      </c>
      <c r="F63" s="512">
        <f>'1.3_RAW_Data_Orig_MC'!F63</f>
        <v>0</v>
      </c>
      <c r="G63" s="512">
        <f>'1.3_RAW_Data_Orig_MC'!G63</f>
        <v>0</v>
      </c>
      <c r="H63" s="512">
        <f>'1.3_RAW_Data_Orig_MC'!H63</f>
        <v>0</v>
      </c>
      <c r="I63" s="512">
        <f>'1.3_RAW_Data_Orig_MC'!I63</f>
        <v>0</v>
      </c>
      <c r="J63" s="512">
        <f>'1.3_RAW_Data_Orig_MC'!J63</f>
        <v>0</v>
      </c>
      <c r="K63" s="513">
        <f>'1.3_RAW_Data_Orig_MC'!K63</f>
        <v>0</v>
      </c>
      <c r="M63" s="512">
        <f>'1.3_RAW_Data_Orig_MC'!M63</f>
        <v>0</v>
      </c>
      <c r="N63" s="512">
        <f>'1.3_RAW_Data_Orig_MC'!N63</f>
        <v>0</v>
      </c>
      <c r="O63" s="512">
        <f>'1.3_RAW_Data_Orig_MC'!O63</f>
        <v>0</v>
      </c>
      <c r="P63" s="512">
        <f>'1.3_RAW_Data_Orig_MC'!P63</f>
        <v>0</v>
      </c>
      <c r="Q63" s="512">
        <f>'1.3_RAW_Data_Orig_MC'!Q63</f>
        <v>0</v>
      </c>
      <c r="R63" s="513">
        <f>'1.3_RAW_Data_Orig_MC'!R63</f>
        <v>0</v>
      </c>
      <c r="T63" s="512">
        <f>'1.3_RAW_Data_Orig_MC'!T63</f>
        <v>0</v>
      </c>
      <c r="U63" s="512">
        <f>'1.3_RAW_Data_Orig_MC'!U63</f>
        <v>0</v>
      </c>
      <c r="V63" s="512">
        <f>'1.3_RAW_Data_Orig_MC'!V63</f>
        <v>0</v>
      </c>
      <c r="W63" s="512">
        <f>'1.3_RAW_Data_Orig_MC'!W63</f>
        <v>0</v>
      </c>
      <c r="X63" s="512">
        <f>'1.3_RAW_Data_Orig_MC'!X63</f>
        <v>0</v>
      </c>
      <c r="Y63" s="513">
        <f>'1.3_RAW_Data_Orig_MC'!Y63</f>
        <v>0</v>
      </c>
      <c r="AA63" s="514">
        <f>'1.3_RAW_Data_Orig_MC'!AA63</f>
        <v>0</v>
      </c>
      <c r="AB63" s="514">
        <f>'1.3_RAW_Data_Orig_MC'!AB63</f>
        <v>0</v>
      </c>
      <c r="AC63" s="514">
        <f>'1.3_RAW_Data_Orig_MC'!AC63</f>
        <v>0</v>
      </c>
      <c r="AD63" s="514">
        <f>'1.3_RAW_Data_Orig_MC'!AD63</f>
        <v>0</v>
      </c>
      <c r="AE63" s="514">
        <f>'1.3_RAW_Data_Orig_MC'!AE63</f>
        <v>0</v>
      </c>
      <c r="AF63" s="515">
        <f>'1.3_RAW_Data_Orig_MC'!AF63</f>
        <v>0</v>
      </c>
      <c r="AG63" s="503"/>
      <c r="AH63" s="514">
        <f>'1.3_RAW_Data_Orig_MC'!AH63</f>
        <v>0</v>
      </c>
      <c r="AI63" s="514">
        <f>'1.3_RAW_Data_Orig_MC'!AI63</f>
        <v>0</v>
      </c>
      <c r="AJ63" s="514">
        <f>'1.3_RAW_Data_Orig_MC'!AJ63</f>
        <v>0</v>
      </c>
      <c r="AK63" s="514">
        <f>'1.3_RAW_Data_Orig_MC'!AK63</f>
        <v>0</v>
      </c>
      <c r="AL63" s="514">
        <f>'1.3_RAW_Data_Orig_MC'!AL63</f>
        <v>0</v>
      </c>
      <c r="AM63" s="515">
        <f>'1.3_RAW_Data_Orig_MC'!AM63</f>
        <v>0</v>
      </c>
      <c r="AN63" s="503"/>
      <c r="AO63" s="514">
        <f>'1.3_RAW_Data_Orig_MC'!AO63</f>
        <v>0</v>
      </c>
      <c r="AP63" s="514">
        <f>'1.3_RAW_Data_Orig_MC'!AP63</f>
        <v>0</v>
      </c>
      <c r="AQ63" s="514">
        <f>'1.3_RAW_Data_Orig_MC'!AQ63</f>
        <v>0</v>
      </c>
      <c r="AR63" s="514">
        <f>'1.3_RAW_Data_Orig_MC'!AR63</f>
        <v>0</v>
      </c>
      <c r="AS63" s="514">
        <f>'1.3_RAW_Data_Orig_MC'!AS63</f>
        <v>0</v>
      </c>
      <c r="AT63" s="515">
        <f>'1.3_RAW_Data_Orig_MC'!AT63</f>
        <v>0</v>
      </c>
      <c r="AU63" s="503"/>
      <c r="AV63" s="514">
        <f>'1.3_RAW_Data_Orig_MC'!AV63</f>
        <v>0</v>
      </c>
      <c r="AW63" s="514">
        <f>'1.3_RAW_Data_Orig_MC'!AW63</f>
        <v>0</v>
      </c>
      <c r="AX63" s="514">
        <f>'1.3_RAW_Data_Orig_MC'!AX63</f>
        <v>0</v>
      </c>
      <c r="AY63" s="514">
        <f>'1.3_RAW_Data_Orig_MC'!AY63</f>
        <v>0</v>
      </c>
      <c r="AZ63" s="514">
        <f>'1.3_RAW_Data_Orig_MC'!AZ63</f>
        <v>0</v>
      </c>
      <c r="BA63" s="515">
        <f>'1.3_RAW_Data_Orig_MC'!BA63</f>
        <v>0</v>
      </c>
    </row>
    <row r="64" spans="1:53" ht="13.15" x14ac:dyDescent="0.35">
      <c r="A64" s="506"/>
      <c r="B64" s="507"/>
      <c r="C64" s="508"/>
      <c r="D64" s="509"/>
      <c r="E64" s="498" t="s">
        <v>26</v>
      </c>
      <c r="F64" s="512">
        <f>'1.3_RAW_Data_Orig_MC'!F64</f>
        <v>0</v>
      </c>
      <c r="G64" s="512">
        <f>'1.3_RAW_Data_Orig_MC'!G64</f>
        <v>0</v>
      </c>
      <c r="H64" s="512">
        <f>'1.3_RAW_Data_Orig_MC'!H64</f>
        <v>0</v>
      </c>
      <c r="I64" s="512">
        <f>'1.3_RAW_Data_Orig_MC'!I64</f>
        <v>0</v>
      </c>
      <c r="J64" s="512">
        <f>'1.3_RAW_Data_Orig_MC'!J64</f>
        <v>0</v>
      </c>
      <c r="K64" s="513">
        <f>'1.3_RAW_Data_Orig_MC'!K64</f>
        <v>0</v>
      </c>
      <c r="M64" s="512">
        <f>'1.3_RAW_Data_Orig_MC'!M64</f>
        <v>0</v>
      </c>
      <c r="N64" s="512">
        <f>'1.3_RAW_Data_Orig_MC'!N64</f>
        <v>0</v>
      </c>
      <c r="O64" s="512">
        <f>'1.3_RAW_Data_Orig_MC'!O64</f>
        <v>0</v>
      </c>
      <c r="P64" s="512">
        <f>'1.3_RAW_Data_Orig_MC'!P64</f>
        <v>0</v>
      </c>
      <c r="Q64" s="512">
        <f>'1.3_RAW_Data_Orig_MC'!Q64</f>
        <v>0</v>
      </c>
      <c r="R64" s="513">
        <f>'1.3_RAW_Data_Orig_MC'!R64</f>
        <v>0</v>
      </c>
      <c r="T64" s="512">
        <f>'1.3_RAW_Data_Orig_MC'!T64</f>
        <v>0</v>
      </c>
      <c r="U64" s="512">
        <f>'1.3_RAW_Data_Orig_MC'!U64</f>
        <v>0</v>
      </c>
      <c r="V64" s="512">
        <f>'1.3_RAW_Data_Orig_MC'!V64</f>
        <v>0</v>
      </c>
      <c r="W64" s="512">
        <f>'1.3_RAW_Data_Orig_MC'!W64</f>
        <v>0</v>
      </c>
      <c r="X64" s="512">
        <f>'1.3_RAW_Data_Orig_MC'!X64</f>
        <v>0</v>
      </c>
      <c r="Y64" s="513">
        <f>'1.3_RAW_Data_Orig_MC'!Y64</f>
        <v>0</v>
      </c>
      <c r="AA64" s="514">
        <f>'1.3_RAW_Data_Orig_MC'!AA64</f>
        <v>0</v>
      </c>
      <c r="AB64" s="514">
        <f>'1.3_RAW_Data_Orig_MC'!AB64</f>
        <v>0</v>
      </c>
      <c r="AC64" s="514">
        <f>'1.3_RAW_Data_Orig_MC'!AC64</f>
        <v>0</v>
      </c>
      <c r="AD64" s="514">
        <f>'1.3_RAW_Data_Orig_MC'!AD64</f>
        <v>0</v>
      </c>
      <c r="AE64" s="514">
        <f>'1.3_RAW_Data_Orig_MC'!AE64</f>
        <v>0</v>
      </c>
      <c r="AF64" s="515">
        <f>'1.3_RAW_Data_Orig_MC'!AF64</f>
        <v>0</v>
      </c>
      <c r="AG64" s="503"/>
      <c r="AH64" s="514">
        <f>'1.3_RAW_Data_Orig_MC'!AH64</f>
        <v>0</v>
      </c>
      <c r="AI64" s="514">
        <f>'1.3_RAW_Data_Orig_MC'!AI64</f>
        <v>0</v>
      </c>
      <c r="AJ64" s="514">
        <f>'1.3_RAW_Data_Orig_MC'!AJ64</f>
        <v>0</v>
      </c>
      <c r="AK64" s="514">
        <f>'1.3_RAW_Data_Orig_MC'!AK64</f>
        <v>0</v>
      </c>
      <c r="AL64" s="514">
        <f>'1.3_RAW_Data_Orig_MC'!AL64</f>
        <v>0</v>
      </c>
      <c r="AM64" s="515">
        <f>'1.3_RAW_Data_Orig_MC'!AM64</f>
        <v>0</v>
      </c>
      <c r="AN64" s="503"/>
      <c r="AO64" s="514">
        <f>'1.3_RAW_Data_Orig_MC'!AO64</f>
        <v>0</v>
      </c>
      <c r="AP64" s="514">
        <f>'1.3_RAW_Data_Orig_MC'!AP64</f>
        <v>0</v>
      </c>
      <c r="AQ64" s="514">
        <f>'1.3_RAW_Data_Orig_MC'!AQ64</f>
        <v>0</v>
      </c>
      <c r="AR64" s="514">
        <f>'1.3_RAW_Data_Orig_MC'!AR64</f>
        <v>0</v>
      </c>
      <c r="AS64" s="514">
        <f>'1.3_RAW_Data_Orig_MC'!AS64</f>
        <v>0</v>
      </c>
      <c r="AT64" s="515">
        <f>'1.3_RAW_Data_Orig_MC'!AT64</f>
        <v>0</v>
      </c>
      <c r="AU64" s="503"/>
      <c r="AV64" s="514">
        <f>'1.3_RAW_Data_Orig_MC'!AV64</f>
        <v>0</v>
      </c>
      <c r="AW64" s="514">
        <f>'1.3_RAW_Data_Orig_MC'!AW64</f>
        <v>0</v>
      </c>
      <c r="AX64" s="514">
        <f>'1.3_RAW_Data_Orig_MC'!AX64</f>
        <v>0</v>
      </c>
      <c r="AY64" s="514">
        <f>'1.3_RAW_Data_Orig_MC'!AY64</f>
        <v>0</v>
      </c>
      <c r="AZ64" s="514">
        <f>'1.3_RAW_Data_Orig_MC'!AZ64</f>
        <v>0</v>
      </c>
      <c r="BA64" s="515">
        <f>'1.3_RAW_Data_Orig_MC'!BA64</f>
        <v>0</v>
      </c>
    </row>
    <row r="65" spans="1:53" ht="13.5" thickBot="1" x14ac:dyDescent="0.4">
      <c r="A65" s="506"/>
      <c r="B65" s="516"/>
      <c r="C65" s="517"/>
      <c r="D65" s="527"/>
      <c r="E65" s="518" t="s">
        <v>27</v>
      </c>
      <c r="F65" s="521">
        <f>'1.3_RAW_Data_Orig_MC'!F65</f>
        <v>0</v>
      </c>
      <c r="G65" s="521">
        <f>'1.3_RAW_Data_Orig_MC'!G65</f>
        <v>0</v>
      </c>
      <c r="H65" s="521">
        <f>'1.3_RAW_Data_Orig_MC'!H65</f>
        <v>0</v>
      </c>
      <c r="I65" s="521">
        <f>'1.3_RAW_Data_Orig_MC'!I65</f>
        <v>0</v>
      </c>
      <c r="J65" s="521">
        <f>'1.3_RAW_Data_Orig_MC'!J65</f>
        <v>0</v>
      </c>
      <c r="K65" s="522">
        <f>'1.3_RAW_Data_Orig_MC'!K65</f>
        <v>0</v>
      </c>
      <c r="M65" s="521">
        <f>'1.3_RAW_Data_Orig_MC'!M65</f>
        <v>0</v>
      </c>
      <c r="N65" s="521">
        <f>'1.3_RAW_Data_Orig_MC'!N65</f>
        <v>0</v>
      </c>
      <c r="O65" s="521">
        <f>'1.3_RAW_Data_Orig_MC'!O65</f>
        <v>0</v>
      </c>
      <c r="P65" s="521">
        <f>'1.3_RAW_Data_Orig_MC'!P65</f>
        <v>0</v>
      </c>
      <c r="Q65" s="521">
        <f>'1.3_RAW_Data_Orig_MC'!Q65</f>
        <v>0</v>
      </c>
      <c r="R65" s="522">
        <f>'1.3_RAW_Data_Orig_MC'!R65</f>
        <v>0</v>
      </c>
      <c r="T65" s="521">
        <f>'1.3_RAW_Data_Orig_MC'!T65</f>
        <v>0</v>
      </c>
      <c r="U65" s="521">
        <f>'1.3_RAW_Data_Orig_MC'!U65</f>
        <v>0</v>
      </c>
      <c r="V65" s="521">
        <f>'1.3_RAW_Data_Orig_MC'!V65</f>
        <v>0</v>
      </c>
      <c r="W65" s="521">
        <f>'1.3_RAW_Data_Orig_MC'!W65</f>
        <v>0</v>
      </c>
      <c r="X65" s="521">
        <f>'1.3_RAW_Data_Orig_MC'!X65</f>
        <v>0</v>
      </c>
      <c r="Y65" s="522">
        <f>'1.3_RAW_Data_Orig_MC'!Y65</f>
        <v>0</v>
      </c>
      <c r="AA65" s="523">
        <f>'1.3_RAW_Data_Orig_MC'!AA65</f>
        <v>0</v>
      </c>
      <c r="AB65" s="523">
        <f>'1.3_RAW_Data_Orig_MC'!AB65</f>
        <v>0</v>
      </c>
      <c r="AC65" s="523">
        <f>'1.3_RAW_Data_Orig_MC'!AC65</f>
        <v>0</v>
      </c>
      <c r="AD65" s="523">
        <f>'1.3_RAW_Data_Orig_MC'!AD65</f>
        <v>0</v>
      </c>
      <c r="AE65" s="523">
        <f>'1.3_RAW_Data_Orig_MC'!AE65</f>
        <v>0</v>
      </c>
      <c r="AF65" s="524">
        <f>'1.3_RAW_Data_Orig_MC'!AF65</f>
        <v>0</v>
      </c>
      <c r="AG65" s="503"/>
      <c r="AH65" s="523">
        <f>'1.3_RAW_Data_Orig_MC'!AH65</f>
        <v>0</v>
      </c>
      <c r="AI65" s="523">
        <f>'1.3_RAW_Data_Orig_MC'!AI65</f>
        <v>0</v>
      </c>
      <c r="AJ65" s="523">
        <f>'1.3_RAW_Data_Orig_MC'!AJ65</f>
        <v>0</v>
      </c>
      <c r="AK65" s="523">
        <f>'1.3_RAW_Data_Orig_MC'!AK65</f>
        <v>0</v>
      </c>
      <c r="AL65" s="523">
        <f>'1.3_RAW_Data_Orig_MC'!AL65</f>
        <v>0</v>
      </c>
      <c r="AM65" s="524">
        <f>'1.3_RAW_Data_Orig_MC'!AM65</f>
        <v>0</v>
      </c>
      <c r="AN65" s="503"/>
      <c r="AO65" s="523">
        <f>'1.3_RAW_Data_Orig_MC'!AO65</f>
        <v>0</v>
      </c>
      <c r="AP65" s="523">
        <f>'1.3_RAW_Data_Orig_MC'!AP65</f>
        <v>0</v>
      </c>
      <c r="AQ65" s="523">
        <f>'1.3_RAW_Data_Orig_MC'!AQ65</f>
        <v>0</v>
      </c>
      <c r="AR65" s="523">
        <f>'1.3_RAW_Data_Orig_MC'!AR65</f>
        <v>0</v>
      </c>
      <c r="AS65" s="523">
        <f>'1.3_RAW_Data_Orig_MC'!AS65</f>
        <v>0</v>
      </c>
      <c r="AT65" s="524">
        <f>'1.3_RAW_Data_Orig_MC'!AT65</f>
        <v>0</v>
      </c>
      <c r="AU65" s="503"/>
      <c r="AV65" s="523">
        <f>'1.3_RAW_Data_Orig_MC'!AV65</f>
        <v>0</v>
      </c>
      <c r="AW65" s="523">
        <f>'1.3_RAW_Data_Orig_MC'!AW65</f>
        <v>0</v>
      </c>
      <c r="AX65" s="523">
        <f>'1.3_RAW_Data_Orig_MC'!AX65</f>
        <v>0</v>
      </c>
      <c r="AY65" s="523">
        <f>'1.3_RAW_Data_Orig_MC'!AY65</f>
        <v>0</v>
      </c>
      <c r="AZ65" s="523">
        <f>'1.3_RAW_Data_Orig_MC'!AZ65</f>
        <v>0</v>
      </c>
      <c r="BA65" s="524">
        <f>'1.3_RAW_Data_Orig_MC'!BA65</f>
        <v>0</v>
      </c>
    </row>
    <row r="66" spans="1:53" ht="25.5" x14ac:dyDescent="0.35">
      <c r="A66" s="525" t="s">
        <v>55</v>
      </c>
      <c r="B66" s="495">
        <v>5</v>
      </c>
      <c r="C66" s="496" t="s">
        <v>53</v>
      </c>
      <c r="D66" s="497" t="s">
        <v>28</v>
      </c>
      <c r="E66" s="526" t="s">
        <v>24</v>
      </c>
      <c r="F66" s="501">
        <f>'1.3_RAW_Data_Orig_MC'!F66</f>
        <v>0</v>
      </c>
      <c r="G66" s="501">
        <f>'1.3_RAW_Data_Orig_MC'!G66</f>
        <v>0</v>
      </c>
      <c r="H66" s="501">
        <f>'1.3_RAW_Data_Orig_MC'!H66</f>
        <v>0</v>
      </c>
      <c r="I66" s="501">
        <f>'1.3_RAW_Data_Orig_MC'!I66</f>
        <v>0</v>
      </c>
      <c r="J66" s="501">
        <f>'1.3_RAW_Data_Orig_MC'!J66</f>
        <v>0</v>
      </c>
      <c r="K66" s="502">
        <f>'1.3_RAW_Data_Orig_MC'!K66</f>
        <v>0</v>
      </c>
      <c r="M66" s="501">
        <f>'1.3_RAW_Data_Orig_MC'!M66</f>
        <v>0</v>
      </c>
      <c r="N66" s="501">
        <f>'1.3_RAW_Data_Orig_MC'!N66</f>
        <v>0</v>
      </c>
      <c r="O66" s="501">
        <f>'1.3_RAW_Data_Orig_MC'!O66</f>
        <v>0</v>
      </c>
      <c r="P66" s="501">
        <f>'1.3_RAW_Data_Orig_MC'!P66</f>
        <v>0</v>
      </c>
      <c r="Q66" s="501">
        <f>'1.3_RAW_Data_Orig_MC'!Q66</f>
        <v>0</v>
      </c>
      <c r="R66" s="502">
        <f>'1.3_RAW_Data_Orig_MC'!R66</f>
        <v>0</v>
      </c>
      <c r="T66" s="501">
        <f>'1.3_RAW_Data_Orig_MC'!T66</f>
        <v>0</v>
      </c>
      <c r="U66" s="501">
        <f>'1.3_RAW_Data_Orig_MC'!U66</f>
        <v>0</v>
      </c>
      <c r="V66" s="501">
        <f>'1.3_RAW_Data_Orig_MC'!V66</f>
        <v>0</v>
      </c>
      <c r="W66" s="501">
        <f>'1.3_RAW_Data_Orig_MC'!W66</f>
        <v>0</v>
      </c>
      <c r="X66" s="501">
        <f>'1.3_RAW_Data_Orig_MC'!X66</f>
        <v>0</v>
      </c>
      <c r="Y66" s="502">
        <f>'1.3_RAW_Data_Orig_MC'!Y66</f>
        <v>0</v>
      </c>
      <c r="AA66" s="504">
        <f>'1.3_RAW_Data_Orig_MC'!AA66</f>
        <v>0</v>
      </c>
      <c r="AB66" s="504">
        <f>'1.3_RAW_Data_Orig_MC'!AB66</f>
        <v>0</v>
      </c>
      <c r="AC66" s="504">
        <f>'1.3_RAW_Data_Orig_MC'!AC66</f>
        <v>0</v>
      </c>
      <c r="AD66" s="504">
        <f>'1.3_RAW_Data_Orig_MC'!AD66</f>
        <v>0</v>
      </c>
      <c r="AE66" s="504">
        <f>'1.3_RAW_Data_Orig_MC'!AE66</f>
        <v>0</v>
      </c>
      <c r="AF66" s="505">
        <f>'1.3_RAW_Data_Orig_MC'!AF66</f>
        <v>0</v>
      </c>
      <c r="AG66" s="503"/>
      <c r="AH66" s="504">
        <f>'1.3_RAW_Data_Orig_MC'!AH66</f>
        <v>0</v>
      </c>
      <c r="AI66" s="504">
        <f>'1.3_RAW_Data_Orig_MC'!AI66</f>
        <v>0</v>
      </c>
      <c r="AJ66" s="504">
        <f>'1.3_RAW_Data_Orig_MC'!AJ66</f>
        <v>0</v>
      </c>
      <c r="AK66" s="504">
        <f>'1.3_RAW_Data_Orig_MC'!AK66</f>
        <v>0</v>
      </c>
      <c r="AL66" s="504">
        <f>'1.3_RAW_Data_Orig_MC'!AL66</f>
        <v>0</v>
      </c>
      <c r="AM66" s="505">
        <f>'1.3_RAW_Data_Orig_MC'!AM66</f>
        <v>0</v>
      </c>
      <c r="AN66" s="503"/>
      <c r="AO66" s="504">
        <f>'1.3_RAW_Data_Orig_MC'!AO66</f>
        <v>0</v>
      </c>
      <c r="AP66" s="504">
        <f>'1.3_RAW_Data_Orig_MC'!AP66</f>
        <v>0</v>
      </c>
      <c r="AQ66" s="504">
        <f>'1.3_RAW_Data_Orig_MC'!AQ66</f>
        <v>0</v>
      </c>
      <c r="AR66" s="504">
        <f>'1.3_RAW_Data_Orig_MC'!AR66</f>
        <v>0</v>
      </c>
      <c r="AS66" s="504">
        <f>'1.3_RAW_Data_Orig_MC'!AS66</f>
        <v>0</v>
      </c>
      <c r="AT66" s="505">
        <f>'1.3_RAW_Data_Orig_MC'!AT66</f>
        <v>0</v>
      </c>
      <c r="AU66" s="503"/>
      <c r="AV66" s="504">
        <f>'1.3_RAW_Data_Orig_MC'!AV66</f>
        <v>0</v>
      </c>
      <c r="AW66" s="504">
        <f>'1.3_RAW_Data_Orig_MC'!AW66</f>
        <v>0</v>
      </c>
      <c r="AX66" s="504">
        <f>'1.3_RAW_Data_Orig_MC'!AX66</f>
        <v>0</v>
      </c>
      <c r="AY66" s="504">
        <f>'1.3_RAW_Data_Orig_MC'!AY66</f>
        <v>0</v>
      </c>
      <c r="AZ66" s="504">
        <f>'1.3_RAW_Data_Orig_MC'!AZ66</f>
        <v>0</v>
      </c>
      <c r="BA66" s="505">
        <f>'1.3_RAW_Data_Orig_MC'!BA66</f>
        <v>0</v>
      </c>
    </row>
    <row r="67" spans="1:53" ht="13.15" x14ac:dyDescent="0.35">
      <c r="A67" s="506"/>
      <c r="B67" s="507"/>
      <c r="C67" s="508"/>
      <c r="D67" s="509"/>
      <c r="E67" s="498" t="s">
        <v>25</v>
      </c>
      <c r="F67" s="512">
        <f>'1.3_RAW_Data_Orig_MC'!F67</f>
        <v>0</v>
      </c>
      <c r="G67" s="512">
        <f>'1.3_RAW_Data_Orig_MC'!G67</f>
        <v>0</v>
      </c>
      <c r="H67" s="512">
        <f>'1.3_RAW_Data_Orig_MC'!H67</f>
        <v>0</v>
      </c>
      <c r="I67" s="512">
        <f>'1.3_RAW_Data_Orig_MC'!I67</f>
        <v>0</v>
      </c>
      <c r="J67" s="512">
        <f>'1.3_RAW_Data_Orig_MC'!J67</f>
        <v>0</v>
      </c>
      <c r="K67" s="513">
        <f>'1.3_RAW_Data_Orig_MC'!K67</f>
        <v>0</v>
      </c>
      <c r="M67" s="512">
        <f>'1.3_RAW_Data_Orig_MC'!M67</f>
        <v>0</v>
      </c>
      <c r="N67" s="512">
        <f>'1.3_RAW_Data_Orig_MC'!N67</f>
        <v>0</v>
      </c>
      <c r="O67" s="512">
        <f>'1.3_RAW_Data_Orig_MC'!O67</f>
        <v>0</v>
      </c>
      <c r="P67" s="512">
        <f>'1.3_RAW_Data_Orig_MC'!P67</f>
        <v>0</v>
      </c>
      <c r="Q67" s="512">
        <f>'1.3_RAW_Data_Orig_MC'!Q67</f>
        <v>0</v>
      </c>
      <c r="R67" s="513">
        <f>'1.3_RAW_Data_Orig_MC'!R67</f>
        <v>0</v>
      </c>
      <c r="T67" s="512">
        <f>'1.3_RAW_Data_Orig_MC'!T67</f>
        <v>0</v>
      </c>
      <c r="U67" s="512">
        <f>'1.3_RAW_Data_Orig_MC'!U67</f>
        <v>0</v>
      </c>
      <c r="V67" s="512">
        <f>'1.3_RAW_Data_Orig_MC'!V67</f>
        <v>0</v>
      </c>
      <c r="W67" s="512">
        <f>'1.3_RAW_Data_Orig_MC'!W67</f>
        <v>0</v>
      </c>
      <c r="X67" s="512">
        <f>'1.3_RAW_Data_Orig_MC'!X67</f>
        <v>0</v>
      </c>
      <c r="Y67" s="513">
        <f>'1.3_RAW_Data_Orig_MC'!Y67</f>
        <v>0</v>
      </c>
      <c r="AA67" s="514">
        <f>'1.3_RAW_Data_Orig_MC'!AA67</f>
        <v>0</v>
      </c>
      <c r="AB67" s="514">
        <f>'1.3_RAW_Data_Orig_MC'!AB67</f>
        <v>0</v>
      </c>
      <c r="AC67" s="514">
        <f>'1.3_RAW_Data_Orig_MC'!AC67</f>
        <v>0</v>
      </c>
      <c r="AD67" s="514">
        <f>'1.3_RAW_Data_Orig_MC'!AD67</f>
        <v>0</v>
      </c>
      <c r="AE67" s="514">
        <f>'1.3_RAW_Data_Orig_MC'!AE67</f>
        <v>0</v>
      </c>
      <c r="AF67" s="515">
        <f>'1.3_RAW_Data_Orig_MC'!AF67</f>
        <v>0</v>
      </c>
      <c r="AG67" s="503"/>
      <c r="AH67" s="514">
        <f>'1.3_RAW_Data_Orig_MC'!AH67</f>
        <v>0</v>
      </c>
      <c r="AI67" s="514">
        <f>'1.3_RAW_Data_Orig_MC'!AI67</f>
        <v>0</v>
      </c>
      <c r="AJ67" s="514">
        <f>'1.3_RAW_Data_Orig_MC'!AJ67</f>
        <v>0</v>
      </c>
      <c r="AK67" s="514">
        <f>'1.3_RAW_Data_Orig_MC'!AK67</f>
        <v>0</v>
      </c>
      <c r="AL67" s="514">
        <f>'1.3_RAW_Data_Orig_MC'!AL67</f>
        <v>0</v>
      </c>
      <c r="AM67" s="515">
        <f>'1.3_RAW_Data_Orig_MC'!AM67</f>
        <v>0</v>
      </c>
      <c r="AN67" s="503"/>
      <c r="AO67" s="514">
        <f>'1.3_RAW_Data_Orig_MC'!AO67</f>
        <v>0</v>
      </c>
      <c r="AP67" s="514">
        <f>'1.3_RAW_Data_Orig_MC'!AP67</f>
        <v>0</v>
      </c>
      <c r="AQ67" s="514">
        <f>'1.3_RAW_Data_Orig_MC'!AQ67</f>
        <v>0</v>
      </c>
      <c r="AR67" s="514">
        <f>'1.3_RAW_Data_Orig_MC'!AR67</f>
        <v>0</v>
      </c>
      <c r="AS67" s="514">
        <f>'1.3_RAW_Data_Orig_MC'!AS67</f>
        <v>0</v>
      </c>
      <c r="AT67" s="515">
        <f>'1.3_RAW_Data_Orig_MC'!AT67</f>
        <v>0</v>
      </c>
      <c r="AU67" s="503"/>
      <c r="AV67" s="514">
        <f>'1.3_RAW_Data_Orig_MC'!AV67</f>
        <v>0</v>
      </c>
      <c r="AW67" s="514">
        <f>'1.3_RAW_Data_Orig_MC'!AW67</f>
        <v>0</v>
      </c>
      <c r="AX67" s="514">
        <f>'1.3_RAW_Data_Orig_MC'!AX67</f>
        <v>0</v>
      </c>
      <c r="AY67" s="514">
        <f>'1.3_RAW_Data_Orig_MC'!AY67</f>
        <v>0</v>
      </c>
      <c r="AZ67" s="514">
        <f>'1.3_RAW_Data_Orig_MC'!AZ67</f>
        <v>0</v>
      </c>
      <c r="BA67" s="515">
        <f>'1.3_RAW_Data_Orig_MC'!BA67</f>
        <v>0</v>
      </c>
    </row>
    <row r="68" spans="1:53" ht="13.15" x14ac:dyDescent="0.35">
      <c r="A68" s="506"/>
      <c r="B68" s="507"/>
      <c r="C68" s="508"/>
      <c r="D68" s="509"/>
      <c r="E68" s="498" t="s">
        <v>26</v>
      </c>
      <c r="F68" s="512">
        <f>'1.3_RAW_Data_Orig_MC'!F68</f>
        <v>0</v>
      </c>
      <c r="G68" s="512">
        <f>'1.3_RAW_Data_Orig_MC'!G68</f>
        <v>0</v>
      </c>
      <c r="H68" s="512">
        <f>'1.3_RAW_Data_Orig_MC'!H68</f>
        <v>0</v>
      </c>
      <c r="I68" s="512">
        <f>'1.3_RAW_Data_Orig_MC'!I68</f>
        <v>0</v>
      </c>
      <c r="J68" s="512">
        <f>'1.3_RAW_Data_Orig_MC'!J68</f>
        <v>0</v>
      </c>
      <c r="K68" s="513">
        <f>'1.3_RAW_Data_Orig_MC'!K68</f>
        <v>0</v>
      </c>
      <c r="M68" s="512">
        <f>'1.3_RAW_Data_Orig_MC'!M68</f>
        <v>0</v>
      </c>
      <c r="N68" s="512">
        <f>'1.3_RAW_Data_Orig_MC'!N68</f>
        <v>0</v>
      </c>
      <c r="O68" s="512">
        <f>'1.3_RAW_Data_Orig_MC'!O68</f>
        <v>0</v>
      </c>
      <c r="P68" s="512">
        <f>'1.3_RAW_Data_Orig_MC'!P68</f>
        <v>0</v>
      </c>
      <c r="Q68" s="512">
        <f>'1.3_RAW_Data_Orig_MC'!Q68</f>
        <v>0</v>
      </c>
      <c r="R68" s="513">
        <f>'1.3_RAW_Data_Orig_MC'!R68</f>
        <v>0</v>
      </c>
      <c r="T68" s="512">
        <f>'1.3_RAW_Data_Orig_MC'!T68</f>
        <v>0</v>
      </c>
      <c r="U68" s="512">
        <f>'1.3_RAW_Data_Orig_MC'!U68</f>
        <v>0</v>
      </c>
      <c r="V68" s="512">
        <f>'1.3_RAW_Data_Orig_MC'!V68</f>
        <v>0</v>
      </c>
      <c r="W68" s="512">
        <f>'1.3_RAW_Data_Orig_MC'!W68</f>
        <v>0</v>
      </c>
      <c r="X68" s="512">
        <f>'1.3_RAW_Data_Orig_MC'!X68</f>
        <v>0</v>
      </c>
      <c r="Y68" s="513">
        <f>'1.3_RAW_Data_Orig_MC'!Y68</f>
        <v>0</v>
      </c>
      <c r="AA68" s="514">
        <f>'1.3_RAW_Data_Orig_MC'!AA68</f>
        <v>0</v>
      </c>
      <c r="AB68" s="514">
        <f>'1.3_RAW_Data_Orig_MC'!AB68</f>
        <v>0</v>
      </c>
      <c r="AC68" s="514">
        <f>'1.3_RAW_Data_Orig_MC'!AC68</f>
        <v>0</v>
      </c>
      <c r="AD68" s="514">
        <f>'1.3_RAW_Data_Orig_MC'!AD68</f>
        <v>0</v>
      </c>
      <c r="AE68" s="514">
        <f>'1.3_RAW_Data_Orig_MC'!AE68</f>
        <v>0</v>
      </c>
      <c r="AF68" s="515">
        <f>'1.3_RAW_Data_Orig_MC'!AF68</f>
        <v>0</v>
      </c>
      <c r="AG68" s="503"/>
      <c r="AH68" s="514">
        <f>'1.3_RAW_Data_Orig_MC'!AH68</f>
        <v>0</v>
      </c>
      <c r="AI68" s="514">
        <f>'1.3_RAW_Data_Orig_MC'!AI68</f>
        <v>0</v>
      </c>
      <c r="AJ68" s="514">
        <f>'1.3_RAW_Data_Orig_MC'!AJ68</f>
        <v>0</v>
      </c>
      <c r="AK68" s="514">
        <f>'1.3_RAW_Data_Orig_MC'!AK68</f>
        <v>0</v>
      </c>
      <c r="AL68" s="514">
        <f>'1.3_RAW_Data_Orig_MC'!AL68</f>
        <v>0</v>
      </c>
      <c r="AM68" s="515">
        <f>'1.3_RAW_Data_Orig_MC'!AM68</f>
        <v>0</v>
      </c>
      <c r="AN68" s="503"/>
      <c r="AO68" s="514">
        <f>'1.3_RAW_Data_Orig_MC'!AO68</f>
        <v>0</v>
      </c>
      <c r="AP68" s="514">
        <f>'1.3_RAW_Data_Orig_MC'!AP68</f>
        <v>0</v>
      </c>
      <c r="AQ68" s="514">
        <f>'1.3_RAW_Data_Orig_MC'!AQ68</f>
        <v>0</v>
      </c>
      <c r="AR68" s="514">
        <f>'1.3_RAW_Data_Orig_MC'!AR68</f>
        <v>0</v>
      </c>
      <c r="AS68" s="514">
        <f>'1.3_RAW_Data_Orig_MC'!AS68</f>
        <v>0</v>
      </c>
      <c r="AT68" s="515">
        <f>'1.3_RAW_Data_Orig_MC'!AT68</f>
        <v>0</v>
      </c>
      <c r="AU68" s="503"/>
      <c r="AV68" s="514">
        <f>'1.3_RAW_Data_Orig_MC'!AV68</f>
        <v>0</v>
      </c>
      <c r="AW68" s="514">
        <f>'1.3_RAW_Data_Orig_MC'!AW68</f>
        <v>0</v>
      </c>
      <c r="AX68" s="514">
        <f>'1.3_RAW_Data_Orig_MC'!AX68</f>
        <v>0</v>
      </c>
      <c r="AY68" s="514">
        <f>'1.3_RAW_Data_Orig_MC'!AY68</f>
        <v>0</v>
      </c>
      <c r="AZ68" s="514">
        <f>'1.3_RAW_Data_Orig_MC'!AZ68</f>
        <v>0</v>
      </c>
      <c r="BA68" s="515">
        <f>'1.3_RAW_Data_Orig_MC'!BA68</f>
        <v>0</v>
      </c>
    </row>
    <row r="69" spans="1:53" ht="13.5" thickBot="1" x14ac:dyDescent="0.4">
      <c r="A69" s="506"/>
      <c r="B69" s="516"/>
      <c r="C69" s="517"/>
      <c r="D69" s="527"/>
      <c r="E69" s="518" t="s">
        <v>27</v>
      </c>
      <c r="F69" s="521">
        <f>'1.3_RAW_Data_Orig_MC'!F69</f>
        <v>0</v>
      </c>
      <c r="G69" s="521">
        <f>'1.3_RAW_Data_Orig_MC'!G69</f>
        <v>0</v>
      </c>
      <c r="H69" s="521">
        <f>'1.3_RAW_Data_Orig_MC'!H69</f>
        <v>0</v>
      </c>
      <c r="I69" s="521">
        <f>'1.3_RAW_Data_Orig_MC'!I69</f>
        <v>0</v>
      </c>
      <c r="J69" s="521">
        <f>'1.3_RAW_Data_Orig_MC'!J69</f>
        <v>0</v>
      </c>
      <c r="K69" s="522">
        <f>'1.3_RAW_Data_Orig_MC'!K69</f>
        <v>0</v>
      </c>
      <c r="M69" s="521">
        <f>'1.3_RAW_Data_Orig_MC'!M69</f>
        <v>0</v>
      </c>
      <c r="N69" s="521">
        <f>'1.3_RAW_Data_Orig_MC'!N69</f>
        <v>0</v>
      </c>
      <c r="O69" s="521">
        <f>'1.3_RAW_Data_Orig_MC'!O69</f>
        <v>0</v>
      </c>
      <c r="P69" s="521">
        <f>'1.3_RAW_Data_Orig_MC'!P69</f>
        <v>0</v>
      </c>
      <c r="Q69" s="521">
        <f>'1.3_RAW_Data_Orig_MC'!Q69</f>
        <v>0</v>
      </c>
      <c r="R69" s="522">
        <f>'1.3_RAW_Data_Orig_MC'!R69</f>
        <v>0</v>
      </c>
      <c r="T69" s="521">
        <f>'1.3_RAW_Data_Orig_MC'!T69</f>
        <v>0</v>
      </c>
      <c r="U69" s="521">
        <f>'1.3_RAW_Data_Orig_MC'!U69</f>
        <v>0</v>
      </c>
      <c r="V69" s="521">
        <f>'1.3_RAW_Data_Orig_MC'!V69</f>
        <v>0</v>
      </c>
      <c r="W69" s="521">
        <f>'1.3_RAW_Data_Orig_MC'!W69</f>
        <v>0</v>
      </c>
      <c r="X69" s="521">
        <f>'1.3_RAW_Data_Orig_MC'!X69</f>
        <v>0</v>
      </c>
      <c r="Y69" s="522">
        <f>'1.3_RAW_Data_Orig_MC'!Y69</f>
        <v>0</v>
      </c>
      <c r="AA69" s="523">
        <f>'1.3_RAW_Data_Orig_MC'!AA69</f>
        <v>0</v>
      </c>
      <c r="AB69" s="523">
        <f>'1.3_RAW_Data_Orig_MC'!AB69</f>
        <v>0</v>
      </c>
      <c r="AC69" s="523">
        <f>'1.3_RAW_Data_Orig_MC'!AC69</f>
        <v>0</v>
      </c>
      <c r="AD69" s="523">
        <f>'1.3_RAW_Data_Orig_MC'!AD69</f>
        <v>0</v>
      </c>
      <c r="AE69" s="523">
        <f>'1.3_RAW_Data_Orig_MC'!AE69</f>
        <v>0</v>
      </c>
      <c r="AF69" s="524">
        <f>'1.3_RAW_Data_Orig_MC'!AF69</f>
        <v>0</v>
      </c>
      <c r="AG69" s="503"/>
      <c r="AH69" s="523">
        <f>'1.3_RAW_Data_Orig_MC'!AH69</f>
        <v>0</v>
      </c>
      <c r="AI69" s="523">
        <f>'1.3_RAW_Data_Orig_MC'!AI69</f>
        <v>0</v>
      </c>
      <c r="AJ69" s="523">
        <f>'1.3_RAW_Data_Orig_MC'!AJ69</f>
        <v>0</v>
      </c>
      <c r="AK69" s="523">
        <f>'1.3_RAW_Data_Orig_MC'!AK69</f>
        <v>0</v>
      </c>
      <c r="AL69" s="523">
        <f>'1.3_RAW_Data_Orig_MC'!AL69</f>
        <v>0</v>
      </c>
      <c r="AM69" s="524">
        <f>'1.3_RAW_Data_Orig_MC'!AM69</f>
        <v>0</v>
      </c>
      <c r="AN69" s="503"/>
      <c r="AO69" s="523">
        <f>'1.3_RAW_Data_Orig_MC'!AO69</f>
        <v>0</v>
      </c>
      <c r="AP69" s="523">
        <f>'1.3_RAW_Data_Orig_MC'!AP69</f>
        <v>0</v>
      </c>
      <c r="AQ69" s="523">
        <f>'1.3_RAW_Data_Orig_MC'!AQ69</f>
        <v>0</v>
      </c>
      <c r="AR69" s="523">
        <f>'1.3_RAW_Data_Orig_MC'!AR69</f>
        <v>0</v>
      </c>
      <c r="AS69" s="523">
        <f>'1.3_RAW_Data_Orig_MC'!AS69</f>
        <v>0</v>
      </c>
      <c r="AT69" s="524">
        <f>'1.3_RAW_Data_Orig_MC'!AT69</f>
        <v>0</v>
      </c>
      <c r="AU69" s="503"/>
      <c r="AV69" s="523">
        <f>'1.3_RAW_Data_Orig_MC'!AV69</f>
        <v>0</v>
      </c>
      <c r="AW69" s="523">
        <f>'1.3_RAW_Data_Orig_MC'!AW69</f>
        <v>0</v>
      </c>
      <c r="AX69" s="523">
        <f>'1.3_RAW_Data_Orig_MC'!AX69</f>
        <v>0</v>
      </c>
      <c r="AY69" s="523">
        <f>'1.3_RAW_Data_Orig_MC'!AY69</f>
        <v>0</v>
      </c>
      <c r="AZ69" s="523">
        <f>'1.3_RAW_Data_Orig_MC'!AZ69</f>
        <v>0</v>
      </c>
      <c r="BA69" s="524">
        <f>'1.3_RAW_Data_Orig_MC'!BA69</f>
        <v>0</v>
      </c>
    </row>
    <row r="70" spans="1:53" ht="25.5" x14ac:dyDescent="0.35">
      <c r="A70" s="525" t="s">
        <v>55</v>
      </c>
      <c r="B70" s="495">
        <v>15</v>
      </c>
      <c r="C70" s="496" t="s">
        <v>48</v>
      </c>
      <c r="D70" s="497" t="s">
        <v>28</v>
      </c>
      <c r="E70" s="526" t="s">
        <v>24</v>
      </c>
      <c r="F70" s="501">
        <f>'1.3_RAW_Data_Orig_MC'!F70</f>
        <v>41</v>
      </c>
      <c r="G70" s="501">
        <f>'1.3_RAW_Data_Orig_MC'!G70</f>
        <v>0</v>
      </c>
      <c r="H70" s="501">
        <f>'1.3_RAW_Data_Orig_MC'!H70</f>
        <v>7</v>
      </c>
      <c r="I70" s="501">
        <f>'1.3_RAW_Data_Orig_MC'!I70</f>
        <v>18</v>
      </c>
      <c r="J70" s="501">
        <f>'1.3_RAW_Data_Orig_MC'!J70</f>
        <v>14</v>
      </c>
      <c r="K70" s="502">
        <f>'1.3_RAW_Data_Orig_MC'!K70</f>
        <v>2</v>
      </c>
      <c r="M70" s="501">
        <f>'1.3_RAW_Data_Orig_MC'!M70</f>
        <v>41</v>
      </c>
      <c r="N70" s="501">
        <f>'1.3_RAW_Data_Orig_MC'!N70</f>
        <v>4</v>
      </c>
      <c r="O70" s="501">
        <f>'1.3_RAW_Data_Orig_MC'!O70</f>
        <v>25</v>
      </c>
      <c r="P70" s="501">
        <f>'1.3_RAW_Data_Orig_MC'!P70</f>
        <v>7</v>
      </c>
      <c r="Q70" s="501">
        <f>'1.3_RAW_Data_Orig_MC'!Q70</f>
        <v>0</v>
      </c>
      <c r="R70" s="502">
        <f>'1.3_RAW_Data_Orig_MC'!R70</f>
        <v>5</v>
      </c>
      <c r="T70" s="501">
        <f>'1.3_RAW_Data_Orig_MC'!T70</f>
        <v>41</v>
      </c>
      <c r="U70" s="501">
        <f>'1.3_RAW_Data_Orig_MC'!U70</f>
        <v>0</v>
      </c>
      <c r="V70" s="501">
        <f>'1.3_RAW_Data_Orig_MC'!V70</f>
        <v>0</v>
      </c>
      <c r="W70" s="501">
        <f>'1.3_RAW_Data_Orig_MC'!W70</f>
        <v>7</v>
      </c>
      <c r="X70" s="501">
        <f>'1.3_RAW_Data_Orig_MC'!X70</f>
        <v>0</v>
      </c>
      <c r="Y70" s="502">
        <f>'1.3_RAW_Data_Orig_MC'!Y70</f>
        <v>34</v>
      </c>
      <c r="AA70" s="504">
        <f>'1.3_RAW_Data_Orig_MC'!AA70</f>
        <v>29</v>
      </c>
      <c r="AB70" s="504">
        <f>'1.3_RAW_Data_Orig_MC'!AB70</f>
        <v>4</v>
      </c>
      <c r="AC70" s="504">
        <f>'1.3_RAW_Data_Orig_MC'!AC70</f>
        <v>25</v>
      </c>
      <c r="AD70" s="504">
        <f>'1.3_RAW_Data_Orig_MC'!AD70</f>
        <v>0</v>
      </c>
      <c r="AE70" s="504">
        <f>'1.3_RAW_Data_Orig_MC'!AE70</f>
        <v>0</v>
      </c>
      <c r="AF70" s="505">
        <f>'1.3_RAW_Data_Orig_MC'!AF70</f>
        <v>-29</v>
      </c>
      <c r="AG70" s="503"/>
      <c r="AH70" s="504">
        <f>'1.3_RAW_Data_Orig_MC'!AH70</f>
        <v>29</v>
      </c>
      <c r="AI70" s="504">
        <f>'1.3_RAW_Data_Orig_MC'!AI70</f>
        <v>4</v>
      </c>
      <c r="AJ70" s="504">
        <f>'1.3_RAW_Data_Orig_MC'!AJ70</f>
        <v>25</v>
      </c>
      <c r="AK70" s="504">
        <f>'1.3_RAW_Data_Orig_MC'!AK70</f>
        <v>0</v>
      </c>
      <c r="AL70" s="504">
        <f>'1.3_RAW_Data_Orig_MC'!AL70</f>
        <v>0</v>
      </c>
      <c r="AM70" s="505">
        <f>'1.3_RAW_Data_Orig_MC'!AM70</f>
        <v>-29</v>
      </c>
      <c r="AN70" s="503"/>
      <c r="AO70" s="504">
        <f>'1.3_RAW_Data_Orig_MC'!AO70</f>
        <v>0</v>
      </c>
      <c r="AP70" s="504">
        <f>'1.3_RAW_Data_Orig_MC'!AP70</f>
        <v>0</v>
      </c>
      <c r="AQ70" s="504">
        <f>'1.3_RAW_Data_Orig_MC'!AQ70</f>
        <v>0</v>
      </c>
      <c r="AR70" s="504">
        <f>'1.3_RAW_Data_Orig_MC'!AR70</f>
        <v>0</v>
      </c>
      <c r="AS70" s="504">
        <f>'1.3_RAW_Data_Orig_MC'!AS70</f>
        <v>0</v>
      </c>
      <c r="AT70" s="505">
        <f>'1.3_RAW_Data_Orig_MC'!AT70</f>
        <v>0</v>
      </c>
      <c r="AU70" s="503"/>
      <c r="AV70" s="504">
        <f>'1.3_RAW_Data_Orig_MC'!AV70</f>
        <v>0</v>
      </c>
      <c r="AW70" s="504">
        <f>'1.3_RAW_Data_Orig_MC'!AW70</f>
        <v>0</v>
      </c>
      <c r="AX70" s="504">
        <f>'1.3_RAW_Data_Orig_MC'!AX70</f>
        <v>0</v>
      </c>
      <c r="AY70" s="504">
        <f>'1.3_RAW_Data_Orig_MC'!AY70</f>
        <v>0</v>
      </c>
      <c r="AZ70" s="504">
        <f>'1.3_RAW_Data_Orig_MC'!AZ70</f>
        <v>0</v>
      </c>
      <c r="BA70" s="505">
        <f>'1.3_RAW_Data_Orig_MC'!BA70</f>
        <v>0</v>
      </c>
    </row>
    <row r="71" spans="1:53" ht="13.15" x14ac:dyDescent="0.35">
      <c r="A71" s="506"/>
      <c r="B71" s="507"/>
      <c r="C71" s="508"/>
      <c r="D71" s="509"/>
      <c r="E71" s="498" t="s">
        <v>25</v>
      </c>
      <c r="F71" s="512">
        <f>'1.3_RAW_Data_Orig_MC'!F71</f>
        <v>0</v>
      </c>
      <c r="G71" s="512">
        <f>'1.3_RAW_Data_Orig_MC'!G71</f>
        <v>0</v>
      </c>
      <c r="H71" s="512">
        <f>'1.3_RAW_Data_Orig_MC'!H71</f>
        <v>0</v>
      </c>
      <c r="I71" s="512">
        <f>'1.3_RAW_Data_Orig_MC'!I71</f>
        <v>0</v>
      </c>
      <c r="J71" s="512">
        <f>'1.3_RAW_Data_Orig_MC'!J71</f>
        <v>0</v>
      </c>
      <c r="K71" s="513">
        <f>'1.3_RAW_Data_Orig_MC'!K71</f>
        <v>0</v>
      </c>
      <c r="M71" s="512">
        <f>'1.3_RAW_Data_Orig_MC'!M71</f>
        <v>0</v>
      </c>
      <c r="N71" s="512">
        <f>'1.3_RAW_Data_Orig_MC'!N71</f>
        <v>0</v>
      </c>
      <c r="O71" s="512">
        <f>'1.3_RAW_Data_Orig_MC'!O71</f>
        <v>0</v>
      </c>
      <c r="P71" s="512">
        <f>'1.3_RAW_Data_Orig_MC'!P71</f>
        <v>0</v>
      </c>
      <c r="Q71" s="512">
        <f>'1.3_RAW_Data_Orig_MC'!Q71</f>
        <v>0</v>
      </c>
      <c r="R71" s="513">
        <f>'1.3_RAW_Data_Orig_MC'!R71</f>
        <v>0</v>
      </c>
      <c r="T71" s="512">
        <f>'1.3_RAW_Data_Orig_MC'!T71</f>
        <v>0</v>
      </c>
      <c r="U71" s="512">
        <f>'1.3_RAW_Data_Orig_MC'!U71</f>
        <v>0</v>
      </c>
      <c r="V71" s="512">
        <f>'1.3_RAW_Data_Orig_MC'!V71</f>
        <v>0</v>
      </c>
      <c r="W71" s="512">
        <f>'1.3_RAW_Data_Orig_MC'!W71</f>
        <v>0</v>
      </c>
      <c r="X71" s="512">
        <f>'1.3_RAW_Data_Orig_MC'!X71</f>
        <v>0</v>
      </c>
      <c r="Y71" s="513">
        <f>'1.3_RAW_Data_Orig_MC'!Y71</f>
        <v>0</v>
      </c>
      <c r="AA71" s="514">
        <f>'1.3_RAW_Data_Orig_MC'!AA71</f>
        <v>0</v>
      </c>
      <c r="AB71" s="514">
        <f>'1.3_RAW_Data_Orig_MC'!AB71</f>
        <v>0</v>
      </c>
      <c r="AC71" s="514">
        <f>'1.3_RAW_Data_Orig_MC'!AC71</f>
        <v>0</v>
      </c>
      <c r="AD71" s="514">
        <f>'1.3_RAW_Data_Orig_MC'!AD71</f>
        <v>0</v>
      </c>
      <c r="AE71" s="514">
        <f>'1.3_RAW_Data_Orig_MC'!AE71</f>
        <v>0</v>
      </c>
      <c r="AF71" s="515">
        <f>'1.3_RAW_Data_Orig_MC'!AF71</f>
        <v>0</v>
      </c>
      <c r="AG71" s="503"/>
      <c r="AH71" s="514">
        <f>'1.3_RAW_Data_Orig_MC'!AH71</f>
        <v>0</v>
      </c>
      <c r="AI71" s="514">
        <f>'1.3_RAW_Data_Orig_MC'!AI71</f>
        <v>0</v>
      </c>
      <c r="AJ71" s="514">
        <f>'1.3_RAW_Data_Orig_MC'!AJ71</f>
        <v>0</v>
      </c>
      <c r="AK71" s="514">
        <f>'1.3_RAW_Data_Orig_MC'!AK71</f>
        <v>0</v>
      </c>
      <c r="AL71" s="514">
        <f>'1.3_RAW_Data_Orig_MC'!AL71</f>
        <v>0</v>
      </c>
      <c r="AM71" s="515">
        <f>'1.3_RAW_Data_Orig_MC'!AM71</f>
        <v>0</v>
      </c>
      <c r="AN71" s="503"/>
      <c r="AO71" s="514">
        <f>'1.3_RAW_Data_Orig_MC'!AO71</f>
        <v>0</v>
      </c>
      <c r="AP71" s="514">
        <f>'1.3_RAW_Data_Orig_MC'!AP71</f>
        <v>0</v>
      </c>
      <c r="AQ71" s="514">
        <f>'1.3_RAW_Data_Orig_MC'!AQ71</f>
        <v>0</v>
      </c>
      <c r="AR71" s="514">
        <f>'1.3_RAW_Data_Orig_MC'!AR71</f>
        <v>0</v>
      </c>
      <c r="AS71" s="514">
        <f>'1.3_RAW_Data_Orig_MC'!AS71</f>
        <v>0</v>
      </c>
      <c r="AT71" s="515">
        <f>'1.3_RAW_Data_Orig_MC'!AT71</f>
        <v>0</v>
      </c>
      <c r="AU71" s="503"/>
      <c r="AV71" s="514">
        <f>'1.3_RAW_Data_Orig_MC'!AV71</f>
        <v>0</v>
      </c>
      <c r="AW71" s="514">
        <f>'1.3_RAW_Data_Orig_MC'!AW71</f>
        <v>0</v>
      </c>
      <c r="AX71" s="514">
        <f>'1.3_RAW_Data_Orig_MC'!AX71</f>
        <v>0</v>
      </c>
      <c r="AY71" s="514">
        <f>'1.3_RAW_Data_Orig_MC'!AY71</f>
        <v>0</v>
      </c>
      <c r="AZ71" s="514">
        <f>'1.3_RAW_Data_Orig_MC'!AZ71</f>
        <v>0</v>
      </c>
      <c r="BA71" s="515">
        <f>'1.3_RAW_Data_Orig_MC'!BA71</f>
        <v>0</v>
      </c>
    </row>
    <row r="72" spans="1:53" ht="13.15" x14ac:dyDescent="0.35">
      <c r="A72" s="506"/>
      <c r="B72" s="507"/>
      <c r="C72" s="508"/>
      <c r="D72" s="509"/>
      <c r="E72" s="498" t="s">
        <v>26</v>
      </c>
      <c r="F72" s="512">
        <f>'1.3_RAW_Data_Orig_MC'!F72</f>
        <v>0</v>
      </c>
      <c r="G72" s="512">
        <f>'1.3_RAW_Data_Orig_MC'!G72</f>
        <v>0</v>
      </c>
      <c r="H72" s="512">
        <f>'1.3_RAW_Data_Orig_MC'!H72</f>
        <v>0</v>
      </c>
      <c r="I72" s="512">
        <f>'1.3_RAW_Data_Orig_MC'!I72</f>
        <v>0</v>
      </c>
      <c r="J72" s="512">
        <f>'1.3_RAW_Data_Orig_MC'!J72</f>
        <v>0</v>
      </c>
      <c r="K72" s="513">
        <f>'1.3_RAW_Data_Orig_MC'!K72</f>
        <v>0</v>
      </c>
      <c r="M72" s="512">
        <f>'1.3_RAW_Data_Orig_MC'!M72</f>
        <v>0</v>
      </c>
      <c r="N72" s="512">
        <f>'1.3_RAW_Data_Orig_MC'!N72</f>
        <v>0</v>
      </c>
      <c r="O72" s="512">
        <f>'1.3_RAW_Data_Orig_MC'!O72</f>
        <v>0</v>
      </c>
      <c r="P72" s="512">
        <f>'1.3_RAW_Data_Orig_MC'!P72</f>
        <v>0</v>
      </c>
      <c r="Q72" s="512">
        <f>'1.3_RAW_Data_Orig_MC'!Q72</f>
        <v>0</v>
      </c>
      <c r="R72" s="513">
        <f>'1.3_RAW_Data_Orig_MC'!R72</f>
        <v>0</v>
      </c>
      <c r="T72" s="512">
        <f>'1.3_RAW_Data_Orig_MC'!T72</f>
        <v>0</v>
      </c>
      <c r="U72" s="512">
        <f>'1.3_RAW_Data_Orig_MC'!U72</f>
        <v>0</v>
      </c>
      <c r="V72" s="512">
        <f>'1.3_RAW_Data_Orig_MC'!V72</f>
        <v>0</v>
      </c>
      <c r="W72" s="512">
        <f>'1.3_RAW_Data_Orig_MC'!W72</f>
        <v>0</v>
      </c>
      <c r="X72" s="512">
        <f>'1.3_RAW_Data_Orig_MC'!X72</f>
        <v>0</v>
      </c>
      <c r="Y72" s="513">
        <f>'1.3_RAW_Data_Orig_MC'!Y72</f>
        <v>0</v>
      </c>
      <c r="AA72" s="514">
        <f>'1.3_RAW_Data_Orig_MC'!AA72</f>
        <v>0</v>
      </c>
      <c r="AB72" s="514">
        <f>'1.3_RAW_Data_Orig_MC'!AB72</f>
        <v>0</v>
      </c>
      <c r="AC72" s="514">
        <f>'1.3_RAW_Data_Orig_MC'!AC72</f>
        <v>0</v>
      </c>
      <c r="AD72" s="514">
        <f>'1.3_RAW_Data_Orig_MC'!AD72</f>
        <v>0</v>
      </c>
      <c r="AE72" s="514">
        <f>'1.3_RAW_Data_Orig_MC'!AE72</f>
        <v>0</v>
      </c>
      <c r="AF72" s="515">
        <f>'1.3_RAW_Data_Orig_MC'!AF72</f>
        <v>0</v>
      </c>
      <c r="AG72" s="503"/>
      <c r="AH72" s="514">
        <f>'1.3_RAW_Data_Orig_MC'!AH72</f>
        <v>0</v>
      </c>
      <c r="AI72" s="514">
        <f>'1.3_RAW_Data_Orig_MC'!AI72</f>
        <v>0</v>
      </c>
      <c r="AJ72" s="514">
        <f>'1.3_RAW_Data_Orig_MC'!AJ72</f>
        <v>0</v>
      </c>
      <c r="AK72" s="514">
        <f>'1.3_RAW_Data_Orig_MC'!AK72</f>
        <v>0</v>
      </c>
      <c r="AL72" s="514">
        <f>'1.3_RAW_Data_Orig_MC'!AL72</f>
        <v>0</v>
      </c>
      <c r="AM72" s="515">
        <f>'1.3_RAW_Data_Orig_MC'!AM72</f>
        <v>0</v>
      </c>
      <c r="AN72" s="503"/>
      <c r="AO72" s="514">
        <f>'1.3_RAW_Data_Orig_MC'!AO72</f>
        <v>0</v>
      </c>
      <c r="AP72" s="514">
        <f>'1.3_RAW_Data_Orig_MC'!AP72</f>
        <v>0</v>
      </c>
      <c r="AQ72" s="514">
        <f>'1.3_RAW_Data_Orig_MC'!AQ72</f>
        <v>0</v>
      </c>
      <c r="AR72" s="514">
        <f>'1.3_RAW_Data_Orig_MC'!AR72</f>
        <v>0</v>
      </c>
      <c r="AS72" s="514">
        <f>'1.3_RAW_Data_Orig_MC'!AS72</f>
        <v>0</v>
      </c>
      <c r="AT72" s="515">
        <f>'1.3_RAW_Data_Orig_MC'!AT72</f>
        <v>0</v>
      </c>
      <c r="AU72" s="503"/>
      <c r="AV72" s="514">
        <f>'1.3_RAW_Data_Orig_MC'!AV72</f>
        <v>0</v>
      </c>
      <c r="AW72" s="514">
        <f>'1.3_RAW_Data_Orig_MC'!AW72</f>
        <v>0</v>
      </c>
      <c r="AX72" s="514">
        <f>'1.3_RAW_Data_Orig_MC'!AX72</f>
        <v>0</v>
      </c>
      <c r="AY72" s="514">
        <f>'1.3_RAW_Data_Orig_MC'!AY72</f>
        <v>0</v>
      </c>
      <c r="AZ72" s="514">
        <f>'1.3_RAW_Data_Orig_MC'!AZ72</f>
        <v>0</v>
      </c>
      <c r="BA72" s="515">
        <f>'1.3_RAW_Data_Orig_MC'!BA72</f>
        <v>0</v>
      </c>
    </row>
    <row r="73" spans="1:53" ht="13.5" thickBot="1" x14ac:dyDescent="0.4">
      <c r="A73" s="506"/>
      <c r="B73" s="516"/>
      <c r="C73" s="517"/>
      <c r="D73" s="527"/>
      <c r="E73" s="518" t="s">
        <v>27</v>
      </c>
      <c r="F73" s="521">
        <f>'1.3_RAW_Data_Orig_MC'!F73</f>
        <v>0</v>
      </c>
      <c r="G73" s="521">
        <f>'1.3_RAW_Data_Orig_MC'!G73</f>
        <v>0</v>
      </c>
      <c r="H73" s="521">
        <f>'1.3_RAW_Data_Orig_MC'!H73</f>
        <v>0</v>
      </c>
      <c r="I73" s="521">
        <f>'1.3_RAW_Data_Orig_MC'!I73</f>
        <v>0</v>
      </c>
      <c r="J73" s="521">
        <f>'1.3_RAW_Data_Orig_MC'!J73</f>
        <v>0</v>
      </c>
      <c r="K73" s="522">
        <f>'1.3_RAW_Data_Orig_MC'!K73</f>
        <v>0</v>
      </c>
      <c r="M73" s="521">
        <f>'1.3_RAW_Data_Orig_MC'!M73</f>
        <v>0</v>
      </c>
      <c r="N73" s="521">
        <f>'1.3_RAW_Data_Orig_MC'!N73</f>
        <v>0</v>
      </c>
      <c r="O73" s="521">
        <f>'1.3_RAW_Data_Orig_MC'!O73</f>
        <v>0</v>
      </c>
      <c r="P73" s="521">
        <f>'1.3_RAW_Data_Orig_MC'!P73</f>
        <v>0</v>
      </c>
      <c r="Q73" s="521">
        <f>'1.3_RAW_Data_Orig_MC'!Q73</f>
        <v>0</v>
      </c>
      <c r="R73" s="522">
        <f>'1.3_RAW_Data_Orig_MC'!R73</f>
        <v>0</v>
      </c>
      <c r="T73" s="521">
        <f>'1.3_RAW_Data_Orig_MC'!T73</f>
        <v>0</v>
      </c>
      <c r="U73" s="521">
        <f>'1.3_RAW_Data_Orig_MC'!U73</f>
        <v>0</v>
      </c>
      <c r="V73" s="521">
        <f>'1.3_RAW_Data_Orig_MC'!V73</f>
        <v>0</v>
      </c>
      <c r="W73" s="521">
        <f>'1.3_RAW_Data_Orig_MC'!W73</f>
        <v>0</v>
      </c>
      <c r="X73" s="521">
        <f>'1.3_RAW_Data_Orig_MC'!X73</f>
        <v>0</v>
      </c>
      <c r="Y73" s="522">
        <f>'1.3_RAW_Data_Orig_MC'!Y73</f>
        <v>0</v>
      </c>
      <c r="AA73" s="523">
        <f>'1.3_RAW_Data_Orig_MC'!AA73</f>
        <v>0</v>
      </c>
      <c r="AB73" s="523">
        <f>'1.3_RAW_Data_Orig_MC'!AB73</f>
        <v>0</v>
      </c>
      <c r="AC73" s="523">
        <f>'1.3_RAW_Data_Orig_MC'!AC73</f>
        <v>0</v>
      </c>
      <c r="AD73" s="523">
        <f>'1.3_RAW_Data_Orig_MC'!AD73</f>
        <v>0</v>
      </c>
      <c r="AE73" s="523">
        <f>'1.3_RAW_Data_Orig_MC'!AE73</f>
        <v>0</v>
      </c>
      <c r="AF73" s="524">
        <f>'1.3_RAW_Data_Orig_MC'!AF73</f>
        <v>0</v>
      </c>
      <c r="AG73" s="503"/>
      <c r="AH73" s="523">
        <f>'1.3_RAW_Data_Orig_MC'!AH73</f>
        <v>0</v>
      </c>
      <c r="AI73" s="523">
        <f>'1.3_RAW_Data_Orig_MC'!AI73</f>
        <v>0</v>
      </c>
      <c r="AJ73" s="523">
        <f>'1.3_RAW_Data_Orig_MC'!AJ73</f>
        <v>0</v>
      </c>
      <c r="AK73" s="523">
        <f>'1.3_RAW_Data_Orig_MC'!AK73</f>
        <v>0</v>
      </c>
      <c r="AL73" s="523">
        <f>'1.3_RAW_Data_Orig_MC'!AL73</f>
        <v>0</v>
      </c>
      <c r="AM73" s="524">
        <f>'1.3_RAW_Data_Orig_MC'!AM73</f>
        <v>0</v>
      </c>
      <c r="AN73" s="503"/>
      <c r="AO73" s="523">
        <f>'1.3_RAW_Data_Orig_MC'!AO73</f>
        <v>0</v>
      </c>
      <c r="AP73" s="523">
        <f>'1.3_RAW_Data_Orig_MC'!AP73</f>
        <v>0</v>
      </c>
      <c r="AQ73" s="523">
        <f>'1.3_RAW_Data_Orig_MC'!AQ73</f>
        <v>0</v>
      </c>
      <c r="AR73" s="523">
        <f>'1.3_RAW_Data_Orig_MC'!AR73</f>
        <v>0</v>
      </c>
      <c r="AS73" s="523">
        <f>'1.3_RAW_Data_Orig_MC'!AS73</f>
        <v>0</v>
      </c>
      <c r="AT73" s="524">
        <f>'1.3_RAW_Data_Orig_MC'!AT73</f>
        <v>0</v>
      </c>
      <c r="AU73" s="503"/>
      <c r="AV73" s="523">
        <f>'1.3_RAW_Data_Orig_MC'!AV73</f>
        <v>0</v>
      </c>
      <c r="AW73" s="523">
        <f>'1.3_RAW_Data_Orig_MC'!AW73</f>
        <v>0</v>
      </c>
      <c r="AX73" s="523">
        <f>'1.3_RAW_Data_Orig_MC'!AX73</f>
        <v>0</v>
      </c>
      <c r="AY73" s="523">
        <f>'1.3_RAW_Data_Orig_MC'!AY73</f>
        <v>0</v>
      </c>
      <c r="AZ73" s="523">
        <f>'1.3_RAW_Data_Orig_MC'!AZ73</f>
        <v>0</v>
      </c>
      <c r="BA73" s="524">
        <f>'1.3_RAW_Data_Orig_MC'!BA73</f>
        <v>0</v>
      </c>
    </row>
    <row r="74" spans="1:53" ht="25.5" x14ac:dyDescent="0.35">
      <c r="A74" s="525" t="s">
        <v>55</v>
      </c>
      <c r="B74" s="495">
        <v>33</v>
      </c>
      <c r="C74" s="496" t="s">
        <v>20</v>
      </c>
      <c r="D74" s="497" t="s">
        <v>28</v>
      </c>
      <c r="E74" s="526" t="s">
        <v>24</v>
      </c>
      <c r="F74" s="501">
        <f>'1.3_RAW_Data_Orig_MC'!F74</f>
        <v>83</v>
      </c>
      <c r="G74" s="501">
        <f>'1.3_RAW_Data_Orig_MC'!G74</f>
        <v>15</v>
      </c>
      <c r="H74" s="501">
        <f>'1.3_RAW_Data_Orig_MC'!H74</f>
        <v>51</v>
      </c>
      <c r="I74" s="501">
        <f>'1.3_RAW_Data_Orig_MC'!I74</f>
        <v>12</v>
      </c>
      <c r="J74" s="501">
        <f>'1.3_RAW_Data_Orig_MC'!J74</f>
        <v>3</v>
      </c>
      <c r="K74" s="502">
        <f>'1.3_RAW_Data_Orig_MC'!K74</f>
        <v>2</v>
      </c>
      <c r="M74" s="501">
        <f>'1.3_RAW_Data_Orig_MC'!M74</f>
        <v>83</v>
      </c>
      <c r="N74" s="501">
        <f>'1.3_RAW_Data_Orig_MC'!N74</f>
        <v>15</v>
      </c>
      <c r="O74" s="501">
        <f>'1.3_RAW_Data_Orig_MC'!O74</f>
        <v>58</v>
      </c>
      <c r="P74" s="501">
        <f>'1.3_RAW_Data_Orig_MC'!P74</f>
        <v>6</v>
      </c>
      <c r="Q74" s="501">
        <f>'1.3_RAW_Data_Orig_MC'!Q74</f>
        <v>1</v>
      </c>
      <c r="R74" s="502">
        <f>'1.3_RAW_Data_Orig_MC'!R74</f>
        <v>3</v>
      </c>
      <c r="T74" s="501">
        <f>'1.3_RAW_Data_Orig_MC'!T74</f>
        <v>83</v>
      </c>
      <c r="U74" s="501">
        <f>'1.3_RAW_Data_Orig_MC'!U74</f>
        <v>15</v>
      </c>
      <c r="V74" s="501">
        <f>'1.3_RAW_Data_Orig_MC'!V74</f>
        <v>51</v>
      </c>
      <c r="W74" s="501">
        <f>'1.3_RAW_Data_Orig_MC'!W74</f>
        <v>6</v>
      </c>
      <c r="X74" s="501">
        <f>'1.3_RAW_Data_Orig_MC'!X74</f>
        <v>1</v>
      </c>
      <c r="Y74" s="502">
        <f>'1.3_RAW_Data_Orig_MC'!Y74</f>
        <v>10</v>
      </c>
      <c r="AA74" s="504">
        <f>'1.3_RAW_Data_Orig_MC'!AA74</f>
        <v>7</v>
      </c>
      <c r="AB74" s="504">
        <f>'1.3_RAW_Data_Orig_MC'!AB74</f>
        <v>0</v>
      </c>
      <c r="AC74" s="504">
        <f>'1.3_RAW_Data_Orig_MC'!AC74</f>
        <v>7</v>
      </c>
      <c r="AD74" s="504">
        <f>'1.3_RAW_Data_Orig_MC'!AD74</f>
        <v>0</v>
      </c>
      <c r="AE74" s="504">
        <f>'1.3_RAW_Data_Orig_MC'!AE74</f>
        <v>0</v>
      </c>
      <c r="AF74" s="505">
        <f>'1.3_RAW_Data_Orig_MC'!AF74</f>
        <v>-7</v>
      </c>
      <c r="AG74" s="503"/>
      <c r="AH74" s="504">
        <f>'1.3_RAW_Data_Orig_MC'!AH74</f>
        <v>0</v>
      </c>
      <c r="AI74" s="504">
        <f>'1.3_RAW_Data_Orig_MC'!AI74</f>
        <v>0</v>
      </c>
      <c r="AJ74" s="504">
        <f>'1.3_RAW_Data_Orig_MC'!AJ74</f>
        <v>0</v>
      </c>
      <c r="AK74" s="504">
        <f>'1.3_RAW_Data_Orig_MC'!AK74</f>
        <v>0</v>
      </c>
      <c r="AL74" s="504">
        <f>'1.3_RAW_Data_Orig_MC'!AL74</f>
        <v>0</v>
      </c>
      <c r="AM74" s="505">
        <f>'1.3_RAW_Data_Orig_MC'!AM74</f>
        <v>0</v>
      </c>
      <c r="AN74" s="503"/>
      <c r="AO74" s="504">
        <f>'1.3_RAW_Data_Orig_MC'!AO74</f>
        <v>7</v>
      </c>
      <c r="AP74" s="504">
        <f>'1.3_RAW_Data_Orig_MC'!AP74</f>
        <v>0</v>
      </c>
      <c r="AQ74" s="504">
        <f>'1.3_RAW_Data_Orig_MC'!AQ74</f>
        <v>7</v>
      </c>
      <c r="AR74" s="504">
        <f>'1.3_RAW_Data_Orig_MC'!AR74</f>
        <v>0</v>
      </c>
      <c r="AS74" s="504">
        <f>'1.3_RAW_Data_Orig_MC'!AS74</f>
        <v>0</v>
      </c>
      <c r="AT74" s="505">
        <f>'1.3_RAW_Data_Orig_MC'!AT74</f>
        <v>-7</v>
      </c>
      <c r="AU74" s="503"/>
      <c r="AV74" s="504">
        <f>'1.3_RAW_Data_Orig_MC'!AV74</f>
        <v>0</v>
      </c>
      <c r="AW74" s="504">
        <f>'1.3_RAW_Data_Orig_MC'!AW74</f>
        <v>0</v>
      </c>
      <c r="AX74" s="504">
        <f>'1.3_RAW_Data_Orig_MC'!AX74</f>
        <v>0</v>
      </c>
      <c r="AY74" s="504">
        <f>'1.3_RAW_Data_Orig_MC'!AY74</f>
        <v>0</v>
      </c>
      <c r="AZ74" s="504">
        <f>'1.3_RAW_Data_Orig_MC'!AZ74</f>
        <v>0</v>
      </c>
      <c r="BA74" s="505">
        <f>'1.3_RAW_Data_Orig_MC'!BA74</f>
        <v>0</v>
      </c>
    </row>
    <row r="75" spans="1:53" ht="13.15" x14ac:dyDescent="0.35">
      <c r="A75" s="506"/>
      <c r="B75" s="507"/>
      <c r="C75" s="508"/>
      <c r="D75" s="509"/>
      <c r="E75" s="498" t="s">
        <v>25</v>
      </c>
      <c r="F75" s="512">
        <f>'1.3_RAW_Data_Orig_MC'!F75</f>
        <v>0</v>
      </c>
      <c r="G75" s="512">
        <f>'1.3_RAW_Data_Orig_MC'!G75</f>
        <v>0</v>
      </c>
      <c r="H75" s="512">
        <f>'1.3_RAW_Data_Orig_MC'!H75</f>
        <v>0</v>
      </c>
      <c r="I75" s="512">
        <f>'1.3_RAW_Data_Orig_MC'!I75</f>
        <v>0</v>
      </c>
      <c r="J75" s="512">
        <f>'1.3_RAW_Data_Orig_MC'!J75</f>
        <v>0</v>
      </c>
      <c r="K75" s="513">
        <f>'1.3_RAW_Data_Orig_MC'!K75</f>
        <v>0</v>
      </c>
      <c r="M75" s="512">
        <f>'1.3_RAW_Data_Orig_MC'!M75</f>
        <v>0</v>
      </c>
      <c r="N75" s="512">
        <f>'1.3_RAW_Data_Orig_MC'!N75</f>
        <v>0</v>
      </c>
      <c r="O75" s="512">
        <f>'1.3_RAW_Data_Orig_MC'!O75</f>
        <v>0</v>
      </c>
      <c r="P75" s="512">
        <f>'1.3_RAW_Data_Orig_MC'!P75</f>
        <v>0</v>
      </c>
      <c r="Q75" s="512">
        <f>'1.3_RAW_Data_Orig_MC'!Q75</f>
        <v>0</v>
      </c>
      <c r="R75" s="513">
        <f>'1.3_RAW_Data_Orig_MC'!R75</f>
        <v>0</v>
      </c>
      <c r="T75" s="512">
        <f>'1.3_RAW_Data_Orig_MC'!T75</f>
        <v>0</v>
      </c>
      <c r="U75" s="512">
        <f>'1.3_RAW_Data_Orig_MC'!U75</f>
        <v>0</v>
      </c>
      <c r="V75" s="512">
        <f>'1.3_RAW_Data_Orig_MC'!V75</f>
        <v>0</v>
      </c>
      <c r="W75" s="512">
        <f>'1.3_RAW_Data_Orig_MC'!W75</f>
        <v>0</v>
      </c>
      <c r="X75" s="512">
        <f>'1.3_RAW_Data_Orig_MC'!X75</f>
        <v>0</v>
      </c>
      <c r="Y75" s="513">
        <f>'1.3_RAW_Data_Orig_MC'!Y75</f>
        <v>0</v>
      </c>
      <c r="AA75" s="514">
        <f>'1.3_RAW_Data_Orig_MC'!AA75</f>
        <v>0</v>
      </c>
      <c r="AB75" s="514">
        <f>'1.3_RAW_Data_Orig_MC'!AB75</f>
        <v>0</v>
      </c>
      <c r="AC75" s="514">
        <f>'1.3_RAW_Data_Orig_MC'!AC75</f>
        <v>0</v>
      </c>
      <c r="AD75" s="514">
        <f>'1.3_RAW_Data_Orig_MC'!AD75</f>
        <v>0</v>
      </c>
      <c r="AE75" s="514">
        <f>'1.3_RAW_Data_Orig_MC'!AE75</f>
        <v>0</v>
      </c>
      <c r="AF75" s="515">
        <f>'1.3_RAW_Data_Orig_MC'!AF75</f>
        <v>0</v>
      </c>
      <c r="AG75" s="503"/>
      <c r="AH75" s="514">
        <f>'1.3_RAW_Data_Orig_MC'!AH75</f>
        <v>0</v>
      </c>
      <c r="AI75" s="514">
        <f>'1.3_RAW_Data_Orig_MC'!AI75</f>
        <v>0</v>
      </c>
      <c r="AJ75" s="514">
        <f>'1.3_RAW_Data_Orig_MC'!AJ75</f>
        <v>0</v>
      </c>
      <c r="AK75" s="514">
        <f>'1.3_RAW_Data_Orig_MC'!AK75</f>
        <v>0</v>
      </c>
      <c r="AL75" s="514">
        <f>'1.3_RAW_Data_Orig_MC'!AL75</f>
        <v>0</v>
      </c>
      <c r="AM75" s="515">
        <f>'1.3_RAW_Data_Orig_MC'!AM75</f>
        <v>0</v>
      </c>
      <c r="AN75" s="503"/>
      <c r="AO75" s="514">
        <f>'1.3_RAW_Data_Orig_MC'!AO75</f>
        <v>0</v>
      </c>
      <c r="AP75" s="514">
        <f>'1.3_RAW_Data_Orig_MC'!AP75</f>
        <v>0</v>
      </c>
      <c r="AQ75" s="514">
        <f>'1.3_RAW_Data_Orig_MC'!AQ75</f>
        <v>0</v>
      </c>
      <c r="AR75" s="514">
        <f>'1.3_RAW_Data_Orig_MC'!AR75</f>
        <v>0</v>
      </c>
      <c r="AS75" s="514">
        <f>'1.3_RAW_Data_Orig_MC'!AS75</f>
        <v>0</v>
      </c>
      <c r="AT75" s="515">
        <f>'1.3_RAW_Data_Orig_MC'!AT75</f>
        <v>0</v>
      </c>
      <c r="AU75" s="503"/>
      <c r="AV75" s="514">
        <f>'1.3_RAW_Data_Orig_MC'!AV75</f>
        <v>0</v>
      </c>
      <c r="AW75" s="514">
        <f>'1.3_RAW_Data_Orig_MC'!AW75</f>
        <v>0</v>
      </c>
      <c r="AX75" s="514">
        <f>'1.3_RAW_Data_Orig_MC'!AX75</f>
        <v>0</v>
      </c>
      <c r="AY75" s="514">
        <f>'1.3_RAW_Data_Orig_MC'!AY75</f>
        <v>0</v>
      </c>
      <c r="AZ75" s="514">
        <f>'1.3_RAW_Data_Orig_MC'!AZ75</f>
        <v>0</v>
      </c>
      <c r="BA75" s="515">
        <f>'1.3_RAW_Data_Orig_MC'!BA75</f>
        <v>0</v>
      </c>
    </row>
    <row r="76" spans="1:53" ht="13.15" x14ac:dyDescent="0.35">
      <c r="A76" s="506"/>
      <c r="B76" s="507"/>
      <c r="C76" s="508"/>
      <c r="D76" s="509"/>
      <c r="E76" s="498" t="s">
        <v>26</v>
      </c>
      <c r="F76" s="512">
        <f>'1.3_RAW_Data_Orig_MC'!F76</f>
        <v>0</v>
      </c>
      <c r="G76" s="512">
        <f>'1.3_RAW_Data_Orig_MC'!G76</f>
        <v>0</v>
      </c>
      <c r="H76" s="512">
        <f>'1.3_RAW_Data_Orig_MC'!H76</f>
        <v>0</v>
      </c>
      <c r="I76" s="512">
        <f>'1.3_RAW_Data_Orig_MC'!I76</f>
        <v>0</v>
      </c>
      <c r="J76" s="512">
        <f>'1.3_RAW_Data_Orig_MC'!J76</f>
        <v>0</v>
      </c>
      <c r="K76" s="513">
        <f>'1.3_RAW_Data_Orig_MC'!K76</f>
        <v>0</v>
      </c>
      <c r="M76" s="512">
        <f>'1.3_RAW_Data_Orig_MC'!M76</f>
        <v>0</v>
      </c>
      <c r="N76" s="512">
        <f>'1.3_RAW_Data_Orig_MC'!N76</f>
        <v>0</v>
      </c>
      <c r="O76" s="512">
        <f>'1.3_RAW_Data_Orig_MC'!O76</f>
        <v>0</v>
      </c>
      <c r="P76" s="512">
        <f>'1.3_RAW_Data_Orig_MC'!P76</f>
        <v>0</v>
      </c>
      <c r="Q76" s="512">
        <f>'1.3_RAW_Data_Orig_MC'!Q76</f>
        <v>0</v>
      </c>
      <c r="R76" s="513">
        <f>'1.3_RAW_Data_Orig_MC'!R76</f>
        <v>0</v>
      </c>
      <c r="T76" s="512">
        <f>'1.3_RAW_Data_Orig_MC'!T76</f>
        <v>0</v>
      </c>
      <c r="U76" s="512">
        <f>'1.3_RAW_Data_Orig_MC'!U76</f>
        <v>0</v>
      </c>
      <c r="V76" s="512">
        <f>'1.3_RAW_Data_Orig_MC'!V76</f>
        <v>0</v>
      </c>
      <c r="W76" s="512">
        <f>'1.3_RAW_Data_Orig_MC'!W76</f>
        <v>0</v>
      </c>
      <c r="X76" s="512">
        <f>'1.3_RAW_Data_Orig_MC'!X76</f>
        <v>0</v>
      </c>
      <c r="Y76" s="513">
        <f>'1.3_RAW_Data_Orig_MC'!Y76</f>
        <v>0</v>
      </c>
      <c r="AA76" s="514">
        <f>'1.3_RAW_Data_Orig_MC'!AA76</f>
        <v>0</v>
      </c>
      <c r="AB76" s="514">
        <f>'1.3_RAW_Data_Orig_MC'!AB76</f>
        <v>0</v>
      </c>
      <c r="AC76" s="514">
        <f>'1.3_RAW_Data_Orig_MC'!AC76</f>
        <v>0</v>
      </c>
      <c r="AD76" s="514">
        <f>'1.3_RAW_Data_Orig_MC'!AD76</f>
        <v>0</v>
      </c>
      <c r="AE76" s="514">
        <f>'1.3_RAW_Data_Orig_MC'!AE76</f>
        <v>0</v>
      </c>
      <c r="AF76" s="515">
        <f>'1.3_RAW_Data_Orig_MC'!AF76</f>
        <v>0</v>
      </c>
      <c r="AG76" s="503"/>
      <c r="AH76" s="514">
        <f>'1.3_RAW_Data_Orig_MC'!AH76</f>
        <v>0</v>
      </c>
      <c r="AI76" s="514">
        <f>'1.3_RAW_Data_Orig_MC'!AI76</f>
        <v>0</v>
      </c>
      <c r="AJ76" s="514">
        <f>'1.3_RAW_Data_Orig_MC'!AJ76</f>
        <v>0</v>
      </c>
      <c r="AK76" s="514">
        <f>'1.3_RAW_Data_Orig_MC'!AK76</f>
        <v>0</v>
      </c>
      <c r="AL76" s="514">
        <f>'1.3_RAW_Data_Orig_MC'!AL76</f>
        <v>0</v>
      </c>
      <c r="AM76" s="515">
        <f>'1.3_RAW_Data_Orig_MC'!AM76</f>
        <v>0</v>
      </c>
      <c r="AN76" s="503"/>
      <c r="AO76" s="514">
        <f>'1.3_RAW_Data_Orig_MC'!AO76</f>
        <v>0</v>
      </c>
      <c r="AP76" s="514">
        <f>'1.3_RAW_Data_Orig_MC'!AP76</f>
        <v>0</v>
      </c>
      <c r="AQ76" s="514">
        <f>'1.3_RAW_Data_Orig_MC'!AQ76</f>
        <v>0</v>
      </c>
      <c r="AR76" s="514">
        <f>'1.3_RAW_Data_Orig_MC'!AR76</f>
        <v>0</v>
      </c>
      <c r="AS76" s="514">
        <f>'1.3_RAW_Data_Orig_MC'!AS76</f>
        <v>0</v>
      </c>
      <c r="AT76" s="515">
        <f>'1.3_RAW_Data_Orig_MC'!AT76</f>
        <v>0</v>
      </c>
      <c r="AU76" s="503"/>
      <c r="AV76" s="514">
        <f>'1.3_RAW_Data_Orig_MC'!AV76</f>
        <v>0</v>
      </c>
      <c r="AW76" s="514">
        <f>'1.3_RAW_Data_Orig_MC'!AW76</f>
        <v>0</v>
      </c>
      <c r="AX76" s="514">
        <f>'1.3_RAW_Data_Orig_MC'!AX76</f>
        <v>0</v>
      </c>
      <c r="AY76" s="514">
        <f>'1.3_RAW_Data_Orig_MC'!AY76</f>
        <v>0</v>
      </c>
      <c r="AZ76" s="514">
        <f>'1.3_RAW_Data_Orig_MC'!AZ76</f>
        <v>0</v>
      </c>
      <c r="BA76" s="515">
        <f>'1.3_RAW_Data_Orig_MC'!BA76</f>
        <v>0</v>
      </c>
    </row>
    <row r="77" spans="1:53" ht="13.5" thickBot="1" x14ac:dyDescent="0.4">
      <c r="A77" s="506"/>
      <c r="B77" s="516"/>
      <c r="C77" s="517"/>
      <c r="D77" s="527"/>
      <c r="E77" s="518" t="s">
        <v>27</v>
      </c>
      <c r="F77" s="521">
        <f>'1.3_RAW_Data_Orig_MC'!F77</f>
        <v>0</v>
      </c>
      <c r="G77" s="521">
        <f>'1.3_RAW_Data_Orig_MC'!G77</f>
        <v>0</v>
      </c>
      <c r="H77" s="521">
        <f>'1.3_RAW_Data_Orig_MC'!H77</f>
        <v>0</v>
      </c>
      <c r="I77" s="521">
        <f>'1.3_RAW_Data_Orig_MC'!I77</f>
        <v>0</v>
      </c>
      <c r="J77" s="521">
        <f>'1.3_RAW_Data_Orig_MC'!J77</f>
        <v>0</v>
      </c>
      <c r="K77" s="522">
        <f>'1.3_RAW_Data_Orig_MC'!K77</f>
        <v>0</v>
      </c>
      <c r="M77" s="521">
        <f>'1.3_RAW_Data_Orig_MC'!M77</f>
        <v>0</v>
      </c>
      <c r="N77" s="521">
        <f>'1.3_RAW_Data_Orig_MC'!N77</f>
        <v>0</v>
      </c>
      <c r="O77" s="521">
        <f>'1.3_RAW_Data_Orig_MC'!O77</f>
        <v>0</v>
      </c>
      <c r="P77" s="521">
        <f>'1.3_RAW_Data_Orig_MC'!P77</f>
        <v>0</v>
      </c>
      <c r="Q77" s="521">
        <f>'1.3_RAW_Data_Orig_MC'!Q77</f>
        <v>0</v>
      </c>
      <c r="R77" s="522">
        <f>'1.3_RAW_Data_Orig_MC'!R77</f>
        <v>0</v>
      </c>
      <c r="T77" s="521">
        <f>'1.3_RAW_Data_Orig_MC'!T77</f>
        <v>0</v>
      </c>
      <c r="U77" s="521">
        <f>'1.3_RAW_Data_Orig_MC'!U77</f>
        <v>0</v>
      </c>
      <c r="V77" s="521">
        <f>'1.3_RAW_Data_Orig_MC'!V77</f>
        <v>0</v>
      </c>
      <c r="W77" s="521">
        <f>'1.3_RAW_Data_Orig_MC'!W77</f>
        <v>0</v>
      </c>
      <c r="X77" s="521">
        <f>'1.3_RAW_Data_Orig_MC'!X77</f>
        <v>0</v>
      </c>
      <c r="Y77" s="522">
        <f>'1.3_RAW_Data_Orig_MC'!Y77</f>
        <v>0</v>
      </c>
      <c r="AA77" s="523">
        <f>'1.3_RAW_Data_Orig_MC'!AA77</f>
        <v>0</v>
      </c>
      <c r="AB77" s="523">
        <f>'1.3_RAW_Data_Orig_MC'!AB77</f>
        <v>0</v>
      </c>
      <c r="AC77" s="523">
        <f>'1.3_RAW_Data_Orig_MC'!AC77</f>
        <v>0</v>
      </c>
      <c r="AD77" s="523">
        <f>'1.3_RAW_Data_Orig_MC'!AD77</f>
        <v>0</v>
      </c>
      <c r="AE77" s="523">
        <f>'1.3_RAW_Data_Orig_MC'!AE77</f>
        <v>0</v>
      </c>
      <c r="AF77" s="524">
        <f>'1.3_RAW_Data_Orig_MC'!AF77</f>
        <v>0</v>
      </c>
      <c r="AG77" s="503"/>
      <c r="AH77" s="523">
        <f>'1.3_RAW_Data_Orig_MC'!AH77</f>
        <v>0</v>
      </c>
      <c r="AI77" s="523">
        <f>'1.3_RAW_Data_Orig_MC'!AI77</f>
        <v>0</v>
      </c>
      <c r="AJ77" s="523">
        <f>'1.3_RAW_Data_Orig_MC'!AJ77</f>
        <v>0</v>
      </c>
      <c r="AK77" s="523">
        <f>'1.3_RAW_Data_Orig_MC'!AK77</f>
        <v>0</v>
      </c>
      <c r="AL77" s="523">
        <f>'1.3_RAW_Data_Orig_MC'!AL77</f>
        <v>0</v>
      </c>
      <c r="AM77" s="524">
        <f>'1.3_RAW_Data_Orig_MC'!AM77</f>
        <v>0</v>
      </c>
      <c r="AN77" s="503"/>
      <c r="AO77" s="523">
        <f>'1.3_RAW_Data_Orig_MC'!AO77</f>
        <v>0</v>
      </c>
      <c r="AP77" s="523">
        <f>'1.3_RAW_Data_Orig_MC'!AP77</f>
        <v>0</v>
      </c>
      <c r="AQ77" s="523">
        <f>'1.3_RAW_Data_Orig_MC'!AQ77</f>
        <v>0</v>
      </c>
      <c r="AR77" s="523">
        <f>'1.3_RAW_Data_Orig_MC'!AR77</f>
        <v>0</v>
      </c>
      <c r="AS77" s="523">
        <f>'1.3_RAW_Data_Orig_MC'!AS77</f>
        <v>0</v>
      </c>
      <c r="AT77" s="524">
        <f>'1.3_RAW_Data_Orig_MC'!AT77</f>
        <v>0</v>
      </c>
      <c r="AU77" s="503"/>
      <c r="AV77" s="523">
        <f>'1.3_RAW_Data_Orig_MC'!AV77</f>
        <v>0</v>
      </c>
      <c r="AW77" s="523">
        <f>'1.3_RAW_Data_Orig_MC'!AW77</f>
        <v>0</v>
      </c>
      <c r="AX77" s="523">
        <f>'1.3_RAW_Data_Orig_MC'!AX77</f>
        <v>0</v>
      </c>
      <c r="AY77" s="523">
        <f>'1.3_RAW_Data_Orig_MC'!AY77</f>
        <v>0</v>
      </c>
      <c r="AZ77" s="523">
        <f>'1.3_RAW_Data_Orig_MC'!AZ77</f>
        <v>0</v>
      </c>
      <c r="BA77" s="524">
        <f>'1.3_RAW_Data_Orig_MC'!BA77</f>
        <v>0</v>
      </c>
    </row>
    <row r="78" spans="1:53" ht="25.5" x14ac:dyDescent="0.35">
      <c r="A78" s="525" t="s">
        <v>55</v>
      </c>
      <c r="B78" s="495">
        <v>32</v>
      </c>
      <c r="C78" s="496" t="s">
        <v>19</v>
      </c>
      <c r="D78" s="497" t="s">
        <v>30</v>
      </c>
      <c r="E78" s="526" t="s">
        <v>24</v>
      </c>
      <c r="F78" s="501">
        <f>'1.3_RAW_Data_Orig_MC'!F78</f>
        <v>82</v>
      </c>
      <c r="G78" s="501">
        <f>'1.3_RAW_Data_Orig_MC'!G78</f>
        <v>1</v>
      </c>
      <c r="H78" s="501">
        <f>'1.3_RAW_Data_Orig_MC'!H78</f>
        <v>26</v>
      </c>
      <c r="I78" s="501">
        <f>'1.3_RAW_Data_Orig_MC'!I78</f>
        <v>36</v>
      </c>
      <c r="J78" s="501">
        <f>'1.3_RAW_Data_Orig_MC'!J78</f>
        <v>17</v>
      </c>
      <c r="K78" s="502">
        <f>'1.3_RAW_Data_Orig_MC'!K78</f>
        <v>2</v>
      </c>
      <c r="M78" s="501">
        <f>'1.3_RAW_Data_Orig_MC'!M78</f>
        <v>82</v>
      </c>
      <c r="N78" s="501">
        <f>'1.3_RAW_Data_Orig_MC'!N78</f>
        <v>1</v>
      </c>
      <c r="O78" s="501">
        <f>'1.3_RAW_Data_Orig_MC'!O78</f>
        <v>61</v>
      </c>
      <c r="P78" s="501">
        <f>'1.3_RAW_Data_Orig_MC'!P78</f>
        <v>18</v>
      </c>
      <c r="Q78" s="501">
        <f>'1.3_RAW_Data_Orig_MC'!Q78</f>
        <v>0</v>
      </c>
      <c r="R78" s="502">
        <f>'1.3_RAW_Data_Orig_MC'!R78</f>
        <v>2</v>
      </c>
      <c r="T78" s="501">
        <f>'1.3_RAW_Data_Orig_MC'!T78</f>
        <v>82</v>
      </c>
      <c r="U78" s="501">
        <f>'1.3_RAW_Data_Orig_MC'!U78</f>
        <v>1</v>
      </c>
      <c r="V78" s="501">
        <f>'1.3_RAW_Data_Orig_MC'!V78</f>
        <v>13</v>
      </c>
      <c r="W78" s="501">
        <f>'1.3_RAW_Data_Orig_MC'!W78</f>
        <v>18</v>
      </c>
      <c r="X78" s="501">
        <f>'1.3_RAW_Data_Orig_MC'!X78</f>
        <v>21</v>
      </c>
      <c r="Y78" s="502">
        <f>'1.3_RAW_Data_Orig_MC'!Y78</f>
        <v>29</v>
      </c>
      <c r="AA78" s="504">
        <f>'1.3_RAW_Data_Orig_MC'!AA78</f>
        <v>48</v>
      </c>
      <c r="AB78" s="504">
        <f>'1.3_RAW_Data_Orig_MC'!AB78</f>
        <v>0</v>
      </c>
      <c r="AC78" s="504">
        <f>'1.3_RAW_Data_Orig_MC'!AC78</f>
        <v>48</v>
      </c>
      <c r="AD78" s="504">
        <f>'1.3_RAW_Data_Orig_MC'!AD78</f>
        <v>0</v>
      </c>
      <c r="AE78" s="504">
        <f>'1.3_RAW_Data_Orig_MC'!AE78</f>
        <v>-21</v>
      </c>
      <c r="AF78" s="505">
        <f>'1.3_RAW_Data_Orig_MC'!AF78</f>
        <v>-27</v>
      </c>
      <c r="AG78" s="503"/>
      <c r="AH78" s="504">
        <f>'1.3_RAW_Data_Orig_MC'!AH78</f>
        <v>0</v>
      </c>
      <c r="AI78" s="504">
        <f>'1.3_RAW_Data_Orig_MC'!AI78</f>
        <v>0</v>
      </c>
      <c r="AJ78" s="504">
        <f>'1.3_RAW_Data_Orig_MC'!AJ78</f>
        <v>0</v>
      </c>
      <c r="AK78" s="504">
        <f>'1.3_RAW_Data_Orig_MC'!AK78</f>
        <v>0</v>
      </c>
      <c r="AL78" s="504">
        <f>'1.3_RAW_Data_Orig_MC'!AL78</f>
        <v>0</v>
      </c>
      <c r="AM78" s="505">
        <f>'1.3_RAW_Data_Orig_MC'!AM78</f>
        <v>0</v>
      </c>
      <c r="AN78" s="503"/>
      <c r="AO78" s="504">
        <f>'1.3_RAW_Data_Orig_MC'!AO78</f>
        <v>48</v>
      </c>
      <c r="AP78" s="504">
        <f>'1.3_RAW_Data_Orig_MC'!AP78</f>
        <v>0</v>
      </c>
      <c r="AQ78" s="504">
        <f>'1.3_RAW_Data_Orig_MC'!AQ78</f>
        <v>48</v>
      </c>
      <c r="AR78" s="504">
        <f>'1.3_RAW_Data_Orig_MC'!AR78</f>
        <v>0</v>
      </c>
      <c r="AS78" s="504">
        <f>'1.3_RAW_Data_Orig_MC'!AS78</f>
        <v>-21</v>
      </c>
      <c r="AT78" s="505">
        <f>'1.3_RAW_Data_Orig_MC'!AT78</f>
        <v>-27</v>
      </c>
      <c r="AU78" s="503"/>
      <c r="AV78" s="504">
        <f>'1.3_RAW_Data_Orig_MC'!AV78</f>
        <v>0</v>
      </c>
      <c r="AW78" s="504">
        <f>'1.3_RAW_Data_Orig_MC'!AW78</f>
        <v>0</v>
      </c>
      <c r="AX78" s="504">
        <f>'1.3_RAW_Data_Orig_MC'!AX78</f>
        <v>0</v>
      </c>
      <c r="AY78" s="504">
        <f>'1.3_RAW_Data_Orig_MC'!AY78</f>
        <v>0</v>
      </c>
      <c r="AZ78" s="504">
        <f>'1.3_RAW_Data_Orig_MC'!AZ78</f>
        <v>0</v>
      </c>
      <c r="BA78" s="505">
        <f>'1.3_RAW_Data_Orig_MC'!BA78</f>
        <v>0</v>
      </c>
    </row>
    <row r="79" spans="1:53" ht="13.15" x14ac:dyDescent="0.35">
      <c r="A79" s="506"/>
      <c r="B79" s="507"/>
      <c r="C79" s="508"/>
      <c r="D79" s="509"/>
      <c r="E79" s="498" t="s">
        <v>25</v>
      </c>
      <c r="F79" s="512">
        <f>'1.3_RAW_Data_Orig_MC'!F79</f>
        <v>0</v>
      </c>
      <c r="G79" s="512">
        <f>'1.3_RAW_Data_Orig_MC'!G79</f>
        <v>0</v>
      </c>
      <c r="H79" s="512">
        <f>'1.3_RAW_Data_Orig_MC'!H79</f>
        <v>0</v>
      </c>
      <c r="I79" s="512">
        <f>'1.3_RAW_Data_Orig_MC'!I79</f>
        <v>0</v>
      </c>
      <c r="J79" s="512">
        <f>'1.3_RAW_Data_Orig_MC'!J79</f>
        <v>0</v>
      </c>
      <c r="K79" s="513">
        <f>'1.3_RAW_Data_Orig_MC'!K79</f>
        <v>0</v>
      </c>
      <c r="M79" s="512">
        <f>'1.3_RAW_Data_Orig_MC'!M79</f>
        <v>0</v>
      </c>
      <c r="N79" s="512">
        <f>'1.3_RAW_Data_Orig_MC'!N79</f>
        <v>0</v>
      </c>
      <c r="O79" s="512">
        <f>'1.3_RAW_Data_Orig_MC'!O79</f>
        <v>0</v>
      </c>
      <c r="P79" s="512">
        <f>'1.3_RAW_Data_Orig_MC'!P79</f>
        <v>0</v>
      </c>
      <c r="Q79" s="512">
        <f>'1.3_RAW_Data_Orig_MC'!Q79</f>
        <v>0</v>
      </c>
      <c r="R79" s="513">
        <f>'1.3_RAW_Data_Orig_MC'!R79</f>
        <v>0</v>
      </c>
      <c r="T79" s="512">
        <f>'1.3_RAW_Data_Orig_MC'!T79</f>
        <v>0</v>
      </c>
      <c r="U79" s="512">
        <f>'1.3_RAW_Data_Orig_MC'!U79</f>
        <v>0</v>
      </c>
      <c r="V79" s="512">
        <f>'1.3_RAW_Data_Orig_MC'!V79</f>
        <v>0</v>
      </c>
      <c r="W79" s="512">
        <f>'1.3_RAW_Data_Orig_MC'!W79</f>
        <v>0</v>
      </c>
      <c r="X79" s="512">
        <f>'1.3_RAW_Data_Orig_MC'!X79</f>
        <v>0</v>
      </c>
      <c r="Y79" s="513">
        <f>'1.3_RAW_Data_Orig_MC'!Y79</f>
        <v>0</v>
      </c>
      <c r="AA79" s="514">
        <f>'1.3_RAW_Data_Orig_MC'!AA79</f>
        <v>0</v>
      </c>
      <c r="AB79" s="514">
        <f>'1.3_RAW_Data_Orig_MC'!AB79</f>
        <v>0</v>
      </c>
      <c r="AC79" s="514">
        <f>'1.3_RAW_Data_Orig_MC'!AC79</f>
        <v>0</v>
      </c>
      <c r="AD79" s="514">
        <f>'1.3_RAW_Data_Orig_MC'!AD79</f>
        <v>0</v>
      </c>
      <c r="AE79" s="514">
        <f>'1.3_RAW_Data_Orig_MC'!AE79</f>
        <v>0</v>
      </c>
      <c r="AF79" s="515">
        <f>'1.3_RAW_Data_Orig_MC'!AF79</f>
        <v>0</v>
      </c>
      <c r="AG79" s="503"/>
      <c r="AH79" s="514">
        <f>'1.3_RAW_Data_Orig_MC'!AH79</f>
        <v>0</v>
      </c>
      <c r="AI79" s="514">
        <f>'1.3_RAW_Data_Orig_MC'!AI79</f>
        <v>0</v>
      </c>
      <c r="AJ79" s="514">
        <f>'1.3_RAW_Data_Orig_MC'!AJ79</f>
        <v>0</v>
      </c>
      <c r="AK79" s="514">
        <f>'1.3_RAW_Data_Orig_MC'!AK79</f>
        <v>0</v>
      </c>
      <c r="AL79" s="514">
        <f>'1.3_RAW_Data_Orig_MC'!AL79</f>
        <v>0</v>
      </c>
      <c r="AM79" s="515">
        <f>'1.3_RAW_Data_Orig_MC'!AM79</f>
        <v>0</v>
      </c>
      <c r="AN79" s="503"/>
      <c r="AO79" s="514">
        <f>'1.3_RAW_Data_Orig_MC'!AO79</f>
        <v>0</v>
      </c>
      <c r="AP79" s="514">
        <f>'1.3_RAW_Data_Orig_MC'!AP79</f>
        <v>0</v>
      </c>
      <c r="AQ79" s="514">
        <f>'1.3_RAW_Data_Orig_MC'!AQ79</f>
        <v>0</v>
      </c>
      <c r="AR79" s="514">
        <f>'1.3_RAW_Data_Orig_MC'!AR79</f>
        <v>0</v>
      </c>
      <c r="AS79" s="514">
        <f>'1.3_RAW_Data_Orig_MC'!AS79</f>
        <v>0</v>
      </c>
      <c r="AT79" s="515">
        <f>'1.3_RAW_Data_Orig_MC'!AT79</f>
        <v>0</v>
      </c>
      <c r="AU79" s="503"/>
      <c r="AV79" s="514">
        <f>'1.3_RAW_Data_Orig_MC'!AV79</f>
        <v>0</v>
      </c>
      <c r="AW79" s="514">
        <f>'1.3_RAW_Data_Orig_MC'!AW79</f>
        <v>0</v>
      </c>
      <c r="AX79" s="514">
        <f>'1.3_RAW_Data_Orig_MC'!AX79</f>
        <v>0</v>
      </c>
      <c r="AY79" s="514">
        <f>'1.3_RAW_Data_Orig_MC'!AY79</f>
        <v>0</v>
      </c>
      <c r="AZ79" s="514">
        <f>'1.3_RAW_Data_Orig_MC'!AZ79</f>
        <v>0</v>
      </c>
      <c r="BA79" s="515">
        <f>'1.3_RAW_Data_Orig_MC'!BA79</f>
        <v>0</v>
      </c>
    </row>
    <row r="80" spans="1:53" ht="13.15" x14ac:dyDescent="0.35">
      <c r="A80" s="506"/>
      <c r="B80" s="507"/>
      <c r="C80" s="508"/>
      <c r="D80" s="509"/>
      <c r="E80" s="498" t="s">
        <v>26</v>
      </c>
      <c r="F80" s="512">
        <f>'1.3_RAW_Data_Orig_MC'!F80</f>
        <v>0</v>
      </c>
      <c r="G80" s="512">
        <f>'1.3_RAW_Data_Orig_MC'!G80</f>
        <v>0</v>
      </c>
      <c r="H80" s="512">
        <f>'1.3_RAW_Data_Orig_MC'!H80</f>
        <v>0</v>
      </c>
      <c r="I80" s="512">
        <f>'1.3_RAW_Data_Orig_MC'!I80</f>
        <v>0</v>
      </c>
      <c r="J80" s="512">
        <f>'1.3_RAW_Data_Orig_MC'!J80</f>
        <v>0</v>
      </c>
      <c r="K80" s="513">
        <f>'1.3_RAW_Data_Orig_MC'!K80</f>
        <v>0</v>
      </c>
      <c r="M80" s="512">
        <f>'1.3_RAW_Data_Orig_MC'!M80</f>
        <v>0</v>
      </c>
      <c r="N80" s="512">
        <f>'1.3_RAW_Data_Orig_MC'!N80</f>
        <v>0</v>
      </c>
      <c r="O80" s="512">
        <f>'1.3_RAW_Data_Orig_MC'!O80</f>
        <v>0</v>
      </c>
      <c r="P80" s="512">
        <f>'1.3_RAW_Data_Orig_MC'!P80</f>
        <v>0</v>
      </c>
      <c r="Q80" s="512">
        <f>'1.3_RAW_Data_Orig_MC'!Q80</f>
        <v>0</v>
      </c>
      <c r="R80" s="513">
        <f>'1.3_RAW_Data_Orig_MC'!R80</f>
        <v>0</v>
      </c>
      <c r="T80" s="512">
        <f>'1.3_RAW_Data_Orig_MC'!T80</f>
        <v>0</v>
      </c>
      <c r="U80" s="512">
        <f>'1.3_RAW_Data_Orig_MC'!U80</f>
        <v>0</v>
      </c>
      <c r="V80" s="512">
        <f>'1.3_RAW_Data_Orig_MC'!V80</f>
        <v>0</v>
      </c>
      <c r="W80" s="512">
        <f>'1.3_RAW_Data_Orig_MC'!W80</f>
        <v>0</v>
      </c>
      <c r="X80" s="512">
        <f>'1.3_RAW_Data_Orig_MC'!X80</f>
        <v>0</v>
      </c>
      <c r="Y80" s="513">
        <f>'1.3_RAW_Data_Orig_MC'!Y80</f>
        <v>0</v>
      </c>
      <c r="AA80" s="514">
        <f>'1.3_RAW_Data_Orig_MC'!AA80</f>
        <v>0</v>
      </c>
      <c r="AB80" s="514">
        <f>'1.3_RAW_Data_Orig_MC'!AB80</f>
        <v>0</v>
      </c>
      <c r="AC80" s="514">
        <f>'1.3_RAW_Data_Orig_MC'!AC80</f>
        <v>0</v>
      </c>
      <c r="AD80" s="514">
        <f>'1.3_RAW_Data_Orig_MC'!AD80</f>
        <v>0</v>
      </c>
      <c r="AE80" s="514">
        <f>'1.3_RAW_Data_Orig_MC'!AE80</f>
        <v>0</v>
      </c>
      <c r="AF80" s="515">
        <f>'1.3_RAW_Data_Orig_MC'!AF80</f>
        <v>0</v>
      </c>
      <c r="AG80" s="503"/>
      <c r="AH80" s="514">
        <f>'1.3_RAW_Data_Orig_MC'!AH80</f>
        <v>0</v>
      </c>
      <c r="AI80" s="514">
        <f>'1.3_RAW_Data_Orig_MC'!AI80</f>
        <v>0</v>
      </c>
      <c r="AJ80" s="514">
        <f>'1.3_RAW_Data_Orig_MC'!AJ80</f>
        <v>0</v>
      </c>
      <c r="AK80" s="514">
        <f>'1.3_RAW_Data_Orig_MC'!AK80</f>
        <v>0</v>
      </c>
      <c r="AL80" s="514">
        <f>'1.3_RAW_Data_Orig_MC'!AL80</f>
        <v>0</v>
      </c>
      <c r="AM80" s="515">
        <f>'1.3_RAW_Data_Orig_MC'!AM80</f>
        <v>0</v>
      </c>
      <c r="AN80" s="503"/>
      <c r="AO80" s="514">
        <f>'1.3_RAW_Data_Orig_MC'!AO80</f>
        <v>0</v>
      </c>
      <c r="AP80" s="514">
        <f>'1.3_RAW_Data_Orig_MC'!AP80</f>
        <v>0</v>
      </c>
      <c r="AQ80" s="514">
        <f>'1.3_RAW_Data_Orig_MC'!AQ80</f>
        <v>0</v>
      </c>
      <c r="AR80" s="514">
        <f>'1.3_RAW_Data_Orig_MC'!AR80</f>
        <v>0</v>
      </c>
      <c r="AS80" s="514">
        <f>'1.3_RAW_Data_Orig_MC'!AS80</f>
        <v>0</v>
      </c>
      <c r="AT80" s="515">
        <f>'1.3_RAW_Data_Orig_MC'!AT80</f>
        <v>0</v>
      </c>
      <c r="AU80" s="503"/>
      <c r="AV80" s="514">
        <f>'1.3_RAW_Data_Orig_MC'!AV80</f>
        <v>0</v>
      </c>
      <c r="AW80" s="514">
        <f>'1.3_RAW_Data_Orig_MC'!AW80</f>
        <v>0</v>
      </c>
      <c r="AX80" s="514">
        <f>'1.3_RAW_Data_Orig_MC'!AX80</f>
        <v>0</v>
      </c>
      <c r="AY80" s="514">
        <f>'1.3_RAW_Data_Orig_MC'!AY80</f>
        <v>0</v>
      </c>
      <c r="AZ80" s="514">
        <f>'1.3_RAW_Data_Orig_MC'!AZ80</f>
        <v>0</v>
      </c>
      <c r="BA80" s="515">
        <f>'1.3_RAW_Data_Orig_MC'!BA80</f>
        <v>0</v>
      </c>
    </row>
    <row r="81" spans="1:53" ht="13.5" thickBot="1" x14ac:dyDescent="0.4">
      <c r="A81" s="506"/>
      <c r="B81" s="516"/>
      <c r="C81" s="517"/>
      <c r="D81" s="527"/>
      <c r="E81" s="518" t="s">
        <v>27</v>
      </c>
      <c r="F81" s="521">
        <f>'1.3_RAW_Data_Orig_MC'!F81</f>
        <v>0</v>
      </c>
      <c r="G81" s="521">
        <f>'1.3_RAW_Data_Orig_MC'!G81</f>
        <v>0</v>
      </c>
      <c r="H81" s="521">
        <f>'1.3_RAW_Data_Orig_MC'!H81</f>
        <v>0</v>
      </c>
      <c r="I81" s="521">
        <f>'1.3_RAW_Data_Orig_MC'!I81</f>
        <v>0</v>
      </c>
      <c r="J81" s="521">
        <f>'1.3_RAW_Data_Orig_MC'!J81</f>
        <v>0</v>
      </c>
      <c r="K81" s="522">
        <f>'1.3_RAW_Data_Orig_MC'!K81</f>
        <v>0</v>
      </c>
      <c r="M81" s="521">
        <f>'1.3_RAW_Data_Orig_MC'!M81</f>
        <v>0</v>
      </c>
      <c r="N81" s="521">
        <f>'1.3_RAW_Data_Orig_MC'!N81</f>
        <v>0</v>
      </c>
      <c r="O81" s="521">
        <f>'1.3_RAW_Data_Orig_MC'!O81</f>
        <v>0</v>
      </c>
      <c r="P81" s="521">
        <f>'1.3_RAW_Data_Orig_MC'!P81</f>
        <v>0</v>
      </c>
      <c r="Q81" s="521">
        <f>'1.3_RAW_Data_Orig_MC'!Q81</f>
        <v>0</v>
      </c>
      <c r="R81" s="522">
        <f>'1.3_RAW_Data_Orig_MC'!R81</f>
        <v>0</v>
      </c>
      <c r="T81" s="521">
        <f>'1.3_RAW_Data_Orig_MC'!T81</f>
        <v>0</v>
      </c>
      <c r="U81" s="521">
        <f>'1.3_RAW_Data_Orig_MC'!U81</f>
        <v>0</v>
      </c>
      <c r="V81" s="521">
        <f>'1.3_RAW_Data_Orig_MC'!V81</f>
        <v>0</v>
      </c>
      <c r="W81" s="521">
        <f>'1.3_RAW_Data_Orig_MC'!W81</f>
        <v>0</v>
      </c>
      <c r="X81" s="521">
        <f>'1.3_RAW_Data_Orig_MC'!X81</f>
        <v>0</v>
      </c>
      <c r="Y81" s="522">
        <f>'1.3_RAW_Data_Orig_MC'!Y81</f>
        <v>0</v>
      </c>
      <c r="AA81" s="523">
        <f>'1.3_RAW_Data_Orig_MC'!AA81</f>
        <v>0</v>
      </c>
      <c r="AB81" s="523">
        <f>'1.3_RAW_Data_Orig_MC'!AB81</f>
        <v>0</v>
      </c>
      <c r="AC81" s="523">
        <f>'1.3_RAW_Data_Orig_MC'!AC81</f>
        <v>0</v>
      </c>
      <c r="AD81" s="523">
        <f>'1.3_RAW_Data_Orig_MC'!AD81</f>
        <v>0</v>
      </c>
      <c r="AE81" s="523">
        <f>'1.3_RAW_Data_Orig_MC'!AE81</f>
        <v>0</v>
      </c>
      <c r="AF81" s="524">
        <f>'1.3_RAW_Data_Orig_MC'!AF81</f>
        <v>0</v>
      </c>
      <c r="AG81" s="503"/>
      <c r="AH81" s="523">
        <f>'1.3_RAW_Data_Orig_MC'!AH81</f>
        <v>0</v>
      </c>
      <c r="AI81" s="523">
        <f>'1.3_RAW_Data_Orig_MC'!AI81</f>
        <v>0</v>
      </c>
      <c r="AJ81" s="523">
        <f>'1.3_RAW_Data_Orig_MC'!AJ81</f>
        <v>0</v>
      </c>
      <c r="AK81" s="523">
        <f>'1.3_RAW_Data_Orig_MC'!AK81</f>
        <v>0</v>
      </c>
      <c r="AL81" s="523">
        <f>'1.3_RAW_Data_Orig_MC'!AL81</f>
        <v>0</v>
      </c>
      <c r="AM81" s="524">
        <f>'1.3_RAW_Data_Orig_MC'!AM81</f>
        <v>0</v>
      </c>
      <c r="AN81" s="503"/>
      <c r="AO81" s="523">
        <f>'1.3_RAW_Data_Orig_MC'!AO81</f>
        <v>0</v>
      </c>
      <c r="AP81" s="523">
        <f>'1.3_RAW_Data_Orig_MC'!AP81</f>
        <v>0</v>
      </c>
      <c r="AQ81" s="523">
        <f>'1.3_RAW_Data_Orig_MC'!AQ81</f>
        <v>0</v>
      </c>
      <c r="AR81" s="523">
        <f>'1.3_RAW_Data_Orig_MC'!AR81</f>
        <v>0</v>
      </c>
      <c r="AS81" s="523">
        <f>'1.3_RAW_Data_Orig_MC'!AS81</f>
        <v>0</v>
      </c>
      <c r="AT81" s="524">
        <f>'1.3_RAW_Data_Orig_MC'!AT81</f>
        <v>0</v>
      </c>
      <c r="AU81" s="503"/>
      <c r="AV81" s="523">
        <f>'1.3_RAW_Data_Orig_MC'!AV81</f>
        <v>0</v>
      </c>
      <c r="AW81" s="523">
        <f>'1.3_RAW_Data_Orig_MC'!AW81</f>
        <v>0</v>
      </c>
      <c r="AX81" s="523">
        <f>'1.3_RAW_Data_Orig_MC'!AX81</f>
        <v>0</v>
      </c>
      <c r="AY81" s="523">
        <f>'1.3_RAW_Data_Orig_MC'!AY81</f>
        <v>0</v>
      </c>
      <c r="AZ81" s="523">
        <f>'1.3_RAW_Data_Orig_MC'!AZ81</f>
        <v>0</v>
      </c>
      <c r="BA81" s="524">
        <f>'1.3_RAW_Data_Orig_MC'!BA81</f>
        <v>0</v>
      </c>
    </row>
    <row r="82" spans="1:53" ht="25.5" x14ac:dyDescent="0.35">
      <c r="A82" s="525" t="s">
        <v>55</v>
      </c>
      <c r="B82" s="495">
        <v>26</v>
      </c>
      <c r="C82" s="496" t="s">
        <v>46</v>
      </c>
      <c r="D82" s="497" t="s">
        <v>31</v>
      </c>
      <c r="E82" s="526" t="s">
        <v>24</v>
      </c>
      <c r="F82" s="501">
        <f>'1.3_RAW_Data_Orig_MC'!F82</f>
        <v>0</v>
      </c>
      <c r="G82" s="501">
        <f>'1.3_RAW_Data_Orig_MC'!G82</f>
        <v>0</v>
      </c>
      <c r="H82" s="501">
        <f>'1.3_RAW_Data_Orig_MC'!H82</f>
        <v>0</v>
      </c>
      <c r="I82" s="501">
        <f>'1.3_RAW_Data_Orig_MC'!I82</f>
        <v>0</v>
      </c>
      <c r="J82" s="501">
        <f>'1.3_RAW_Data_Orig_MC'!J82</f>
        <v>0</v>
      </c>
      <c r="K82" s="502">
        <f>'1.3_RAW_Data_Orig_MC'!K82</f>
        <v>0</v>
      </c>
      <c r="M82" s="501">
        <f>'1.3_RAW_Data_Orig_MC'!M82</f>
        <v>0</v>
      </c>
      <c r="N82" s="501">
        <f>'1.3_RAW_Data_Orig_MC'!N82</f>
        <v>0</v>
      </c>
      <c r="O82" s="501">
        <f>'1.3_RAW_Data_Orig_MC'!O82</f>
        <v>0</v>
      </c>
      <c r="P82" s="501">
        <f>'1.3_RAW_Data_Orig_MC'!P82</f>
        <v>0</v>
      </c>
      <c r="Q82" s="501">
        <f>'1.3_RAW_Data_Orig_MC'!Q82</f>
        <v>0</v>
      </c>
      <c r="R82" s="502">
        <f>'1.3_RAW_Data_Orig_MC'!R82</f>
        <v>0</v>
      </c>
      <c r="T82" s="501">
        <f>'1.3_RAW_Data_Orig_MC'!T82</f>
        <v>0</v>
      </c>
      <c r="U82" s="501">
        <f>'1.3_RAW_Data_Orig_MC'!U82</f>
        <v>0</v>
      </c>
      <c r="V82" s="501">
        <f>'1.3_RAW_Data_Orig_MC'!V82</f>
        <v>0</v>
      </c>
      <c r="W82" s="501">
        <f>'1.3_RAW_Data_Orig_MC'!W82</f>
        <v>0</v>
      </c>
      <c r="X82" s="501">
        <f>'1.3_RAW_Data_Orig_MC'!X82</f>
        <v>0</v>
      </c>
      <c r="Y82" s="502">
        <f>'1.3_RAW_Data_Orig_MC'!Y82</f>
        <v>0</v>
      </c>
      <c r="AA82" s="504">
        <f>'1.3_RAW_Data_Orig_MC'!AA82</f>
        <v>0</v>
      </c>
      <c r="AB82" s="504">
        <f>'1.3_RAW_Data_Orig_MC'!AB82</f>
        <v>0</v>
      </c>
      <c r="AC82" s="504">
        <f>'1.3_RAW_Data_Orig_MC'!AC82</f>
        <v>0</v>
      </c>
      <c r="AD82" s="504">
        <f>'1.3_RAW_Data_Orig_MC'!AD82</f>
        <v>0</v>
      </c>
      <c r="AE82" s="504">
        <f>'1.3_RAW_Data_Orig_MC'!AE82</f>
        <v>0</v>
      </c>
      <c r="AF82" s="505">
        <f>'1.3_RAW_Data_Orig_MC'!AF82</f>
        <v>0</v>
      </c>
      <c r="AG82" s="503"/>
      <c r="AH82" s="504">
        <f>'1.3_RAW_Data_Orig_MC'!AH82</f>
        <v>0</v>
      </c>
      <c r="AI82" s="504">
        <f>'1.3_RAW_Data_Orig_MC'!AI82</f>
        <v>0</v>
      </c>
      <c r="AJ82" s="504">
        <f>'1.3_RAW_Data_Orig_MC'!AJ82</f>
        <v>0</v>
      </c>
      <c r="AK82" s="504">
        <f>'1.3_RAW_Data_Orig_MC'!AK82</f>
        <v>0</v>
      </c>
      <c r="AL82" s="504">
        <f>'1.3_RAW_Data_Orig_MC'!AL82</f>
        <v>0</v>
      </c>
      <c r="AM82" s="505">
        <f>'1.3_RAW_Data_Orig_MC'!AM82</f>
        <v>0</v>
      </c>
      <c r="AN82" s="503"/>
      <c r="AO82" s="504">
        <f>'1.3_RAW_Data_Orig_MC'!AO82</f>
        <v>0</v>
      </c>
      <c r="AP82" s="504">
        <f>'1.3_RAW_Data_Orig_MC'!AP82</f>
        <v>0</v>
      </c>
      <c r="AQ82" s="504">
        <f>'1.3_RAW_Data_Orig_MC'!AQ82</f>
        <v>0</v>
      </c>
      <c r="AR82" s="504">
        <f>'1.3_RAW_Data_Orig_MC'!AR82</f>
        <v>0</v>
      </c>
      <c r="AS82" s="504">
        <f>'1.3_RAW_Data_Orig_MC'!AS82</f>
        <v>0</v>
      </c>
      <c r="AT82" s="505">
        <f>'1.3_RAW_Data_Orig_MC'!AT82</f>
        <v>0</v>
      </c>
      <c r="AU82" s="503"/>
      <c r="AV82" s="504">
        <f>'1.3_RAW_Data_Orig_MC'!AV82</f>
        <v>0</v>
      </c>
      <c r="AW82" s="504">
        <f>'1.3_RAW_Data_Orig_MC'!AW82</f>
        <v>0</v>
      </c>
      <c r="AX82" s="504">
        <f>'1.3_RAW_Data_Orig_MC'!AX82</f>
        <v>0</v>
      </c>
      <c r="AY82" s="504">
        <f>'1.3_RAW_Data_Orig_MC'!AY82</f>
        <v>0</v>
      </c>
      <c r="AZ82" s="504">
        <f>'1.3_RAW_Data_Orig_MC'!AZ82</f>
        <v>0</v>
      </c>
      <c r="BA82" s="505">
        <f>'1.3_RAW_Data_Orig_MC'!BA82</f>
        <v>0</v>
      </c>
    </row>
    <row r="83" spans="1:53" ht="13.15" x14ac:dyDescent="0.35">
      <c r="A83" s="506"/>
      <c r="B83" s="507"/>
      <c r="C83" s="508"/>
      <c r="D83" s="509"/>
      <c r="E83" s="498" t="s">
        <v>25</v>
      </c>
      <c r="F83" s="512">
        <f>'1.3_RAW_Data_Orig_MC'!F83</f>
        <v>0</v>
      </c>
      <c r="G83" s="512">
        <f>'1.3_RAW_Data_Orig_MC'!G83</f>
        <v>0</v>
      </c>
      <c r="H83" s="512">
        <f>'1.3_RAW_Data_Orig_MC'!H83</f>
        <v>0</v>
      </c>
      <c r="I83" s="512">
        <f>'1.3_RAW_Data_Orig_MC'!I83</f>
        <v>0</v>
      </c>
      <c r="J83" s="512">
        <f>'1.3_RAW_Data_Orig_MC'!J83</f>
        <v>0</v>
      </c>
      <c r="K83" s="513">
        <f>'1.3_RAW_Data_Orig_MC'!K83</f>
        <v>0</v>
      </c>
      <c r="M83" s="512">
        <f>'1.3_RAW_Data_Orig_MC'!M83</f>
        <v>0</v>
      </c>
      <c r="N83" s="512">
        <f>'1.3_RAW_Data_Orig_MC'!N83</f>
        <v>0</v>
      </c>
      <c r="O83" s="512">
        <f>'1.3_RAW_Data_Orig_MC'!O83</f>
        <v>0</v>
      </c>
      <c r="P83" s="512">
        <f>'1.3_RAW_Data_Orig_MC'!P83</f>
        <v>0</v>
      </c>
      <c r="Q83" s="512">
        <f>'1.3_RAW_Data_Orig_MC'!Q83</f>
        <v>0</v>
      </c>
      <c r="R83" s="513">
        <f>'1.3_RAW_Data_Orig_MC'!R83</f>
        <v>0</v>
      </c>
      <c r="T83" s="512">
        <f>'1.3_RAW_Data_Orig_MC'!T83</f>
        <v>0</v>
      </c>
      <c r="U83" s="512">
        <f>'1.3_RAW_Data_Orig_MC'!U83</f>
        <v>0</v>
      </c>
      <c r="V83" s="512">
        <f>'1.3_RAW_Data_Orig_MC'!V83</f>
        <v>0</v>
      </c>
      <c r="W83" s="512">
        <f>'1.3_RAW_Data_Orig_MC'!W83</f>
        <v>0</v>
      </c>
      <c r="X83" s="512">
        <f>'1.3_RAW_Data_Orig_MC'!X83</f>
        <v>0</v>
      </c>
      <c r="Y83" s="513">
        <f>'1.3_RAW_Data_Orig_MC'!Y83</f>
        <v>0</v>
      </c>
      <c r="AA83" s="514">
        <f>'1.3_RAW_Data_Orig_MC'!AA83</f>
        <v>0</v>
      </c>
      <c r="AB83" s="514">
        <f>'1.3_RAW_Data_Orig_MC'!AB83</f>
        <v>0</v>
      </c>
      <c r="AC83" s="514">
        <f>'1.3_RAW_Data_Orig_MC'!AC83</f>
        <v>0</v>
      </c>
      <c r="AD83" s="514">
        <f>'1.3_RAW_Data_Orig_MC'!AD83</f>
        <v>0</v>
      </c>
      <c r="AE83" s="514">
        <f>'1.3_RAW_Data_Orig_MC'!AE83</f>
        <v>0</v>
      </c>
      <c r="AF83" s="515">
        <f>'1.3_RAW_Data_Orig_MC'!AF83</f>
        <v>0</v>
      </c>
      <c r="AG83" s="503"/>
      <c r="AH83" s="514">
        <f>'1.3_RAW_Data_Orig_MC'!AH83</f>
        <v>0</v>
      </c>
      <c r="AI83" s="514">
        <f>'1.3_RAW_Data_Orig_MC'!AI83</f>
        <v>0</v>
      </c>
      <c r="AJ83" s="514">
        <f>'1.3_RAW_Data_Orig_MC'!AJ83</f>
        <v>0</v>
      </c>
      <c r="AK83" s="514">
        <f>'1.3_RAW_Data_Orig_MC'!AK83</f>
        <v>0</v>
      </c>
      <c r="AL83" s="514">
        <f>'1.3_RAW_Data_Orig_MC'!AL83</f>
        <v>0</v>
      </c>
      <c r="AM83" s="515">
        <f>'1.3_RAW_Data_Orig_MC'!AM83</f>
        <v>0</v>
      </c>
      <c r="AN83" s="503"/>
      <c r="AO83" s="514">
        <f>'1.3_RAW_Data_Orig_MC'!AO83</f>
        <v>0</v>
      </c>
      <c r="AP83" s="514">
        <f>'1.3_RAW_Data_Orig_MC'!AP83</f>
        <v>0</v>
      </c>
      <c r="AQ83" s="514">
        <f>'1.3_RAW_Data_Orig_MC'!AQ83</f>
        <v>0</v>
      </c>
      <c r="AR83" s="514">
        <f>'1.3_RAW_Data_Orig_MC'!AR83</f>
        <v>0</v>
      </c>
      <c r="AS83" s="514">
        <f>'1.3_RAW_Data_Orig_MC'!AS83</f>
        <v>0</v>
      </c>
      <c r="AT83" s="515">
        <f>'1.3_RAW_Data_Orig_MC'!AT83</f>
        <v>0</v>
      </c>
      <c r="AU83" s="503"/>
      <c r="AV83" s="514">
        <f>'1.3_RAW_Data_Orig_MC'!AV83</f>
        <v>0</v>
      </c>
      <c r="AW83" s="514">
        <f>'1.3_RAW_Data_Orig_MC'!AW83</f>
        <v>0</v>
      </c>
      <c r="AX83" s="514">
        <f>'1.3_RAW_Data_Orig_MC'!AX83</f>
        <v>0</v>
      </c>
      <c r="AY83" s="514">
        <f>'1.3_RAW_Data_Orig_MC'!AY83</f>
        <v>0</v>
      </c>
      <c r="AZ83" s="514">
        <f>'1.3_RAW_Data_Orig_MC'!AZ83</f>
        <v>0</v>
      </c>
      <c r="BA83" s="515">
        <f>'1.3_RAW_Data_Orig_MC'!BA83</f>
        <v>0</v>
      </c>
    </row>
    <row r="84" spans="1:53" ht="13.15" x14ac:dyDescent="0.35">
      <c r="A84" s="506"/>
      <c r="B84" s="507"/>
      <c r="C84" s="508"/>
      <c r="D84" s="509"/>
      <c r="E84" s="498" t="s">
        <v>26</v>
      </c>
      <c r="F84" s="512">
        <f>'1.3_RAW_Data_Orig_MC'!F84</f>
        <v>0</v>
      </c>
      <c r="G84" s="512">
        <f>'1.3_RAW_Data_Orig_MC'!G84</f>
        <v>0</v>
      </c>
      <c r="H84" s="512">
        <f>'1.3_RAW_Data_Orig_MC'!H84</f>
        <v>0</v>
      </c>
      <c r="I84" s="512">
        <f>'1.3_RAW_Data_Orig_MC'!I84</f>
        <v>0</v>
      </c>
      <c r="J84" s="512">
        <f>'1.3_RAW_Data_Orig_MC'!J84</f>
        <v>0</v>
      </c>
      <c r="K84" s="513">
        <f>'1.3_RAW_Data_Orig_MC'!K84</f>
        <v>0</v>
      </c>
      <c r="M84" s="512">
        <f>'1.3_RAW_Data_Orig_MC'!M84</f>
        <v>0</v>
      </c>
      <c r="N84" s="512">
        <f>'1.3_RAW_Data_Orig_MC'!N84</f>
        <v>0</v>
      </c>
      <c r="O84" s="512">
        <f>'1.3_RAW_Data_Orig_MC'!O84</f>
        <v>0</v>
      </c>
      <c r="P84" s="512">
        <f>'1.3_RAW_Data_Orig_MC'!P84</f>
        <v>0</v>
      </c>
      <c r="Q84" s="512">
        <f>'1.3_RAW_Data_Orig_MC'!Q84</f>
        <v>0</v>
      </c>
      <c r="R84" s="513">
        <f>'1.3_RAW_Data_Orig_MC'!R84</f>
        <v>0</v>
      </c>
      <c r="T84" s="512">
        <f>'1.3_RAW_Data_Orig_MC'!T84</f>
        <v>0</v>
      </c>
      <c r="U84" s="512">
        <f>'1.3_RAW_Data_Orig_MC'!U84</f>
        <v>0</v>
      </c>
      <c r="V84" s="512">
        <f>'1.3_RAW_Data_Orig_MC'!V84</f>
        <v>0</v>
      </c>
      <c r="W84" s="512">
        <f>'1.3_RAW_Data_Orig_MC'!W84</f>
        <v>0</v>
      </c>
      <c r="X84" s="512">
        <f>'1.3_RAW_Data_Orig_MC'!X84</f>
        <v>0</v>
      </c>
      <c r="Y84" s="513">
        <f>'1.3_RAW_Data_Orig_MC'!Y84</f>
        <v>0</v>
      </c>
      <c r="AA84" s="514">
        <f>'1.3_RAW_Data_Orig_MC'!AA84</f>
        <v>0</v>
      </c>
      <c r="AB84" s="514">
        <f>'1.3_RAW_Data_Orig_MC'!AB84</f>
        <v>0</v>
      </c>
      <c r="AC84" s="514">
        <f>'1.3_RAW_Data_Orig_MC'!AC84</f>
        <v>0</v>
      </c>
      <c r="AD84" s="514">
        <f>'1.3_RAW_Data_Orig_MC'!AD84</f>
        <v>0</v>
      </c>
      <c r="AE84" s="514">
        <f>'1.3_RAW_Data_Orig_MC'!AE84</f>
        <v>0</v>
      </c>
      <c r="AF84" s="515">
        <f>'1.3_RAW_Data_Orig_MC'!AF84</f>
        <v>0</v>
      </c>
      <c r="AG84" s="503"/>
      <c r="AH84" s="514">
        <f>'1.3_RAW_Data_Orig_MC'!AH84</f>
        <v>0</v>
      </c>
      <c r="AI84" s="514">
        <f>'1.3_RAW_Data_Orig_MC'!AI84</f>
        <v>0</v>
      </c>
      <c r="AJ84" s="514">
        <f>'1.3_RAW_Data_Orig_MC'!AJ84</f>
        <v>0</v>
      </c>
      <c r="AK84" s="514">
        <f>'1.3_RAW_Data_Orig_MC'!AK84</f>
        <v>0</v>
      </c>
      <c r="AL84" s="514">
        <f>'1.3_RAW_Data_Orig_MC'!AL84</f>
        <v>0</v>
      </c>
      <c r="AM84" s="515">
        <f>'1.3_RAW_Data_Orig_MC'!AM84</f>
        <v>0</v>
      </c>
      <c r="AN84" s="503"/>
      <c r="AO84" s="514">
        <f>'1.3_RAW_Data_Orig_MC'!AO84</f>
        <v>0</v>
      </c>
      <c r="AP84" s="514">
        <f>'1.3_RAW_Data_Orig_MC'!AP84</f>
        <v>0</v>
      </c>
      <c r="AQ84" s="514">
        <f>'1.3_RAW_Data_Orig_MC'!AQ84</f>
        <v>0</v>
      </c>
      <c r="AR84" s="514">
        <f>'1.3_RAW_Data_Orig_MC'!AR84</f>
        <v>0</v>
      </c>
      <c r="AS84" s="514">
        <f>'1.3_RAW_Data_Orig_MC'!AS84</f>
        <v>0</v>
      </c>
      <c r="AT84" s="515">
        <f>'1.3_RAW_Data_Orig_MC'!AT84</f>
        <v>0</v>
      </c>
      <c r="AU84" s="503"/>
      <c r="AV84" s="514">
        <f>'1.3_RAW_Data_Orig_MC'!AV84</f>
        <v>0</v>
      </c>
      <c r="AW84" s="514">
        <f>'1.3_RAW_Data_Orig_MC'!AW84</f>
        <v>0</v>
      </c>
      <c r="AX84" s="514">
        <f>'1.3_RAW_Data_Orig_MC'!AX84</f>
        <v>0</v>
      </c>
      <c r="AY84" s="514">
        <f>'1.3_RAW_Data_Orig_MC'!AY84</f>
        <v>0</v>
      </c>
      <c r="AZ84" s="514">
        <f>'1.3_RAW_Data_Orig_MC'!AZ84</f>
        <v>0</v>
      </c>
      <c r="BA84" s="515">
        <f>'1.3_RAW_Data_Orig_MC'!BA84</f>
        <v>0</v>
      </c>
    </row>
    <row r="85" spans="1:53" ht="13.5" thickBot="1" x14ac:dyDescent="0.4">
      <c r="A85" s="506"/>
      <c r="B85" s="516"/>
      <c r="C85" s="517"/>
      <c r="D85" s="527"/>
      <c r="E85" s="518" t="s">
        <v>27</v>
      </c>
      <c r="F85" s="521">
        <f>'1.3_RAW_Data_Orig_MC'!F85</f>
        <v>0</v>
      </c>
      <c r="G85" s="521">
        <f>'1.3_RAW_Data_Orig_MC'!G85</f>
        <v>0</v>
      </c>
      <c r="H85" s="521">
        <f>'1.3_RAW_Data_Orig_MC'!H85</f>
        <v>0</v>
      </c>
      <c r="I85" s="521">
        <f>'1.3_RAW_Data_Orig_MC'!I85</f>
        <v>0</v>
      </c>
      <c r="J85" s="521">
        <f>'1.3_RAW_Data_Orig_MC'!J85</f>
        <v>0</v>
      </c>
      <c r="K85" s="522">
        <f>'1.3_RAW_Data_Orig_MC'!K85</f>
        <v>0</v>
      </c>
      <c r="M85" s="521">
        <f>'1.3_RAW_Data_Orig_MC'!M85</f>
        <v>0</v>
      </c>
      <c r="N85" s="521">
        <f>'1.3_RAW_Data_Orig_MC'!N85</f>
        <v>0</v>
      </c>
      <c r="O85" s="521">
        <f>'1.3_RAW_Data_Orig_MC'!O85</f>
        <v>0</v>
      </c>
      <c r="P85" s="521">
        <f>'1.3_RAW_Data_Orig_MC'!P85</f>
        <v>0</v>
      </c>
      <c r="Q85" s="521">
        <f>'1.3_RAW_Data_Orig_MC'!Q85</f>
        <v>0</v>
      </c>
      <c r="R85" s="522">
        <f>'1.3_RAW_Data_Orig_MC'!R85</f>
        <v>0</v>
      </c>
      <c r="T85" s="521">
        <f>'1.3_RAW_Data_Orig_MC'!T85</f>
        <v>0</v>
      </c>
      <c r="U85" s="521">
        <f>'1.3_RAW_Data_Orig_MC'!U85</f>
        <v>0</v>
      </c>
      <c r="V85" s="521">
        <f>'1.3_RAW_Data_Orig_MC'!V85</f>
        <v>0</v>
      </c>
      <c r="W85" s="521">
        <f>'1.3_RAW_Data_Orig_MC'!W85</f>
        <v>0</v>
      </c>
      <c r="X85" s="521">
        <f>'1.3_RAW_Data_Orig_MC'!X85</f>
        <v>0</v>
      </c>
      <c r="Y85" s="522">
        <f>'1.3_RAW_Data_Orig_MC'!Y85</f>
        <v>0</v>
      </c>
      <c r="AA85" s="523">
        <f>'1.3_RAW_Data_Orig_MC'!AA85</f>
        <v>0</v>
      </c>
      <c r="AB85" s="523">
        <f>'1.3_RAW_Data_Orig_MC'!AB85</f>
        <v>0</v>
      </c>
      <c r="AC85" s="523">
        <f>'1.3_RAW_Data_Orig_MC'!AC85</f>
        <v>0</v>
      </c>
      <c r="AD85" s="523">
        <f>'1.3_RAW_Data_Orig_MC'!AD85</f>
        <v>0</v>
      </c>
      <c r="AE85" s="523">
        <f>'1.3_RAW_Data_Orig_MC'!AE85</f>
        <v>0</v>
      </c>
      <c r="AF85" s="524">
        <f>'1.3_RAW_Data_Orig_MC'!AF85</f>
        <v>0</v>
      </c>
      <c r="AG85" s="503"/>
      <c r="AH85" s="523">
        <f>'1.3_RAW_Data_Orig_MC'!AH85</f>
        <v>0</v>
      </c>
      <c r="AI85" s="523">
        <f>'1.3_RAW_Data_Orig_MC'!AI85</f>
        <v>0</v>
      </c>
      <c r="AJ85" s="523">
        <f>'1.3_RAW_Data_Orig_MC'!AJ85</f>
        <v>0</v>
      </c>
      <c r="AK85" s="523">
        <f>'1.3_RAW_Data_Orig_MC'!AK85</f>
        <v>0</v>
      </c>
      <c r="AL85" s="523">
        <f>'1.3_RAW_Data_Orig_MC'!AL85</f>
        <v>0</v>
      </c>
      <c r="AM85" s="524">
        <f>'1.3_RAW_Data_Orig_MC'!AM85</f>
        <v>0</v>
      </c>
      <c r="AN85" s="503"/>
      <c r="AO85" s="523">
        <f>'1.3_RAW_Data_Orig_MC'!AO85</f>
        <v>0</v>
      </c>
      <c r="AP85" s="523">
        <f>'1.3_RAW_Data_Orig_MC'!AP85</f>
        <v>0</v>
      </c>
      <c r="AQ85" s="523">
        <f>'1.3_RAW_Data_Orig_MC'!AQ85</f>
        <v>0</v>
      </c>
      <c r="AR85" s="523">
        <f>'1.3_RAW_Data_Orig_MC'!AR85</f>
        <v>0</v>
      </c>
      <c r="AS85" s="523">
        <f>'1.3_RAW_Data_Orig_MC'!AS85</f>
        <v>0</v>
      </c>
      <c r="AT85" s="524">
        <f>'1.3_RAW_Data_Orig_MC'!AT85</f>
        <v>0</v>
      </c>
      <c r="AU85" s="503"/>
      <c r="AV85" s="523">
        <f>'1.3_RAW_Data_Orig_MC'!AV85</f>
        <v>0</v>
      </c>
      <c r="AW85" s="523">
        <f>'1.3_RAW_Data_Orig_MC'!AW85</f>
        <v>0</v>
      </c>
      <c r="AX85" s="523">
        <f>'1.3_RAW_Data_Orig_MC'!AX85</f>
        <v>0</v>
      </c>
      <c r="AY85" s="523">
        <f>'1.3_RAW_Data_Orig_MC'!AY85</f>
        <v>0</v>
      </c>
      <c r="AZ85" s="523">
        <f>'1.3_RAW_Data_Orig_MC'!AZ85</f>
        <v>0</v>
      </c>
      <c r="BA85" s="524">
        <f>'1.3_RAW_Data_Orig_MC'!BA85</f>
        <v>0</v>
      </c>
    </row>
    <row r="86" spans="1:53" ht="25.5" x14ac:dyDescent="0.35">
      <c r="A86" s="525" t="s">
        <v>55</v>
      </c>
      <c r="B86" s="495">
        <v>18</v>
      </c>
      <c r="C86" s="496" t="s">
        <v>18</v>
      </c>
      <c r="D86" s="497" t="s">
        <v>30</v>
      </c>
      <c r="E86" s="526" t="s">
        <v>24</v>
      </c>
      <c r="F86" s="501">
        <f>'1.3_RAW_Data_Orig_MC'!F86</f>
        <v>13</v>
      </c>
      <c r="G86" s="501">
        <f>'1.3_RAW_Data_Orig_MC'!G86</f>
        <v>0</v>
      </c>
      <c r="H86" s="501">
        <f>'1.3_RAW_Data_Orig_MC'!H86</f>
        <v>6</v>
      </c>
      <c r="I86" s="501">
        <f>'1.3_RAW_Data_Orig_MC'!I86</f>
        <v>7</v>
      </c>
      <c r="J86" s="501">
        <f>'1.3_RAW_Data_Orig_MC'!J86</f>
        <v>0</v>
      </c>
      <c r="K86" s="502">
        <f>'1.3_RAW_Data_Orig_MC'!K86</f>
        <v>0</v>
      </c>
      <c r="M86" s="501">
        <f>'1.3_RAW_Data_Orig_MC'!M86</f>
        <v>13</v>
      </c>
      <c r="N86" s="501">
        <f>'1.3_RAW_Data_Orig_MC'!N86</f>
        <v>0</v>
      </c>
      <c r="O86" s="501">
        <f>'1.3_RAW_Data_Orig_MC'!O86</f>
        <v>10</v>
      </c>
      <c r="P86" s="501">
        <f>'1.3_RAW_Data_Orig_MC'!P86</f>
        <v>0</v>
      </c>
      <c r="Q86" s="501">
        <f>'1.3_RAW_Data_Orig_MC'!Q86</f>
        <v>3</v>
      </c>
      <c r="R86" s="502">
        <f>'1.3_RAW_Data_Orig_MC'!R86</f>
        <v>0</v>
      </c>
      <c r="T86" s="501">
        <f>'1.3_RAW_Data_Orig_MC'!T86</f>
        <v>13</v>
      </c>
      <c r="U86" s="501">
        <f>'1.3_RAW_Data_Orig_MC'!U86</f>
        <v>0</v>
      </c>
      <c r="V86" s="501">
        <f>'1.3_RAW_Data_Orig_MC'!V86</f>
        <v>0</v>
      </c>
      <c r="W86" s="501">
        <f>'1.3_RAW_Data_Orig_MC'!W86</f>
        <v>0</v>
      </c>
      <c r="X86" s="501">
        <f>'1.3_RAW_Data_Orig_MC'!X86</f>
        <v>6</v>
      </c>
      <c r="Y86" s="502">
        <f>'1.3_RAW_Data_Orig_MC'!Y86</f>
        <v>7</v>
      </c>
      <c r="AA86" s="504">
        <f>'1.3_RAW_Data_Orig_MC'!AA86</f>
        <v>10</v>
      </c>
      <c r="AB86" s="504">
        <f>'1.3_RAW_Data_Orig_MC'!AB86</f>
        <v>0</v>
      </c>
      <c r="AC86" s="504">
        <f>'1.3_RAW_Data_Orig_MC'!AC86</f>
        <v>10</v>
      </c>
      <c r="AD86" s="504">
        <f>'1.3_RAW_Data_Orig_MC'!AD86</f>
        <v>0</v>
      </c>
      <c r="AE86" s="504">
        <f>'1.3_RAW_Data_Orig_MC'!AE86</f>
        <v>-3</v>
      </c>
      <c r="AF86" s="505">
        <f>'1.3_RAW_Data_Orig_MC'!AF86</f>
        <v>-7</v>
      </c>
      <c r="AG86" s="503"/>
      <c r="AH86" s="504">
        <f>'1.3_RAW_Data_Orig_MC'!AH86</f>
        <v>10</v>
      </c>
      <c r="AI86" s="504">
        <f>'1.3_RAW_Data_Orig_MC'!AI86</f>
        <v>0</v>
      </c>
      <c r="AJ86" s="504">
        <f>'1.3_RAW_Data_Orig_MC'!AJ86</f>
        <v>10</v>
      </c>
      <c r="AK86" s="504">
        <f>'1.3_RAW_Data_Orig_MC'!AK86</f>
        <v>0</v>
      </c>
      <c r="AL86" s="504">
        <f>'1.3_RAW_Data_Orig_MC'!AL86</f>
        <v>-3</v>
      </c>
      <c r="AM86" s="505">
        <f>'1.3_RAW_Data_Orig_MC'!AM86</f>
        <v>-7</v>
      </c>
      <c r="AN86" s="503"/>
      <c r="AO86" s="504">
        <f>'1.3_RAW_Data_Orig_MC'!AO86</f>
        <v>0</v>
      </c>
      <c r="AP86" s="504">
        <f>'1.3_RAW_Data_Orig_MC'!AP86</f>
        <v>0</v>
      </c>
      <c r="AQ86" s="504">
        <f>'1.3_RAW_Data_Orig_MC'!AQ86</f>
        <v>0</v>
      </c>
      <c r="AR86" s="504">
        <f>'1.3_RAW_Data_Orig_MC'!AR86</f>
        <v>0</v>
      </c>
      <c r="AS86" s="504">
        <f>'1.3_RAW_Data_Orig_MC'!AS86</f>
        <v>0</v>
      </c>
      <c r="AT86" s="505">
        <f>'1.3_RAW_Data_Orig_MC'!AT86</f>
        <v>0</v>
      </c>
      <c r="AU86" s="503"/>
      <c r="AV86" s="504">
        <f>'1.3_RAW_Data_Orig_MC'!AV86</f>
        <v>0</v>
      </c>
      <c r="AW86" s="504">
        <f>'1.3_RAW_Data_Orig_MC'!AW86</f>
        <v>0</v>
      </c>
      <c r="AX86" s="504">
        <f>'1.3_RAW_Data_Orig_MC'!AX86</f>
        <v>0</v>
      </c>
      <c r="AY86" s="504">
        <f>'1.3_RAW_Data_Orig_MC'!AY86</f>
        <v>0</v>
      </c>
      <c r="AZ86" s="504">
        <f>'1.3_RAW_Data_Orig_MC'!AZ86</f>
        <v>0</v>
      </c>
      <c r="BA86" s="505">
        <f>'1.3_RAW_Data_Orig_MC'!BA86</f>
        <v>0</v>
      </c>
    </row>
    <row r="87" spans="1:53" ht="13.15" x14ac:dyDescent="0.35">
      <c r="A87" s="506"/>
      <c r="B87" s="507"/>
      <c r="C87" s="508"/>
      <c r="D87" s="509"/>
      <c r="E87" s="498" t="s">
        <v>25</v>
      </c>
      <c r="F87" s="512">
        <f>'1.3_RAW_Data_Orig_MC'!F87</f>
        <v>0</v>
      </c>
      <c r="G87" s="512">
        <f>'1.3_RAW_Data_Orig_MC'!G87</f>
        <v>0</v>
      </c>
      <c r="H87" s="512">
        <f>'1.3_RAW_Data_Orig_MC'!H87</f>
        <v>0</v>
      </c>
      <c r="I87" s="512">
        <f>'1.3_RAW_Data_Orig_MC'!I87</f>
        <v>0</v>
      </c>
      <c r="J87" s="512">
        <f>'1.3_RAW_Data_Orig_MC'!J87</f>
        <v>0</v>
      </c>
      <c r="K87" s="513">
        <f>'1.3_RAW_Data_Orig_MC'!K87</f>
        <v>0</v>
      </c>
      <c r="M87" s="512">
        <f>'1.3_RAW_Data_Orig_MC'!M87</f>
        <v>0</v>
      </c>
      <c r="N87" s="512">
        <f>'1.3_RAW_Data_Orig_MC'!N87</f>
        <v>0</v>
      </c>
      <c r="O87" s="512">
        <f>'1.3_RAW_Data_Orig_MC'!O87</f>
        <v>0</v>
      </c>
      <c r="P87" s="512">
        <f>'1.3_RAW_Data_Orig_MC'!P87</f>
        <v>0</v>
      </c>
      <c r="Q87" s="512">
        <f>'1.3_RAW_Data_Orig_MC'!Q87</f>
        <v>0</v>
      </c>
      <c r="R87" s="513">
        <f>'1.3_RAW_Data_Orig_MC'!R87</f>
        <v>0</v>
      </c>
      <c r="T87" s="512">
        <f>'1.3_RAW_Data_Orig_MC'!T87</f>
        <v>0</v>
      </c>
      <c r="U87" s="512">
        <f>'1.3_RAW_Data_Orig_MC'!U87</f>
        <v>0</v>
      </c>
      <c r="V87" s="512">
        <f>'1.3_RAW_Data_Orig_MC'!V87</f>
        <v>0</v>
      </c>
      <c r="W87" s="512">
        <f>'1.3_RAW_Data_Orig_MC'!W87</f>
        <v>0</v>
      </c>
      <c r="X87" s="512">
        <f>'1.3_RAW_Data_Orig_MC'!X87</f>
        <v>0</v>
      </c>
      <c r="Y87" s="513">
        <f>'1.3_RAW_Data_Orig_MC'!Y87</f>
        <v>0</v>
      </c>
      <c r="AA87" s="514">
        <f>'1.3_RAW_Data_Orig_MC'!AA87</f>
        <v>0</v>
      </c>
      <c r="AB87" s="514">
        <f>'1.3_RAW_Data_Orig_MC'!AB87</f>
        <v>0</v>
      </c>
      <c r="AC87" s="514">
        <f>'1.3_RAW_Data_Orig_MC'!AC87</f>
        <v>0</v>
      </c>
      <c r="AD87" s="514">
        <f>'1.3_RAW_Data_Orig_MC'!AD87</f>
        <v>0</v>
      </c>
      <c r="AE87" s="514">
        <f>'1.3_RAW_Data_Orig_MC'!AE87</f>
        <v>0</v>
      </c>
      <c r="AF87" s="515">
        <f>'1.3_RAW_Data_Orig_MC'!AF87</f>
        <v>0</v>
      </c>
      <c r="AG87" s="503"/>
      <c r="AH87" s="514">
        <f>'1.3_RAW_Data_Orig_MC'!AH87</f>
        <v>0</v>
      </c>
      <c r="AI87" s="514">
        <f>'1.3_RAW_Data_Orig_MC'!AI87</f>
        <v>0</v>
      </c>
      <c r="AJ87" s="514">
        <f>'1.3_RAW_Data_Orig_MC'!AJ87</f>
        <v>0</v>
      </c>
      <c r="AK87" s="514">
        <f>'1.3_RAW_Data_Orig_MC'!AK87</f>
        <v>0</v>
      </c>
      <c r="AL87" s="514">
        <f>'1.3_RAW_Data_Orig_MC'!AL87</f>
        <v>0</v>
      </c>
      <c r="AM87" s="515">
        <f>'1.3_RAW_Data_Orig_MC'!AM87</f>
        <v>0</v>
      </c>
      <c r="AN87" s="503"/>
      <c r="AO87" s="514">
        <f>'1.3_RAW_Data_Orig_MC'!AO87</f>
        <v>0</v>
      </c>
      <c r="AP87" s="514">
        <f>'1.3_RAW_Data_Orig_MC'!AP87</f>
        <v>0</v>
      </c>
      <c r="AQ87" s="514">
        <f>'1.3_RAW_Data_Orig_MC'!AQ87</f>
        <v>0</v>
      </c>
      <c r="AR87" s="514">
        <f>'1.3_RAW_Data_Orig_MC'!AR87</f>
        <v>0</v>
      </c>
      <c r="AS87" s="514">
        <f>'1.3_RAW_Data_Orig_MC'!AS87</f>
        <v>0</v>
      </c>
      <c r="AT87" s="515">
        <f>'1.3_RAW_Data_Orig_MC'!AT87</f>
        <v>0</v>
      </c>
      <c r="AU87" s="503"/>
      <c r="AV87" s="514">
        <f>'1.3_RAW_Data_Orig_MC'!AV87</f>
        <v>0</v>
      </c>
      <c r="AW87" s="514">
        <f>'1.3_RAW_Data_Orig_MC'!AW87</f>
        <v>0</v>
      </c>
      <c r="AX87" s="514">
        <f>'1.3_RAW_Data_Orig_MC'!AX87</f>
        <v>0</v>
      </c>
      <c r="AY87" s="514">
        <f>'1.3_RAW_Data_Orig_MC'!AY87</f>
        <v>0</v>
      </c>
      <c r="AZ87" s="514">
        <f>'1.3_RAW_Data_Orig_MC'!AZ87</f>
        <v>0</v>
      </c>
      <c r="BA87" s="515">
        <f>'1.3_RAW_Data_Orig_MC'!BA87</f>
        <v>0</v>
      </c>
    </row>
    <row r="88" spans="1:53" ht="13.15" x14ac:dyDescent="0.35">
      <c r="A88" s="506"/>
      <c r="B88" s="507"/>
      <c r="C88" s="508"/>
      <c r="D88" s="509"/>
      <c r="E88" s="498" t="s">
        <v>26</v>
      </c>
      <c r="F88" s="512">
        <f>'1.3_RAW_Data_Orig_MC'!F88</f>
        <v>0</v>
      </c>
      <c r="G88" s="512">
        <f>'1.3_RAW_Data_Orig_MC'!G88</f>
        <v>0</v>
      </c>
      <c r="H88" s="512">
        <f>'1.3_RAW_Data_Orig_MC'!H88</f>
        <v>0</v>
      </c>
      <c r="I88" s="512">
        <f>'1.3_RAW_Data_Orig_MC'!I88</f>
        <v>0</v>
      </c>
      <c r="J88" s="512">
        <f>'1.3_RAW_Data_Orig_MC'!J88</f>
        <v>0</v>
      </c>
      <c r="K88" s="513">
        <f>'1.3_RAW_Data_Orig_MC'!K88</f>
        <v>0</v>
      </c>
      <c r="M88" s="512">
        <f>'1.3_RAW_Data_Orig_MC'!M88</f>
        <v>0</v>
      </c>
      <c r="N88" s="512">
        <f>'1.3_RAW_Data_Orig_MC'!N88</f>
        <v>0</v>
      </c>
      <c r="O88" s="512">
        <f>'1.3_RAW_Data_Orig_MC'!O88</f>
        <v>0</v>
      </c>
      <c r="P88" s="512">
        <f>'1.3_RAW_Data_Orig_MC'!P88</f>
        <v>0</v>
      </c>
      <c r="Q88" s="512">
        <f>'1.3_RAW_Data_Orig_MC'!Q88</f>
        <v>0</v>
      </c>
      <c r="R88" s="513">
        <f>'1.3_RAW_Data_Orig_MC'!R88</f>
        <v>0</v>
      </c>
      <c r="T88" s="512">
        <f>'1.3_RAW_Data_Orig_MC'!T88</f>
        <v>0</v>
      </c>
      <c r="U88" s="512">
        <f>'1.3_RAW_Data_Orig_MC'!U88</f>
        <v>0</v>
      </c>
      <c r="V88" s="512">
        <f>'1.3_RAW_Data_Orig_MC'!V88</f>
        <v>0</v>
      </c>
      <c r="W88" s="512">
        <f>'1.3_RAW_Data_Orig_MC'!W88</f>
        <v>0</v>
      </c>
      <c r="X88" s="512">
        <f>'1.3_RAW_Data_Orig_MC'!X88</f>
        <v>0</v>
      </c>
      <c r="Y88" s="513">
        <f>'1.3_RAW_Data_Orig_MC'!Y88</f>
        <v>0</v>
      </c>
      <c r="AA88" s="514">
        <f>'1.3_RAW_Data_Orig_MC'!AA88</f>
        <v>0</v>
      </c>
      <c r="AB88" s="514">
        <f>'1.3_RAW_Data_Orig_MC'!AB88</f>
        <v>0</v>
      </c>
      <c r="AC88" s="514">
        <f>'1.3_RAW_Data_Orig_MC'!AC88</f>
        <v>0</v>
      </c>
      <c r="AD88" s="514">
        <f>'1.3_RAW_Data_Orig_MC'!AD88</f>
        <v>0</v>
      </c>
      <c r="AE88" s="514">
        <f>'1.3_RAW_Data_Orig_MC'!AE88</f>
        <v>0</v>
      </c>
      <c r="AF88" s="515">
        <f>'1.3_RAW_Data_Orig_MC'!AF88</f>
        <v>0</v>
      </c>
      <c r="AG88" s="503"/>
      <c r="AH88" s="514">
        <f>'1.3_RAW_Data_Orig_MC'!AH88</f>
        <v>0</v>
      </c>
      <c r="AI88" s="514">
        <f>'1.3_RAW_Data_Orig_MC'!AI88</f>
        <v>0</v>
      </c>
      <c r="AJ88" s="514">
        <f>'1.3_RAW_Data_Orig_MC'!AJ88</f>
        <v>0</v>
      </c>
      <c r="AK88" s="514">
        <f>'1.3_RAW_Data_Orig_MC'!AK88</f>
        <v>0</v>
      </c>
      <c r="AL88" s="514">
        <f>'1.3_RAW_Data_Orig_MC'!AL88</f>
        <v>0</v>
      </c>
      <c r="AM88" s="515">
        <f>'1.3_RAW_Data_Orig_MC'!AM88</f>
        <v>0</v>
      </c>
      <c r="AN88" s="503"/>
      <c r="AO88" s="514">
        <f>'1.3_RAW_Data_Orig_MC'!AO88</f>
        <v>0</v>
      </c>
      <c r="AP88" s="514">
        <f>'1.3_RAW_Data_Orig_MC'!AP88</f>
        <v>0</v>
      </c>
      <c r="AQ88" s="514">
        <f>'1.3_RAW_Data_Orig_MC'!AQ88</f>
        <v>0</v>
      </c>
      <c r="AR88" s="514">
        <f>'1.3_RAW_Data_Orig_MC'!AR88</f>
        <v>0</v>
      </c>
      <c r="AS88" s="514">
        <f>'1.3_RAW_Data_Orig_MC'!AS88</f>
        <v>0</v>
      </c>
      <c r="AT88" s="515">
        <f>'1.3_RAW_Data_Orig_MC'!AT88</f>
        <v>0</v>
      </c>
      <c r="AU88" s="503"/>
      <c r="AV88" s="514">
        <f>'1.3_RAW_Data_Orig_MC'!AV88</f>
        <v>0</v>
      </c>
      <c r="AW88" s="514">
        <f>'1.3_RAW_Data_Orig_MC'!AW88</f>
        <v>0</v>
      </c>
      <c r="AX88" s="514">
        <f>'1.3_RAW_Data_Orig_MC'!AX88</f>
        <v>0</v>
      </c>
      <c r="AY88" s="514">
        <f>'1.3_RAW_Data_Orig_MC'!AY88</f>
        <v>0</v>
      </c>
      <c r="AZ88" s="514">
        <f>'1.3_RAW_Data_Orig_MC'!AZ88</f>
        <v>0</v>
      </c>
      <c r="BA88" s="515">
        <f>'1.3_RAW_Data_Orig_MC'!BA88</f>
        <v>0</v>
      </c>
    </row>
    <row r="89" spans="1:53" ht="13.5" thickBot="1" x14ac:dyDescent="0.4">
      <c r="A89" s="506"/>
      <c r="B89" s="516"/>
      <c r="C89" s="517"/>
      <c r="D89" s="527"/>
      <c r="E89" s="518" t="s">
        <v>27</v>
      </c>
      <c r="F89" s="521">
        <f>'1.3_RAW_Data_Orig_MC'!F89</f>
        <v>0</v>
      </c>
      <c r="G89" s="521">
        <f>'1.3_RAW_Data_Orig_MC'!G89</f>
        <v>0</v>
      </c>
      <c r="H89" s="521">
        <f>'1.3_RAW_Data_Orig_MC'!H89</f>
        <v>0</v>
      </c>
      <c r="I89" s="521">
        <f>'1.3_RAW_Data_Orig_MC'!I89</f>
        <v>0</v>
      </c>
      <c r="J89" s="521">
        <f>'1.3_RAW_Data_Orig_MC'!J89</f>
        <v>0</v>
      </c>
      <c r="K89" s="522">
        <f>'1.3_RAW_Data_Orig_MC'!K89</f>
        <v>0</v>
      </c>
      <c r="M89" s="521">
        <f>'1.3_RAW_Data_Orig_MC'!M89</f>
        <v>0</v>
      </c>
      <c r="N89" s="521">
        <f>'1.3_RAW_Data_Orig_MC'!N89</f>
        <v>0</v>
      </c>
      <c r="O89" s="521">
        <f>'1.3_RAW_Data_Orig_MC'!O89</f>
        <v>0</v>
      </c>
      <c r="P89" s="521">
        <f>'1.3_RAW_Data_Orig_MC'!P89</f>
        <v>0</v>
      </c>
      <c r="Q89" s="521">
        <f>'1.3_RAW_Data_Orig_MC'!Q89</f>
        <v>0</v>
      </c>
      <c r="R89" s="522">
        <f>'1.3_RAW_Data_Orig_MC'!R89</f>
        <v>0</v>
      </c>
      <c r="T89" s="521">
        <f>'1.3_RAW_Data_Orig_MC'!T89</f>
        <v>0</v>
      </c>
      <c r="U89" s="521">
        <f>'1.3_RAW_Data_Orig_MC'!U89</f>
        <v>0</v>
      </c>
      <c r="V89" s="521">
        <f>'1.3_RAW_Data_Orig_MC'!V89</f>
        <v>0</v>
      </c>
      <c r="W89" s="521">
        <f>'1.3_RAW_Data_Orig_MC'!W89</f>
        <v>0</v>
      </c>
      <c r="X89" s="521">
        <f>'1.3_RAW_Data_Orig_MC'!X89</f>
        <v>0</v>
      </c>
      <c r="Y89" s="522">
        <f>'1.3_RAW_Data_Orig_MC'!Y89</f>
        <v>0</v>
      </c>
      <c r="AA89" s="523">
        <f>'1.3_RAW_Data_Orig_MC'!AA89</f>
        <v>0</v>
      </c>
      <c r="AB89" s="523">
        <f>'1.3_RAW_Data_Orig_MC'!AB89</f>
        <v>0</v>
      </c>
      <c r="AC89" s="523">
        <f>'1.3_RAW_Data_Orig_MC'!AC89</f>
        <v>0</v>
      </c>
      <c r="AD89" s="523">
        <f>'1.3_RAW_Data_Orig_MC'!AD89</f>
        <v>0</v>
      </c>
      <c r="AE89" s="523">
        <f>'1.3_RAW_Data_Orig_MC'!AE89</f>
        <v>0</v>
      </c>
      <c r="AF89" s="524">
        <f>'1.3_RAW_Data_Orig_MC'!AF89</f>
        <v>0</v>
      </c>
      <c r="AG89" s="503"/>
      <c r="AH89" s="523">
        <f>'1.3_RAW_Data_Orig_MC'!AH89</f>
        <v>0</v>
      </c>
      <c r="AI89" s="523">
        <f>'1.3_RAW_Data_Orig_MC'!AI89</f>
        <v>0</v>
      </c>
      <c r="AJ89" s="523">
        <f>'1.3_RAW_Data_Orig_MC'!AJ89</f>
        <v>0</v>
      </c>
      <c r="AK89" s="523">
        <f>'1.3_RAW_Data_Orig_MC'!AK89</f>
        <v>0</v>
      </c>
      <c r="AL89" s="523">
        <f>'1.3_RAW_Data_Orig_MC'!AL89</f>
        <v>0</v>
      </c>
      <c r="AM89" s="524">
        <f>'1.3_RAW_Data_Orig_MC'!AM89</f>
        <v>0</v>
      </c>
      <c r="AN89" s="503"/>
      <c r="AO89" s="523">
        <f>'1.3_RAW_Data_Orig_MC'!AO89</f>
        <v>0</v>
      </c>
      <c r="AP89" s="523">
        <f>'1.3_RAW_Data_Orig_MC'!AP89</f>
        <v>0</v>
      </c>
      <c r="AQ89" s="523">
        <f>'1.3_RAW_Data_Orig_MC'!AQ89</f>
        <v>0</v>
      </c>
      <c r="AR89" s="523">
        <f>'1.3_RAW_Data_Orig_MC'!AR89</f>
        <v>0</v>
      </c>
      <c r="AS89" s="523">
        <f>'1.3_RAW_Data_Orig_MC'!AS89</f>
        <v>0</v>
      </c>
      <c r="AT89" s="524">
        <f>'1.3_RAW_Data_Orig_MC'!AT89</f>
        <v>0</v>
      </c>
      <c r="AU89" s="503"/>
      <c r="AV89" s="523">
        <f>'1.3_RAW_Data_Orig_MC'!AV89</f>
        <v>0</v>
      </c>
      <c r="AW89" s="523">
        <f>'1.3_RAW_Data_Orig_MC'!AW89</f>
        <v>0</v>
      </c>
      <c r="AX89" s="523">
        <f>'1.3_RAW_Data_Orig_MC'!AX89</f>
        <v>0</v>
      </c>
      <c r="AY89" s="523">
        <f>'1.3_RAW_Data_Orig_MC'!AY89</f>
        <v>0</v>
      </c>
      <c r="AZ89" s="523">
        <f>'1.3_RAW_Data_Orig_MC'!AZ89</f>
        <v>0</v>
      </c>
      <c r="BA89" s="524">
        <f>'1.3_RAW_Data_Orig_MC'!BA89</f>
        <v>0</v>
      </c>
    </row>
    <row r="90" spans="1:53" ht="25.5" x14ac:dyDescent="0.35">
      <c r="A90" s="525" t="s">
        <v>55</v>
      </c>
      <c r="B90" s="495">
        <v>39</v>
      </c>
      <c r="C90" s="496" t="s">
        <v>22</v>
      </c>
      <c r="D90" s="497" t="s">
        <v>31</v>
      </c>
      <c r="E90" s="526" t="s">
        <v>24</v>
      </c>
      <c r="F90" s="501">
        <f>'1.3_RAW_Data_Orig_MC'!F90</f>
        <v>0</v>
      </c>
      <c r="G90" s="501">
        <f>'1.3_RAW_Data_Orig_MC'!G90</f>
        <v>0</v>
      </c>
      <c r="H90" s="501">
        <f>'1.3_RAW_Data_Orig_MC'!H90</f>
        <v>0</v>
      </c>
      <c r="I90" s="501">
        <f>'1.3_RAW_Data_Orig_MC'!I90</f>
        <v>0</v>
      </c>
      <c r="J90" s="501">
        <f>'1.3_RAW_Data_Orig_MC'!J90</f>
        <v>0</v>
      </c>
      <c r="K90" s="502">
        <f>'1.3_RAW_Data_Orig_MC'!K90</f>
        <v>0</v>
      </c>
      <c r="M90" s="501">
        <f>'1.3_RAW_Data_Orig_MC'!M90</f>
        <v>0</v>
      </c>
      <c r="N90" s="501">
        <f>'1.3_RAW_Data_Orig_MC'!N90</f>
        <v>0</v>
      </c>
      <c r="O90" s="501">
        <f>'1.3_RAW_Data_Orig_MC'!O90</f>
        <v>0</v>
      </c>
      <c r="P90" s="501">
        <f>'1.3_RAW_Data_Orig_MC'!P90</f>
        <v>0</v>
      </c>
      <c r="Q90" s="501">
        <f>'1.3_RAW_Data_Orig_MC'!Q90</f>
        <v>0</v>
      </c>
      <c r="R90" s="502">
        <f>'1.3_RAW_Data_Orig_MC'!R90</f>
        <v>0</v>
      </c>
      <c r="T90" s="501">
        <f>'1.3_RAW_Data_Orig_MC'!T90</f>
        <v>0</v>
      </c>
      <c r="U90" s="501">
        <f>'1.3_RAW_Data_Orig_MC'!U90</f>
        <v>0</v>
      </c>
      <c r="V90" s="501">
        <f>'1.3_RAW_Data_Orig_MC'!V90</f>
        <v>0</v>
      </c>
      <c r="W90" s="501">
        <f>'1.3_RAW_Data_Orig_MC'!W90</f>
        <v>0</v>
      </c>
      <c r="X90" s="501">
        <f>'1.3_RAW_Data_Orig_MC'!X90</f>
        <v>0</v>
      </c>
      <c r="Y90" s="502">
        <f>'1.3_RAW_Data_Orig_MC'!Y90</f>
        <v>0</v>
      </c>
      <c r="AA90" s="504">
        <f>'1.3_RAW_Data_Orig_MC'!AA90</f>
        <v>0</v>
      </c>
      <c r="AB90" s="504">
        <f>'1.3_RAW_Data_Orig_MC'!AB90</f>
        <v>0</v>
      </c>
      <c r="AC90" s="504">
        <f>'1.3_RAW_Data_Orig_MC'!AC90</f>
        <v>0</v>
      </c>
      <c r="AD90" s="504">
        <f>'1.3_RAW_Data_Orig_MC'!AD90</f>
        <v>0</v>
      </c>
      <c r="AE90" s="504">
        <f>'1.3_RAW_Data_Orig_MC'!AE90</f>
        <v>0</v>
      </c>
      <c r="AF90" s="505">
        <f>'1.3_RAW_Data_Orig_MC'!AF90</f>
        <v>0</v>
      </c>
      <c r="AG90" s="503"/>
      <c r="AH90" s="504">
        <f>'1.3_RAW_Data_Orig_MC'!AH90</f>
        <v>0</v>
      </c>
      <c r="AI90" s="504">
        <f>'1.3_RAW_Data_Orig_MC'!AI90</f>
        <v>0</v>
      </c>
      <c r="AJ90" s="504">
        <f>'1.3_RAW_Data_Orig_MC'!AJ90</f>
        <v>0</v>
      </c>
      <c r="AK90" s="504">
        <f>'1.3_RAW_Data_Orig_MC'!AK90</f>
        <v>0</v>
      </c>
      <c r="AL90" s="504">
        <f>'1.3_RAW_Data_Orig_MC'!AL90</f>
        <v>0</v>
      </c>
      <c r="AM90" s="505">
        <f>'1.3_RAW_Data_Orig_MC'!AM90</f>
        <v>0</v>
      </c>
      <c r="AN90" s="503"/>
      <c r="AO90" s="504">
        <f>'1.3_RAW_Data_Orig_MC'!AO90</f>
        <v>0</v>
      </c>
      <c r="AP90" s="504">
        <f>'1.3_RAW_Data_Orig_MC'!AP90</f>
        <v>0</v>
      </c>
      <c r="AQ90" s="504">
        <f>'1.3_RAW_Data_Orig_MC'!AQ90</f>
        <v>0</v>
      </c>
      <c r="AR90" s="504">
        <f>'1.3_RAW_Data_Orig_MC'!AR90</f>
        <v>0</v>
      </c>
      <c r="AS90" s="504">
        <f>'1.3_RAW_Data_Orig_MC'!AS90</f>
        <v>0</v>
      </c>
      <c r="AT90" s="505">
        <f>'1.3_RAW_Data_Orig_MC'!AT90</f>
        <v>0</v>
      </c>
      <c r="AU90" s="503"/>
      <c r="AV90" s="504">
        <f>'1.3_RAW_Data_Orig_MC'!AV90</f>
        <v>0</v>
      </c>
      <c r="AW90" s="504">
        <f>'1.3_RAW_Data_Orig_MC'!AW90</f>
        <v>0</v>
      </c>
      <c r="AX90" s="504">
        <f>'1.3_RAW_Data_Orig_MC'!AX90</f>
        <v>0</v>
      </c>
      <c r="AY90" s="504">
        <f>'1.3_RAW_Data_Orig_MC'!AY90</f>
        <v>0</v>
      </c>
      <c r="AZ90" s="504">
        <f>'1.3_RAW_Data_Orig_MC'!AZ90</f>
        <v>0</v>
      </c>
      <c r="BA90" s="505">
        <f>'1.3_RAW_Data_Orig_MC'!BA90</f>
        <v>0</v>
      </c>
    </row>
    <row r="91" spans="1:53" ht="13.15" x14ac:dyDescent="0.35">
      <c r="A91" s="506"/>
      <c r="B91" s="507"/>
      <c r="C91" s="508"/>
      <c r="D91" s="509"/>
      <c r="E91" s="498" t="s">
        <v>25</v>
      </c>
      <c r="F91" s="512">
        <f>'1.3_RAW_Data_Orig_MC'!F91</f>
        <v>0</v>
      </c>
      <c r="G91" s="512">
        <f>'1.3_RAW_Data_Orig_MC'!G91</f>
        <v>0</v>
      </c>
      <c r="H91" s="512">
        <f>'1.3_RAW_Data_Orig_MC'!H91</f>
        <v>0</v>
      </c>
      <c r="I91" s="512">
        <f>'1.3_RAW_Data_Orig_MC'!I91</f>
        <v>0</v>
      </c>
      <c r="J91" s="512">
        <f>'1.3_RAW_Data_Orig_MC'!J91</f>
        <v>0</v>
      </c>
      <c r="K91" s="513">
        <f>'1.3_RAW_Data_Orig_MC'!K91</f>
        <v>0</v>
      </c>
      <c r="M91" s="512">
        <f>'1.3_RAW_Data_Orig_MC'!M91</f>
        <v>0</v>
      </c>
      <c r="N91" s="512">
        <f>'1.3_RAW_Data_Orig_MC'!N91</f>
        <v>0</v>
      </c>
      <c r="O91" s="512">
        <f>'1.3_RAW_Data_Orig_MC'!O91</f>
        <v>0</v>
      </c>
      <c r="P91" s="512">
        <f>'1.3_RAW_Data_Orig_MC'!P91</f>
        <v>0</v>
      </c>
      <c r="Q91" s="512">
        <f>'1.3_RAW_Data_Orig_MC'!Q91</f>
        <v>0</v>
      </c>
      <c r="R91" s="513">
        <f>'1.3_RAW_Data_Orig_MC'!R91</f>
        <v>0</v>
      </c>
      <c r="T91" s="512">
        <f>'1.3_RAW_Data_Orig_MC'!T91</f>
        <v>0</v>
      </c>
      <c r="U91" s="512">
        <f>'1.3_RAW_Data_Orig_MC'!U91</f>
        <v>0</v>
      </c>
      <c r="V91" s="512">
        <f>'1.3_RAW_Data_Orig_MC'!V91</f>
        <v>0</v>
      </c>
      <c r="W91" s="512">
        <f>'1.3_RAW_Data_Orig_MC'!W91</f>
        <v>0</v>
      </c>
      <c r="X91" s="512">
        <f>'1.3_RAW_Data_Orig_MC'!X91</f>
        <v>0</v>
      </c>
      <c r="Y91" s="513">
        <f>'1.3_RAW_Data_Orig_MC'!Y91</f>
        <v>0</v>
      </c>
      <c r="AA91" s="514">
        <f>'1.3_RAW_Data_Orig_MC'!AA91</f>
        <v>0</v>
      </c>
      <c r="AB91" s="514">
        <f>'1.3_RAW_Data_Orig_MC'!AB91</f>
        <v>0</v>
      </c>
      <c r="AC91" s="514">
        <f>'1.3_RAW_Data_Orig_MC'!AC91</f>
        <v>0</v>
      </c>
      <c r="AD91" s="514">
        <f>'1.3_RAW_Data_Orig_MC'!AD91</f>
        <v>0</v>
      </c>
      <c r="AE91" s="514">
        <f>'1.3_RAW_Data_Orig_MC'!AE91</f>
        <v>0</v>
      </c>
      <c r="AF91" s="515">
        <f>'1.3_RAW_Data_Orig_MC'!AF91</f>
        <v>0</v>
      </c>
      <c r="AG91" s="503"/>
      <c r="AH91" s="514">
        <f>'1.3_RAW_Data_Orig_MC'!AH91</f>
        <v>0</v>
      </c>
      <c r="AI91" s="514">
        <f>'1.3_RAW_Data_Orig_MC'!AI91</f>
        <v>0</v>
      </c>
      <c r="AJ91" s="514">
        <f>'1.3_RAW_Data_Orig_MC'!AJ91</f>
        <v>0</v>
      </c>
      <c r="AK91" s="514">
        <f>'1.3_RAW_Data_Orig_MC'!AK91</f>
        <v>0</v>
      </c>
      <c r="AL91" s="514">
        <f>'1.3_RAW_Data_Orig_MC'!AL91</f>
        <v>0</v>
      </c>
      <c r="AM91" s="515">
        <f>'1.3_RAW_Data_Orig_MC'!AM91</f>
        <v>0</v>
      </c>
      <c r="AN91" s="503"/>
      <c r="AO91" s="514">
        <f>'1.3_RAW_Data_Orig_MC'!AO91</f>
        <v>0</v>
      </c>
      <c r="AP91" s="514">
        <f>'1.3_RAW_Data_Orig_MC'!AP91</f>
        <v>0</v>
      </c>
      <c r="AQ91" s="514">
        <f>'1.3_RAW_Data_Orig_MC'!AQ91</f>
        <v>0</v>
      </c>
      <c r="AR91" s="514">
        <f>'1.3_RAW_Data_Orig_MC'!AR91</f>
        <v>0</v>
      </c>
      <c r="AS91" s="514">
        <f>'1.3_RAW_Data_Orig_MC'!AS91</f>
        <v>0</v>
      </c>
      <c r="AT91" s="515">
        <f>'1.3_RAW_Data_Orig_MC'!AT91</f>
        <v>0</v>
      </c>
      <c r="AU91" s="503"/>
      <c r="AV91" s="514">
        <f>'1.3_RAW_Data_Orig_MC'!AV91</f>
        <v>0</v>
      </c>
      <c r="AW91" s="514">
        <f>'1.3_RAW_Data_Orig_MC'!AW91</f>
        <v>0</v>
      </c>
      <c r="AX91" s="514">
        <f>'1.3_RAW_Data_Orig_MC'!AX91</f>
        <v>0</v>
      </c>
      <c r="AY91" s="514">
        <f>'1.3_RAW_Data_Orig_MC'!AY91</f>
        <v>0</v>
      </c>
      <c r="AZ91" s="514">
        <f>'1.3_RAW_Data_Orig_MC'!AZ91</f>
        <v>0</v>
      </c>
      <c r="BA91" s="515">
        <f>'1.3_RAW_Data_Orig_MC'!BA91</f>
        <v>0</v>
      </c>
    </row>
    <row r="92" spans="1:53" ht="13.15" x14ac:dyDescent="0.35">
      <c r="A92" s="506"/>
      <c r="B92" s="507"/>
      <c r="C92" s="508"/>
      <c r="D92" s="509"/>
      <c r="E92" s="498" t="s">
        <v>26</v>
      </c>
      <c r="F92" s="512">
        <f>'1.3_RAW_Data_Orig_MC'!F92</f>
        <v>0</v>
      </c>
      <c r="G92" s="512">
        <f>'1.3_RAW_Data_Orig_MC'!G92</f>
        <v>0</v>
      </c>
      <c r="H92" s="512">
        <f>'1.3_RAW_Data_Orig_MC'!H92</f>
        <v>0</v>
      </c>
      <c r="I92" s="512">
        <f>'1.3_RAW_Data_Orig_MC'!I92</f>
        <v>0</v>
      </c>
      <c r="J92" s="512">
        <f>'1.3_RAW_Data_Orig_MC'!J92</f>
        <v>0</v>
      </c>
      <c r="K92" s="513">
        <f>'1.3_RAW_Data_Orig_MC'!K92</f>
        <v>0</v>
      </c>
      <c r="M92" s="512">
        <f>'1.3_RAW_Data_Orig_MC'!M92</f>
        <v>0</v>
      </c>
      <c r="N92" s="512">
        <f>'1.3_RAW_Data_Orig_MC'!N92</f>
        <v>0</v>
      </c>
      <c r="O92" s="512">
        <f>'1.3_RAW_Data_Orig_MC'!O92</f>
        <v>0</v>
      </c>
      <c r="P92" s="512">
        <f>'1.3_RAW_Data_Orig_MC'!P92</f>
        <v>0</v>
      </c>
      <c r="Q92" s="512">
        <f>'1.3_RAW_Data_Orig_MC'!Q92</f>
        <v>0</v>
      </c>
      <c r="R92" s="513">
        <f>'1.3_RAW_Data_Orig_MC'!R92</f>
        <v>0</v>
      </c>
      <c r="T92" s="512">
        <f>'1.3_RAW_Data_Orig_MC'!T92</f>
        <v>0</v>
      </c>
      <c r="U92" s="512">
        <f>'1.3_RAW_Data_Orig_MC'!U92</f>
        <v>0</v>
      </c>
      <c r="V92" s="512">
        <f>'1.3_RAW_Data_Orig_MC'!V92</f>
        <v>0</v>
      </c>
      <c r="W92" s="512">
        <f>'1.3_RAW_Data_Orig_MC'!W92</f>
        <v>0</v>
      </c>
      <c r="X92" s="512">
        <f>'1.3_RAW_Data_Orig_MC'!X92</f>
        <v>0</v>
      </c>
      <c r="Y92" s="513">
        <f>'1.3_RAW_Data_Orig_MC'!Y92</f>
        <v>0</v>
      </c>
      <c r="AA92" s="514">
        <f>'1.3_RAW_Data_Orig_MC'!AA92</f>
        <v>0</v>
      </c>
      <c r="AB92" s="514">
        <f>'1.3_RAW_Data_Orig_MC'!AB92</f>
        <v>0</v>
      </c>
      <c r="AC92" s="514">
        <f>'1.3_RAW_Data_Orig_MC'!AC92</f>
        <v>0</v>
      </c>
      <c r="AD92" s="514">
        <f>'1.3_RAW_Data_Orig_MC'!AD92</f>
        <v>0</v>
      </c>
      <c r="AE92" s="514">
        <f>'1.3_RAW_Data_Orig_MC'!AE92</f>
        <v>0</v>
      </c>
      <c r="AF92" s="515">
        <f>'1.3_RAW_Data_Orig_MC'!AF92</f>
        <v>0</v>
      </c>
      <c r="AG92" s="503"/>
      <c r="AH92" s="514">
        <f>'1.3_RAW_Data_Orig_MC'!AH92</f>
        <v>0</v>
      </c>
      <c r="AI92" s="514">
        <f>'1.3_RAW_Data_Orig_MC'!AI92</f>
        <v>0</v>
      </c>
      <c r="AJ92" s="514">
        <f>'1.3_RAW_Data_Orig_MC'!AJ92</f>
        <v>0</v>
      </c>
      <c r="AK92" s="514">
        <f>'1.3_RAW_Data_Orig_MC'!AK92</f>
        <v>0</v>
      </c>
      <c r="AL92" s="514">
        <f>'1.3_RAW_Data_Orig_MC'!AL92</f>
        <v>0</v>
      </c>
      <c r="AM92" s="515">
        <f>'1.3_RAW_Data_Orig_MC'!AM92</f>
        <v>0</v>
      </c>
      <c r="AN92" s="503"/>
      <c r="AO92" s="514">
        <f>'1.3_RAW_Data_Orig_MC'!AO92</f>
        <v>0</v>
      </c>
      <c r="AP92" s="514">
        <f>'1.3_RAW_Data_Orig_MC'!AP92</f>
        <v>0</v>
      </c>
      <c r="AQ92" s="514">
        <f>'1.3_RAW_Data_Orig_MC'!AQ92</f>
        <v>0</v>
      </c>
      <c r="AR92" s="514">
        <f>'1.3_RAW_Data_Orig_MC'!AR92</f>
        <v>0</v>
      </c>
      <c r="AS92" s="514">
        <f>'1.3_RAW_Data_Orig_MC'!AS92</f>
        <v>0</v>
      </c>
      <c r="AT92" s="515">
        <f>'1.3_RAW_Data_Orig_MC'!AT92</f>
        <v>0</v>
      </c>
      <c r="AU92" s="503"/>
      <c r="AV92" s="514">
        <f>'1.3_RAW_Data_Orig_MC'!AV92</f>
        <v>0</v>
      </c>
      <c r="AW92" s="514">
        <f>'1.3_RAW_Data_Orig_MC'!AW92</f>
        <v>0</v>
      </c>
      <c r="AX92" s="514">
        <f>'1.3_RAW_Data_Orig_MC'!AX92</f>
        <v>0</v>
      </c>
      <c r="AY92" s="514">
        <f>'1.3_RAW_Data_Orig_MC'!AY92</f>
        <v>0</v>
      </c>
      <c r="AZ92" s="514">
        <f>'1.3_RAW_Data_Orig_MC'!AZ92</f>
        <v>0</v>
      </c>
      <c r="BA92" s="515">
        <f>'1.3_RAW_Data_Orig_MC'!BA92</f>
        <v>0</v>
      </c>
    </row>
    <row r="93" spans="1:53" ht="13.5" thickBot="1" x14ac:dyDescent="0.4">
      <c r="A93" s="506"/>
      <c r="B93" s="516"/>
      <c r="C93" s="517"/>
      <c r="D93" s="527"/>
      <c r="E93" s="518" t="s">
        <v>27</v>
      </c>
      <c r="F93" s="521">
        <f>'1.3_RAW_Data_Orig_MC'!F93</f>
        <v>0</v>
      </c>
      <c r="G93" s="521">
        <f>'1.3_RAW_Data_Orig_MC'!G93</f>
        <v>0</v>
      </c>
      <c r="H93" s="521">
        <f>'1.3_RAW_Data_Orig_MC'!H93</f>
        <v>0</v>
      </c>
      <c r="I93" s="521">
        <f>'1.3_RAW_Data_Orig_MC'!I93</f>
        <v>0</v>
      </c>
      <c r="J93" s="521">
        <f>'1.3_RAW_Data_Orig_MC'!J93</f>
        <v>0</v>
      </c>
      <c r="K93" s="522">
        <f>'1.3_RAW_Data_Orig_MC'!K93</f>
        <v>0</v>
      </c>
      <c r="M93" s="521">
        <f>'1.3_RAW_Data_Orig_MC'!M93</f>
        <v>0</v>
      </c>
      <c r="N93" s="521">
        <f>'1.3_RAW_Data_Orig_MC'!N93</f>
        <v>0</v>
      </c>
      <c r="O93" s="521">
        <f>'1.3_RAW_Data_Orig_MC'!O93</f>
        <v>0</v>
      </c>
      <c r="P93" s="521">
        <f>'1.3_RAW_Data_Orig_MC'!P93</f>
        <v>0</v>
      </c>
      <c r="Q93" s="521">
        <f>'1.3_RAW_Data_Orig_MC'!Q93</f>
        <v>0</v>
      </c>
      <c r="R93" s="522">
        <f>'1.3_RAW_Data_Orig_MC'!R93</f>
        <v>0</v>
      </c>
      <c r="T93" s="521">
        <f>'1.3_RAW_Data_Orig_MC'!T93</f>
        <v>0</v>
      </c>
      <c r="U93" s="521">
        <f>'1.3_RAW_Data_Orig_MC'!U93</f>
        <v>0</v>
      </c>
      <c r="V93" s="521">
        <f>'1.3_RAW_Data_Orig_MC'!V93</f>
        <v>0</v>
      </c>
      <c r="W93" s="521">
        <f>'1.3_RAW_Data_Orig_MC'!W93</f>
        <v>0</v>
      </c>
      <c r="X93" s="521">
        <f>'1.3_RAW_Data_Orig_MC'!X93</f>
        <v>0</v>
      </c>
      <c r="Y93" s="522">
        <f>'1.3_RAW_Data_Orig_MC'!Y93</f>
        <v>0</v>
      </c>
      <c r="AA93" s="523">
        <f>'1.3_RAW_Data_Orig_MC'!AA93</f>
        <v>0</v>
      </c>
      <c r="AB93" s="523">
        <f>'1.3_RAW_Data_Orig_MC'!AB93</f>
        <v>0</v>
      </c>
      <c r="AC93" s="523">
        <f>'1.3_RAW_Data_Orig_MC'!AC93</f>
        <v>0</v>
      </c>
      <c r="AD93" s="523">
        <f>'1.3_RAW_Data_Orig_MC'!AD93</f>
        <v>0</v>
      </c>
      <c r="AE93" s="523">
        <f>'1.3_RAW_Data_Orig_MC'!AE93</f>
        <v>0</v>
      </c>
      <c r="AF93" s="524">
        <f>'1.3_RAW_Data_Orig_MC'!AF93</f>
        <v>0</v>
      </c>
      <c r="AG93" s="503"/>
      <c r="AH93" s="523">
        <f>'1.3_RAW_Data_Orig_MC'!AH93</f>
        <v>0</v>
      </c>
      <c r="AI93" s="523">
        <f>'1.3_RAW_Data_Orig_MC'!AI93</f>
        <v>0</v>
      </c>
      <c r="AJ93" s="523">
        <f>'1.3_RAW_Data_Orig_MC'!AJ93</f>
        <v>0</v>
      </c>
      <c r="AK93" s="523">
        <f>'1.3_RAW_Data_Orig_MC'!AK93</f>
        <v>0</v>
      </c>
      <c r="AL93" s="523">
        <f>'1.3_RAW_Data_Orig_MC'!AL93</f>
        <v>0</v>
      </c>
      <c r="AM93" s="524">
        <f>'1.3_RAW_Data_Orig_MC'!AM93</f>
        <v>0</v>
      </c>
      <c r="AN93" s="503"/>
      <c r="AO93" s="523">
        <f>'1.3_RAW_Data_Orig_MC'!AO93</f>
        <v>0</v>
      </c>
      <c r="AP93" s="523">
        <f>'1.3_RAW_Data_Orig_MC'!AP93</f>
        <v>0</v>
      </c>
      <c r="AQ93" s="523">
        <f>'1.3_RAW_Data_Orig_MC'!AQ93</f>
        <v>0</v>
      </c>
      <c r="AR93" s="523">
        <f>'1.3_RAW_Data_Orig_MC'!AR93</f>
        <v>0</v>
      </c>
      <c r="AS93" s="523">
        <f>'1.3_RAW_Data_Orig_MC'!AS93</f>
        <v>0</v>
      </c>
      <c r="AT93" s="524">
        <f>'1.3_RAW_Data_Orig_MC'!AT93</f>
        <v>0</v>
      </c>
      <c r="AU93" s="503"/>
      <c r="AV93" s="523">
        <f>'1.3_RAW_Data_Orig_MC'!AV93</f>
        <v>0</v>
      </c>
      <c r="AW93" s="523">
        <f>'1.3_RAW_Data_Orig_MC'!AW93</f>
        <v>0</v>
      </c>
      <c r="AX93" s="523">
        <f>'1.3_RAW_Data_Orig_MC'!AX93</f>
        <v>0</v>
      </c>
      <c r="AY93" s="523">
        <f>'1.3_RAW_Data_Orig_MC'!AY93</f>
        <v>0</v>
      </c>
      <c r="AZ93" s="523">
        <f>'1.3_RAW_Data_Orig_MC'!AZ93</f>
        <v>0</v>
      </c>
      <c r="BA93" s="524">
        <f>'1.3_RAW_Data_Orig_MC'!BA93</f>
        <v>0</v>
      </c>
    </row>
    <row r="94" spans="1:53" ht="25.5" x14ac:dyDescent="0.35">
      <c r="A94" s="525" t="s">
        <v>55</v>
      </c>
      <c r="B94" s="495">
        <v>12</v>
      </c>
      <c r="C94" s="496" t="s">
        <v>17</v>
      </c>
      <c r="D94" s="497" t="s">
        <v>30</v>
      </c>
      <c r="E94" s="526" t="s">
        <v>24</v>
      </c>
      <c r="F94" s="501">
        <f>'1.3_RAW_Data_Orig_MC'!F94</f>
        <v>0</v>
      </c>
      <c r="G94" s="501">
        <f>'1.3_RAW_Data_Orig_MC'!G94</f>
        <v>0</v>
      </c>
      <c r="H94" s="501">
        <f>'1.3_RAW_Data_Orig_MC'!H94</f>
        <v>0</v>
      </c>
      <c r="I94" s="501">
        <f>'1.3_RAW_Data_Orig_MC'!I94</f>
        <v>0</v>
      </c>
      <c r="J94" s="501">
        <f>'1.3_RAW_Data_Orig_MC'!J94</f>
        <v>0</v>
      </c>
      <c r="K94" s="502">
        <f>'1.3_RAW_Data_Orig_MC'!K94</f>
        <v>0</v>
      </c>
      <c r="M94" s="501">
        <f>'1.3_RAW_Data_Orig_MC'!M94</f>
        <v>0</v>
      </c>
      <c r="N94" s="501">
        <f>'1.3_RAW_Data_Orig_MC'!N94</f>
        <v>0</v>
      </c>
      <c r="O94" s="501">
        <f>'1.3_RAW_Data_Orig_MC'!O94</f>
        <v>0</v>
      </c>
      <c r="P94" s="501">
        <f>'1.3_RAW_Data_Orig_MC'!P94</f>
        <v>0</v>
      </c>
      <c r="Q94" s="501">
        <f>'1.3_RAW_Data_Orig_MC'!Q94</f>
        <v>0</v>
      </c>
      <c r="R94" s="502">
        <f>'1.3_RAW_Data_Orig_MC'!R94</f>
        <v>0</v>
      </c>
      <c r="T94" s="501">
        <f>'1.3_RAW_Data_Orig_MC'!T94</f>
        <v>0</v>
      </c>
      <c r="U94" s="501">
        <f>'1.3_RAW_Data_Orig_MC'!U94</f>
        <v>0</v>
      </c>
      <c r="V94" s="501">
        <f>'1.3_RAW_Data_Orig_MC'!V94</f>
        <v>0</v>
      </c>
      <c r="W94" s="501">
        <f>'1.3_RAW_Data_Orig_MC'!W94</f>
        <v>0</v>
      </c>
      <c r="X94" s="501">
        <f>'1.3_RAW_Data_Orig_MC'!X94</f>
        <v>0</v>
      </c>
      <c r="Y94" s="502">
        <f>'1.3_RAW_Data_Orig_MC'!Y94</f>
        <v>0</v>
      </c>
      <c r="AA94" s="504">
        <f>'1.3_RAW_Data_Orig_MC'!AA94</f>
        <v>0</v>
      </c>
      <c r="AB94" s="504">
        <f>'1.3_RAW_Data_Orig_MC'!AB94</f>
        <v>0</v>
      </c>
      <c r="AC94" s="504">
        <f>'1.3_RAW_Data_Orig_MC'!AC94</f>
        <v>0</v>
      </c>
      <c r="AD94" s="504">
        <f>'1.3_RAW_Data_Orig_MC'!AD94</f>
        <v>0</v>
      </c>
      <c r="AE94" s="504">
        <f>'1.3_RAW_Data_Orig_MC'!AE94</f>
        <v>0</v>
      </c>
      <c r="AF94" s="505">
        <f>'1.3_RAW_Data_Orig_MC'!AF94</f>
        <v>0</v>
      </c>
      <c r="AG94" s="503"/>
      <c r="AH94" s="504">
        <f>'1.3_RAW_Data_Orig_MC'!AH94</f>
        <v>0</v>
      </c>
      <c r="AI94" s="504">
        <f>'1.3_RAW_Data_Orig_MC'!AI94</f>
        <v>0</v>
      </c>
      <c r="AJ94" s="504">
        <f>'1.3_RAW_Data_Orig_MC'!AJ94</f>
        <v>0</v>
      </c>
      <c r="AK94" s="504">
        <f>'1.3_RAW_Data_Orig_MC'!AK94</f>
        <v>0</v>
      </c>
      <c r="AL94" s="504">
        <f>'1.3_RAW_Data_Orig_MC'!AL94</f>
        <v>0</v>
      </c>
      <c r="AM94" s="505">
        <f>'1.3_RAW_Data_Orig_MC'!AM94</f>
        <v>0</v>
      </c>
      <c r="AN94" s="503"/>
      <c r="AO94" s="504">
        <f>'1.3_RAW_Data_Orig_MC'!AO94</f>
        <v>0</v>
      </c>
      <c r="AP94" s="504">
        <f>'1.3_RAW_Data_Orig_MC'!AP94</f>
        <v>0</v>
      </c>
      <c r="AQ94" s="504">
        <f>'1.3_RAW_Data_Orig_MC'!AQ94</f>
        <v>0</v>
      </c>
      <c r="AR94" s="504">
        <f>'1.3_RAW_Data_Orig_MC'!AR94</f>
        <v>0</v>
      </c>
      <c r="AS94" s="504">
        <f>'1.3_RAW_Data_Orig_MC'!AS94</f>
        <v>0</v>
      </c>
      <c r="AT94" s="505">
        <f>'1.3_RAW_Data_Orig_MC'!AT94</f>
        <v>0</v>
      </c>
      <c r="AU94" s="503"/>
      <c r="AV94" s="504">
        <f>'1.3_RAW_Data_Orig_MC'!AV94</f>
        <v>0</v>
      </c>
      <c r="AW94" s="504">
        <f>'1.3_RAW_Data_Orig_MC'!AW94</f>
        <v>0</v>
      </c>
      <c r="AX94" s="504">
        <f>'1.3_RAW_Data_Orig_MC'!AX94</f>
        <v>0</v>
      </c>
      <c r="AY94" s="504">
        <f>'1.3_RAW_Data_Orig_MC'!AY94</f>
        <v>0</v>
      </c>
      <c r="AZ94" s="504">
        <f>'1.3_RAW_Data_Orig_MC'!AZ94</f>
        <v>0</v>
      </c>
      <c r="BA94" s="505">
        <f>'1.3_RAW_Data_Orig_MC'!BA94</f>
        <v>0</v>
      </c>
    </row>
    <row r="95" spans="1:53" ht="13.15" x14ac:dyDescent="0.35">
      <c r="A95" s="506"/>
      <c r="B95" s="507"/>
      <c r="C95" s="508"/>
      <c r="D95" s="509"/>
      <c r="E95" s="498" t="s">
        <v>25</v>
      </c>
      <c r="F95" s="512">
        <f>'1.3_RAW_Data_Orig_MC'!F95</f>
        <v>0</v>
      </c>
      <c r="G95" s="512">
        <f>'1.3_RAW_Data_Orig_MC'!G95</f>
        <v>0</v>
      </c>
      <c r="H95" s="512">
        <f>'1.3_RAW_Data_Orig_MC'!H95</f>
        <v>0</v>
      </c>
      <c r="I95" s="512">
        <f>'1.3_RAW_Data_Orig_MC'!I95</f>
        <v>0</v>
      </c>
      <c r="J95" s="512">
        <f>'1.3_RAW_Data_Orig_MC'!J95</f>
        <v>0</v>
      </c>
      <c r="K95" s="513">
        <f>'1.3_RAW_Data_Orig_MC'!K95</f>
        <v>0</v>
      </c>
      <c r="M95" s="512">
        <f>'1.3_RAW_Data_Orig_MC'!M95</f>
        <v>0</v>
      </c>
      <c r="N95" s="512">
        <f>'1.3_RAW_Data_Orig_MC'!N95</f>
        <v>0</v>
      </c>
      <c r="O95" s="512">
        <f>'1.3_RAW_Data_Orig_MC'!O95</f>
        <v>0</v>
      </c>
      <c r="P95" s="512">
        <f>'1.3_RAW_Data_Orig_MC'!P95</f>
        <v>0</v>
      </c>
      <c r="Q95" s="512">
        <f>'1.3_RAW_Data_Orig_MC'!Q95</f>
        <v>0</v>
      </c>
      <c r="R95" s="513">
        <f>'1.3_RAW_Data_Orig_MC'!R95</f>
        <v>0</v>
      </c>
      <c r="T95" s="512">
        <f>'1.3_RAW_Data_Orig_MC'!T95</f>
        <v>0</v>
      </c>
      <c r="U95" s="512">
        <f>'1.3_RAW_Data_Orig_MC'!U95</f>
        <v>0</v>
      </c>
      <c r="V95" s="512">
        <f>'1.3_RAW_Data_Orig_MC'!V95</f>
        <v>0</v>
      </c>
      <c r="W95" s="512">
        <f>'1.3_RAW_Data_Orig_MC'!W95</f>
        <v>0</v>
      </c>
      <c r="X95" s="512">
        <f>'1.3_RAW_Data_Orig_MC'!X95</f>
        <v>0</v>
      </c>
      <c r="Y95" s="513">
        <f>'1.3_RAW_Data_Orig_MC'!Y95</f>
        <v>0</v>
      </c>
      <c r="AA95" s="514">
        <f>'1.3_RAW_Data_Orig_MC'!AA95</f>
        <v>0</v>
      </c>
      <c r="AB95" s="514">
        <f>'1.3_RAW_Data_Orig_MC'!AB95</f>
        <v>0</v>
      </c>
      <c r="AC95" s="514">
        <f>'1.3_RAW_Data_Orig_MC'!AC95</f>
        <v>0</v>
      </c>
      <c r="AD95" s="514">
        <f>'1.3_RAW_Data_Orig_MC'!AD95</f>
        <v>0</v>
      </c>
      <c r="AE95" s="514">
        <f>'1.3_RAW_Data_Orig_MC'!AE95</f>
        <v>0</v>
      </c>
      <c r="AF95" s="515">
        <f>'1.3_RAW_Data_Orig_MC'!AF95</f>
        <v>0</v>
      </c>
      <c r="AG95" s="503"/>
      <c r="AH95" s="514">
        <f>'1.3_RAW_Data_Orig_MC'!AH95</f>
        <v>0</v>
      </c>
      <c r="AI95" s="514">
        <f>'1.3_RAW_Data_Orig_MC'!AI95</f>
        <v>0</v>
      </c>
      <c r="AJ95" s="514">
        <f>'1.3_RAW_Data_Orig_MC'!AJ95</f>
        <v>0</v>
      </c>
      <c r="AK95" s="514">
        <f>'1.3_RAW_Data_Orig_MC'!AK95</f>
        <v>0</v>
      </c>
      <c r="AL95" s="514">
        <f>'1.3_RAW_Data_Orig_MC'!AL95</f>
        <v>0</v>
      </c>
      <c r="AM95" s="515">
        <f>'1.3_RAW_Data_Orig_MC'!AM95</f>
        <v>0</v>
      </c>
      <c r="AN95" s="503"/>
      <c r="AO95" s="514">
        <f>'1.3_RAW_Data_Orig_MC'!AO95</f>
        <v>0</v>
      </c>
      <c r="AP95" s="514">
        <f>'1.3_RAW_Data_Orig_MC'!AP95</f>
        <v>0</v>
      </c>
      <c r="AQ95" s="514">
        <f>'1.3_RAW_Data_Orig_MC'!AQ95</f>
        <v>0</v>
      </c>
      <c r="AR95" s="514">
        <f>'1.3_RAW_Data_Orig_MC'!AR95</f>
        <v>0</v>
      </c>
      <c r="AS95" s="514">
        <f>'1.3_RAW_Data_Orig_MC'!AS95</f>
        <v>0</v>
      </c>
      <c r="AT95" s="515">
        <f>'1.3_RAW_Data_Orig_MC'!AT95</f>
        <v>0</v>
      </c>
      <c r="AU95" s="503"/>
      <c r="AV95" s="514">
        <f>'1.3_RAW_Data_Orig_MC'!AV95</f>
        <v>0</v>
      </c>
      <c r="AW95" s="514">
        <f>'1.3_RAW_Data_Orig_MC'!AW95</f>
        <v>0</v>
      </c>
      <c r="AX95" s="514">
        <f>'1.3_RAW_Data_Orig_MC'!AX95</f>
        <v>0</v>
      </c>
      <c r="AY95" s="514">
        <f>'1.3_RAW_Data_Orig_MC'!AY95</f>
        <v>0</v>
      </c>
      <c r="AZ95" s="514">
        <f>'1.3_RAW_Data_Orig_MC'!AZ95</f>
        <v>0</v>
      </c>
      <c r="BA95" s="515">
        <f>'1.3_RAW_Data_Orig_MC'!BA95</f>
        <v>0</v>
      </c>
    </row>
    <row r="96" spans="1:53" ht="13.15" x14ac:dyDescent="0.35">
      <c r="A96" s="506"/>
      <c r="B96" s="507"/>
      <c r="C96" s="508"/>
      <c r="D96" s="509"/>
      <c r="E96" s="498" t="s">
        <v>26</v>
      </c>
      <c r="F96" s="512">
        <f>'1.3_RAW_Data_Orig_MC'!F96</f>
        <v>0</v>
      </c>
      <c r="G96" s="512">
        <f>'1.3_RAW_Data_Orig_MC'!G96</f>
        <v>0</v>
      </c>
      <c r="H96" s="512">
        <f>'1.3_RAW_Data_Orig_MC'!H96</f>
        <v>0</v>
      </c>
      <c r="I96" s="512">
        <f>'1.3_RAW_Data_Orig_MC'!I96</f>
        <v>0</v>
      </c>
      <c r="J96" s="512">
        <f>'1.3_RAW_Data_Orig_MC'!J96</f>
        <v>0</v>
      </c>
      <c r="K96" s="513">
        <f>'1.3_RAW_Data_Orig_MC'!K96</f>
        <v>0</v>
      </c>
      <c r="M96" s="512">
        <f>'1.3_RAW_Data_Orig_MC'!M96</f>
        <v>0</v>
      </c>
      <c r="N96" s="512">
        <f>'1.3_RAW_Data_Orig_MC'!N96</f>
        <v>0</v>
      </c>
      <c r="O96" s="512">
        <f>'1.3_RAW_Data_Orig_MC'!O96</f>
        <v>0</v>
      </c>
      <c r="P96" s="512">
        <f>'1.3_RAW_Data_Orig_MC'!P96</f>
        <v>0</v>
      </c>
      <c r="Q96" s="512">
        <f>'1.3_RAW_Data_Orig_MC'!Q96</f>
        <v>0</v>
      </c>
      <c r="R96" s="513">
        <f>'1.3_RAW_Data_Orig_MC'!R96</f>
        <v>0</v>
      </c>
      <c r="T96" s="512">
        <f>'1.3_RAW_Data_Orig_MC'!T96</f>
        <v>0</v>
      </c>
      <c r="U96" s="512">
        <f>'1.3_RAW_Data_Orig_MC'!U96</f>
        <v>0</v>
      </c>
      <c r="V96" s="512">
        <f>'1.3_RAW_Data_Orig_MC'!V96</f>
        <v>0</v>
      </c>
      <c r="W96" s="512">
        <f>'1.3_RAW_Data_Orig_MC'!W96</f>
        <v>0</v>
      </c>
      <c r="X96" s="512">
        <f>'1.3_RAW_Data_Orig_MC'!X96</f>
        <v>0</v>
      </c>
      <c r="Y96" s="513">
        <f>'1.3_RAW_Data_Orig_MC'!Y96</f>
        <v>0</v>
      </c>
      <c r="AA96" s="514">
        <f>'1.3_RAW_Data_Orig_MC'!AA96</f>
        <v>0</v>
      </c>
      <c r="AB96" s="514">
        <f>'1.3_RAW_Data_Orig_MC'!AB96</f>
        <v>0</v>
      </c>
      <c r="AC96" s="514">
        <f>'1.3_RAW_Data_Orig_MC'!AC96</f>
        <v>0</v>
      </c>
      <c r="AD96" s="514">
        <f>'1.3_RAW_Data_Orig_MC'!AD96</f>
        <v>0</v>
      </c>
      <c r="AE96" s="514">
        <f>'1.3_RAW_Data_Orig_MC'!AE96</f>
        <v>0</v>
      </c>
      <c r="AF96" s="515">
        <f>'1.3_RAW_Data_Orig_MC'!AF96</f>
        <v>0</v>
      </c>
      <c r="AG96" s="503"/>
      <c r="AH96" s="514">
        <f>'1.3_RAW_Data_Orig_MC'!AH96</f>
        <v>0</v>
      </c>
      <c r="AI96" s="514">
        <f>'1.3_RAW_Data_Orig_MC'!AI96</f>
        <v>0</v>
      </c>
      <c r="AJ96" s="514">
        <f>'1.3_RAW_Data_Orig_MC'!AJ96</f>
        <v>0</v>
      </c>
      <c r="AK96" s="514">
        <f>'1.3_RAW_Data_Orig_MC'!AK96</f>
        <v>0</v>
      </c>
      <c r="AL96" s="514">
        <f>'1.3_RAW_Data_Orig_MC'!AL96</f>
        <v>0</v>
      </c>
      <c r="AM96" s="515">
        <f>'1.3_RAW_Data_Orig_MC'!AM96</f>
        <v>0</v>
      </c>
      <c r="AN96" s="503"/>
      <c r="AO96" s="514">
        <f>'1.3_RAW_Data_Orig_MC'!AO96</f>
        <v>0</v>
      </c>
      <c r="AP96" s="514">
        <f>'1.3_RAW_Data_Orig_MC'!AP96</f>
        <v>0</v>
      </c>
      <c r="AQ96" s="514">
        <f>'1.3_RAW_Data_Orig_MC'!AQ96</f>
        <v>0</v>
      </c>
      <c r="AR96" s="514">
        <f>'1.3_RAW_Data_Orig_MC'!AR96</f>
        <v>0</v>
      </c>
      <c r="AS96" s="514">
        <f>'1.3_RAW_Data_Orig_MC'!AS96</f>
        <v>0</v>
      </c>
      <c r="AT96" s="515">
        <f>'1.3_RAW_Data_Orig_MC'!AT96</f>
        <v>0</v>
      </c>
      <c r="AU96" s="503"/>
      <c r="AV96" s="514">
        <f>'1.3_RAW_Data_Orig_MC'!AV96</f>
        <v>0</v>
      </c>
      <c r="AW96" s="514">
        <f>'1.3_RAW_Data_Orig_MC'!AW96</f>
        <v>0</v>
      </c>
      <c r="AX96" s="514">
        <f>'1.3_RAW_Data_Orig_MC'!AX96</f>
        <v>0</v>
      </c>
      <c r="AY96" s="514">
        <f>'1.3_RAW_Data_Orig_MC'!AY96</f>
        <v>0</v>
      </c>
      <c r="AZ96" s="514">
        <f>'1.3_RAW_Data_Orig_MC'!AZ96</f>
        <v>0</v>
      </c>
      <c r="BA96" s="515">
        <f>'1.3_RAW_Data_Orig_MC'!BA96</f>
        <v>0</v>
      </c>
    </row>
    <row r="97" spans="1:53" ht="13.5" thickBot="1" x14ac:dyDescent="0.4">
      <c r="A97" s="506"/>
      <c r="B97" s="516"/>
      <c r="C97" s="517"/>
      <c r="D97" s="527"/>
      <c r="E97" s="518" t="s">
        <v>27</v>
      </c>
      <c r="F97" s="521">
        <f>'1.3_RAW_Data_Orig_MC'!F97</f>
        <v>0</v>
      </c>
      <c r="G97" s="521">
        <f>'1.3_RAW_Data_Orig_MC'!G97</f>
        <v>0</v>
      </c>
      <c r="H97" s="521">
        <f>'1.3_RAW_Data_Orig_MC'!H97</f>
        <v>0</v>
      </c>
      <c r="I97" s="521">
        <f>'1.3_RAW_Data_Orig_MC'!I97</f>
        <v>0</v>
      </c>
      <c r="J97" s="521">
        <f>'1.3_RAW_Data_Orig_MC'!J97</f>
        <v>0</v>
      </c>
      <c r="K97" s="522">
        <f>'1.3_RAW_Data_Orig_MC'!K97</f>
        <v>0</v>
      </c>
      <c r="M97" s="521">
        <f>'1.3_RAW_Data_Orig_MC'!M97</f>
        <v>0</v>
      </c>
      <c r="N97" s="521">
        <f>'1.3_RAW_Data_Orig_MC'!N97</f>
        <v>0</v>
      </c>
      <c r="O97" s="521">
        <f>'1.3_RAW_Data_Orig_MC'!O97</f>
        <v>0</v>
      </c>
      <c r="P97" s="521">
        <f>'1.3_RAW_Data_Orig_MC'!P97</f>
        <v>0</v>
      </c>
      <c r="Q97" s="521">
        <f>'1.3_RAW_Data_Orig_MC'!Q97</f>
        <v>0</v>
      </c>
      <c r="R97" s="522">
        <f>'1.3_RAW_Data_Orig_MC'!R97</f>
        <v>0</v>
      </c>
      <c r="T97" s="521">
        <f>'1.3_RAW_Data_Orig_MC'!T97</f>
        <v>0</v>
      </c>
      <c r="U97" s="521">
        <f>'1.3_RAW_Data_Orig_MC'!U97</f>
        <v>0</v>
      </c>
      <c r="V97" s="521">
        <f>'1.3_RAW_Data_Orig_MC'!V97</f>
        <v>0</v>
      </c>
      <c r="W97" s="521">
        <f>'1.3_RAW_Data_Orig_MC'!W97</f>
        <v>0</v>
      </c>
      <c r="X97" s="521">
        <f>'1.3_RAW_Data_Orig_MC'!X97</f>
        <v>0</v>
      </c>
      <c r="Y97" s="522">
        <f>'1.3_RAW_Data_Orig_MC'!Y97</f>
        <v>0</v>
      </c>
      <c r="AA97" s="523">
        <f>'1.3_RAW_Data_Orig_MC'!AA97</f>
        <v>0</v>
      </c>
      <c r="AB97" s="523">
        <f>'1.3_RAW_Data_Orig_MC'!AB97</f>
        <v>0</v>
      </c>
      <c r="AC97" s="523">
        <f>'1.3_RAW_Data_Orig_MC'!AC97</f>
        <v>0</v>
      </c>
      <c r="AD97" s="523">
        <f>'1.3_RAW_Data_Orig_MC'!AD97</f>
        <v>0</v>
      </c>
      <c r="AE97" s="523">
        <f>'1.3_RAW_Data_Orig_MC'!AE97</f>
        <v>0</v>
      </c>
      <c r="AF97" s="524">
        <f>'1.3_RAW_Data_Orig_MC'!AF97</f>
        <v>0</v>
      </c>
      <c r="AG97" s="503"/>
      <c r="AH97" s="523">
        <f>'1.3_RAW_Data_Orig_MC'!AH97</f>
        <v>0</v>
      </c>
      <c r="AI97" s="523">
        <f>'1.3_RAW_Data_Orig_MC'!AI97</f>
        <v>0</v>
      </c>
      <c r="AJ97" s="523">
        <f>'1.3_RAW_Data_Orig_MC'!AJ97</f>
        <v>0</v>
      </c>
      <c r="AK97" s="523">
        <f>'1.3_RAW_Data_Orig_MC'!AK97</f>
        <v>0</v>
      </c>
      <c r="AL97" s="523">
        <f>'1.3_RAW_Data_Orig_MC'!AL97</f>
        <v>0</v>
      </c>
      <c r="AM97" s="524">
        <f>'1.3_RAW_Data_Orig_MC'!AM97</f>
        <v>0</v>
      </c>
      <c r="AN97" s="503"/>
      <c r="AO97" s="523">
        <f>'1.3_RAW_Data_Orig_MC'!AO97</f>
        <v>0</v>
      </c>
      <c r="AP97" s="523">
        <f>'1.3_RAW_Data_Orig_MC'!AP97</f>
        <v>0</v>
      </c>
      <c r="AQ97" s="523">
        <f>'1.3_RAW_Data_Orig_MC'!AQ97</f>
        <v>0</v>
      </c>
      <c r="AR97" s="523">
        <f>'1.3_RAW_Data_Orig_MC'!AR97</f>
        <v>0</v>
      </c>
      <c r="AS97" s="523">
        <f>'1.3_RAW_Data_Orig_MC'!AS97</f>
        <v>0</v>
      </c>
      <c r="AT97" s="524">
        <f>'1.3_RAW_Data_Orig_MC'!AT97</f>
        <v>0</v>
      </c>
      <c r="AU97" s="503"/>
      <c r="AV97" s="523">
        <f>'1.3_RAW_Data_Orig_MC'!AV97</f>
        <v>0</v>
      </c>
      <c r="AW97" s="523">
        <f>'1.3_RAW_Data_Orig_MC'!AW97</f>
        <v>0</v>
      </c>
      <c r="AX97" s="523">
        <f>'1.3_RAW_Data_Orig_MC'!AX97</f>
        <v>0</v>
      </c>
      <c r="AY97" s="523">
        <f>'1.3_RAW_Data_Orig_MC'!AY97</f>
        <v>0</v>
      </c>
      <c r="AZ97" s="523">
        <f>'1.3_RAW_Data_Orig_MC'!AZ97</f>
        <v>0</v>
      </c>
      <c r="BA97" s="524">
        <f>'1.3_RAW_Data_Orig_MC'!BA97</f>
        <v>0</v>
      </c>
    </row>
    <row r="98" spans="1:53" ht="25.5" x14ac:dyDescent="0.35">
      <c r="A98" s="525" t="s">
        <v>55</v>
      </c>
      <c r="B98" s="495">
        <v>10</v>
      </c>
      <c r="C98" s="496" t="s">
        <v>47</v>
      </c>
      <c r="D98" s="497" t="s">
        <v>30</v>
      </c>
      <c r="E98" s="526" t="s">
        <v>24</v>
      </c>
      <c r="F98" s="501">
        <f>'1.3_RAW_Data_Orig_MC'!F98</f>
        <v>0</v>
      </c>
      <c r="G98" s="501">
        <f>'1.3_RAW_Data_Orig_MC'!G98</f>
        <v>0</v>
      </c>
      <c r="H98" s="501">
        <f>'1.3_RAW_Data_Orig_MC'!H98</f>
        <v>0</v>
      </c>
      <c r="I98" s="501">
        <f>'1.3_RAW_Data_Orig_MC'!I98</f>
        <v>0</v>
      </c>
      <c r="J98" s="501">
        <f>'1.3_RAW_Data_Orig_MC'!J98</f>
        <v>0</v>
      </c>
      <c r="K98" s="502">
        <f>'1.3_RAW_Data_Orig_MC'!K98</f>
        <v>0</v>
      </c>
      <c r="M98" s="501">
        <f>'1.3_RAW_Data_Orig_MC'!M98</f>
        <v>0</v>
      </c>
      <c r="N98" s="501">
        <f>'1.3_RAW_Data_Orig_MC'!N98</f>
        <v>0</v>
      </c>
      <c r="O98" s="501">
        <f>'1.3_RAW_Data_Orig_MC'!O98</f>
        <v>0</v>
      </c>
      <c r="P98" s="501">
        <f>'1.3_RAW_Data_Orig_MC'!P98</f>
        <v>0</v>
      </c>
      <c r="Q98" s="501">
        <f>'1.3_RAW_Data_Orig_MC'!Q98</f>
        <v>0</v>
      </c>
      <c r="R98" s="502">
        <f>'1.3_RAW_Data_Orig_MC'!R98</f>
        <v>0</v>
      </c>
      <c r="T98" s="501">
        <f>'1.3_RAW_Data_Orig_MC'!T98</f>
        <v>0</v>
      </c>
      <c r="U98" s="501">
        <f>'1.3_RAW_Data_Orig_MC'!U98</f>
        <v>0</v>
      </c>
      <c r="V98" s="501">
        <f>'1.3_RAW_Data_Orig_MC'!V98</f>
        <v>0</v>
      </c>
      <c r="W98" s="501">
        <f>'1.3_RAW_Data_Orig_MC'!W98</f>
        <v>0</v>
      </c>
      <c r="X98" s="501">
        <f>'1.3_RAW_Data_Orig_MC'!X98</f>
        <v>0</v>
      </c>
      <c r="Y98" s="502">
        <f>'1.3_RAW_Data_Orig_MC'!Y98</f>
        <v>0</v>
      </c>
      <c r="AA98" s="504">
        <f>'1.3_RAW_Data_Orig_MC'!AA98</f>
        <v>0</v>
      </c>
      <c r="AB98" s="504">
        <f>'1.3_RAW_Data_Orig_MC'!AB98</f>
        <v>0</v>
      </c>
      <c r="AC98" s="504">
        <f>'1.3_RAW_Data_Orig_MC'!AC98</f>
        <v>0</v>
      </c>
      <c r="AD98" s="504">
        <f>'1.3_RAW_Data_Orig_MC'!AD98</f>
        <v>0</v>
      </c>
      <c r="AE98" s="504">
        <f>'1.3_RAW_Data_Orig_MC'!AE98</f>
        <v>0</v>
      </c>
      <c r="AF98" s="505">
        <f>'1.3_RAW_Data_Orig_MC'!AF98</f>
        <v>0</v>
      </c>
      <c r="AG98" s="503"/>
      <c r="AH98" s="504">
        <f>'1.3_RAW_Data_Orig_MC'!AH98</f>
        <v>0</v>
      </c>
      <c r="AI98" s="504">
        <f>'1.3_RAW_Data_Orig_MC'!AI98</f>
        <v>0</v>
      </c>
      <c r="AJ98" s="504">
        <f>'1.3_RAW_Data_Orig_MC'!AJ98</f>
        <v>0</v>
      </c>
      <c r="AK98" s="504">
        <f>'1.3_RAW_Data_Orig_MC'!AK98</f>
        <v>0</v>
      </c>
      <c r="AL98" s="504">
        <f>'1.3_RAW_Data_Orig_MC'!AL98</f>
        <v>0</v>
      </c>
      <c r="AM98" s="505">
        <f>'1.3_RAW_Data_Orig_MC'!AM98</f>
        <v>0</v>
      </c>
      <c r="AN98" s="503"/>
      <c r="AO98" s="504">
        <f>'1.3_RAW_Data_Orig_MC'!AO98</f>
        <v>0</v>
      </c>
      <c r="AP98" s="504">
        <f>'1.3_RAW_Data_Orig_MC'!AP98</f>
        <v>0</v>
      </c>
      <c r="AQ98" s="504">
        <f>'1.3_RAW_Data_Orig_MC'!AQ98</f>
        <v>0</v>
      </c>
      <c r="AR98" s="504">
        <f>'1.3_RAW_Data_Orig_MC'!AR98</f>
        <v>0</v>
      </c>
      <c r="AS98" s="504">
        <f>'1.3_RAW_Data_Orig_MC'!AS98</f>
        <v>0</v>
      </c>
      <c r="AT98" s="505">
        <f>'1.3_RAW_Data_Orig_MC'!AT98</f>
        <v>0</v>
      </c>
      <c r="AU98" s="503"/>
      <c r="AV98" s="504">
        <f>'1.3_RAW_Data_Orig_MC'!AV98</f>
        <v>0</v>
      </c>
      <c r="AW98" s="504">
        <f>'1.3_RAW_Data_Orig_MC'!AW98</f>
        <v>0</v>
      </c>
      <c r="AX98" s="504">
        <f>'1.3_RAW_Data_Orig_MC'!AX98</f>
        <v>0</v>
      </c>
      <c r="AY98" s="504">
        <f>'1.3_RAW_Data_Orig_MC'!AY98</f>
        <v>0</v>
      </c>
      <c r="AZ98" s="504">
        <f>'1.3_RAW_Data_Orig_MC'!AZ98</f>
        <v>0</v>
      </c>
      <c r="BA98" s="505">
        <f>'1.3_RAW_Data_Orig_MC'!BA98</f>
        <v>0</v>
      </c>
    </row>
    <row r="99" spans="1:53" ht="13.15" x14ac:dyDescent="0.35">
      <c r="A99" s="506"/>
      <c r="B99" s="507"/>
      <c r="C99" s="508"/>
      <c r="D99" s="509"/>
      <c r="E99" s="498" t="s">
        <v>25</v>
      </c>
      <c r="F99" s="512">
        <f>'1.3_RAW_Data_Orig_MC'!F99</f>
        <v>0</v>
      </c>
      <c r="G99" s="512">
        <f>'1.3_RAW_Data_Orig_MC'!G99</f>
        <v>0</v>
      </c>
      <c r="H99" s="512">
        <f>'1.3_RAW_Data_Orig_MC'!H99</f>
        <v>0</v>
      </c>
      <c r="I99" s="512">
        <f>'1.3_RAW_Data_Orig_MC'!I99</f>
        <v>0</v>
      </c>
      <c r="J99" s="512">
        <f>'1.3_RAW_Data_Orig_MC'!J99</f>
        <v>0</v>
      </c>
      <c r="K99" s="513">
        <f>'1.3_RAW_Data_Orig_MC'!K99</f>
        <v>0</v>
      </c>
      <c r="M99" s="512">
        <f>'1.3_RAW_Data_Orig_MC'!M99</f>
        <v>0</v>
      </c>
      <c r="N99" s="512">
        <f>'1.3_RAW_Data_Orig_MC'!N99</f>
        <v>0</v>
      </c>
      <c r="O99" s="512">
        <f>'1.3_RAW_Data_Orig_MC'!O99</f>
        <v>0</v>
      </c>
      <c r="P99" s="512">
        <f>'1.3_RAW_Data_Orig_MC'!P99</f>
        <v>0</v>
      </c>
      <c r="Q99" s="512">
        <f>'1.3_RAW_Data_Orig_MC'!Q99</f>
        <v>0</v>
      </c>
      <c r="R99" s="513">
        <f>'1.3_RAW_Data_Orig_MC'!R99</f>
        <v>0</v>
      </c>
      <c r="T99" s="512">
        <f>'1.3_RAW_Data_Orig_MC'!T99</f>
        <v>0</v>
      </c>
      <c r="U99" s="512">
        <f>'1.3_RAW_Data_Orig_MC'!U99</f>
        <v>0</v>
      </c>
      <c r="V99" s="512">
        <f>'1.3_RAW_Data_Orig_MC'!V99</f>
        <v>0</v>
      </c>
      <c r="W99" s="512">
        <f>'1.3_RAW_Data_Orig_MC'!W99</f>
        <v>0</v>
      </c>
      <c r="X99" s="512">
        <f>'1.3_RAW_Data_Orig_MC'!X99</f>
        <v>0</v>
      </c>
      <c r="Y99" s="513">
        <f>'1.3_RAW_Data_Orig_MC'!Y99</f>
        <v>0</v>
      </c>
      <c r="AA99" s="514">
        <f>'1.3_RAW_Data_Orig_MC'!AA99</f>
        <v>0</v>
      </c>
      <c r="AB99" s="514">
        <f>'1.3_RAW_Data_Orig_MC'!AB99</f>
        <v>0</v>
      </c>
      <c r="AC99" s="514">
        <f>'1.3_RAW_Data_Orig_MC'!AC99</f>
        <v>0</v>
      </c>
      <c r="AD99" s="514">
        <f>'1.3_RAW_Data_Orig_MC'!AD99</f>
        <v>0</v>
      </c>
      <c r="AE99" s="514">
        <f>'1.3_RAW_Data_Orig_MC'!AE99</f>
        <v>0</v>
      </c>
      <c r="AF99" s="515">
        <f>'1.3_RAW_Data_Orig_MC'!AF99</f>
        <v>0</v>
      </c>
      <c r="AG99" s="503"/>
      <c r="AH99" s="514">
        <f>'1.3_RAW_Data_Orig_MC'!AH99</f>
        <v>0</v>
      </c>
      <c r="AI99" s="514">
        <f>'1.3_RAW_Data_Orig_MC'!AI99</f>
        <v>0</v>
      </c>
      <c r="AJ99" s="514">
        <f>'1.3_RAW_Data_Orig_MC'!AJ99</f>
        <v>0</v>
      </c>
      <c r="AK99" s="514">
        <f>'1.3_RAW_Data_Orig_MC'!AK99</f>
        <v>0</v>
      </c>
      <c r="AL99" s="514">
        <f>'1.3_RAW_Data_Orig_MC'!AL99</f>
        <v>0</v>
      </c>
      <c r="AM99" s="515">
        <f>'1.3_RAW_Data_Orig_MC'!AM99</f>
        <v>0</v>
      </c>
      <c r="AN99" s="503"/>
      <c r="AO99" s="514">
        <f>'1.3_RAW_Data_Orig_MC'!AO99</f>
        <v>0</v>
      </c>
      <c r="AP99" s="514">
        <f>'1.3_RAW_Data_Orig_MC'!AP99</f>
        <v>0</v>
      </c>
      <c r="AQ99" s="514">
        <f>'1.3_RAW_Data_Orig_MC'!AQ99</f>
        <v>0</v>
      </c>
      <c r="AR99" s="514">
        <f>'1.3_RAW_Data_Orig_MC'!AR99</f>
        <v>0</v>
      </c>
      <c r="AS99" s="514">
        <f>'1.3_RAW_Data_Orig_MC'!AS99</f>
        <v>0</v>
      </c>
      <c r="AT99" s="515">
        <f>'1.3_RAW_Data_Orig_MC'!AT99</f>
        <v>0</v>
      </c>
      <c r="AU99" s="503"/>
      <c r="AV99" s="514">
        <f>'1.3_RAW_Data_Orig_MC'!AV99</f>
        <v>0</v>
      </c>
      <c r="AW99" s="514">
        <f>'1.3_RAW_Data_Orig_MC'!AW99</f>
        <v>0</v>
      </c>
      <c r="AX99" s="514">
        <f>'1.3_RAW_Data_Orig_MC'!AX99</f>
        <v>0</v>
      </c>
      <c r="AY99" s="514">
        <f>'1.3_RAW_Data_Orig_MC'!AY99</f>
        <v>0</v>
      </c>
      <c r="AZ99" s="514">
        <f>'1.3_RAW_Data_Orig_MC'!AZ99</f>
        <v>0</v>
      </c>
      <c r="BA99" s="515">
        <f>'1.3_RAW_Data_Orig_MC'!BA99</f>
        <v>0</v>
      </c>
    </row>
    <row r="100" spans="1:53" ht="13.15" x14ac:dyDescent="0.35">
      <c r="A100" s="506"/>
      <c r="B100" s="507"/>
      <c r="C100" s="508"/>
      <c r="D100" s="509"/>
      <c r="E100" s="498" t="s">
        <v>26</v>
      </c>
      <c r="F100" s="512">
        <f>'1.3_RAW_Data_Orig_MC'!F100</f>
        <v>0</v>
      </c>
      <c r="G100" s="512">
        <f>'1.3_RAW_Data_Orig_MC'!G100</f>
        <v>0</v>
      </c>
      <c r="H100" s="512">
        <f>'1.3_RAW_Data_Orig_MC'!H100</f>
        <v>0</v>
      </c>
      <c r="I100" s="512">
        <f>'1.3_RAW_Data_Orig_MC'!I100</f>
        <v>0</v>
      </c>
      <c r="J100" s="512">
        <f>'1.3_RAW_Data_Orig_MC'!J100</f>
        <v>0</v>
      </c>
      <c r="K100" s="513">
        <f>'1.3_RAW_Data_Orig_MC'!K100</f>
        <v>0</v>
      </c>
      <c r="M100" s="512">
        <f>'1.3_RAW_Data_Orig_MC'!M100</f>
        <v>0</v>
      </c>
      <c r="N100" s="512">
        <f>'1.3_RAW_Data_Orig_MC'!N100</f>
        <v>0</v>
      </c>
      <c r="O100" s="512">
        <f>'1.3_RAW_Data_Orig_MC'!O100</f>
        <v>0</v>
      </c>
      <c r="P100" s="512">
        <f>'1.3_RAW_Data_Orig_MC'!P100</f>
        <v>0</v>
      </c>
      <c r="Q100" s="512">
        <f>'1.3_RAW_Data_Orig_MC'!Q100</f>
        <v>0</v>
      </c>
      <c r="R100" s="513">
        <f>'1.3_RAW_Data_Orig_MC'!R100</f>
        <v>0</v>
      </c>
      <c r="T100" s="512">
        <f>'1.3_RAW_Data_Orig_MC'!T100</f>
        <v>0</v>
      </c>
      <c r="U100" s="512">
        <f>'1.3_RAW_Data_Orig_MC'!U100</f>
        <v>0</v>
      </c>
      <c r="V100" s="512">
        <f>'1.3_RAW_Data_Orig_MC'!V100</f>
        <v>0</v>
      </c>
      <c r="W100" s="512">
        <f>'1.3_RAW_Data_Orig_MC'!W100</f>
        <v>0</v>
      </c>
      <c r="X100" s="512">
        <f>'1.3_RAW_Data_Orig_MC'!X100</f>
        <v>0</v>
      </c>
      <c r="Y100" s="513">
        <f>'1.3_RAW_Data_Orig_MC'!Y100</f>
        <v>0</v>
      </c>
      <c r="AA100" s="514">
        <f>'1.3_RAW_Data_Orig_MC'!AA100</f>
        <v>0</v>
      </c>
      <c r="AB100" s="514">
        <f>'1.3_RAW_Data_Orig_MC'!AB100</f>
        <v>0</v>
      </c>
      <c r="AC100" s="514">
        <f>'1.3_RAW_Data_Orig_MC'!AC100</f>
        <v>0</v>
      </c>
      <c r="AD100" s="514">
        <f>'1.3_RAW_Data_Orig_MC'!AD100</f>
        <v>0</v>
      </c>
      <c r="AE100" s="514">
        <f>'1.3_RAW_Data_Orig_MC'!AE100</f>
        <v>0</v>
      </c>
      <c r="AF100" s="515">
        <f>'1.3_RAW_Data_Orig_MC'!AF100</f>
        <v>0</v>
      </c>
      <c r="AG100" s="503"/>
      <c r="AH100" s="514">
        <f>'1.3_RAW_Data_Orig_MC'!AH100</f>
        <v>0</v>
      </c>
      <c r="AI100" s="514">
        <f>'1.3_RAW_Data_Orig_MC'!AI100</f>
        <v>0</v>
      </c>
      <c r="AJ100" s="514">
        <f>'1.3_RAW_Data_Orig_MC'!AJ100</f>
        <v>0</v>
      </c>
      <c r="AK100" s="514">
        <f>'1.3_RAW_Data_Orig_MC'!AK100</f>
        <v>0</v>
      </c>
      <c r="AL100" s="514">
        <f>'1.3_RAW_Data_Orig_MC'!AL100</f>
        <v>0</v>
      </c>
      <c r="AM100" s="515">
        <f>'1.3_RAW_Data_Orig_MC'!AM100</f>
        <v>0</v>
      </c>
      <c r="AN100" s="503"/>
      <c r="AO100" s="514">
        <f>'1.3_RAW_Data_Orig_MC'!AO100</f>
        <v>0</v>
      </c>
      <c r="AP100" s="514">
        <f>'1.3_RAW_Data_Orig_MC'!AP100</f>
        <v>0</v>
      </c>
      <c r="AQ100" s="514">
        <f>'1.3_RAW_Data_Orig_MC'!AQ100</f>
        <v>0</v>
      </c>
      <c r="AR100" s="514">
        <f>'1.3_RAW_Data_Orig_MC'!AR100</f>
        <v>0</v>
      </c>
      <c r="AS100" s="514">
        <f>'1.3_RAW_Data_Orig_MC'!AS100</f>
        <v>0</v>
      </c>
      <c r="AT100" s="515">
        <f>'1.3_RAW_Data_Orig_MC'!AT100</f>
        <v>0</v>
      </c>
      <c r="AU100" s="503"/>
      <c r="AV100" s="514">
        <f>'1.3_RAW_Data_Orig_MC'!AV100</f>
        <v>0</v>
      </c>
      <c r="AW100" s="514">
        <f>'1.3_RAW_Data_Orig_MC'!AW100</f>
        <v>0</v>
      </c>
      <c r="AX100" s="514">
        <f>'1.3_RAW_Data_Orig_MC'!AX100</f>
        <v>0</v>
      </c>
      <c r="AY100" s="514">
        <f>'1.3_RAW_Data_Orig_MC'!AY100</f>
        <v>0</v>
      </c>
      <c r="AZ100" s="514">
        <f>'1.3_RAW_Data_Orig_MC'!AZ100</f>
        <v>0</v>
      </c>
      <c r="BA100" s="515">
        <f>'1.3_RAW_Data_Orig_MC'!BA100</f>
        <v>0</v>
      </c>
    </row>
    <row r="101" spans="1:53" ht="13.5" thickBot="1" x14ac:dyDescent="0.4">
      <c r="A101" s="506"/>
      <c r="B101" s="516"/>
      <c r="C101" s="517"/>
      <c r="D101" s="527"/>
      <c r="E101" s="518" t="s">
        <v>27</v>
      </c>
      <c r="F101" s="521">
        <f>'1.3_RAW_Data_Orig_MC'!F101</f>
        <v>0</v>
      </c>
      <c r="G101" s="521">
        <f>'1.3_RAW_Data_Orig_MC'!G101</f>
        <v>0</v>
      </c>
      <c r="H101" s="521">
        <f>'1.3_RAW_Data_Orig_MC'!H101</f>
        <v>0</v>
      </c>
      <c r="I101" s="521">
        <f>'1.3_RAW_Data_Orig_MC'!I101</f>
        <v>0</v>
      </c>
      <c r="J101" s="521">
        <f>'1.3_RAW_Data_Orig_MC'!J101</f>
        <v>0</v>
      </c>
      <c r="K101" s="522">
        <f>'1.3_RAW_Data_Orig_MC'!K101</f>
        <v>0</v>
      </c>
      <c r="M101" s="521">
        <f>'1.3_RAW_Data_Orig_MC'!M101</f>
        <v>0</v>
      </c>
      <c r="N101" s="521">
        <f>'1.3_RAW_Data_Orig_MC'!N101</f>
        <v>0</v>
      </c>
      <c r="O101" s="521">
        <f>'1.3_RAW_Data_Orig_MC'!O101</f>
        <v>0</v>
      </c>
      <c r="P101" s="521">
        <f>'1.3_RAW_Data_Orig_MC'!P101</f>
        <v>0</v>
      </c>
      <c r="Q101" s="521">
        <f>'1.3_RAW_Data_Orig_MC'!Q101</f>
        <v>0</v>
      </c>
      <c r="R101" s="522">
        <f>'1.3_RAW_Data_Orig_MC'!R101</f>
        <v>0</v>
      </c>
      <c r="T101" s="521">
        <f>'1.3_RAW_Data_Orig_MC'!T101</f>
        <v>0</v>
      </c>
      <c r="U101" s="521">
        <f>'1.3_RAW_Data_Orig_MC'!U101</f>
        <v>0</v>
      </c>
      <c r="V101" s="521">
        <f>'1.3_RAW_Data_Orig_MC'!V101</f>
        <v>0</v>
      </c>
      <c r="W101" s="521">
        <f>'1.3_RAW_Data_Orig_MC'!W101</f>
        <v>0</v>
      </c>
      <c r="X101" s="521">
        <f>'1.3_RAW_Data_Orig_MC'!X101</f>
        <v>0</v>
      </c>
      <c r="Y101" s="522">
        <f>'1.3_RAW_Data_Orig_MC'!Y101</f>
        <v>0</v>
      </c>
      <c r="AA101" s="523">
        <f>'1.3_RAW_Data_Orig_MC'!AA101</f>
        <v>0</v>
      </c>
      <c r="AB101" s="523">
        <f>'1.3_RAW_Data_Orig_MC'!AB101</f>
        <v>0</v>
      </c>
      <c r="AC101" s="523">
        <f>'1.3_RAW_Data_Orig_MC'!AC101</f>
        <v>0</v>
      </c>
      <c r="AD101" s="523">
        <f>'1.3_RAW_Data_Orig_MC'!AD101</f>
        <v>0</v>
      </c>
      <c r="AE101" s="523">
        <f>'1.3_RAW_Data_Orig_MC'!AE101</f>
        <v>0</v>
      </c>
      <c r="AF101" s="524">
        <f>'1.3_RAW_Data_Orig_MC'!AF101</f>
        <v>0</v>
      </c>
      <c r="AG101" s="503"/>
      <c r="AH101" s="523">
        <f>'1.3_RAW_Data_Orig_MC'!AH101</f>
        <v>0</v>
      </c>
      <c r="AI101" s="523">
        <f>'1.3_RAW_Data_Orig_MC'!AI101</f>
        <v>0</v>
      </c>
      <c r="AJ101" s="523">
        <f>'1.3_RAW_Data_Orig_MC'!AJ101</f>
        <v>0</v>
      </c>
      <c r="AK101" s="523">
        <f>'1.3_RAW_Data_Orig_MC'!AK101</f>
        <v>0</v>
      </c>
      <c r="AL101" s="523">
        <f>'1.3_RAW_Data_Orig_MC'!AL101</f>
        <v>0</v>
      </c>
      <c r="AM101" s="524">
        <f>'1.3_RAW_Data_Orig_MC'!AM101</f>
        <v>0</v>
      </c>
      <c r="AN101" s="503"/>
      <c r="AO101" s="523">
        <f>'1.3_RAW_Data_Orig_MC'!AO101</f>
        <v>0</v>
      </c>
      <c r="AP101" s="523">
        <f>'1.3_RAW_Data_Orig_MC'!AP101</f>
        <v>0</v>
      </c>
      <c r="AQ101" s="523">
        <f>'1.3_RAW_Data_Orig_MC'!AQ101</f>
        <v>0</v>
      </c>
      <c r="AR101" s="523">
        <f>'1.3_RAW_Data_Orig_MC'!AR101</f>
        <v>0</v>
      </c>
      <c r="AS101" s="523">
        <f>'1.3_RAW_Data_Orig_MC'!AS101</f>
        <v>0</v>
      </c>
      <c r="AT101" s="524">
        <f>'1.3_RAW_Data_Orig_MC'!AT101</f>
        <v>0</v>
      </c>
      <c r="AU101" s="503"/>
      <c r="AV101" s="523">
        <f>'1.3_RAW_Data_Orig_MC'!AV101</f>
        <v>0</v>
      </c>
      <c r="AW101" s="523">
        <f>'1.3_RAW_Data_Orig_MC'!AW101</f>
        <v>0</v>
      </c>
      <c r="AX101" s="523">
        <f>'1.3_RAW_Data_Orig_MC'!AX101</f>
        <v>0</v>
      </c>
      <c r="AY101" s="523">
        <f>'1.3_RAW_Data_Orig_MC'!AY101</f>
        <v>0</v>
      </c>
      <c r="AZ101" s="523">
        <f>'1.3_RAW_Data_Orig_MC'!AZ101</f>
        <v>0</v>
      </c>
      <c r="BA101" s="524">
        <f>'1.3_RAW_Data_Orig_MC'!BA101</f>
        <v>0</v>
      </c>
    </row>
    <row r="102" spans="1:53" ht="25.5" x14ac:dyDescent="0.35">
      <c r="A102" s="525" t="s">
        <v>55</v>
      </c>
      <c r="B102" s="495">
        <v>9</v>
      </c>
      <c r="C102" s="496" t="s">
        <v>54</v>
      </c>
      <c r="D102" s="497" t="s">
        <v>30</v>
      </c>
      <c r="E102" s="526" t="s">
        <v>24</v>
      </c>
      <c r="F102" s="501">
        <f>'1.3_RAW_Data_Orig_MC'!F102</f>
        <v>0</v>
      </c>
      <c r="G102" s="501">
        <f>'1.3_RAW_Data_Orig_MC'!G102</f>
        <v>0</v>
      </c>
      <c r="H102" s="501">
        <f>'1.3_RAW_Data_Orig_MC'!H102</f>
        <v>0</v>
      </c>
      <c r="I102" s="501">
        <f>'1.3_RAW_Data_Orig_MC'!I102</f>
        <v>0</v>
      </c>
      <c r="J102" s="501">
        <f>'1.3_RAW_Data_Orig_MC'!J102</f>
        <v>0</v>
      </c>
      <c r="K102" s="502">
        <f>'1.3_RAW_Data_Orig_MC'!K102</f>
        <v>0</v>
      </c>
      <c r="M102" s="501">
        <f>'1.3_RAW_Data_Orig_MC'!M102</f>
        <v>0</v>
      </c>
      <c r="N102" s="501">
        <f>'1.3_RAW_Data_Orig_MC'!N102</f>
        <v>0</v>
      </c>
      <c r="O102" s="501">
        <f>'1.3_RAW_Data_Orig_MC'!O102</f>
        <v>0</v>
      </c>
      <c r="P102" s="501">
        <f>'1.3_RAW_Data_Orig_MC'!P102</f>
        <v>0</v>
      </c>
      <c r="Q102" s="501">
        <f>'1.3_RAW_Data_Orig_MC'!Q102</f>
        <v>0</v>
      </c>
      <c r="R102" s="502">
        <f>'1.3_RAW_Data_Orig_MC'!R102</f>
        <v>0</v>
      </c>
      <c r="T102" s="501">
        <f>'1.3_RAW_Data_Orig_MC'!T102</f>
        <v>0</v>
      </c>
      <c r="U102" s="501">
        <f>'1.3_RAW_Data_Orig_MC'!U102</f>
        <v>0</v>
      </c>
      <c r="V102" s="501">
        <f>'1.3_RAW_Data_Orig_MC'!V102</f>
        <v>0</v>
      </c>
      <c r="W102" s="501">
        <f>'1.3_RAW_Data_Orig_MC'!W102</f>
        <v>0</v>
      </c>
      <c r="X102" s="501">
        <f>'1.3_RAW_Data_Orig_MC'!X102</f>
        <v>0</v>
      </c>
      <c r="Y102" s="502">
        <f>'1.3_RAW_Data_Orig_MC'!Y102</f>
        <v>0</v>
      </c>
      <c r="AA102" s="504">
        <f>'1.3_RAW_Data_Orig_MC'!AA102</f>
        <v>0</v>
      </c>
      <c r="AB102" s="504">
        <f>'1.3_RAW_Data_Orig_MC'!AB102</f>
        <v>0</v>
      </c>
      <c r="AC102" s="504">
        <f>'1.3_RAW_Data_Orig_MC'!AC102</f>
        <v>0</v>
      </c>
      <c r="AD102" s="504">
        <f>'1.3_RAW_Data_Orig_MC'!AD102</f>
        <v>0</v>
      </c>
      <c r="AE102" s="504">
        <f>'1.3_RAW_Data_Orig_MC'!AE102</f>
        <v>0</v>
      </c>
      <c r="AF102" s="505">
        <f>'1.3_RAW_Data_Orig_MC'!AF102</f>
        <v>0</v>
      </c>
      <c r="AG102" s="503"/>
      <c r="AH102" s="504">
        <f>'1.3_RAW_Data_Orig_MC'!AH102</f>
        <v>0</v>
      </c>
      <c r="AI102" s="504">
        <f>'1.3_RAW_Data_Orig_MC'!AI102</f>
        <v>0</v>
      </c>
      <c r="AJ102" s="504">
        <f>'1.3_RAW_Data_Orig_MC'!AJ102</f>
        <v>0</v>
      </c>
      <c r="AK102" s="504">
        <f>'1.3_RAW_Data_Orig_MC'!AK102</f>
        <v>0</v>
      </c>
      <c r="AL102" s="504">
        <f>'1.3_RAW_Data_Orig_MC'!AL102</f>
        <v>0</v>
      </c>
      <c r="AM102" s="505">
        <f>'1.3_RAW_Data_Orig_MC'!AM102</f>
        <v>0</v>
      </c>
      <c r="AN102" s="503"/>
      <c r="AO102" s="504">
        <f>'1.3_RAW_Data_Orig_MC'!AO102</f>
        <v>0</v>
      </c>
      <c r="AP102" s="504">
        <f>'1.3_RAW_Data_Orig_MC'!AP102</f>
        <v>0</v>
      </c>
      <c r="AQ102" s="504">
        <f>'1.3_RAW_Data_Orig_MC'!AQ102</f>
        <v>0</v>
      </c>
      <c r="AR102" s="504">
        <f>'1.3_RAW_Data_Orig_MC'!AR102</f>
        <v>0</v>
      </c>
      <c r="AS102" s="504">
        <f>'1.3_RAW_Data_Orig_MC'!AS102</f>
        <v>0</v>
      </c>
      <c r="AT102" s="505">
        <f>'1.3_RAW_Data_Orig_MC'!AT102</f>
        <v>0</v>
      </c>
      <c r="AU102" s="503"/>
      <c r="AV102" s="504">
        <f>'1.3_RAW_Data_Orig_MC'!AV102</f>
        <v>0</v>
      </c>
      <c r="AW102" s="504">
        <f>'1.3_RAW_Data_Orig_MC'!AW102</f>
        <v>0</v>
      </c>
      <c r="AX102" s="504">
        <f>'1.3_RAW_Data_Orig_MC'!AX102</f>
        <v>0</v>
      </c>
      <c r="AY102" s="504">
        <f>'1.3_RAW_Data_Orig_MC'!AY102</f>
        <v>0</v>
      </c>
      <c r="AZ102" s="504">
        <f>'1.3_RAW_Data_Orig_MC'!AZ102</f>
        <v>0</v>
      </c>
      <c r="BA102" s="505">
        <f>'1.3_RAW_Data_Orig_MC'!BA102</f>
        <v>0</v>
      </c>
    </row>
    <row r="103" spans="1:53" ht="13.15" x14ac:dyDescent="0.35">
      <c r="A103" s="506"/>
      <c r="B103" s="507"/>
      <c r="C103" s="508"/>
      <c r="D103" s="509"/>
      <c r="E103" s="498" t="s">
        <v>25</v>
      </c>
      <c r="F103" s="512">
        <f>'1.3_RAW_Data_Orig_MC'!F103</f>
        <v>0</v>
      </c>
      <c r="G103" s="512">
        <f>'1.3_RAW_Data_Orig_MC'!G103</f>
        <v>0</v>
      </c>
      <c r="H103" s="512">
        <f>'1.3_RAW_Data_Orig_MC'!H103</f>
        <v>0</v>
      </c>
      <c r="I103" s="512">
        <f>'1.3_RAW_Data_Orig_MC'!I103</f>
        <v>0</v>
      </c>
      <c r="J103" s="512">
        <f>'1.3_RAW_Data_Orig_MC'!J103</f>
        <v>0</v>
      </c>
      <c r="K103" s="513">
        <f>'1.3_RAW_Data_Orig_MC'!K103</f>
        <v>0</v>
      </c>
      <c r="M103" s="512">
        <f>'1.3_RAW_Data_Orig_MC'!M103</f>
        <v>0</v>
      </c>
      <c r="N103" s="512">
        <f>'1.3_RAW_Data_Orig_MC'!N103</f>
        <v>0</v>
      </c>
      <c r="O103" s="512">
        <f>'1.3_RAW_Data_Orig_MC'!O103</f>
        <v>0</v>
      </c>
      <c r="P103" s="512">
        <f>'1.3_RAW_Data_Orig_MC'!P103</f>
        <v>0</v>
      </c>
      <c r="Q103" s="512">
        <f>'1.3_RAW_Data_Orig_MC'!Q103</f>
        <v>0</v>
      </c>
      <c r="R103" s="513">
        <f>'1.3_RAW_Data_Orig_MC'!R103</f>
        <v>0</v>
      </c>
      <c r="T103" s="512">
        <f>'1.3_RAW_Data_Orig_MC'!T103</f>
        <v>0</v>
      </c>
      <c r="U103" s="512">
        <f>'1.3_RAW_Data_Orig_MC'!U103</f>
        <v>0</v>
      </c>
      <c r="V103" s="512">
        <f>'1.3_RAW_Data_Orig_MC'!V103</f>
        <v>0</v>
      </c>
      <c r="W103" s="512">
        <f>'1.3_RAW_Data_Orig_MC'!W103</f>
        <v>0</v>
      </c>
      <c r="X103" s="512">
        <f>'1.3_RAW_Data_Orig_MC'!X103</f>
        <v>0</v>
      </c>
      <c r="Y103" s="513">
        <f>'1.3_RAW_Data_Orig_MC'!Y103</f>
        <v>0</v>
      </c>
      <c r="AA103" s="514">
        <f>'1.3_RAW_Data_Orig_MC'!AA103</f>
        <v>0</v>
      </c>
      <c r="AB103" s="514">
        <f>'1.3_RAW_Data_Orig_MC'!AB103</f>
        <v>0</v>
      </c>
      <c r="AC103" s="514">
        <f>'1.3_RAW_Data_Orig_MC'!AC103</f>
        <v>0</v>
      </c>
      <c r="AD103" s="514">
        <f>'1.3_RAW_Data_Orig_MC'!AD103</f>
        <v>0</v>
      </c>
      <c r="AE103" s="514">
        <f>'1.3_RAW_Data_Orig_MC'!AE103</f>
        <v>0</v>
      </c>
      <c r="AF103" s="515">
        <f>'1.3_RAW_Data_Orig_MC'!AF103</f>
        <v>0</v>
      </c>
      <c r="AG103" s="503"/>
      <c r="AH103" s="514">
        <f>'1.3_RAW_Data_Orig_MC'!AH103</f>
        <v>0</v>
      </c>
      <c r="AI103" s="514">
        <f>'1.3_RAW_Data_Orig_MC'!AI103</f>
        <v>0</v>
      </c>
      <c r="AJ103" s="514">
        <f>'1.3_RAW_Data_Orig_MC'!AJ103</f>
        <v>0</v>
      </c>
      <c r="AK103" s="514">
        <f>'1.3_RAW_Data_Orig_MC'!AK103</f>
        <v>0</v>
      </c>
      <c r="AL103" s="514">
        <f>'1.3_RAW_Data_Orig_MC'!AL103</f>
        <v>0</v>
      </c>
      <c r="AM103" s="515">
        <f>'1.3_RAW_Data_Orig_MC'!AM103</f>
        <v>0</v>
      </c>
      <c r="AN103" s="503"/>
      <c r="AO103" s="514">
        <f>'1.3_RAW_Data_Orig_MC'!AO103</f>
        <v>0</v>
      </c>
      <c r="AP103" s="514">
        <f>'1.3_RAW_Data_Orig_MC'!AP103</f>
        <v>0</v>
      </c>
      <c r="AQ103" s="514">
        <f>'1.3_RAW_Data_Orig_MC'!AQ103</f>
        <v>0</v>
      </c>
      <c r="AR103" s="514">
        <f>'1.3_RAW_Data_Orig_MC'!AR103</f>
        <v>0</v>
      </c>
      <c r="AS103" s="514">
        <f>'1.3_RAW_Data_Orig_MC'!AS103</f>
        <v>0</v>
      </c>
      <c r="AT103" s="515">
        <f>'1.3_RAW_Data_Orig_MC'!AT103</f>
        <v>0</v>
      </c>
      <c r="AU103" s="503"/>
      <c r="AV103" s="514">
        <f>'1.3_RAW_Data_Orig_MC'!AV103</f>
        <v>0</v>
      </c>
      <c r="AW103" s="514">
        <f>'1.3_RAW_Data_Orig_MC'!AW103</f>
        <v>0</v>
      </c>
      <c r="AX103" s="514">
        <f>'1.3_RAW_Data_Orig_MC'!AX103</f>
        <v>0</v>
      </c>
      <c r="AY103" s="514">
        <f>'1.3_RAW_Data_Orig_MC'!AY103</f>
        <v>0</v>
      </c>
      <c r="AZ103" s="514">
        <f>'1.3_RAW_Data_Orig_MC'!AZ103</f>
        <v>0</v>
      </c>
      <c r="BA103" s="515">
        <f>'1.3_RAW_Data_Orig_MC'!BA103</f>
        <v>0</v>
      </c>
    </row>
    <row r="104" spans="1:53" ht="13.15" x14ac:dyDescent="0.35">
      <c r="A104" s="506"/>
      <c r="B104" s="507"/>
      <c r="C104" s="508"/>
      <c r="D104" s="509"/>
      <c r="E104" s="498" t="s">
        <v>26</v>
      </c>
      <c r="F104" s="512">
        <f>'1.3_RAW_Data_Orig_MC'!F104</f>
        <v>0</v>
      </c>
      <c r="G104" s="512">
        <f>'1.3_RAW_Data_Orig_MC'!G104</f>
        <v>0</v>
      </c>
      <c r="H104" s="512">
        <f>'1.3_RAW_Data_Orig_MC'!H104</f>
        <v>0</v>
      </c>
      <c r="I104" s="512">
        <f>'1.3_RAW_Data_Orig_MC'!I104</f>
        <v>0</v>
      </c>
      <c r="J104" s="512">
        <f>'1.3_RAW_Data_Orig_MC'!J104</f>
        <v>0</v>
      </c>
      <c r="K104" s="513">
        <f>'1.3_RAW_Data_Orig_MC'!K104</f>
        <v>0</v>
      </c>
      <c r="M104" s="512">
        <f>'1.3_RAW_Data_Orig_MC'!M104</f>
        <v>0</v>
      </c>
      <c r="N104" s="512">
        <f>'1.3_RAW_Data_Orig_MC'!N104</f>
        <v>0</v>
      </c>
      <c r="O104" s="512">
        <f>'1.3_RAW_Data_Orig_MC'!O104</f>
        <v>0</v>
      </c>
      <c r="P104" s="512">
        <f>'1.3_RAW_Data_Orig_MC'!P104</f>
        <v>0</v>
      </c>
      <c r="Q104" s="512">
        <f>'1.3_RAW_Data_Orig_MC'!Q104</f>
        <v>0</v>
      </c>
      <c r="R104" s="513">
        <f>'1.3_RAW_Data_Orig_MC'!R104</f>
        <v>0</v>
      </c>
      <c r="T104" s="512">
        <f>'1.3_RAW_Data_Orig_MC'!T104</f>
        <v>0</v>
      </c>
      <c r="U104" s="512">
        <f>'1.3_RAW_Data_Orig_MC'!U104</f>
        <v>0</v>
      </c>
      <c r="V104" s="512">
        <f>'1.3_RAW_Data_Orig_MC'!V104</f>
        <v>0</v>
      </c>
      <c r="W104" s="512">
        <f>'1.3_RAW_Data_Orig_MC'!W104</f>
        <v>0</v>
      </c>
      <c r="X104" s="512">
        <f>'1.3_RAW_Data_Orig_MC'!X104</f>
        <v>0</v>
      </c>
      <c r="Y104" s="513">
        <f>'1.3_RAW_Data_Orig_MC'!Y104</f>
        <v>0</v>
      </c>
      <c r="AA104" s="514">
        <f>'1.3_RAW_Data_Orig_MC'!AA104</f>
        <v>0</v>
      </c>
      <c r="AB104" s="514">
        <f>'1.3_RAW_Data_Orig_MC'!AB104</f>
        <v>0</v>
      </c>
      <c r="AC104" s="514">
        <f>'1.3_RAW_Data_Orig_MC'!AC104</f>
        <v>0</v>
      </c>
      <c r="AD104" s="514">
        <f>'1.3_RAW_Data_Orig_MC'!AD104</f>
        <v>0</v>
      </c>
      <c r="AE104" s="514">
        <f>'1.3_RAW_Data_Orig_MC'!AE104</f>
        <v>0</v>
      </c>
      <c r="AF104" s="515">
        <f>'1.3_RAW_Data_Orig_MC'!AF104</f>
        <v>0</v>
      </c>
      <c r="AG104" s="503"/>
      <c r="AH104" s="514">
        <f>'1.3_RAW_Data_Orig_MC'!AH104</f>
        <v>0</v>
      </c>
      <c r="AI104" s="514">
        <f>'1.3_RAW_Data_Orig_MC'!AI104</f>
        <v>0</v>
      </c>
      <c r="AJ104" s="514">
        <f>'1.3_RAW_Data_Orig_MC'!AJ104</f>
        <v>0</v>
      </c>
      <c r="AK104" s="514">
        <f>'1.3_RAW_Data_Orig_MC'!AK104</f>
        <v>0</v>
      </c>
      <c r="AL104" s="514">
        <f>'1.3_RAW_Data_Orig_MC'!AL104</f>
        <v>0</v>
      </c>
      <c r="AM104" s="515">
        <f>'1.3_RAW_Data_Orig_MC'!AM104</f>
        <v>0</v>
      </c>
      <c r="AN104" s="503"/>
      <c r="AO104" s="514">
        <f>'1.3_RAW_Data_Orig_MC'!AO104</f>
        <v>0</v>
      </c>
      <c r="AP104" s="514">
        <f>'1.3_RAW_Data_Orig_MC'!AP104</f>
        <v>0</v>
      </c>
      <c r="AQ104" s="514">
        <f>'1.3_RAW_Data_Orig_MC'!AQ104</f>
        <v>0</v>
      </c>
      <c r="AR104" s="514">
        <f>'1.3_RAW_Data_Orig_MC'!AR104</f>
        <v>0</v>
      </c>
      <c r="AS104" s="514">
        <f>'1.3_RAW_Data_Orig_MC'!AS104</f>
        <v>0</v>
      </c>
      <c r="AT104" s="515">
        <f>'1.3_RAW_Data_Orig_MC'!AT104</f>
        <v>0</v>
      </c>
      <c r="AU104" s="503"/>
      <c r="AV104" s="514">
        <f>'1.3_RAW_Data_Orig_MC'!AV104</f>
        <v>0</v>
      </c>
      <c r="AW104" s="514">
        <f>'1.3_RAW_Data_Orig_MC'!AW104</f>
        <v>0</v>
      </c>
      <c r="AX104" s="514">
        <f>'1.3_RAW_Data_Orig_MC'!AX104</f>
        <v>0</v>
      </c>
      <c r="AY104" s="514">
        <f>'1.3_RAW_Data_Orig_MC'!AY104</f>
        <v>0</v>
      </c>
      <c r="AZ104" s="514">
        <f>'1.3_RAW_Data_Orig_MC'!AZ104</f>
        <v>0</v>
      </c>
      <c r="BA104" s="515">
        <f>'1.3_RAW_Data_Orig_MC'!BA104</f>
        <v>0</v>
      </c>
    </row>
    <row r="105" spans="1:53" ht="13.5" thickBot="1" x14ac:dyDescent="0.4">
      <c r="A105" s="506"/>
      <c r="B105" s="516"/>
      <c r="C105" s="517"/>
      <c r="D105" s="527"/>
      <c r="E105" s="518" t="s">
        <v>27</v>
      </c>
      <c r="F105" s="521">
        <f>'1.3_RAW_Data_Orig_MC'!F105</f>
        <v>0</v>
      </c>
      <c r="G105" s="521">
        <f>'1.3_RAW_Data_Orig_MC'!G105</f>
        <v>0</v>
      </c>
      <c r="H105" s="521">
        <f>'1.3_RAW_Data_Orig_MC'!H105</f>
        <v>0</v>
      </c>
      <c r="I105" s="521">
        <f>'1.3_RAW_Data_Orig_MC'!I105</f>
        <v>0</v>
      </c>
      <c r="J105" s="521">
        <f>'1.3_RAW_Data_Orig_MC'!J105</f>
        <v>0</v>
      </c>
      <c r="K105" s="522">
        <f>'1.3_RAW_Data_Orig_MC'!K105</f>
        <v>0</v>
      </c>
      <c r="M105" s="521">
        <f>'1.3_RAW_Data_Orig_MC'!M105</f>
        <v>0</v>
      </c>
      <c r="N105" s="521">
        <f>'1.3_RAW_Data_Orig_MC'!N105</f>
        <v>0</v>
      </c>
      <c r="O105" s="521">
        <f>'1.3_RAW_Data_Orig_MC'!O105</f>
        <v>0</v>
      </c>
      <c r="P105" s="521">
        <f>'1.3_RAW_Data_Orig_MC'!P105</f>
        <v>0</v>
      </c>
      <c r="Q105" s="521">
        <f>'1.3_RAW_Data_Orig_MC'!Q105</f>
        <v>0</v>
      </c>
      <c r="R105" s="522">
        <f>'1.3_RAW_Data_Orig_MC'!R105</f>
        <v>0</v>
      </c>
      <c r="T105" s="521">
        <f>'1.3_RAW_Data_Orig_MC'!T105</f>
        <v>0</v>
      </c>
      <c r="U105" s="521">
        <f>'1.3_RAW_Data_Orig_MC'!U105</f>
        <v>0</v>
      </c>
      <c r="V105" s="521">
        <f>'1.3_RAW_Data_Orig_MC'!V105</f>
        <v>0</v>
      </c>
      <c r="W105" s="521">
        <f>'1.3_RAW_Data_Orig_MC'!W105</f>
        <v>0</v>
      </c>
      <c r="X105" s="521">
        <f>'1.3_RAW_Data_Orig_MC'!X105</f>
        <v>0</v>
      </c>
      <c r="Y105" s="522">
        <f>'1.3_RAW_Data_Orig_MC'!Y105</f>
        <v>0</v>
      </c>
      <c r="AA105" s="523">
        <f>'1.3_RAW_Data_Orig_MC'!AA105</f>
        <v>0</v>
      </c>
      <c r="AB105" s="523">
        <f>'1.3_RAW_Data_Orig_MC'!AB105</f>
        <v>0</v>
      </c>
      <c r="AC105" s="523">
        <f>'1.3_RAW_Data_Orig_MC'!AC105</f>
        <v>0</v>
      </c>
      <c r="AD105" s="523">
        <f>'1.3_RAW_Data_Orig_MC'!AD105</f>
        <v>0</v>
      </c>
      <c r="AE105" s="523">
        <f>'1.3_RAW_Data_Orig_MC'!AE105</f>
        <v>0</v>
      </c>
      <c r="AF105" s="524">
        <f>'1.3_RAW_Data_Orig_MC'!AF105</f>
        <v>0</v>
      </c>
      <c r="AG105" s="503"/>
      <c r="AH105" s="523">
        <f>'1.3_RAW_Data_Orig_MC'!AH105</f>
        <v>0</v>
      </c>
      <c r="AI105" s="523">
        <f>'1.3_RAW_Data_Orig_MC'!AI105</f>
        <v>0</v>
      </c>
      <c r="AJ105" s="523">
        <f>'1.3_RAW_Data_Orig_MC'!AJ105</f>
        <v>0</v>
      </c>
      <c r="AK105" s="523">
        <f>'1.3_RAW_Data_Orig_MC'!AK105</f>
        <v>0</v>
      </c>
      <c r="AL105" s="523">
        <f>'1.3_RAW_Data_Orig_MC'!AL105</f>
        <v>0</v>
      </c>
      <c r="AM105" s="524">
        <f>'1.3_RAW_Data_Orig_MC'!AM105</f>
        <v>0</v>
      </c>
      <c r="AN105" s="503"/>
      <c r="AO105" s="523">
        <f>'1.3_RAW_Data_Orig_MC'!AO105</f>
        <v>0</v>
      </c>
      <c r="AP105" s="523">
        <f>'1.3_RAW_Data_Orig_MC'!AP105</f>
        <v>0</v>
      </c>
      <c r="AQ105" s="523">
        <f>'1.3_RAW_Data_Orig_MC'!AQ105</f>
        <v>0</v>
      </c>
      <c r="AR105" s="523">
        <f>'1.3_RAW_Data_Orig_MC'!AR105</f>
        <v>0</v>
      </c>
      <c r="AS105" s="523">
        <f>'1.3_RAW_Data_Orig_MC'!AS105</f>
        <v>0</v>
      </c>
      <c r="AT105" s="524">
        <f>'1.3_RAW_Data_Orig_MC'!AT105</f>
        <v>0</v>
      </c>
      <c r="AU105" s="503"/>
      <c r="AV105" s="523">
        <f>'1.3_RAW_Data_Orig_MC'!AV105</f>
        <v>0</v>
      </c>
      <c r="AW105" s="523">
        <f>'1.3_RAW_Data_Orig_MC'!AW105</f>
        <v>0</v>
      </c>
      <c r="AX105" s="523">
        <f>'1.3_RAW_Data_Orig_MC'!AX105</f>
        <v>0</v>
      </c>
      <c r="AY105" s="523">
        <f>'1.3_RAW_Data_Orig_MC'!AY105</f>
        <v>0</v>
      </c>
      <c r="AZ105" s="523">
        <f>'1.3_RAW_Data_Orig_MC'!AZ105</f>
        <v>0</v>
      </c>
      <c r="BA105" s="524">
        <f>'1.3_RAW_Data_Orig_MC'!BA105</f>
        <v>0</v>
      </c>
    </row>
    <row r="106" spans="1:53" ht="25.5" x14ac:dyDescent="0.35">
      <c r="A106" s="525" t="s">
        <v>55</v>
      </c>
      <c r="B106" s="495">
        <v>20</v>
      </c>
      <c r="C106" s="496" t="s">
        <v>51</v>
      </c>
      <c r="D106" s="497" t="s">
        <v>31</v>
      </c>
      <c r="E106" s="526" t="s">
        <v>24</v>
      </c>
      <c r="F106" s="501">
        <f>'1.3_RAW_Data_Orig_MC'!F106</f>
        <v>1</v>
      </c>
      <c r="G106" s="501">
        <f>'1.3_RAW_Data_Orig_MC'!G106</f>
        <v>1</v>
      </c>
      <c r="H106" s="501">
        <f>'1.3_RAW_Data_Orig_MC'!H106</f>
        <v>0</v>
      </c>
      <c r="I106" s="501">
        <f>'1.3_RAW_Data_Orig_MC'!I106</f>
        <v>0</v>
      </c>
      <c r="J106" s="501">
        <f>'1.3_RAW_Data_Orig_MC'!J106</f>
        <v>0</v>
      </c>
      <c r="K106" s="502">
        <f>'1.3_RAW_Data_Orig_MC'!K106</f>
        <v>0</v>
      </c>
      <c r="M106" s="501">
        <f>'1.3_RAW_Data_Orig_MC'!M106</f>
        <v>1</v>
      </c>
      <c r="N106" s="501">
        <f>'1.3_RAW_Data_Orig_MC'!N106</f>
        <v>0</v>
      </c>
      <c r="O106" s="501">
        <f>'1.3_RAW_Data_Orig_MC'!O106</f>
        <v>0</v>
      </c>
      <c r="P106" s="501">
        <f>'1.3_RAW_Data_Orig_MC'!P106</f>
        <v>1</v>
      </c>
      <c r="Q106" s="501">
        <f>'1.3_RAW_Data_Orig_MC'!Q106</f>
        <v>0</v>
      </c>
      <c r="R106" s="502">
        <f>'1.3_RAW_Data_Orig_MC'!R106</f>
        <v>0</v>
      </c>
      <c r="T106" s="501">
        <f>'1.3_RAW_Data_Orig_MC'!T106</f>
        <v>1</v>
      </c>
      <c r="U106" s="501">
        <f>'1.3_RAW_Data_Orig_MC'!U106</f>
        <v>0</v>
      </c>
      <c r="V106" s="501">
        <f>'1.3_RAW_Data_Orig_MC'!V106</f>
        <v>0</v>
      </c>
      <c r="W106" s="501">
        <f>'1.3_RAW_Data_Orig_MC'!W106</f>
        <v>1</v>
      </c>
      <c r="X106" s="501">
        <f>'1.3_RAW_Data_Orig_MC'!X106</f>
        <v>0</v>
      </c>
      <c r="Y106" s="502">
        <f>'1.3_RAW_Data_Orig_MC'!Y106</f>
        <v>0</v>
      </c>
      <c r="AA106" s="504">
        <f>'1.3_RAW_Data_Orig_MC'!AA106</f>
        <v>0</v>
      </c>
      <c r="AB106" s="504">
        <f>'1.3_RAW_Data_Orig_MC'!AB106</f>
        <v>0</v>
      </c>
      <c r="AC106" s="504">
        <f>'1.3_RAW_Data_Orig_MC'!AC106</f>
        <v>0</v>
      </c>
      <c r="AD106" s="504">
        <f>'1.3_RAW_Data_Orig_MC'!AD106</f>
        <v>0</v>
      </c>
      <c r="AE106" s="504">
        <f>'1.3_RAW_Data_Orig_MC'!AE106</f>
        <v>0</v>
      </c>
      <c r="AF106" s="505">
        <f>'1.3_RAW_Data_Orig_MC'!AF106</f>
        <v>0</v>
      </c>
      <c r="AG106" s="503"/>
      <c r="AH106" s="504">
        <f>'1.3_RAW_Data_Orig_MC'!AH106</f>
        <v>0</v>
      </c>
      <c r="AI106" s="504">
        <f>'1.3_RAW_Data_Orig_MC'!AI106</f>
        <v>0</v>
      </c>
      <c r="AJ106" s="504">
        <f>'1.3_RAW_Data_Orig_MC'!AJ106</f>
        <v>0</v>
      </c>
      <c r="AK106" s="504">
        <f>'1.3_RAW_Data_Orig_MC'!AK106</f>
        <v>0</v>
      </c>
      <c r="AL106" s="504">
        <f>'1.3_RAW_Data_Orig_MC'!AL106</f>
        <v>0</v>
      </c>
      <c r="AM106" s="505">
        <f>'1.3_RAW_Data_Orig_MC'!AM106</f>
        <v>0</v>
      </c>
      <c r="AN106" s="503"/>
      <c r="AO106" s="504">
        <f>'1.3_RAW_Data_Orig_MC'!AO106</f>
        <v>0</v>
      </c>
      <c r="AP106" s="504">
        <f>'1.3_RAW_Data_Orig_MC'!AP106</f>
        <v>0</v>
      </c>
      <c r="AQ106" s="504">
        <f>'1.3_RAW_Data_Orig_MC'!AQ106</f>
        <v>0</v>
      </c>
      <c r="AR106" s="504">
        <f>'1.3_RAW_Data_Orig_MC'!AR106</f>
        <v>0</v>
      </c>
      <c r="AS106" s="504">
        <f>'1.3_RAW_Data_Orig_MC'!AS106</f>
        <v>0</v>
      </c>
      <c r="AT106" s="505">
        <f>'1.3_RAW_Data_Orig_MC'!AT106</f>
        <v>0</v>
      </c>
      <c r="AU106" s="503"/>
      <c r="AV106" s="504">
        <f>'1.3_RAW_Data_Orig_MC'!AV106</f>
        <v>0</v>
      </c>
      <c r="AW106" s="504">
        <f>'1.3_RAW_Data_Orig_MC'!AW106</f>
        <v>0</v>
      </c>
      <c r="AX106" s="504">
        <f>'1.3_RAW_Data_Orig_MC'!AX106</f>
        <v>0</v>
      </c>
      <c r="AY106" s="504">
        <f>'1.3_RAW_Data_Orig_MC'!AY106</f>
        <v>0</v>
      </c>
      <c r="AZ106" s="504">
        <f>'1.3_RAW_Data_Orig_MC'!AZ106</f>
        <v>0</v>
      </c>
      <c r="BA106" s="505">
        <f>'1.3_RAW_Data_Orig_MC'!BA106</f>
        <v>0</v>
      </c>
    </row>
    <row r="107" spans="1:53" ht="13.15" x14ac:dyDescent="0.35">
      <c r="A107" s="506"/>
      <c r="B107" s="507"/>
      <c r="C107" s="508"/>
      <c r="D107" s="509"/>
      <c r="E107" s="498" t="s">
        <v>25</v>
      </c>
      <c r="F107" s="512">
        <f>'1.3_RAW_Data_Orig_MC'!F107</f>
        <v>0</v>
      </c>
      <c r="G107" s="512">
        <f>'1.3_RAW_Data_Orig_MC'!G107</f>
        <v>0</v>
      </c>
      <c r="H107" s="512">
        <f>'1.3_RAW_Data_Orig_MC'!H107</f>
        <v>0</v>
      </c>
      <c r="I107" s="512">
        <f>'1.3_RAW_Data_Orig_MC'!I107</f>
        <v>0</v>
      </c>
      <c r="J107" s="512">
        <f>'1.3_RAW_Data_Orig_MC'!J107</f>
        <v>0</v>
      </c>
      <c r="K107" s="513">
        <f>'1.3_RAW_Data_Orig_MC'!K107</f>
        <v>0</v>
      </c>
      <c r="M107" s="512">
        <f>'1.3_RAW_Data_Orig_MC'!M107</f>
        <v>0</v>
      </c>
      <c r="N107" s="512">
        <f>'1.3_RAW_Data_Orig_MC'!N107</f>
        <v>0</v>
      </c>
      <c r="O107" s="512">
        <f>'1.3_RAW_Data_Orig_MC'!O107</f>
        <v>0</v>
      </c>
      <c r="P107" s="512">
        <f>'1.3_RAW_Data_Orig_MC'!P107</f>
        <v>0</v>
      </c>
      <c r="Q107" s="512">
        <f>'1.3_RAW_Data_Orig_MC'!Q107</f>
        <v>0</v>
      </c>
      <c r="R107" s="513">
        <f>'1.3_RAW_Data_Orig_MC'!R107</f>
        <v>0</v>
      </c>
      <c r="T107" s="512">
        <f>'1.3_RAW_Data_Orig_MC'!T107</f>
        <v>0</v>
      </c>
      <c r="U107" s="512">
        <f>'1.3_RAW_Data_Orig_MC'!U107</f>
        <v>0</v>
      </c>
      <c r="V107" s="512">
        <f>'1.3_RAW_Data_Orig_MC'!V107</f>
        <v>0</v>
      </c>
      <c r="W107" s="512">
        <f>'1.3_RAW_Data_Orig_MC'!W107</f>
        <v>0</v>
      </c>
      <c r="X107" s="512">
        <f>'1.3_RAW_Data_Orig_MC'!X107</f>
        <v>0</v>
      </c>
      <c r="Y107" s="513">
        <f>'1.3_RAW_Data_Orig_MC'!Y107</f>
        <v>0</v>
      </c>
      <c r="AA107" s="514">
        <f>'1.3_RAW_Data_Orig_MC'!AA107</f>
        <v>0</v>
      </c>
      <c r="AB107" s="514">
        <f>'1.3_RAW_Data_Orig_MC'!AB107</f>
        <v>0</v>
      </c>
      <c r="AC107" s="514">
        <f>'1.3_RAW_Data_Orig_MC'!AC107</f>
        <v>0</v>
      </c>
      <c r="AD107" s="514">
        <f>'1.3_RAW_Data_Orig_MC'!AD107</f>
        <v>0</v>
      </c>
      <c r="AE107" s="514">
        <f>'1.3_RAW_Data_Orig_MC'!AE107</f>
        <v>0</v>
      </c>
      <c r="AF107" s="515">
        <f>'1.3_RAW_Data_Orig_MC'!AF107</f>
        <v>0</v>
      </c>
      <c r="AG107" s="503"/>
      <c r="AH107" s="514">
        <f>'1.3_RAW_Data_Orig_MC'!AH107</f>
        <v>0</v>
      </c>
      <c r="AI107" s="514">
        <f>'1.3_RAW_Data_Orig_MC'!AI107</f>
        <v>0</v>
      </c>
      <c r="AJ107" s="514">
        <f>'1.3_RAW_Data_Orig_MC'!AJ107</f>
        <v>0</v>
      </c>
      <c r="AK107" s="514">
        <f>'1.3_RAW_Data_Orig_MC'!AK107</f>
        <v>0</v>
      </c>
      <c r="AL107" s="514">
        <f>'1.3_RAW_Data_Orig_MC'!AL107</f>
        <v>0</v>
      </c>
      <c r="AM107" s="515">
        <f>'1.3_RAW_Data_Orig_MC'!AM107</f>
        <v>0</v>
      </c>
      <c r="AN107" s="503"/>
      <c r="AO107" s="514">
        <f>'1.3_RAW_Data_Orig_MC'!AO107</f>
        <v>0</v>
      </c>
      <c r="AP107" s="514">
        <f>'1.3_RAW_Data_Orig_MC'!AP107</f>
        <v>0</v>
      </c>
      <c r="AQ107" s="514">
        <f>'1.3_RAW_Data_Orig_MC'!AQ107</f>
        <v>0</v>
      </c>
      <c r="AR107" s="514">
        <f>'1.3_RAW_Data_Orig_MC'!AR107</f>
        <v>0</v>
      </c>
      <c r="AS107" s="514">
        <f>'1.3_RAW_Data_Orig_MC'!AS107</f>
        <v>0</v>
      </c>
      <c r="AT107" s="515">
        <f>'1.3_RAW_Data_Orig_MC'!AT107</f>
        <v>0</v>
      </c>
      <c r="AU107" s="503"/>
      <c r="AV107" s="514">
        <f>'1.3_RAW_Data_Orig_MC'!AV107</f>
        <v>0</v>
      </c>
      <c r="AW107" s="514">
        <f>'1.3_RAW_Data_Orig_MC'!AW107</f>
        <v>0</v>
      </c>
      <c r="AX107" s="514">
        <f>'1.3_RAW_Data_Orig_MC'!AX107</f>
        <v>0</v>
      </c>
      <c r="AY107" s="514">
        <f>'1.3_RAW_Data_Orig_MC'!AY107</f>
        <v>0</v>
      </c>
      <c r="AZ107" s="514">
        <f>'1.3_RAW_Data_Orig_MC'!AZ107</f>
        <v>0</v>
      </c>
      <c r="BA107" s="515">
        <f>'1.3_RAW_Data_Orig_MC'!BA107</f>
        <v>0</v>
      </c>
    </row>
    <row r="108" spans="1:53" ht="13.15" x14ac:dyDescent="0.35">
      <c r="A108" s="506"/>
      <c r="B108" s="507"/>
      <c r="C108" s="508"/>
      <c r="D108" s="509"/>
      <c r="E108" s="498" t="s">
        <v>26</v>
      </c>
      <c r="F108" s="512">
        <f>'1.3_RAW_Data_Orig_MC'!F108</f>
        <v>0</v>
      </c>
      <c r="G108" s="512">
        <f>'1.3_RAW_Data_Orig_MC'!G108</f>
        <v>0</v>
      </c>
      <c r="H108" s="512">
        <f>'1.3_RAW_Data_Orig_MC'!H108</f>
        <v>0</v>
      </c>
      <c r="I108" s="512">
        <f>'1.3_RAW_Data_Orig_MC'!I108</f>
        <v>0</v>
      </c>
      <c r="J108" s="512">
        <f>'1.3_RAW_Data_Orig_MC'!J108</f>
        <v>0</v>
      </c>
      <c r="K108" s="513">
        <f>'1.3_RAW_Data_Orig_MC'!K108</f>
        <v>0</v>
      </c>
      <c r="M108" s="512">
        <f>'1.3_RAW_Data_Orig_MC'!M108</f>
        <v>0</v>
      </c>
      <c r="N108" s="512">
        <f>'1.3_RAW_Data_Orig_MC'!N108</f>
        <v>0</v>
      </c>
      <c r="O108" s="512">
        <f>'1.3_RAW_Data_Orig_MC'!O108</f>
        <v>0</v>
      </c>
      <c r="P108" s="512">
        <f>'1.3_RAW_Data_Orig_MC'!P108</f>
        <v>0</v>
      </c>
      <c r="Q108" s="512">
        <f>'1.3_RAW_Data_Orig_MC'!Q108</f>
        <v>0</v>
      </c>
      <c r="R108" s="513">
        <f>'1.3_RAW_Data_Orig_MC'!R108</f>
        <v>0</v>
      </c>
      <c r="T108" s="512">
        <f>'1.3_RAW_Data_Orig_MC'!T108</f>
        <v>0</v>
      </c>
      <c r="U108" s="512">
        <f>'1.3_RAW_Data_Orig_MC'!U108</f>
        <v>0</v>
      </c>
      <c r="V108" s="512">
        <f>'1.3_RAW_Data_Orig_MC'!V108</f>
        <v>0</v>
      </c>
      <c r="W108" s="512">
        <f>'1.3_RAW_Data_Orig_MC'!W108</f>
        <v>0</v>
      </c>
      <c r="X108" s="512">
        <f>'1.3_RAW_Data_Orig_MC'!X108</f>
        <v>0</v>
      </c>
      <c r="Y108" s="513">
        <f>'1.3_RAW_Data_Orig_MC'!Y108</f>
        <v>0</v>
      </c>
      <c r="AA108" s="514">
        <f>'1.3_RAW_Data_Orig_MC'!AA108</f>
        <v>0</v>
      </c>
      <c r="AB108" s="514">
        <f>'1.3_RAW_Data_Orig_MC'!AB108</f>
        <v>0</v>
      </c>
      <c r="AC108" s="514">
        <f>'1.3_RAW_Data_Orig_MC'!AC108</f>
        <v>0</v>
      </c>
      <c r="AD108" s="514">
        <f>'1.3_RAW_Data_Orig_MC'!AD108</f>
        <v>0</v>
      </c>
      <c r="AE108" s="514">
        <f>'1.3_RAW_Data_Orig_MC'!AE108</f>
        <v>0</v>
      </c>
      <c r="AF108" s="515">
        <f>'1.3_RAW_Data_Orig_MC'!AF108</f>
        <v>0</v>
      </c>
      <c r="AG108" s="503"/>
      <c r="AH108" s="514">
        <f>'1.3_RAW_Data_Orig_MC'!AH108</f>
        <v>0</v>
      </c>
      <c r="AI108" s="514">
        <f>'1.3_RAW_Data_Orig_MC'!AI108</f>
        <v>0</v>
      </c>
      <c r="AJ108" s="514">
        <f>'1.3_RAW_Data_Orig_MC'!AJ108</f>
        <v>0</v>
      </c>
      <c r="AK108" s="514">
        <f>'1.3_RAW_Data_Orig_MC'!AK108</f>
        <v>0</v>
      </c>
      <c r="AL108" s="514">
        <f>'1.3_RAW_Data_Orig_MC'!AL108</f>
        <v>0</v>
      </c>
      <c r="AM108" s="515">
        <f>'1.3_RAW_Data_Orig_MC'!AM108</f>
        <v>0</v>
      </c>
      <c r="AN108" s="503"/>
      <c r="AO108" s="514">
        <f>'1.3_RAW_Data_Orig_MC'!AO108</f>
        <v>0</v>
      </c>
      <c r="AP108" s="514">
        <f>'1.3_RAW_Data_Orig_MC'!AP108</f>
        <v>0</v>
      </c>
      <c r="AQ108" s="514">
        <f>'1.3_RAW_Data_Orig_MC'!AQ108</f>
        <v>0</v>
      </c>
      <c r="AR108" s="514">
        <f>'1.3_RAW_Data_Orig_MC'!AR108</f>
        <v>0</v>
      </c>
      <c r="AS108" s="514">
        <f>'1.3_RAW_Data_Orig_MC'!AS108</f>
        <v>0</v>
      </c>
      <c r="AT108" s="515">
        <f>'1.3_RAW_Data_Orig_MC'!AT108</f>
        <v>0</v>
      </c>
      <c r="AU108" s="503"/>
      <c r="AV108" s="514">
        <f>'1.3_RAW_Data_Orig_MC'!AV108</f>
        <v>0</v>
      </c>
      <c r="AW108" s="514">
        <f>'1.3_RAW_Data_Orig_MC'!AW108</f>
        <v>0</v>
      </c>
      <c r="AX108" s="514">
        <f>'1.3_RAW_Data_Orig_MC'!AX108</f>
        <v>0</v>
      </c>
      <c r="AY108" s="514">
        <f>'1.3_RAW_Data_Orig_MC'!AY108</f>
        <v>0</v>
      </c>
      <c r="AZ108" s="514">
        <f>'1.3_RAW_Data_Orig_MC'!AZ108</f>
        <v>0</v>
      </c>
      <c r="BA108" s="515">
        <f>'1.3_RAW_Data_Orig_MC'!BA108</f>
        <v>0</v>
      </c>
    </row>
    <row r="109" spans="1:53" ht="13.5" thickBot="1" x14ac:dyDescent="0.4">
      <c r="A109" s="506"/>
      <c r="B109" s="516"/>
      <c r="C109" s="517"/>
      <c r="D109" s="527"/>
      <c r="E109" s="518" t="s">
        <v>27</v>
      </c>
      <c r="F109" s="521">
        <f>'1.3_RAW_Data_Orig_MC'!F109</f>
        <v>0</v>
      </c>
      <c r="G109" s="521">
        <f>'1.3_RAW_Data_Orig_MC'!G109</f>
        <v>0</v>
      </c>
      <c r="H109" s="521">
        <f>'1.3_RAW_Data_Orig_MC'!H109</f>
        <v>0</v>
      </c>
      <c r="I109" s="521">
        <f>'1.3_RAW_Data_Orig_MC'!I109</f>
        <v>0</v>
      </c>
      <c r="J109" s="521">
        <f>'1.3_RAW_Data_Orig_MC'!J109</f>
        <v>0</v>
      </c>
      <c r="K109" s="522">
        <f>'1.3_RAW_Data_Orig_MC'!K109</f>
        <v>0</v>
      </c>
      <c r="M109" s="521">
        <f>'1.3_RAW_Data_Orig_MC'!M109</f>
        <v>0</v>
      </c>
      <c r="N109" s="521">
        <f>'1.3_RAW_Data_Orig_MC'!N109</f>
        <v>0</v>
      </c>
      <c r="O109" s="521">
        <f>'1.3_RAW_Data_Orig_MC'!O109</f>
        <v>0</v>
      </c>
      <c r="P109" s="521">
        <f>'1.3_RAW_Data_Orig_MC'!P109</f>
        <v>0</v>
      </c>
      <c r="Q109" s="521">
        <f>'1.3_RAW_Data_Orig_MC'!Q109</f>
        <v>0</v>
      </c>
      <c r="R109" s="522">
        <f>'1.3_RAW_Data_Orig_MC'!R109</f>
        <v>0</v>
      </c>
      <c r="T109" s="521">
        <f>'1.3_RAW_Data_Orig_MC'!T109</f>
        <v>0</v>
      </c>
      <c r="U109" s="521">
        <f>'1.3_RAW_Data_Orig_MC'!U109</f>
        <v>0</v>
      </c>
      <c r="V109" s="521">
        <f>'1.3_RAW_Data_Orig_MC'!V109</f>
        <v>0</v>
      </c>
      <c r="W109" s="521">
        <f>'1.3_RAW_Data_Orig_MC'!W109</f>
        <v>0</v>
      </c>
      <c r="X109" s="521">
        <f>'1.3_RAW_Data_Orig_MC'!X109</f>
        <v>0</v>
      </c>
      <c r="Y109" s="522">
        <f>'1.3_RAW_Data_Orig_MC'!Y109</f>
        <v>0</v>
      </c>
      <c r="AA109" s="523">
        <f>'1.3_RAW_Data_Orig_MC'!AA109</f>
        <v>0</v>
      </c>
      <c r="AB109" s="523">
        <f>'1.3_RAW_Data_Orig_MC'!AB109</f>
        <v>0</v>
      </c>
      <c r="AC109" s="523">
        <f>'1.3_RAW_Data_Orig_MC'!AC109</f>
        <v>0</v>
      </c>
      <c r="AD109" s="523">
        <f>'1.3_RAW_Data_Orig_MC'!AD109</f>
        <v>0</v>
      </c>
      <c r="AE109" s="523">
        <f>'1.3_RAW_Data_Orig_MC'!AE109</f>
        <v>0</v>
      </c>
      <c r="AF109" s="524">
        <f>'1.3_RAW_Data_Orig_MC'!AF109</f>
        <v>0</v>
      </c>
      <c r="AG109" s="503"/>
      <c r="AH109" s="523">
        <f>'1.3_RAW_Data_Orig_MC'!AH109</f>
        <v>0</v>
      </c>
      <c r="AI109" s="523">
        <f>'1.3_RAW_Data_Orig_MC'!AI109</f>
        <v>0</v>
      </c>
      <c r="AJ109" s="523">
        <f>'1.3_RAW_Data_Orig_MC'!AJ109</f>
        <v>0</v>
      </c>
      <c r="AK109" s="523">
        <f>'1.3_RAW_Data_Orig_MC'!AK109</f>
        <v>0</v>
      </c>
      <c r="AL109" s="523">
        <f>'1.3_RAW_Data_Orig_MC'!AL109</f>
        <v>0</v>
      </c>
      <c r="AM109" s="524">
        <f>'1.3_RAW_Data_Orig_MC'!AM109</f>
        <v>0</v>
      </c>
      <c r="AN109" s="503"/>
      <c r="AO109" s="523">
        <f>'1.3_RAW_Data_Orig_MC'!AO109</f>
        <v>0</v>
      </c>
      <c r="AP109" s="523">
        <f>'1.3_RAW_Data_Orig_MC'!AP109</f>
        <v>0</v>
      </c>
      <c r="AQ109" s="523">
        <f>'1.3_RAW_Data_Orig_MC'!AQ109</f>
        <v>0</v>
      </c>
      <c r="AR109" s="523">
        <f>'1.3_RAW_Data_Orig_MC'!AR109</f>
        <v>0</v>
      </c>
      <c r="AS109" s="523">
        <f>'1.3_RAW_Data_Orig_MC'!AS109</f>
        <v>0</v>
      </c>
      <c r="AT109" s="524">
        <f>'1.3_RAW_Data_Orig_MC'!AT109</f>
        <v>0</v>
      </c>
      <c r="AU109" s="503"/>
      <c r="AV109" s="523">
        <f>'1.3_RAW_Data_Orig_MC'!AV109</f>
        <v>0</v>
      </c>
      <c r="AW109" s="523">
        <f>'1.3_RAW_Data_Orig_MC'!AW109</f>
        <v>0</v>
      </c>
      <c r="AX109" s="523">
        <f>'1.3_RAW_Data_Orig_MC'!AX109</f>
        <v>0</v>
      </c>
      <c r="AY109" s="523">
        <f>'1.3_RAW_Data_Orig_MC'!AY109</f>
        <v>0</v>
      </c>
      <c r="AZ109" s="523">
        <f>'1.3_RAW_Data_Orig_MC'!AZ109</f>
        <v>0</v>
      </c>
      <c r="BA109" s="524">
        <f>'1.3_RAW_Data_Orig_MC'!BA109</f>
        <v>0</v>
      </c>
    </row>
    <row r="110" spans="1:53" ht="25.5" x14ac:dyDescent="0.35">
      <c r="A110" s="525" t="s">
        <v>55</v>
      </c>
      <c r="B110" s="495">
        <v>31</v>
      </c>
      <c r="C110" s="496" t="s">
        <v>23</v>
      </c>
      <c r="D110" s="497" t="s">
        <v>30</v>
      </c>
      <c r="E110" s="526" t="s">
        <v>24</v>
      </c>
      <c r="F110" s="501">
        <f>'1.3_RAW_Data_Orig_MC'!F110</f>
        <v>0</v>
      </c>
      <c r="G110" s="501">
        <f>'1.3_RAW_Data_Orig_MC'!G110</f>
        <v>0</v>
      </c>
      <c r="H110" s="501">
        <f>'1.3_RAW_Data_Orig_MC'!H110</f>
        <v>0</v>
      </c>
      <c r="I110" s="501">
        <f>'1.3_RAW_Data_Orig_MC'!I110</f>
        <v>0</v>
      </c>
      <c r="J110" s="501">
        <f>'1.3_RAW_Data_Orig_MC'!J110</f>
        <v>0</v>
      </c>
      <c r="K110" s="502">
        <f>'1.3_RAW_Data_Orig_MC'!K110</f>
        <v>0</v>
      </c>
      <c r="M110" s="501">
        <f>'1.3_RAW_Data_Orig_MC'!M110</f>
        <v>0</v>
      </c>
      <c r="N110" s="501">
        <f>'1.3_RAW_Data_Orig_MC'!N110</f>
        <v>0</v>
      </c>
      <c r="O110" s="501">
        <f>'1.3_RAW_Data_Orig_MC'!O110</f>
        <v>0</v>
      </c>
      <c r="P110" s="501">
        <f>'1.3_RAW_Data_Orig_MC'!P110</f>
        <v>0</v>
      </c>
      <c r="Q110" s="501">
        <f>'1.3_RAW_Data_Orig_MC'!Q110</f>
        <v>0</v>
      </c>
      <c r="R110" s="502">
        <f>'1.3_RAW_Data_Orig_MC'!R110</f>
        <v>0</v>
      </c>
      <c r="T110" s="501">
        <f>'1.3_RAW_Data_Orig_MC'!T110</f>
        <v>0</v>
      </c>
      <c r="U110" s="501">
        <f>'1.3_RAW_Data_Orig_MC'!U110</f>
        <v>0</v>
      </c>
      <c r="V110" s="501">
        <f>'1.3_RAW_Data_Orig_MC'!V110</f>
        <v>0</v>
      </c>
      <c r="W110" s="501">
        <f>'1.3_RAW_Data_Orig_MC'!W110</f>
        <v>0</v>
      </c>
      <c r="X110" s="501">
        <f>'1.3_RAW_Data_Orig_MC'!X110</f>
        <v>0</v>
      </c>
      <c r="Y110" s="502">
        <f>'1.3_RAW_Data_Orig_MC'!Y110</f>
        <v>0</v>
      </c>
      <c r="AA110" s="504">
        <f>'1.3_RAW_Data_Orig_MC'!AA110</f>
        <v>0</v>
      </c>
      <c r="AB110" s="504">
        <f>'1.3_RAW_Data_Orig_MC'!AB110</f>
        <v>0</v>
      </c>
      <c r="AC110" s="504">
        <f>'1.3_RAW_Data_Orig_MC'!AC110</f>
        <v>0</v>
      </c>
      <c r="AD110" s="504">
        <f>'1.3_RAW_Data_Orig_MC'!AD110</f>
        <v>0</v>
      </c>
      <c r="AE110" s="504">
        <f>'1.3_RAW_Data_Orig_MC'!AE110</f>
        <v>0</v>
      </c>
      <c r="AF110" s="505">
        <f>'1.3_RAW_Data_Orig_MC'!AF110</f>
        <v>0</v>
      </c>
      <c r="AG110" s="503"/>
      <c r="AH110" s="504">
        <f>'1.3_RAW_Data_Orig_MC'!AH110</f>
        <v>0</v>
      </c>
      <c r="AI110" s="504">
        <f>'1.3_RAW_Data_Orig_MC'!AI110</f>
        <v>0</v>
      </c>
      <c r="AJ110" s="504">
        <f>'1.3_RAW_Data_Orig_MC'!AJ110</f>
        <v>0</v>
      </c>
      <c r="AK110" s="504">
        <f>'1.3_RAW_Data_Orig_MC'!AK110</f>
        <v>0</v>
      </c>
      <c r="AL110" s="504">
        <f>'1.3_RAW_Data_Orig_MC'!AL110</f>
        <v>0</v>
      </c>
      <c r="AM110" s="505">
        <f>'1.3_RAW_Data_Orig_MC'!AM110</f>
        <v>0</v>
      </c>
      <c r="AN110" s="503"/>
      <c r="AO110" s="504">
        <f>'1.3_RAW_Data_Orig_MC'!AO110</f>
        <v>0</v>
      </c>
      <c r="AP110" s="504">
        <f>'1.3_RAW_Data_Orig_MC'!AP110</f>
        <v>0</v>
      </c>
      <c r="AQ110" s="504">
        <f>'1.3_RAW_Data_Orig_MC'!AQ110</f>
        <v>0</v>
      </c>
      <c r="AR110" s="504">
        <f>'1.3_RAW_Data_Orig_MC'!AR110</f>
        <v>0</v>
      </c>
      <c r="AS110" s="504">
        <f>'1.3_RAW_Data_Orig_MC'!AS110</f>
        <v>0</v>
      </c>
      <c r="AT110" s="505">
        <f>'1.3_RAW_Data_Orig_MC'!AT110</f>
        <v>0</v>
      </c>
      <c r="AU110" s="503"/>
      <c r="AV110" s="504">
        <f>'1.3_RAW_Data_Orig_MC'!AV110</f>
        <v>0</v>
      </c>
      <c r="AW110" s="504">
        <f>'1.3_RAW_Data_Orig_MC'!AW110</f>
        <v>0</v>
      </c>
      <c r="AX110" s="504">
        <f>'1.3_RAW_Data_Orig_MC'!AX110</f>
        <v>0</v>
      </c>
      <c r="AY110" s="504">
        <f>'1.3_RAW_Data_Orig_MC'!AY110</f>
        <v>0</v>
      </c>
      <c r="AZ110" s="504">
        <f>'1.3_RAW_Data_Orig_MC'!AZ110</f>
        <v>0</v>
      </c>
      <c r="BA110" s="505">
        <f>'1.3_RAW_Data_Orig_MC'!BA110</f>
        <v>0</v>
      </c>
    </row>
    <row r="111" spans="1:53" ht="13.15" x14ac:dyDescent="0.35">
      <c r="A111" s="506"/>
      <c r="B111" s="507"/>
      <c r="C111" s="508"/>
      <c r="D111" s="509"/>
      <c r="E111" s="498" t="s">
        <v>25</v>
      </c>
      <c r="F111" s="512">
        <f>'1.3_RAW_Data_Orig_MC'!F111</f>
        <v>93</v>
      </c>
      <c r="G111" s="512">
        <f>'1.3_RAW_Data_Orig_MC'!G111</f>
        <v>5</v>
      </c>
      <c r="H111" s="512">
        <f>'1.3_RAW_Data_Orig_MC'!H111</f>
        <v>25</v>
      </c>
      <c r="I111" s="512">
        <f>'1.3_RAW_Data_Orig_MC'!I111</f>
        <v>38</v>
      </c>
      <c r="J111" s="512">
        <f>'1.3_RAW_Data_Orig_MC'!J111</f>
        <v>25</v>
      </c>
      <c r="K111" s="513">
        <f>'1.3_RAW_Data_Orig_MC'!K111</f>
        <v>0</v>
      </c>
      <c r="M111" s="512">
        <f>'1.3_RAW_Data_Orig_MC'!M111</f>
        <v>93</v>
      </c>
      <c r="N111" s="512">
        <f>'1.3_RAW_Data_Orig_MC'!N111</f>
        <v>0</v>
      </c>
      <c r="O111" s="512">
        <f>'1.3_RAW_Data_Orig_MC'!O111</f>
        <v>67</v>
      </c>
      <c r="P111" s="512">
        <f>'1.3_RAW_Data_Orig_MC'!P111</f>
        <v>5</v>
      </c>
      <c r="Q111" s="512">
        <f>'1.3_RAW_Data_Orig_MC'!Q111</f>
        <v>1</v>
      </c>
      <c r="R111" s="513">
        <f>'1.3_RAW_Data_Orig_MC'!R111</f>
        <v>20</v>
      </c>
      <c r="T111" s="512">
        <f>'1.3_RAW_Data_Orig_MC'!T111</f>
        <v>93</v>
      </c>
      <c r="U111" s="512">
        <f>'1.3_RAW_Data_Orig_MC'!U111</f>
        <v>0</v>
      </c>
      <c r="V111" s="512">
        <f>'1.3_RAW_Data_Orig_MC'!V111</f>
        <v>0</v>
      </c>
      <c r="W111" s="512">
        <f>'1.3_RAW_Data_Orig_MC'!W111</f>
        <v>5</v>
      </c>
      <c r="X111" s="512">
        <f>'1.3_RAW_Data_Orig_MC'!X111</f>
        <v>25</v>
      </c>
      <c r="Y111" s="513">
        <f>'1.3_RAW_Data_Orig_MC'!Y111</f>
        <v>63</v>
      </c>
      <c r="AA111" s="514">
        <f>'1.3_RAW_Data_Orig_MC'!AA111</f>
        <v>67</v>
      </c>
      <c r="AB111" s="514">
        <f>'1.3_RAW_Data_Orig_MC'!AB111</f>
        <v>0</v>
      </c>
      <c r="AC111" s="514">
        <f>'1.3_RAW_Data_Orig_MC'!AC111</f>
        <v>67</v>
      </c>
      <c r="AD111" s="514">
        <f>'1.3_RAW_Data_Orig_MC'!AD111</f>
        <v>0</v>
      </c>
      <c r="AE111" s="514">
        <f>'1.3_RAW_Data_Orig_MC'!AE111</f>
        <v>-24</v>
      </c>
      <c r="AF111" s="515">
        <f>'1.3_RAW_Data_Orig_MC'!AF111</f>
        <v>-43</v>
      </c>
      <c r="AG111" s="503"/>
      <c r="AH111" s="514">
        <f>'1.3_RAW_Data_Orig_MC'!AH111</f>
        <v>67</v>
      </c>
      <c r="AI111" s="514">
        <f>'1.3_RAW_Data_Orig_MC'!AI111</f>
        <v>0</v>
      </c>
      <c r="AJ111" s="514">
        <f>'1.3_RAW_Data_Orig_MC'!AJ111</f>
        <v>67</v>
      </c>
      <c r="AK111" s="514">
        <f>'1.3_RAW_Data_Orig_MC'!AK111</f>
        <v>0</v>
      </c>
      <c r="AL111" s="514">
        <f>'1.3_RAW_Data_Orig_MC'!AL111</f>
        <v>-24</v>
      </c>
      <c r="AM111" s="515">
        <f>'1.3_RAW_Data_Orig_MC'!AM111</f>
        <v>-43</v>
      </c>
      <c r="AN111" s="503"/>
      <c r="AO111" s="514">
        <f>'1.3_RAW_Data_Orig_MC'!AO111</f>
        <v>0</v>
      </c>
      <c r="AP111" s="514">
        <f>'1.3_RAW_Data_Orig_MC'!AP111</f>
        <v>0</v>
      </c>
      <c r="AQ111" s="514">
        <f>'1.3_RAW_Data_Orig_MC'!AQ111</f>
        <v>0</v>
      </c>
      <c r="AR111" s="514">
        <f>'1.3_RAW_Data_Orig_MC'!AR111</f>
        <v>0</v>
      </c>
      <c r="AS111" s="514">
        <f>'1.3_RAW_Data_Orig_MC'!AS111</f>
        <v>0</v>
      </c>
      <c r="AT111" s="515">
        <f>'1.3_RAW_Data_Orig_MC'!AT111</f>
        <v>0</v>
      </c>
      <c r="AU111" s="503"/>
      <c r="AV111" s="514">
        <f>'1.3_RAW_Data_Orig_MC'!AV111</f>
        <v>0</v>
      </c>
      <c r="AW111" s="514">
        <f>'1.3_RAW_Data_Orig_MC'!AW111</f>
        <v>0</v>
      </c>
      <c r="AX111" s="514">
        <f>'1.3_RAW_Data_Orig_MC'!AX111</f>
        <v>0</v>
      </c>
      <c r="AY111" s="514">
        <f>'1.3_RAW_Data_Orig_MC'!AY111</f>
        <v>0</v>
      </c>
      <c r="AZ111" s="514">
        <f>'1.3_RAW_Data_Orig_MC'!AZ111</f>
        <v>0</v>
      </c>
      <c r="BA111" s="515">
        <f>'1.3_RAW_Data_Orig_MC'!BA111</f>
        <v>0</v>
      </c>
    </row>
    <row r="112" spans="1:53" ht="13.15" x14ac:dyDescent="0.35">
      <c r="A112" s="506"/>
      <c r="B112" s="507"/>
      <c r="C112" s="508"/>
      <c r="D112" s="509"/>
      <c r="E112" s="498" t="s">
        <v>26</v>
      </c>
      <c r="F112" s="512">
        <f>'1.3_RAW_Data_Orig_MC'!F112</f>
        <v>0</v>
      </c>
      <c r="G112" s="512">
        <f>'1.3_RAW_Data_Orig_MC'!G112</f>
        <v>0</v>
      </c>
      <c r="H112" s="512">
        <f>'1.3_RAW_Data_Orig_MC'!H112</f>
        <v>0</v>
      </c>
      <c r="I112" s="512">
        <f>'1.3_RAW_Data_Orig_MC'!I112</f>
        <v>0</v>
      </c>
      <c r="J112" s="512">
        <f>'1.3_RAW_Data_Orig_MC'!J112</f>
        <v>0</v>
      </c>
      <c r="K112" s="513">
        <f>'1.3_RAW_Data_Orig_MC'!K112</f>
        <v>0</v>
      </c>
      <c r="M112" s="512">
        <f>'1.3_RAW_Data_Orig_MC'!M112</f>
        <v>0</v>
      </c>
      <c r="N112" s="512">
        <f>'1.3_RAW_Data_Orig_MC'!N112</f>
        <v>0</v>
      </c>
      <c r="O112" s="512">
        <f>'1.3_RAW_Data_Orig_MC'!O112</f>
        <v>0</v>
      </c>
      <c r="P112" s="512">
        <f>'1.3_RAW_Data_Orig_MC'!P112</f>
        <v>0</v>
      </c>
      <c r="Q112" s="512">
        <f>'1.3_RAW_Data_Orig_MC'!Q112</f>
        <v>0</v>
      </c>
      <c r="R112" s="513">
        <f>'1.3_RAW_Data_Orig_MC'!R112</f>
        <v>0</v>
      </c>
      <c r="T112" s="512">
        <f>'1.3_RAW_Data_Orig_MC'!T112</f>
        <v>0</v>
      </c>
      <c r="U112" s="512">
        <f>'1.3_RAW_Data_Orig_MC'!U112</f>
        <v>0</v>
      </c>
      <c r="V112" s="512">
        <f>'1.3_RAW_Data_Orig_MC'!V112</f>
        <v>0</v>
      </c>
      <c r="W112" s="512">
        <f>'1.3_RAW_Data_Orig_MC'!W112</f>
        <v>0</v>
      </c>
      <c r="X112" s="512">
        <f>'1.3_RAW_Data_Orig_MC'!X112</f>
        <v>0</v>
      </c>
      <c r="Y112" s="513">
        <f>'1.3_RAW_Data_Orig_MC'!Y112</f>
        <v>0</v>
      </c>
      <c r="AA112" s="514">
        <f>'1.3_RAW_Data_Orig_MC'!AA112</f>
        <v>0</v>
      </c>
      <c r="AB112" s="514">
        <f>'1.3_RAW_Data_Orig_MC'!AB112</f>
        <v>0</v>
      </c>
      <c r="AC112" s="514">
        <f>'1.3_RAW_Data_Orig_MC'!AC112</f>
        <v>0</v>
      </c>
      <c r="AD112" s="514">
        <f>'1.3_RAW_Data_Orig_MC'!AD112</f>
        <v>0</v>
      </c>
      <c r="AE112" s="514">
        <f>'1.3_RAW_Data_Orig_MC'!AE112</f>
        <v>0</v>
      </c>
      <c r="AF112" s="515">
        <f>'1.3_RAW_Data_Orig_MC'!AF112</f>
        <v>0</v>
      </c>
      <c r="AG112" s="503"/>
      <c r="AH112" s="514">
        <f>'1.3_RAW_Data_Orig_MC'!AH112</f>
        <v>0</v>
      </c>
      <c r="AI112" s="514">
        <f>'1.3_RAW_Data_Orig_MC'!AI112</f>
        <v>0</v>
      </c>
      <c r="AJ112" s="514">
        <f>'1.3_RAW_Data_Orig_MC'!AJ112</f>
        <v>0</v>
      </c>
      <c r="AK112" s="514">
        <f>'1.3_RAW_Data_Orig_MC'!AK112</f>
        <v>0</v>
      </c>
      <c r="AL112" s="514">
        <f>'1.3_RAW_Data_Orig_MC'!AL112</f>
        <v>0</v>
      </c>
      <c r="AM112" s="515">
        <f>'1.3_RAW_Data_Orig_MC'!AM112</f>
        <v>0</v>
      </c>
      <c r="AN112" s="503"/>
      <c r="AO112" s="514">
        <f>'1.3_RAW_Data_Orig_MC'!AO112</f>
        <v>0</v>
      </c>
      <c r="AP112" s="514">
        <f>'1.3_RAW_Data_Orig_MC'!AP112</f>
        <v>0</v>
      </c>
      <c r="AQ112" s="514">
        <f>'1.3_RAW_Data_Orig_MC'!AQ112</f>
        <v>0</v>
      </c>
      <c r="AR112" s="514">
        <f>'1.3_RAW_Data_Orig_MC'!AR112</f>
        <v>0</v>
      </c>
      <c r="AS112" s="514">
        <f>'1.3_RAW_Data_Orig_MC'!AS112</f>
        <v>0</v>
      </c>
      <c r="AT112" s="515">
        <f>'1.3_RAW_Data_Orig_MC'!AT112</f>
        <v>0</v>
      </c>
      <c r="AU112" s="503"/>
      <c r="AV112" s="514">
        <f>'1.3_RAW_Data_Orig_MC'!AV112</f>
        <v>0</v>
      </c>
      <c r="AW112" s="514">
        <f>'1.3_RAW_Data_Orig_MC'!AW112</f>
        <v>0</v>
      </c>
      <c r="AX112" s="514">
        <f>'1.3_RAW_Data_Orig_MC'!AX112</f>
        <v>0</v>
      </c>
      <c r="AY112" s="514">
        <f>'1.3_RAW_Data_Orig_MC'!AY112</f>
        <v>0</v>
      </c>
      <c r="AZ112" s="514">
        <f>'1.3_RAW_Data_Orig_MC'!AZ112</f>
        <v>0</v>
      </c>
      <c r="BA112" s="515">
        <f>'1.3_RAW_Data_Orig_MC'!BA112</f>
        <v>0</v>
      </c>
    </row>
    <row r="113" spans="1:53" ht="13.5" thickBot="1" x14ac:dyDescent="0.4">
      <c r="A113" s="506"/>
      <c r="B113" s="516"/>
      <c r="C113" s="517"/>
      <c r="D113" s="527"/>
      <c r="E113" s="518" t="s">
        <v>27</v>
      </c>
      <c r="F113" s="521">
        <f>'1.3_RAW_Data_Orig_MC'!F113</f>
        <v>0</v>
      </c>
      <c r="G113" s="521">
        <f>'1.3_RAW_Data_Orig_MC'!G113</f>
        <v>0</v>
      </c>
      <c r="H113" s="521">
        <f>'1.3_RAW_Data_Orig_MC'!H113</f>
        <v>0</v>
      </c>
      <c r="I113" s="521">
        <f>'1.3_RAW_Data_Orig_MC'!I113</f>
        <v>0</v>
      </c>
      <c r="J113" s="521">
        <f>'1.3_RAW_Data_Orig_MC'!J113</f>
        <v>0</v>
      </c>
      <c r="K113" s="522">
        <f>'1.3_RAW_Data_Orig_MC'!K113</f>
        <v>0</v>
      </c>
      <c r="M113" s="521">
        <f>'1.3_RAW_Data_Orig_MC'!M113</f>
        <v>0</v>
      </c>
      <c r="N113" s="521">
        <f>'1.3_RAW_Data_Orig_MC'!N113</f>
        <v>0</v>
      </c>
      <c r="O113" s="521">
        <f>'1.3_RAW_Data_Orig_MC'!O113</f>
        <v>0</v>
      </c>
      <c r="P113" s="521">
        <f>'1.3_RAW_Data_Orig_MC'!P113</f>
        <v>0</v>
      </c>
      <c r="Q113" s="521">
        <f>'1.3_RAW_Data_Orig_MC'!Q113</f>
        <v>0</v>
      </c>
      <c r="R113" s="522">
        <f>'1.3_RAW_Data_Orig_MC'!R113</f>
        <v>0</v>
      </c>
      <c r="T113" s="521">
        <f>'1.3_RAW_Data_Orig_MC'!T113</f>
        <v>0</v>
      </c>
      <c r="U113" s="521">
        <f>'1.3_RAW_Data_Orig_MC'!U113</f>
        <v>0</v>
      </c>
      <c r="V113" s="521">
        <f>'1.3_RAW_Data_Orig_MC'!V113</f>
        <v>0</v>
      </c>
      <c r="W113" s="521">
        <f>'1.3_RAW_Data_Orig_MC'!W113</f>
        <v>0</v>
      </c>
      <c r="X113" s="521">
        <f>'1.3_RAW_Data_Orig_MC'!X113</f>
        <v>0</v>
      </c>
      <c r="Y113" s="522">
        <f>'1.3_RAW_Data_Orig_MC'!Y113</f>
        <v>0</v>
      </c>
      <c r="AA113" s="523">
        <f>'1.3_RAW_Data_Orig_MC'!AA113</f>
        <v>0</v>
      </c>
      <c r="AB113" s="523">
        <f>'1.3_RAW_Data_Orig_MC'!AB113</f>
        <v>0</v>
      </c>
      <c r="AC113" s="523">
        <f>'1.3_RAW_Data_Orig_MC'!AC113</f>
        <v>0</v>
      </c>
      <c r="AD113" s="523">
        <f>'1.3_RAW_Data_Orig_MC'!AD113</f>
        <v>0</v>
      </c>
      <c r="AE113" s="523">
        <f>'1.3_RAW_Data_Orig_MC'!AE113</f>
        <v>0</v>
      </c>
      <c r="AF113" s="524">
        <f>'1.3_RAW_Data_Orig_MC'!AF113</f>
        <v>0</v>
      </c>
      <c r="AG113" s="503"/>
      <c r="AH113" s="523">
        <f>'1.3_RAW_Data_Orig_MC'!AH113</f>
        <v>0</v>
      </c>
      <c r="AI113" s="523">
        <f>'1.3_RAW_Data_Orig_MC'!AI113</f>
        <v>0</v>
      </c>
      <c r="AJ113" s="523">
        <f>'1.3_RAW_Data_Orig_MC'!AJ113</f>
        <v>0</v>
      </c>
      <c r="AK113" s="523">
        <f>'1.3_RAW_Data_Orig_MC'!AK113</f>
        <v>0</v>
      </c>
      <c r="AL113" s="523">
        <f>'1.3_RAW_Data_Orig_MC'!AL113</f>
        <v>0</v>
      </c>
      <c r="AM113" s="524">
        <f>'1.3_RAW_Data_Orig_MC'!AM113</f>
        <v>0</v>
      </c>
      <c r="AN113" s="503"/>
      <c r="AO113" s="523">
        <f>'1.3_RAW_Data_Orig_MC'!AO113</f>
        <v>0</v>
      </c>
      <c r="AP113" s="523">
        <f>'1.3_RAW_Data_Orig_MC'!AP113</f>
        <v>0</v>
      </c>
      <c r="AQ113" s="523">
        <f>'1.3_RAW_Data_Orig_MC'!AQ113</f>
        <v>0</v>
      </c>
      <c r="AR113" s="523">
        <f>'1.3_RAW_Data_Orig_MC'!AR113</f>
        <v>0</v>
      </c>
      <c r="AS113" s="523">
        <f>'1.3_RAW_Data_Orig_MC'!AS113</f>
        <v>0</v>
      </c>
      <c r="AT113" s="524">
        <f>'1.3_RAW_Data_Orig_MC'!AT113</f>
        <v>0</v>
      </c>
      <c r="AU113" s="503"/>
      <c r="AV113" s="523">
        <f>'1.3_RAW_Data_Orig_MC'!AV113</f>
        <v>0</v>
      </c>
      <c r="AW113" s="523">
        <f>'1.3_RAW_Data_Orig_MC'!AW113</f>
        <v>0</v>
      </c>
      <c r="AX113" s="523">
        <f>'1.3_RAW_Data_Orig_MC'!AX113</f>
        <v>0</v>
      </c>
      <c r="AY113" s="523">
        <f>'1.3_RAW_Data_Orig_MC'!AY113</f>
        <v>0</v>
      </c>
      <c r="AZ113" s="523">
        <f>'1.3_RAW_Data_Orig_MC'!AZ113</f>
        <v>0</v>
      </c>
      <c r="BA113" s="524">
        <f>'1.3_RAW_Data_Orig_MC'!BA113</f>
        <v>0</v>
      </c>
    </row>
    <row r="114" spans="1:53" ht="25.5" x14ac:dyDescent="0.35">
      <c r="A114" s="525" t="s">
        <v>55</v>
      </c>
      <c r="B114" s="495">
        <v>43</v>
      </c>
      <c r="C114" s="496" t="s">
        <v>49</v>
      </c>
      <c r="D114" s="497" t="s">
        <v>30</v>
      </c>
      <c r="E114" s="526" t="s">
        <v>24</v>
      </c>
      <c r="F114" s="501">
        <f>'1.3_RAW_Data_Orig_MC'!F114</f>
        <v>0</v>
      </c>
      <c r="G114" s="501">
        <f>'1.3_RAW_Data_Orig_MC'!G114</f>
        <v>0</v>
      </c>
      <c r="H114" s="501">
        <f>'1.3_RAW_Data_Orig_MC'!H114</f>
        <v>0</v>
      </c>
      <c r="I114" s="501">
        <f>'1.3_RAW_Data_Orig_MC'!I114</f>
        <v>0</v>
      </c>
      <c r="J114" s="501">
        <f>'1.3_RAW_Data_Orig_MC'!J114</f>
        <v>0</v>
      </c>
      <c r="K114" s="502">
        <f>'1.3_RAW_Data_Orig_MC'!K114</f>
        <v>0</v>
      </c>
      <c r="M114" s="501">
        <f>'1.3_RAW_Data_Orig_MC'!M114</f>
        <v>0</v>
      </c>
      <c r="N114" s="501">
        <f>'1.3_RAW_Data_Orig_MC'!N114</f>
        <v>0</v>
      </c>
      <c r="O114" s="501">
        <f>'1.3_RAW_Data_Orig_MC'!O114</f>
        <v>0</v>
      </c>
      <c r="P114" s="501">
        <f>'1.3_RAW_Data_Orig_MC'!P114</f>
        <v>0</v>
      </c>
      <c r="Q114" s="501">
        <f>'1.3_RAW_Data_Orig_MC'!Q114</f>
        <v>0</v>
      </c>
      <c r="R114" s="502">
        <f>'1.3_RAW_Data_Orig_MC'!R114</f>
        <v>0</v>
      </c>
      <c r="T114" s="501">
        <f>'1.3_RAW_Data_Orig_MC'!T114</f>
        <v>0</v>
      </c>
      <c r="U114" s="501">
        <f>'1.3_RAW_Data_Orig_MC'!U114</f>
        <v>0</v>
      </c>
      <c r="V114" s="501">
        <f>'1.3_RAW_Data_Orig_MC'!V114</f>
        <v>0</v>
      </c>
      <c r="W114" s="501">
        <f>'1.3_RAW_Data_Orig_MC'!W114</f>
        <v>0</v>
      </c>
      <c r="X114" s="501">
        <f>'1.3_RAW_Data_Orig_MC'!X114</f>
        <v>0</v>
      </c>
      <c r="Y114" s="502">
        <f>'1.3_RAW_Data_Orig_MC'!Y114</f>
        <v>0</v>
      </c>
      <c r="AA114" s="504">
        <f>'1.3_RAW_Data_Orig_MC'!AA114</f>
        <v>0</v>
      </c>
      <c r="AB114" s="504">
        <f>'1.3_RAW_Data_Orig_MC'!AB114</f>
        <v>0</v>
      </c>
      <c r="AC114" s="504">
        <f>'1.3_RAW_Data_Orig_MC'!AC114</f>
        <v>0</v>
      </c>
      <c r="AD114" s="504">
        <f>'1.3_RAW_Data_Orig_MC'!AD114</f>
        <v>0</v>
      </c>
      <c r="AE114" s="504">
        <f>'1.3_RAW_Data_Orig_MC'!AE114</f>
        <v>0</v>
      </c>
      <c r="AF114" s="505">
        <f>'1.3_RAW_Data_Orig_MC'!AF114</f>
        <v>0</v>
      </c>
      <c r="AG114" s="503"/>
      <c r="AH114" s="504">
        <f>'1.3_RAW_Data_Orig_MC'!AH114</f>
        <v>0</v>
      </c>
      <c r="AI114" s="504">
        <f>'1.3_RAW_Data_Orig_MC'!AI114</f>
        <v>0</v>
      </c>
      <c r="AJ114" s="504">
        <f>'1.3_RAW_Data_Orig_MC'!AJ114</f>
        <v>0</v>
      </c>
      <c r="AK114" s="504">
        <f>'1.3_RAW_Data_Orig_MC'!AK114</f>
        <v>0</v>
      </c>
      <c r="AL114" s="504">
        <f>'1.3_RAW_Data_Orig_MC'!AL114</f>
        <v>0</v>
      </c>
      <c r="AM114" s="505">
        <f>'1.3_RAW_Data_Orig_MC'!AM114</f>
        <v>0</v>
      </c>
      <c r="AN114" s="503"/>
      <c r="AO114" s="504">
        <f>'1.3_RAW_Data_Orig_MC'!AO114</f>
        <v>0</v>
      </c>
      <c r="AP114" s="504">
        <f>'1.3_RAW_Data_Orig_MC'!AP114</f>
        <v>0</v>
      </c>
      <c r="AQ114" s="504">
        <f>'1.3_RAW_Data_Orig_MC'!AQ114</f>
        <v>0</v>
      </c>
      <c r="AR114" s="504">
        <f>'1.3_RAW_Data_Orig_MC'!AR114</f>
        <v>0</v>
      </c>
      <c r="AS114" s="504">
        <f>'1.3_RAW_Data_Orig_MC'!AS114</f>
        <v>0</v>
      </c>
      <c r="AT114" s="505">
        <f>'1.3_RAW_Data_Orig_MC'!AT114</f>
        <v>0</v>
      </c>
      <c r="AU114" s="503"/>
      <c r="AV114" s="504">
        <f>'1.3_RAW_Data_Orig_MC'!AV114</f>
        <v>0</v>
      </c>
      <c r="AW114" s="504">
        <f>'1.3_RAW_Data_Orig_MC'!AW114</f>
        <v>0</v>
      </c>
      <c r="AX114" s="504">
        <f>'1.3_RAW_Data_Orig_MC'!AX114</f>
        <v>0</v>
      </c>
      <c r="AY114" s="504">
        <f>'1.3_RAW_Data_Orig_MC'!AY114</f>
        <v>0</v>
      </c>
      <c r="AZ114" s="504">
        <f>'1.3_RAW_Data_Orig_MC'!AZ114</f>
        <v>0</v>
      </c>
      <c r="BA114" s="505">
        <f>'1.3_RAW_Data_Orig_MC'!BA114</f>
        <v>0</v>
      </c>
    </row>
    <row r="115" spans="1:53" ht="13.15" x14ac:dyDescent="0.35">
      <c r="A115" s="506"/>
      <c r="B115" s="507"/>
      <c r="C115" s="508"/>
      <c r="D115" s="509"/>
      <c r="E115" s="498" t="s">
        <v>25</v>
      </c>
      <c r="F115" s="512">
        <f>'1.3_RAW_Data_Orig_MC'!F115</f>
        <v>0</v>
      </c>
      <c r="G115" s="512">
        <f>'1.3_RAW_Data_Orig_MC'!G115</f>
        <v>0</v>
      </c>
      <c r="H115" s="512">
        <f>'1.3_RAW_Data_Orig_MC'!H115</f>
        <v>0</v>
      </c>
      <c r="I115" s="512">
        <f>'1.3_RAW_Data_Orig_MC'!I115</f>
        <v>0</v>
      </c>
      <c r="J115" s="512">
        <f>'1.3_RAW_Data_Orig_MC'!J115</f>
        <v>0</v>
      </c>
      <c r="K115" s="513">
        <f>'1.3_RAW_Data_Orig_MC'!K115</f>
        <v>0</v>
      </c>
      <c r="M115" s="512">
        <f>'1.3_RAW_Data_Orig_MC'!M115</f>
        <v>0</v>
      </c>
      <c r="N115" s="512">
        <f>'1.3_RAW_Data_Orig_MC'!N115</f>
        <v>0</v>
      </c>
      <c r="O115" s="512">
        <f>'1.3_RAW_Data_Orig_MC'!O115</f>
        <v>0</v>
      </c>
      <c r="P115" s="512">
        <f>'1.3_RAW_Data_Orig_MC'!P115</f>
        <v>0</v>
      </c>
      <c r="Q115" s="512">
        <f>'1.3_RAW_Data_Orig_MC'!Q115</f>
        <v>0</v>
      </c>
      <c r="R115" s="513">
        <f>'1.3_RAW_Data_Orig_MC'!R115</f>
        <v>0</v>
      </c>
      <c r="T115" s="512">
        <f>'1.3_RAW_Data_Orig_MC'!T115</f>
        <v>0</v>
      </c>
      <c r="U115" s="512">
        <f>'1.3_RAW_Data_Orig_MC'!U115</f>
        <v>0</v>
      </c>
      <c r="V115" s="512">
        <f>'1.3_RAW_Data_Orig_MC'!V115</f>
        <v>0</v>
      </c>
      <c r="W115" s="512">
        <f>'1.3_RAW_Data_Orig_MC'!W115</f>
        <v>0</v>
      </c>
      <c r="X115" s="512">
        <f>'1.3_RAW_Data_Orig_MC'!X115</f>
        <v>0</v>
      </c>
      <c r="Y115" s="513">
        <f>'1.3_RAW_Data_Orig_MC'!Y115</f>
        <v>0</v>
      </c>
      <c r="AA115" s="514">
        <f>'1.3_RAW_Data_Orig_MC'!AA115</f>
        <v>0</v>
      </c>
      <c r="AB115" s="514">
        <f>'1.3_RAW_Data_Orig_MC'!AB115</f>
        <v>0</v>
      </c>
      <c r="AC115" s="514">
        <f>'1.3_RAW_Data_Orig_MC'!AC115</f>
        <v>0</v>
      </c>
      <c r="AD115" s="514">
        <f>'1.3_RAW_Data_Orig_MC'!AD115</f>
        <v>0</v>
      </c>
      <c r="AE115" s="514">
        <f>'1.3_RAW_Data_Orig_MC'!AE115</f>
        <v>0</v>
      </c>
      <c r="AF115" s="515">
        <f>'1.3_RAW_Data_Orig_MC'!AF115</f>
        <v>0</v>
      </c>
      <c r="AG115" s="503"/>
      <c r="AH115" s="514">
        <f>'1.3_RAW_Data_Orig_MC'!AH115</f>
        <v>0</v>
      </c>
      <c r="AI115" s="514">
        <f>'1.3_RAW_Data_Orig_MC'!AI115</f>
        <v>0</v>
      </c>
      <c r="AJ115" s="514">
        <f>'1.3_RAW_Data_Orig_MC'!AJ115</f>
        <v>0</v>
      </c>
      <c r="AK115" s="514">
        <f>'1.3_RAW_Data_Orig_MC'!AK115</f>
        <v>0</v>
      </c>
      <c r="AL115" s="514">
        <f>'1.3_RAW_Data_Orig_MC'!AL115</f>
        <v>0</v>
      </c>
      <c r="AM115" s="515">
        <f>'1.3_RAW_Data_Orig_MC'!AM115</f>
        <v>0</v>
      </c>
      <c r="AN115" s="503"/>
      <c r="AO115" s="514">
        <f>'1.3_RAW_Data_Orig_MC'!AO115</f>
        <v>0</v>
      </c>
      <c r="AP115" s="514">
        <f>'1.3_RAW_Data_Orig_MC'!AP115</f>
        <v>0</v>
      </c>
      <c r="AQ115" s="514">
        <f>'1.3_RAW_Data_Orig_MC'!AQ115</f>
        <v>0</v>
      </c>
      <c r="AR115" s="514">
        <f>'1.3_RAW_Data_Orig_MC'!AR115</f>
        <v>0</v>
      </c>
      <c r="AS115" s="514">
        <f>'1.3_RAW_Data_Orig_MC'!AS115</f>
        <v>0</v>
      </c>
      <c r="AT115" s="515">
        <f>'1.3_RAW_Data_Orig_MC'!AT115</f>
        <v>0</v>
      </c>
      <c r="AU115" s="503"/>
      <c r="AV115" s="514">
        <f>'1.3_RAW_Data_Orig_MC'!AV115</f>
        <v>0</v>
      </c>
      <c r="AW115" s="514">
        <f>'1.3_RAW_Data_Orig_MC'!AW115</f>
        <v>0</v>
      </c>
      <c r="AX115" s="514">
        <f>'1.3_RAW_Data_Orig_MC'!AX115</f>
        <v>0</v>
      </c>
      <c r="AY115" s="514">
        <f>'1.3_RAW_Data_Orig_MC'!AY115</f>
        <v>0</v>
      </c>
      <c r="AZ115" s="514">
        <f>'1.3_RAW_Data_Orig_MC'!AZ115</f>
        <v>0</v>
      </c>
      <c r="BA115" s="515">
        <f>'1.3_RAW_Data_Orig_MC'!BA115</f>
        <v>0</v>
      </c>
    </row>
    <row r="116" spans="1:53" ht="13.15" x14ac:dyDescent="0.35">
      <c r="A116" s="506"/>
      <c r="B116" s="507"/>
      <c r="C116" s="508"/>
      <c r="D116" s="509"/>
      <c r="E116" s="498" t="s">
        <v>26</v>
      </c>
      <c r="F116" s="512">
        <f>'1.3_RAW_Data_Orig_MC'!F116</f>
        <v>1356</v>
      </c>
      <c r="G116" s="512">
        <f>'1.3_RAW_Data_Orig_MC'!G116</f>
        <v>5</v>
      </c>
      <c r="H116" s="512">
        <f>'1.3_RAW_Data_Orig_MC'!H116</f>
        <v>590</v>
      </c>
      <c r="I116" s="512">
        <f>'1.3_RAW_Data_Orig_MC'!I116</f>
        <v>739</v>
      </c>
      <c r="J116" s="512">
        <f>'1.3_RAW_Data_Orig_MC'!J116</f>
        <v>16</v>
      </c>
      <c r="K116" s="513">
        <f>'1.3_RAW_Data_Orig_MC'!K116</f>
        <v>6</v>
      </c>
      <c r="M116" s="512">
        <f>'1.3_RAW_Data_Orig_MC'!M116</f>
        <v>1356</v>
      </c>
      <c r="N116" s="512">
        <f>'1.3_RAW_Data_Orig_MC'!N116</f>
        <v>10</v>
      </c>
      <c r="O116" s="512">
        <f>'1.3_RAW_Data_Orig_MC'!O116</f>
        <v>607</v>
      </c>
      <c r="P116" s="512">
        <f>'1.3_RAW_Data_Orig_MC'!P116</f>
        <v>739</v>
      </c>
      <c r="Q116" s="512">
        <f>'1.3_RAW_Data_Orig_MC'!Q116</f>
        <v>0</v>
      </c>
      <c r="R116" s="513">
        <f>'1.3_RAW_Data_Orig_MC'!R116</f>
        <v>0</v>
      </c>
      <c r="T116" s="512">
        <f>'1.3_RAW_Data_Orig_MC'!T116</f>
        <v>1356</v>
      </c>
      <c r="U116" s="512">
        <f>'1.3_RAW_Data_Orig_MC'!U116</f>
        <v>5</v>
      </c>
      <c r="V116" s="512">
        <f>'1.3_RAW_Data_Orig_MC'!V116</f>
        <v>590</v>
      </c>
      <c r="W116" s="512">
        <f>'1.3_RAW_Data_Orig_MC'!W116</f>
        <v>739</v>
      </c>
      <c r="X116" s="512">
        <f>'1.3_RAW_Data_Orig_MC'!X116</f>
        <v>0</v>
      </c>
      <c r="Y116" s="513">
        <f>'1.3_RAW_Data_Orig_MC'!Y116</f>
        <v>22</v>
      </c>
      <c r="AA116" s="514">
        <f>'1.3_RAW_Data_Orig_MC'!AA116</f>
        <v>22</v>
      </c>
      <c r="AB116" s="514">
        <f>'1.3_RAW_Data_Orig_MC'!AB116</f>
        <v>5</v>
      </c>
      <c r="AC116" s="514">
        <f>'1.3_RAW_Data_Orig_MC'!AC116</f>
        <v>17</v>
      </c>
      <c r="AD116" s="514">
        <f>'1.3_RAW_Data_Orig_MC'!AD116</f>
        <v>0</v>
      </c>
      <c r="AE116" s="514">
        <f>'1.3_RAW_Data_Orig_MC'!AE116</f>
        <v>0</v>
      </c>
      <c r="AF116" s="515">
        <f>'1.3_RAW_Data_Orig_MC'!AF116</f>
        <v>-22</v>
      </c>
      <c r="AG116" s="503"/>
      <c r="AH116" s="514">
        <f>'1.3_RAW_Data_Orig_MC'!AH116</f>
        <v>22</v>
      </c>
      <c r="AI116" s="514">
        <f>'1.3_RAW_Data_Orig_MC'!AI116</f>
        <v>5</v>
      </c>
      <c r="AJ116" s="514">
        <f>'1.3_RAW_Data_Orig_MC'!AJ116</f>
        <v>17</v>
      </c>
      <c r="AK116" s="514">
        <f>'1.3_RAW_Data_Orig_MC'!AK116</f>
        <v>0</v>
      </c>
      <c r="AL116" s="514">
        <f>'1.3_RAW_Data_Orig_MC'!AL116</f>
        <v>0</v>
      </c>
      <c r="AM116" s="515">
        <f>'1.3_RAW_Data_Orig_MC'!AM116</f>
        <v>-22</v>
      </c>
      <c r="AN116" s="503"/>
      <c r="AO116" s="514">
        <f>'1.3_RAW_Data_Orig_MC'!AO116</f>
        <v>0</v>
      </c>
      <c r="AP116" s="514">
        <f>'1.3_RAW_Data_Orig_MC'!AP116</f>
        <v>0</v>
      </c>
      <c r="AQ116" s="514">
        <f>'1.3_RAW_Data_Orig_MC'!AQ116</f>
        <v>0</v>
      </c>
      <c r="AR116" s="514">
        <f>'1.3_RAW_Data_Orig_MC'!AR116</f>
        <v>0</v>
      </c>
      <c r="AS116" s="514">
        <f>'1.3_RAW_Data_Orig_MC'!AS116</f>
        <v>0</v>
      </c>
      <c r="AT116" s="515">
        <f>'1.3_RAW_Data_Orig_MC'!AT116</f>
        <v>0</v>
      </c>
      <c r="AU116" s="503"/>
      <c r="AV116" s="514">
        <f>'1.3_RAW_Data_Orig_MC'!AV116</f>
        <v>0</v>
      </c>
      <c r="AW116" s="514">
        <f>'1.3_RAW_Data_Orig_MC'!AW116</f>
        <v>0</v>
      </c>
      <c r="AX116" s="514">
        <f>'1.3_RAW_Data_Orig_MC'!AX116</f>
        <v>0</v>
      </c>
      <c r="AY116" s="514">
        <f>'1.3_RAW_Data_Orig_MC'!AY116</f>
        <v>0</v>
      </c>
      <c r="AZ116" s="514">
        <f>'1.3_RAW_Data_Orig_MC'!AZ116</f>
        <v>0</v>
      </c>
      <c r="BA116" s="515">
        <f>'1.3_RAW_Data_Orig_MC'!BA116</f>
        <v>0</v>
      </c>
    </row>
    <row r="117" spans="1:53" ht="13.5" thickBot="1" x14ac:dyDescent="0.4">
      <c r="A117" s="506"/>
      <c r="B117" s="516"/>
      <c r="C117" s="517"/>
      <c r="D117" s="527"/>
      <c r="E117" s="518" t="s">
        <v>27</v>
      </c>
      <c r="F117" s="521">
        <f>'1.3_RAW_Data_Orig_MC'!F117</f>
        <v>0</v>
      </c>
      <c r="G117" s="521">
        <f>'1.3_RAW_Data_Orig_MC'!G117</f>
        <v>0</v>
      </c>
      <c r="H117" s="521">
        <f>'1.3_RAW_Data_Orig_MC'!H117</f>
        <v>0</v>
      </c>
      <c r="I117" s="521">
        <f>'1.3_RAW_Data_Orig_MC'!I117</f>
        <v>0</v>
      </c>
      <c r="J117" s="521">
        <f>'1.3_RAW_Data_Orig_MC'!J117</f>
        <v>0</v>
      </c>
      <c r="K117" s="522">
        <f>'1.3_RAW_Data_Orig_MC'!K117</f>
        <v>0</v>
      </c>
      <c r="M117" s="521">
        <f>'1.3_RAW_Data_Orig_MC'!M117</f>
        <v>0</v>
      </c>
      <c r="N117" s="521">
        <f>'1.3_RAW_Data_Orig_MC'!N117</f>
        <v>0</v>
      </c>
      <c r="O117" s="521">
        <f>'1.3_RAW_Data_Orig_MC'!O117</f>
        <v>0</v>
      </c>
      <c r="P117" s="521">
        <f>'1.3_RAW_Data_Orig_MC'!P117</f>
        <v>0</v>
      </c>
      <c r="Q117" s="521">
        <f>'1.3_RAW_Data_Orig_MC'!Q117</f>
        <v>0</v>
      </c>
      <c r="R117" s="522">
        <f>'1.3_RAW_Data_Orig_MC'!R117</f>
        <v>0</v>
      </c>
      <c r="T117" s="521">
        <f>'1.3_RAW_Data_Orig_MC'!T117</f>
        <v>0</v>
      </c>
      <c r="U117" s="521">
        <f>'1.3_RAW_Data_Orig_MC'!U117</f>
        <v>0</v>
      </c>
      <c r="V117" s="521">
        <f>'1.3_RAW_Data_Orig_MC'!V117</f>
        <v>0</v>
      </c>
      <c r="W117" s="521">
        <f>'1.3_RAW_Data_Orig_MC'!W117</f>
        <v>0</v>
      </c>
      <c r="X117" s="521">
        <f>'1.3_RAW_Data_Orig_MC'!X117</f>
        <v>0</v>
      </c>
      <c r="Y117" s="522">
        <f>'1.3_RAW_Data_Orig_MC'!Y117</f>
        <v>0</v>
      </c>
      <c r="AA117" s="523">
        <f>'1.3_RAW_Data_Orig_MC'!AA117</f>
        <v>0</v>
      </c>
      <c r="AB117" s="523">
        <f>'1.3_RAW_Data_Orig_MC'!AB117</f>
        <v>0</v>
      </c>
      <c r="AC117" s="523">
        <f>'1.3_RAW_Data_Orig_MC'!AC117</f>
        <v>0</v>
      </c>
      <c r="AD117" s="523">
        <f>'1.3_RAW_Data_Orig_MC'!AD117</f>
        <v>0</v>
      </c>
      <c r="AE117" s="523">
        <f>'1.3_RAW_Data_Orig_MC'!AE117</f>
        <v>0</v>
      </c>
      <c r="AF117" s="524">
        <f>'1.3_RAW_Data_Orig_MC'!AF117</f>
        <v>0</v>
      </c>
      <c r="AG117" s="503"/>
      <c r="AH117" s="523">
        <f>'1.3_RAW_Data_Orig_MC'!AH117</f>
        <v>0</v>
      </c>
      <c r="AI117" s="523">
        <f>'1.3_RAW_Data_Orig_MC'!AI117</f>
        <v>0</v>
      </c>
      <c r="AJ117" s="523">
        <f>'1.3_RAW_Data_Orig_MC'!AJ117</f>
        <v>0</v>
      </c>
      <c r="AK117" s="523">
        <f>'1.3_RAW_Data_Orig_MC'!AK117</f>
        <v>0</v>
      </c>
      <c r="AL117" s="523">
        <f>'1.3_RAW_Data_Orig_MC'!AL117</f>
        <v>0</v>
      </c>
      <c r="AM117" s="524">
        <f>'1.3_RAW_Data_Orig_MC'!AM117</f>
        <v>0</v>
      </c>
      <c r="AN117" s="503"/>
      <c r="AO117" s="523">
        <f>'1.3_RAW_Data_Orig_MC'!AO117</f>
        <v>0</v>
      </c>
      <c r="AP117" s="523">
        <f>'1.3_RAW_Data_Orig_MC'!AP117</f>
        <v>0</v>
      </c>
      <c r="AQ117" s="523">
        <f>'1.3_RAW_Data_Orig_MC'!AQ117</f>
        <v>0</v>
      </c>
      <c r="AR117" s="523">
        <f>'1.3_RAW_Data_Orig_MC'!AR117</f>
        <v>0</v>
      </c>
      <c r="AS117" s="523">
        <f>'1.3_RAW_Data_Orig_MC'!AS117</f>
        <v>0</v>
      </c>
      <c r="AT117" s="524">
        <f>'1.3_RAW_Data_Orig_MC'!AT117</f>
        <v>0</v>
      </c>
      <c r="AU117" s="503"/>
      <c r="AV117" s="523">
        <f>'1.3_RAW_Data_Orig_MC'!AV117</f>
        <v>0</v>
      </c>
      <c r="AW117" s="523">
        <f>'1.3_RAW_Data_Orig_MC'!AW117</f>
        <v>0</v>
      </c>
      <c r="AX117" s="523">
        <f>'1.3_RAW_Data_Orig_MC'!AX117</f>
        <v>0</v>
      </c>
      <c r="AY117" s="523">
        <f>'1.3_RAW_Data_Orig_MC'!AY117</f>
        <v>0</v>
      </c>
      <c r="AZ117" s="523">
        <f>'1.3_RAW_Data_Orig_MC'!AZ117</f>
        <v>0</v>
      </c>
      <c r="BA117" s="524">
        <f>'1.3_RAW_Data_Orig_MC'!BA117</f>
        <v>0</v>
      </c>
    </row>
    <row r="118" spans="1:53" ht="25.5" x14ac:dyDescent="0.35">
      <c r="A118" s="525" t="s">
        <v>55</v>
      </c>
      <c r="B118" s="495">
        <v>35</v>
      </c>
      <c r="C118" s="496" t="s">
        <v>21</v>
      </c>
      <c r="D118" s="497" t="s">
        <v>29</v>
      </c>
      <c r="E118" s="526" t="s">
        <v>24</v>
      </c>
      <c r="F118" s="501">
        <f>'1.3_RAW_Data_Orig_MC'!F118</f>
        <v>0</v>
      </c>
      <c r="G118" s="501">
        <f>'1.3_RAW_Data_Orig_MC'!G118</f>
        <v>0</v>
      </c>
      <c r="H118" s="501">
        <f>'1.3_RAW_Data_Orig_MC'!H118</f>
        <v>0</v>
      </c>
      <c r="I118" s="501">
        <f>'1.3_RAW_Data_Orig_MC'!I118</f>
        <v>0</v>
      </c>
      <c r="J118" s="501">
        <f>'1.3_RAW_Data_Orig_MC'!J118</f>
        <v>0</v>
      </c>
      <c r="K118" s="502">
        <f>'1.3_RAW_Data_Orig_MC'!K118</f>
        <v>0</v>
      </c>
      <c r="M118" s="501">
        <f>'1.3_RAW_Data_Orig_MC'!M118</f>
        <v>0</v>
      </c>
      <c r="N118" s="501">
        <f>'1.3_RAW_Data_Orig_MC'!N118</f>
        <v>0</v>
      </c>
      <c r="O118" s="501">
        <f>'1.3_RAW_Data_Orig_MC'!O118</f>
        <v>0</v>
      </c>
      <c r="P118" s="501">
        <f>'1.3_RAW_Data_Orig_MC'!P118</f>
        <v>0</v>
      </c>
      <c r="Q118" s="501">
        <f>'1.3_RAW_Data_Orig_MC'!Q118</f>
        <v>0</v>
      </c>
      <c r="R118" s="502">
        <f>'1.3_RAW_Data_Orig_MC'!R118</f>
        <v>0</v>
      </c>
      <c r="T118" s="501">
        <f>'1.3_RAW_Data_Orig_MC'!T118</f>
        <v>0</v>
      </c>
      <c r="U118" s="501">
        <f>'1.3_RAW_Data_Orig_MC'!U118</f>
        <v>0</v>
      </c>
      <c r="V118" s="501">
        <f>'1.3_RAW_Data_Orig_MC'!V118</f>
        <v>0</v>
      </c>
      <c r="W118" s="501">
        <f>'1.3_RAW_Data_Orig_MC'!W118</f>
        <v>0</v>
      </c>
      <c r="X118" s="501">
        <f>'1.3_RAW_Data_Orig_MC'!X118</f>
        <v>0</v>
      </c>
      <c r="Y118" s="502">
        <f>'1.3_RAW_Data_Orig_MC'!Y118</f>
        <v>0</v>
      </c>
      <c r="AA118" s="504">
        <f>'1.3_RAW_Data_Orig_MC'!AA118</f>
        <v>0</v>
      </c>
      <c r="AB118" s="504">
        <f>'1.3_RAW_Data_Orig_MC'!AB118</f>
        <v>0</v>
      </c>
      <c r="AC118" s="504">
        <f>'1.3_RAW_Data_Orig_MC'!AC118</f>
        <v>0</v>
      </c>
      <c r="AD118" s="504">
        <f>'1.3_RAW_Data_Orig_MC'!AD118</f>
        <v>0</v>
      </c>
      <c r="AE118" s="504">
        <f>'1.3_RAW_Data_Orig_MC'!AE118</f>
        <v>0</v>
      </c>
      <c r="AF118" s="505">
        <f>'1.3_RAW_Data_Orig_MC'!AF118</f>
        <v>0</v>
      </c>
      <c r="AG118" s="503"/>
      <c r="AH118" s="504">
        <f>'1.3_RAW_Data_Orig_MC'!AH118</f>
        <v>0</v>
      </c>
      <c r="AI118" s="504">
        <f>'1.3_RAW_Data_Orig_MC'!AI118</f>
        <v>0</v>
      </c>
      <c r="AJ118" s="504">
        <f>'1.3_RAW_Data_Orig_MC'!AJ118</f>
        <v>0</v>
      </c>
      <c r="AK118" s="504">
        <f>'1.3_RAW_Data_Orig_MC'!AK118</f>
        <v>0</v>
      </c>
      <c r="AL118" s="504">
        <f>'1.3_RAW_Data_Orig_MC'!AL118</f>
        <v>0</v>
      </c>
      <c r="AM118" s="505">
        <f>'1.3_RAW_Data_Orig_MC'!AM118</f>
        <v>0</v>
      </c>
      <c r="AN118" s="503"/>
      <c r="AO118" s="504">
        <f>'1.3_RAW_Data_Orig_MC'!AO118</f>
        <v>0</v>
      </c>
      <c r="AP118" s="504">
        <f>'1.3_RAW_Data_Orig_MC'!AP118</f>
        <v>0</v>
      </c>
      <c r="AQ118" s="504">
        <f>'1.3_RAW_Data_Orig_MC'!AQ118</f>
        <v>0</v>
      </c>
      <c r="AR118" s="504">
        <f>'1.3_RAW_Data_Orig_MC'!AR118</f>
        <v>0</v>
      </c>
      <c r="AS118" s="504">
        <f>'1.3_RAW_Data_Orig_MC'!AS118</f>
        <v>0</v>
      </c>
      <c r="AT118" s="505">
        <f>'1.3_RAW_Data_Orig_MC'!AT118</f>
        <v>0</v>
      </c>
      <c r="AU118" s="503"/>
      <c r="AV118" s="504">
        <f>'1.3_RAW_Data_Orig_MC'!AV118</f>
        <v>0</v>
      </c>
      <c r="AW118" s="504">
        <f>'1.3_RAW_Data_Orig_MC'!AW118</f>
        <v>0</v>
      </c>
      <c r="AX118" s="504">
        <f>'1.3_RAW_Data_Orig_MC'!AX118</f>
        <v>0</v>
      </c>
      <c r="AY118" s="504">
        <f>'1.3_RAW_Data_Orig_MC'!AY118</f>
        <v>0</v>
      </c>
      <c r="AZ118" s="504">
        <f>'1.3_RAW_Data_Orig_MC'!AZ118</f>
        <v>0</v>
      </c>
      <c r="BA118" s="505">
        <f>'1.3_RAW_Data_Orig_MC'!BA118</f>
        <v>0</v>
      </c>
    </row>
    <row r="119" spans="1:53" ht="13.15" x14ac:dyDescent="0.35">
      <c r="A119" s="506"/>
      <c r="B119" s="507"/>
      <c r="C119" s="508"/>
      <c r="D119" s="509"/>
      <c r="E119" s="498" t="s">
        <v>25</v>
      </c>
      <c r="F119" s="512">
        <f>'1.3_RAW_Data_Orig_MC'!F119</f>
        <v>0</v>
      </c>
      <c r="G119" s="512">
        <f>'1.3_RAW_Data_Orig_MC'!G119</f>
        <v>0</v>
      </c>
      <c r="H119" s="512">
        <f>'1.3_RAW_Data_Orig_MC'!H119</f>
        <v>0</v>
      </c>
      <c r="I119" s="512">
        <f>'1.3_RAW_Data_Orig_MC'!I119</f>
        <v>0</v>
      </c>
      <c r="J119" s="512">
        <f>'1.3_RAW_Data_Orig_MC'!J119</f>
        <v>0</v>
      </c>
      <c r="K119" s="513">
        <f>'1.3_RAW_Data_Orig_MC'!K119</f>
        <v>0</v>
      </c>
      <c r="M119" s="512">
        <f>'1.3_RAW_Data_Orig_MC'!M119</f>
        <v>0</v>
      </c>
      <c r="N119" s="512">
        <f>'1.3_RAW_Data_Orig_MC'!N119</f>
        <v>0</v>
      </c>
      <c r="O119" s="512">
        <f>'1.3_RAW_Data_Orig_MC'!O119</f>
        <v>0</v>
      </c>
      <c r="P119" s="512">
        <f>'1.3_RAW_Data_Orig_MC'!P119</f>
        <v>0</v>
      </c>
      <c r="Q119" s="512">
        <f>'1.3_RAW_Data_Orig_MC'!Q119</f>
        <v>0</v>
      </c>
      <c r="R119" s="513">
        <f>'1.3_RAW_Data_Orig_MC'!R119</f>
        <v>0</v>
      </c>
      <c r="T119" s="512">
        <f>'1.3_RAW_Data_Orig_MC'!T119</f>
        <v>0</v>
      </c>
      <c r="U119" s="512">
        <f>'1.3_RAW_Data_Orig_MC'!U119</f>
        <v>0</v>
      </c>
      <c r="V119" s="512">
        <f>'1.3_RAW_Data_Orig_MC'!V119</f>
        <v>0</v>
      </c>
      <c r="W119" s="512">
        <f>'1.3_RAW_Data_Orig_MC'!W119</f>
        <v>0</v>
      </c>
      <c r="X119" s="512">
        <f>'1.3_RAW_Data_Orig_MC'!X119</f>
        <v>0</v>
      </c>
      <c r="Y119" s="513">
        <f>'1.3_RAW_Data_Orig_MC'!Y119</f>
        <v>0</v>
      </c>
      <c r="AA119" s="514">
        <f>'1.3_RAW_Data_Orig_MC'!AA119</f>
        <v>0</v>
      </c>
      <c r="AB119" s="514">
        <f>'1.3_RAW_Data_Orig_MC'!AB119</f>
        <v>0</v>
      </c>
      <c r="AC119" s="514">
        <f>'1.3_RAW_Data_Orig_MC'!AC119</f>
        <v>0</v>
      </c>
      <c r="AD119" s="514">
        <f>'1.3_RAW_Data_Orig_MC'!AD119</f>
        <v>0</v>
      </c>
      <c r="AE119" s="514">
        <f>'1.3_RAW_Data_Orig_MC'!AE119</f>
        <v>0</v>
      </c>
      <c r="AF119" s="515">
        <f>'1.3_RAW_Data_Orig_MC'!AF119</f>
        <v>0</v>
      </c>
      <c r="AG119" s="503"/>
      <c r="AH119" s="514">
        <f>'1.3_RAW_Data_Orig_MC'!AH119</f>
        <v>0</v>
      </c>
      <c r="AI119" s="514">
        <f>'1.3_RAW_Data_Orig_MC'!AI119</f>
        <v>0</v>
      </c>
      <c r="AJ119" s="514">
        <f>'1.3_RAW_Data_Orig_MC'!AJ119</f>
        <v>0</v>
      </c>
      <c r="AK119" s="514">
        <f>'1.3_RAW_Data_Orig_MC'!AK119</f>
        <v>0</v>
      </c>
      <c r="AL119" s="514">
        <f>'1.3_RAW_Data_Orig_MC'!AL119</f>
        <v>0</v>
      </c>
      <c r="AM119" s="515">
        <f>'1.3_RAW_Data_Orig_MC'!AM119</f>
        <v>0</v>
      </c>
      <c r="AN119" s="503"/>
      <c r="AO119" s="514">
        <f>'1.3_RAW_Data_Orig_MC'!AO119</f>
        <v>0</v>
      </c>
      <c r="AP119" s="514">
        <f>'1.3_RAW_Data_Orig_MC'!AP119</f>
        <v>0</v>
      </c>
      <c r="AQ119" s="514">
        <f>'1.3_RAW_Data_Orig_MC'!AQ119</f>
        <v>0</v>
      </c>
      <c r="AR119" s="514">
        <f>'1.3_RAW_Data_Orig_MC'!AR119</f>
        <v>0</v>
      </c>
      <c r="AS119" s="514">
        <f>'1.3_RAW_Data_Orig_MC'!AS119</f>
        <v>0</v>
      </c>
      <c r="AT119" s="515">
        <f>'1.3_RAW_Data_Orig_MC'!AT119</f>
        <v>0</v>
      </c>
      <c r="AU119" s="503"/>
      <c r="AV119" s="514">
        <f>'1.3_RAW_Data_Orig_MC'!AV119</f>
        <v>0</v>
      </c>
      <c r="AW119" s="514">
        <f>'1.3_RAW_Data_Orig_MC'!AW119</f>
        <v>0</v>
      </c>
      <c r="AX119" s="514">
        <f>'1.3_RAW_Data_Orig_MC'!AX119</f>
        <v>0</v>
      </c>
      <c r="AY119" s="514">
        <f>'1.3_RAW_Data_Orig_MC'!AY119</f>
        <v>0</v>
      </c>
      <c r="AZ119" s="514">
        <f>'1.3_RAW_Data_Orig_MC'!AZ119</f>
        <v>0</v>
      </c>
      <c r="BA119" s="515">
        <f>'1.3_RAW_Data_Orig_MC'!BA119</f>
        <v>0</v>
      </c>
    </row>
    <row r="120" spans="1:53" ht="13.15" x14ac:dyDescent="0.35">
      <c r="A120" s="506"/>
      <c r="B120" s="507"/>
      <c r="C120" s="508"/>
      <c r="D120" s="509"/>
      <c r="E120" s="498" t="s">
        <v>26</v>
      </c>
      <c r="F120" s="512">
        <f>'1.3_RAW_Data_Orig_MC'!F120</f>
        <v>6</v>
      </c>
      <c r="G120" s="512">
        <f>'1.3_RAW_Data_Orig_MC'!G120</f>
        <v>0</v>
      </c>
      <c r="H120" s="512">
        <f>'1.3_RAW_Data_Orig_MC'!H120</f>
        <v>5</v>
      </c>
      <c r="I120" s="512">
        <f>'1.3_RAW_Data_Orig_MC'!I120</f>
        <v>1</v>
      </c>
      <c r="J120" s="512">
        <f>'1.3_RAW_Data_Orig_MC'!J120</f>
        <v>0</v>
      </c>
      <c r="K120" s="513">
        <f>'1.3_RAW_Data_Orig_MC'!K120</f>
        <v>0</v>
      </c>
      <c r="M120" s="512">
        <f>'1.3_RAW_Data_Orig_MC'!M120</f>
        <v>6</v>
      </c>
      <c r="N120" s="512">
        <f>'1.3_RAW_Data_Orig_MC'!N120</f>
        <v>1</v>
      </c>
      <c r="O120" s="512">
        <f>'1.3_RAW_Data_Orig_MC'!O120</f>
        <v>3</v>
      </c>
      <c r="P120" s="512">
        <f>'1.3_RAW_Data_Orig_MC'!P120</f>
        <v>0</v>
      </c>
      <c r="Q120" s="512">
        <f>'1.3_RAW_Data_Orig_MC'!Q120</f>
        <v>2</v>
      </c>
      <c r="R120" s="513">
        <f>'1.3_RAW_Data_Orig_MC'!R120</f>
        <v>0</v>
      </c>
      <c r="T120" s="512">
        <f>'1.3_RAW_Data_Orig_MC'!T120</f>
        <v>6</v>
      </c>
      <c r="U120" s="512">
        <f>'1.3_RAW_Data_Orig_MC'!U120</f>
        <v>0</v>
      </c>
      <c r="V120" s="512">
        <f>'1.3_RAW_Data_Orig_MC'!V120</f>
        <v>0</v>
      </c>
      <c r="W120" s="512">
        <f>'1.3_RAW_Data_Orig_MC'!W120</f>
        <v>0</v>
      </c>
      <c r="X120" s="512">
        <f>'1.3_RAW_Data_Orig_MC'!X120</f>
        <v>5</v>
      </c>
      <c r="Y120" s="513">
        <f>'1.3_RAW_Data_Orig_MC'!Y120</f>
        <v>1</v>
      </c>
      <c r="AA120" s="514">
        <f>'1.3_RAW_Data_Orig_MC'!AA120</f>
        <v>4</v>
      </c>
      <c r="AB120" s="514">
        <f>'1.3_RAW_Data_Orig_MC'!AB120</f>
        <v>1</v>
      </c>
      <c r="AC120" s="514">
        <f>'1.3_RAW_Data_Orig_MC'!AC120</f>
        <v>3</v>
      </c>
      <c r="AD120" s="514">
        <f>'1.3_RAW_Data_Orig_MC'!AD120</f>
        <v>0</v>
      </c>
      <c r="AE120" s="514">
        <f>'1.3_RAW_Data_Orig_MC'!AE120</f>
        <v>-3</v>
      </c>
      <c r="AF120" s="515">
        <f>'1.3_RAW_Data_Orig_MC'!AF120</f>
        <v>-1</v>
      </c>
      <c r="AG120" s="503"/>
      <c r="AH120" s="514">
        <f>'1.3_RAW_Data_Orig_MC'!AH120</f>
        <v>0</v>
      </c>
      <c r="AI120" s="514">
        <f>'1.3_RAW_Data_Orig_MC'!AI120</f>
        <v>0</v>
      </c>
      <c r="AJ120" s="514">
        <f>'1.3_RAW_Data_Orig_MC'!AJ120</f>
        <v>0</v>
      </c>
      <c r="AK120" s="514">
        <f>'1.3_RAW_Data_Orig_MC'!AK120</f>
        <v>0</v>
      </c>
      <c r="AL120" s="514">
        <f>'1.3_RAW_Data_Orig_MC'!AL120</f>
        <v>0</v>
      </c>
      <c r="AM120" s="515">
        <f>'1.3_RAW_Data_Orig_MC'!AM120</f>
        <v>0</v>
      </c>
      <c r="AN120" s="503"/>
      <c r="AO120" s="514">
        <f>'1.3_RAW_Data_Orig_MC'!AO120</f>
        <v>4</v>
      </c>
      <c r="AP120" s="514">
        <f>'1.3_RAW_Data_Orig_MC'!AP120</f>
        <v>1</v>
      </c>
      <c r="AQ120" s="514">
        <f>'1.3_RAW_Data_Orig_MC'!AQ120</f>
        <v>3</v>
      </c>
      <c r="AR120" s="514">
        <f>'1.3_RAW_Data_Orig_MC'!AR120</f>
        <v>0</v>
      </c>
      <c r="AS120" s="514">
        <f>'1.3_RAW_Data_Orig_MC'!AS120</f>
        <v>-3</v>
      </c>
      <c r="AT120" s="515">
        <f>'1.3_RAW_Data_Orig_MC'!AT120</f>
        <v>-1</v>
      </c>
      <c r="AU120" s="503"/>
      <c r="AV120" s="514">
        <f>'1.3_RAW_Data_Orig_MC'!AV120</f>
        <v>0</v>
      </c>
      <c r="AW120" s="514">
        <f>'1.3_RAW_Data_Orig_MC'!AW120</f>
        <v>0</v>
      </c>
      <c r="AX120" s="514">
        <f>'1.3_RAW_Data_Orig_MC'!AX120</f>
        <v>0</v>
      </c>
      <c r="AY120" s="514">
        <f>'1.3_RAW_Data_Orig_MC'!AY120</f>
        <v>0</v>
      </c>
      <c r="AZ120" s="514">
        <f>'1.3_RAW_Data_Orig_MC'!AZ120</f>
        <v>0</v>
      </c>
      <c r="BA120" s="515">
        <f>'1.3_RAW_Data_Orig_MC'!BA120</f>
        <v>0</v>
      </c>
    </row>
    <row r="121" spans="1:53" ht="13.5" thickBot="1" x14ac:dyDescent="0.4">
      <c r="A121" s="528"/>
      <c r="B121" s="529"/>
      <c r="C121" s="530"/>
      <c r="D121" s="527"/>
      <c r="E121" s="518" t="s">
        <v>27</v>
      </c>
      <c r="F121" s="521">
        <f>'1.3_RAW_Data_Orig_MC'!F121</f>
        <v>0</v>
      </c>
      <c r="G121" s="521">
        <f>'1.3_RAW_Data_Orig_MC'!G121</f>
        <v>0</v>
      </c>
      <c r="H121" s="521">
        <f>'1.3_RAW_Data_Orig_MC'!H121</f>
        <v>0</v>
      </c>
      <c r="I121" s="521">
        <f>'1.3_RAW_Data_Orig_MC'!I121</f>
        <v>0</v>
      </c>
      <c r="J121" s="521">
        <f>'1.3_RAW_Data_Orig_MC'!J121</f>
        <v>0</v>
      </c>
      <c r="K121" s="522">
        <f>'1.3_RAW_Data_Orig_MC'!K121</f>
        <v>0</v>
      </c>
      <c r="M121" s="521">
        <f>'1.3_RAW_Data_Orig_MC'!M121</f>
        <v>0</v>
      </c>
      <c r="N121" s="521">
        <f>'1.3_RAW_Data_Orig_MC'!N121</f>
        <v>0</v>
      </c>
      <c r="O121" s="521">
        <f>'1.3_RAW_Data_Orig_MC'!O121</f>
        <v>0</v>
      </c>
      <c r="P121" s="521">
        <f>'1.3_RAW_Data_Orig_MC'!P121</f>
        <v>0</v>
      </c>
      <c r="Q121" s="521">
        <f>'1.3_RAW_Data_Orig_MC'!Q121</f>
        <v>0</v>
      </c>
      <c r="R121" s="522">
        <f>'1.3_RAW_Data_Orig_MC'!R121</f>
        <v>0</v>
      </c>
      <c r="T121" s="521">
        <f>'1.3_RAW_Data_Orig_MC'!T121</f>
        <v>0</v>
      </c>
      <c r="U121" s="521">
        <f>'1.3_RAW_Data_Orig_MC'!U121</f>
        <v>0</v>
      </c>
      <c r="V121" s="521">
        <f>'1.3_RAW_Data_Orig_MC'!V121</f>
        <v>0</v>
      </c>
      <c r="W121" s="521">
        <f>'1.3_RAW_Data_Orig_MC'!W121</f>
        <v>0</v>
      </c>
      <c r="X121" s="521">
        <f>'1.3_RAW_Data_Orig_MC'!X121</f>
        <v>0</v>
      </c>
      <c r="Y121" s="522">
        <f>'1.3_RAW_Data_Orig_MC'!Y121</f>
        <v>0</v>
      </c>
      <c r="AA121" s="523">
        <f>'1.3_RAW_Data_Orig_MC'!AA121</f>
        <v>0</v>
      </c>
      <c r="AB121" s="523">
        <f>'1.3_RAW_Data_Orig_MC'!AB121</f>
        <v>0</v>
      </c>
      <c r="AC121" s="523">
        <f>'1.3_RAW_Data_Orig_MC'!AC121</f>
        <v>0</v>
      </c>
      <c r="AD121" s="523">
        <f>'1.3_RAW_Data_Orig_MC'!AD121</f>
        <v>0</v>
      </c>
      <c r="AE121" s="523">
        <f>'1.3_RAW_Data_Orig_MC'!AE121</f>
        <v>0</v>
      </c>
      <c r="AF121" s="524">
        <f>'1.3_RAW_Data_Orig_MC'!AF121</f>
        <v>0</v>
      </c>
      <c r="AG121" s="503"/>
      <c r="AH121" s="523">
        <f>'1.3_RAW_Data_Orig_MC'!AH121</f>
        <v>0</v>
      </c>
      <c r="AI121" s="523">
        <f>'1.3_RAW_Data_Orig_MC'!AI121</f>
        <v>0</v>
      </c>
      <c r="AJ121" s="523">
        <f>'1.3_RAW_Data_Orig_MC'!AJ121</f>
        <v>0</v>
      </c>
      <c r="AK121" s="523">
        <f>'1.3_RAW_Data_Orig_MC'!AK121</f>
        <v>0</v>
      </c>
      <c r="AL121" s="523">
        <f>'1.3_RAW_Data_Orig_MC'!AL121</f>
        <v>0</v>
      </c>
      <c r="AM121" s="524">
        <f>'1.3_RAW_Data_Orig_MC'!AM121</f>
        <v>0</v>
      </c>
      <c r="AN121" s="503"/>
      <c r="AO121" s="523">
        <f>'1.3_RAW_Data_Orig_MC'!AO121</f>
        <v>0</v>
      </c>
      <c r="AP121" s="523">
        <f>'1.3_RAW_Data_Orig_MC'!AP121</f>
        <v>0</v>
      </c>
      <c r="AQ121" s="523">
        <f>'1.3_RAW_Data_Orig_MC'!AQ121</f>
        <v>0</v>
      </c>
      <c r="AR121" s="523">
        <f>'1.3_RAW_Data_Orig_MC'!AR121</f>
        <v>0</v>
      </c>
      <c r="AS121" s="523">
        <f>'1.3_RAW_Data_Orig_MC'!AS121</f>
        <v>0</v>
      </c>
      <c r="AT121" s="524">
        <f>'1.3_RAW_Data_Orig_MC'!AT121</f>
        <v>0</v>
      </c>
      <c r="AU121" s="503"/>
      <c r="AV121" s="523">
        <f>'1.3_RAW_Data_Orig_MC'!AV121</f>
        <v>0</v>
      </c>
      <c r="AW121" s="523">
        <f>'1.3_RAW_Data_Orig_MC'!AW121</f>
        <v>0</v>
      </c>
      <c r="AX121" s="523">
        <f>'1.3_RAW_Data_Orig_MC'!AX121</f>
        <v>0</v>
      </c>
      <c r="AY121" s="523">
        <f>'1.3_RAW_Data_Orig_MC'!AY121</f>
        <v>0</v>
      </c>
      <c r="AZ121" s="523">
        <f>'1.3_RAW_Data_Orig_MC'!AZ121</f>
        <v>0</v>
      </c>
      <c r="BA121" s="524">
        <f>'1.3_RAW_Data_Orig_MC'!BA121</f>
        <v>0</v>
      </c>
    </row>
    <row r="124" spans="1:53" s="531" customFormat="1" x14ac:dyDescent="0.35"/>
    <row r="125" spans="1:53" s="531" customFormat="1" x14ac:dyDescent="0.35"/>
    <row r="126" spans="1:53" s="531" customFormat="1" x14ac:dyDescent="0.35"/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H126"/>
  <sheetViews>
    <sheetView workbookViewId="0">
      <pane xSplit="5" ySplit="9" topLeftCell="AO10" activePane="bottomRight" state="frozen"/>
      <selection activeCell="E129" sqref="E129"/>
      <selection pane="topRight" activeCell="E129" sqref="E129"/>
      <selection pane="bottomLeft" activeCell="E129" sqref="E129"/>
      <selection pane="bottomRight" activeCell="E129" sqref="E129"/>
    </sheetView>
  </sheetViews>
  <sheetFormatPr defaultRowHeight="12.75" x14ac:dyDescent="0.35"/>
  <cols>
    <col min="1" max="1" width="13.3515625" style="475" customWidth="1"/>
    <col min="2" max="2" width="10.1171875" style="475" customWidth="1"/>
    <col min="3" max="3" width="28.64453125" style="475" bestFit="1" customWidth="1"/>
    <col min="4" max="4" width="11.52734375" style="475" bestFit="1" customWidth="1"/>
    <col min="5" max="5" width="9.29296875" style="475" bestFit="1" customWidth="1"/>
    <col min="6" max="6" width="15.3515625" style="475" bestFit="1" customWidth="1"/>
    <col min="7" max="11" width="4.9375" style="475" customWidth="1"/>
    <col min="12" max="12" width="2.234375" style="475" customWidth="1"/>
    <col min="13" max="13" width="15.3515625" style="475" bestFit="1" customWidth="1"/>
    <col min="14" max="18" width="4.9375" style="475" customWidth="1"/>
    <col min="19" max="19" width="2.234375" style="475" customWidth="1"/>
    <col min="20" max="20" width="15.3515625" style="475" bestFit="1" customWidth="1"/>
    <col min="21" max="25" width="4.9375" style="475" customWidth="1"/>
    <col min="26" max="26" width="8.9375" style="475" customWidth="1"/>
    <col min="27" max="27" width="15.3515625" style="475" bestFit="1" customWidth="1"/>
    <col min="28" max="32" width="4.9375" style="475" customWidth="1"/>
    <col min="33" max="33" width="2.234375" style="475" customWidth="1"/>
    <col min="34" max="34" width="15.3515625" style="475" bestFit="1" customWidth="1"/>
    <col min="35" max="39" width="4.9375" style="475" customWidth="1"/>
    <col min="40" max="40" width="2.234375" style="475" customWidth="1"/>
    <col min="41" max="41" width="15.3515625" style="475" bestFit="1" customWidth="1"/>
    <col min="42" max="46" width="4.9375" style="475" customWidth="1"/>
    <col min="47" max="47" width="2.234375" style="475" customWidth="1"/>
    <col min="48" max="48" width="15.3515625" style="475" bestFit="1" customWidth="1"/>
    <col min="49" max="53" width="4.9375" style="475" customWidth="1"/>
    <col min="54" max="54" width="2.234375" style="475" customWidth="1"/>
    <col min="55" max="55" width="15.3515625" style="475" bestFit="1" customWidth="1"/>
    <col min="56" max="60" width="4.9375" style="475" customWidth="1"/>
    <col min="61" max="16384" width="8.9375" style="475"/>
  </cols>
  <sheetData>
    <row r="1" spans="1:60" s="469" customFormat="1" x14ac:dyDescent="0.35">
      <c r="U1" s="532"/>
    </row>
    <row r="2" spans="1:60" s="469" customFormat="1" ht="13.15" x14ac:dyDescent="0.4">
      <c r="E2" s="471" t="s">
        <v>61</v>
      </c>
      <c r="J2" s="471"/>
      <c r="O2" s="471"/>
      <c r="S2" s="471"/>
      <c r="U2" s="532"/>
      <c r="W2" s="471"/>
      <c r="AA2" s="471"/>
      <c r="AE2" s="471"/>
      <c r="AF2" s="471"/>
      <c r="AG2" s="471"/>
    </row>
    <row r="3" spans="1:60" s="469" customFormat="1" ht="13.15" x14ac:dyDescent="0.4">
      <c r="E3" s="473" t="s">
        <v>62</v>
      </c>
      <c r="J3" s="473"/>
      <c r="O3" s="473"/>
      <c r="S3" s="473"/>
      <c r="U3" s="532"/>
      <c r="W3" s="473"/>
      <c r="AA3" s="473"/>
      <c r="AE3" s="473"/>
      <c r="AF3" s="473"/>
      <c r="AG3" s="473"/>
    </row>
    <row r="4" spans="1:60" s="469" customFormat="1" x14ac:dyDescent="0.35">
      <c r="U4" s="532"/>
    </row>
    <row r="5" spans="1:60" ht="18" customHeight="1" x14ac:dyDescent="0.35"/>
    <row r="6" spans="1:60" ht="18" customHeight="1" x14ac:dyDescent="0.35">
      <c r="A6" s="477" t="s">
        <v>77</v>
      </c>
      <c r="B6" s="477"/>
      <c r="C6" s="477" t="s">
        <v>80</v>
      </c>
    </row>
    <row r="7" spans="1:60" ht="12.4" customHeight="1" x14ac:dyDescent="0.4">
      <c r="A7" s="478"/>
      <c r="F7" s="638" t="s">
        <v>38</v>
      </c>
      <c r="G7" s="636"/>
      <c r="H7" s="636"/>
      <c r="I7" s="636"/>
      <c r="J7" s="636"/>
      <c r="K7" s="639"/>
      <c r="M7" s="638" t="s">
        <v>39</v>
      </c>
      <c r="N7" s="636"/>
      <c r="O7" s="636"/>
      <c r="P7" s="636"/>
      <c r="Q7" s="636"/>
      <c r="R7" s="639"/>
      <c r="T7" s="638" t="s">
        <v>40</v>
      </c>
      <c r="U7" s="636"/>
      <c r="V7" s="636"/>
      <c r="W7" s="636"/>
      <c r="X7" s="636"/>
      <c r="Y7" s="639"/>
      <c r="AA7" s="638" t="s">
        <v>43</v>
      </c>
      <c r="AB7" s="636"/>
      <c r="AC7" s="636"/>
      <c r="AD7" s="636"/>
      <c r="AE7" s="636"/>
      <c r="AF7" s="639"/>
      <c r="AH7" s="638" t="s">
        <v>43</v>
      </c>
      <c r="AI7" s="636"/>
      <c r="AJ7" s="636"/>
      <c r="AK7" s="636"/>
      <c r="AL7" s="636"/>
      <c r="AM7" s="639"/>
      <c r="AO7" s="638" t="s">
        <v>43</v>
      </c>
      <c r="AP7" s="636"/>
      <c r="AQ7" s="636"/>
      <c r="AR7" s="636"/>
      <c r="AS7" s="636"/>
      <c r="AT7" s="639"/>
      <c r="AV7" s="638" t="s">
        <v>43</v>
      </c>
      <c r="AW7" s="636"/>
      <c r="AX7" s="636"/>
      <c r="AY7" s="636"/>
      <c r="AZ7" s="636"/>
      <c r="BA7" s="639"/>
      <c r="BC7" s="638" t="s">
        <v>43</v>
      </c>
      <c r="BD7" s="636"/>
      <c r="BE7" s="636"/>
      <c r="BF7" s="636"/>
      <c r="BG7" s="636"/>
      <c r="BH7" s="639"/>
    </row>
    <row r="8" spans="1:60" ht="12.75" customHeight="1" thickBot="1" x14ac:dyDescent="0.4">
      <c r="F8" s="635" t="s">
        <v>37</v>
      </c>
      <c r="G8" s="636"/>
      <c r="H8" s="636"/>
      <c r="I8" s="636"/>
      <c r="J8" s="636"/>
      <c r="K8" s="637"/>
      <c r="M8" s="635" t="s">
        <v>68</v>
      </c>
      <c r="N8" s="636"/>
      <c r="O8" s="636"/>
      <c r="P8" s="636"/>
      <c r="Q8" s="636"/>
      <c r="R8" s="637"/>
      <c r="T8" s="635" t="s">
        <v>68</v>
      </c>
      <c r="U8" s="636"/>
      <c r="V8" s="636"/>
      <c r="W8" s="636"/>
      <c r="X8" s="636"/>
      <c r="Y8" s="637"/>
      <c r="AA8" s="635" t="s">
        <v>42</v>
      </c>
      <c r="AB8" s="636"/>
      <c r="AC8" s="636"/>
      <c r="AD8" s="636"/>
      <c r="AE8" s="636"/>
      <c r="AF8" s="637"/>
      <c r="AH8" s="635" t="s">
        <v>44</v>
      </c>
      <c r="AI8" s="636"/>
      <c r="AJ8" s="636"/>
      <c r="AK8" s="636"/>
      <c r="AL8" s="636"/>
      <c r="AM8" s="637"/>
      <c r="AO8" s="635" t="s">
        <v>69</v>
      </c>
      <c r="AP8" s="636"/>
      <c r="AQ8" s="636"/>
      <c r="AR8" s="636"/>
      <c r="AS8" s="636"/>
      <c r="AT8" s="637"/>
      <c r="AV8" s="635" t="s">
        <v>263</v>
      </c>
      <c r="AW8" s="636"/>
      <c r="AX8" s="636"/>
      <c r="AY8" s="636"/>
      <c r="AZ8" s="636"/>
      <c r="BA8" s="637"/>
      <c r="BC8" s="635" t="s">
        <v>259</v>
      </c>
      <c r="BD8" s="636"/>
      <c r="BE8" s="636"/>
      <c r="BF8" s="636"/>
      <c r="BG8" s="636"/>
      <c r="BH8" s="637"/>
    </row>
    <row r="9" spans="1:60" ht="24.75" customHeight="1" thickBot="1" x14ac:dyDescent="0.4">
      <c r="A9" s="479" t="s">
        <v>33</v>
      </c>
      <c r="B9" s="480" t="s">
        <v>0</v>
      </c>
      <c r="C9" s="481" t="s">
        <v>1</v>
      </c>
      <c r="D9" s="482" t="s">
        <v>2</v>
      </c>
      <c r="E9" s="483" t="s">
        <v>3</v>
      </c>
      <c r="F9" s="489" t="s">
        <v>32</v>
      </c>
      <c r="G9" s="490" t="s">
        <v>4</v>
      </c>
      <c r="H9" s="491" t="s">
        <v>5</v>
      </c>
      <c r="I9" s="491" t="s">
        <v>6</v>
      </c>
      <c r="J9" s="492" t="s">
        <v>7</v>
      </c>
      <c r="K9" s="493" t="s">
        <v>8</v>
      </c>
      <c r="M9" s="489" t="s">
        <v>32</v>
      </c>
      <c r="N9" s="490" t="s">
        <v>4</v>
      </c>
      <c r="O9" s="491" t="s">
        <v>5</v>
      </c>
      <c r="P9" s="491" t="s">
        <v>6</v>
      </c>
      <c r="Q9" s="492" t="s">
        <v>7</v>
      </c>
      <c r="R9" s="493" t="s">
        <v>8</v>
      </c>
      <c r="T9" s="489" t="s">
        <v>32</v>
      </c>
      <c r="U9" s="490" t="s">
        <v>4</v>
      </c>
      <c r="V9" s="491" t="s">
        <v>5</v>
      </c>
      <c r="W9" s="491" t="s">
        <v>6</v>
      </c>
      <c r="X9" s="492" t="s">
        <v>7</v>
      </c>
      <c r="Y9" s="493" t="s">
        <v>8</v>
      </c>
      <c r="AA9" s="489" t="s">
        <v>41</v>
      </c>
      <c r="AB9" s="490" t="s">
        <v>4</v>
      </c>
      <c r="AC9" s="491" t="s">
        <v>5</v>
      </c>
      <c r="AD9" s="491" t="s">
        <v>6</v>
      </c>
      <c r="AE9" s="492" t="s">
        <v>7</v>
      </c>
      <c r="AF9" s="493" t="s">
        <v>8</v>
      </c>
      <c r="AH9" s="489" t="s">
        <v>70</v>
      </c>
      <c r="AI9" s="490" t="s">
        <v>4</v>
      </c>
      <c r="AJ9" s="491" t="s">
        <v>5</v>
      </c>
      <c r="AK9" s="491" t="s">
        <v>6</v>
      </c>
      <c r="AL9" s="492" t="s">
        <v>7</v>
      </c>
      <c r="AM9" s="493" t="s">
        <v>8</v>
      </c>
      <c r="AO9" s="489" t="s">
        <v>71</v>
      </c>
      <c r="AP9" s="490" t="s">
        <v>4</v>
      </c>
      <c r="AQ9" s="491" t="s">
        <v>5</v>
      </c>
      <c r="AR9" s="491" t="s">
        <v>6</v>
      </c>
      <c r="AS9" s="492" t="s">
        <v>7</v>
      </c>
      <c r="AT9" s="493" t="s">
        <v>8</v>
      </c>
      <c r="AV9" s="489" t="s">
        <v>245</v>
      </c>
      <c r="AW9" s="490" t="s">
        <v>4</v>
      </c>
      <c r="AX9" s="491" t="s">
        <v>5</v>
      </c>
      <c r="AY9" s="491" t="s">
        <v>6</v>
      </c>
      <c r="AZ9" s="492" t="s">
        <v>7</v>
      </c>
      <c r="BA9" s="493" t="s">
        <v>8</v>
      </c>
      <c r="BC9" s="489" t="s">
        <v>245</v>
      </c>
      <c r="BD9" s="490" t="s">
        <v>4</v>
      </c>
      <c r="BE9" s="491" t="s">
        <v>5</v>
      </c>
      <c r="BF9" s="491" t="s">
        <v>6</v>
      </c>
      <c r="BG9" s="492" t="s">
        <v>7</v>
      </c>
      <c r="BH9" s="493" t="s">
        <v>8</v>
      </c>
    </row>
    <row r="10" spans="1:60" ht="25.5" x14ac:dyDescent="0.35">
      <c r="A10" s="494" t="s">
        <v>55</v>
      </c>
      <c r="B10" s="495">
        <v>45</v>
      </c>
      <c r="C10" s="496" t="s">
        <v>9</v>
      </c>
      <c r="D10" s="497" t="s">
        <v>28</v>
      </c>
      <c r="E10" s="498" t="s">
        <v>24</v>
      </c>
      <c r="F10" s="501">
        <f>'1.4_RAW_Data_Rebase'!F10</f>
        <v>44</v>
      </c>
      <c r="G10" s="501">
        <f>'1.4_RAW_Data_Rebase'!G10</f>
        <v>15</v>
      </c>
      <c r="H10" s="501">
        <f>'1.4_RAW_Data_Rebase'!H10</f>
        <v>0</v>
      </c>
      <c r="I10" s="501">
        <f>'1.4_RAW_Data_Rebase'!I10</f>
        <v>14</v>
      </c>
      <c r="J10" s="501">
        <f>'1.4_RAW_Data_Rebase'!J10</f>
        <v>9</v>
      </c>
      <c r="K10" s="502">
        <f>'1.4_RAW_Data_Rebase'!K10</f>
        <v>6</v>
      </c>
      <c r="M10" s="501">
        <f>'1.4_RAW_Data_Rebase'!M10</f>
        <v>94</v>
      </c>
      <c r="N10" s="501">
        <f>'1.4_RAW_Data_Rebase'!N10</f>
        <v>44</v>
      </c>
      <c r="O10" s="501">
        <f>'1.4_RAW_Data_Rebase'!O10</f>
        <v>9</v>
      </c>
      <c r="P10" s="501">
        <f>'1.4_RAW_Data_Rebase'!P10</f>
        <v>0</v>
      </c>
      <c r="Q10" s="501">
        <f>'1.4_RAW_Data_Rebase'!Q10</f>
        <v>21</v>
      </c>
      <c r="R10" s="502">
        <f>'1.4_RAW_Data_Rebase'!R10</f>
        <v>20</v>
      </c>
      <c r="T10" s="501">
        <f>'1.4_RAW_Data_Rebase'!T10</f>
        <v>94</v>
      </c>
      <c r="U10" s="501">
        <f>'1.4_RAW_Data_Rebase'!U10</f>
        <v>6</v>
      </c>
      <c r="V10" s="501">
        <f>'1.4_RAW_Data_Rebase'!V10</f>
        <v>9</v>
      </c>
      <c r="W10" s="501">
        <f>'1.4_RAW_Data_Rebase'!W10</f>
        <v>0</v>
      </c>
      <c r="X10" s="501">
        <f>'1.4_RAW_Data_Rebase'!X10</f>
        <v>21</v>
      </c>
      <c r="Y10" s="502">
        <f>'1.4_RAW_Data_Rebase'!Y10</f>
        <v>58</v>
      </c>
      <c r="AA10" s="504">
        <f>'1.4_RAW_Data_Rebase'!AA10</f>
        <v>38</v>
      </c>
      <c r="AB10" s="504">
        <f>'1.4_RAW_Data_Rebase'!AB10</f>
        <v>0</v>
      </c>
      <c r="AC10" s="504">
        <f>'1.4_RAW_Data_Rebase'!AC10</f>
        <v>0</v>
      </c>
      <c r="AD10" s="504">
        <f>'1.4_RAW_Data_Rebase'!AD10</f>
        <v>0</v>
      </c>
      <c r="AE10" s="504">
        <f>'1.4_RAW_Data_Rebase'!AE10</f>
        <v>0</v>
      </c>
      <c r="AF10" s="505">
        <f>'1.4_RAW_Data_Rebase'!AF10</f>
        <v>-38</v>
      </c>
      <c r="AG10" s="503"/>
      <c r="AH10" s="504">
        <f>'1.4_RAW_Data_Rebase'!AH10</f>
        <v>38</v>
      </c>
      <c r="AI10" s="504">
        <f>'1.4_RAW_Data_Rebase'!AI10</f>
        <v>0</v>
      </c>
      <c r="AJ10" s="504">
        <f>'1.4_RAW_Data_Rebase'!AJ10</f>
        <v>0</v>
      </c>
      <c r="AK10" s="504">
        <f>'1.4_RAW_Data_Rebase'!AK10</f>
        <v>0</v>
      </c>
      <c r="AL10" s="504">
        <f>'1.4_RAW_Data_Rebase'!AL10</f>
        <v>0</v>
      </c>
      <c r="AM10" s="505">
        <f>'1.4_RAW_Data_Rebase'!AM10</f>
        <v>-38</v>
      </c>
      <c r="AN10" s="503"/>
      <c r="AO10" s="504">
        <f>'1.4_RAW_Data_Rebase'!AO10</f>
        <v>0</v>
      </c>
      <c r="AP10" s="504">
        <f>'1.4_RAW_Data_Rebase'!AP10</f>
        <v>0</v>
      </c>
      <c r="AQ10" s="504">
        <f>'1.4_RAW_Data_Rebase'!AQ10</f>
        <v>0</v>
      </c>
      <c r="AR10" s="504">
        <f>'1.4_RAW_Data_Rebase'!AR10</f>
        <v>0</v>
      </c>
      <c r="AS10" s="504">
        <f>'1.4_RAW_Data_Rebase'!AS10</f>
        <v>0</v>
      </c>
      <c r="AT10" s="505">
        <f>'1.4_RAW_Data_Rebase'!AT10</f>
        <v>0</v>
      </c>
      <c r="AU10" s="503"/>
      <c r="AV10" s="504">
        <f>'1.4_RAW_Data_Rebase'!AV10</f>
        <v>0</v>
      </c>
      <c r="AW10" s="504">
        <f>'1.4_RAW_Data_Rebase'!AW10</f>
        <v>0</v>
      </c>
      <c r="AX10" s="504">
        <f>'1.4_RAW_Data_Rebase'!AX10</f>
        <v>0</v>
      </c>
      <c r="AY10" s="504">
        <f>'1.4_RAW_Data_Rebase'!AY10</f>
        <v>0</v>
      </c>
      <c r="AZ10" s="504">
        <f>'1.4_RAW_Data_Rebase'!AZ10</f>
        <v>0</v>
      </c>
      <c r="BA10" s="505">
        <f>'1.4_RAW_Data_Rebase'!BA10</f>
        <v>0</v>
      </c>
      <c r="BB10" s="503"/>
      <c r="BC10" s="504">
        <f>'1.4_RAW_Data_Rebase'!BC10</f>
        <v>0</v>
      </c>
      <c r="BD10" s="504">
        <f>'1.4_RAW_Data_Rebase'!BD10</f>
        <v>0</v>
      </c>
      <c r="BE10" s="504">
        <f>'1.4_RAW_Data_Rebase'!BE10</f>
        <v>0</v>
      </c>
      <c r="BF10" s="504">
        <f>'1.4_RAW_Data_Rebase'!BF10</f>
        <v>0</v>
      </c>
      <c r="BG10" s="504">
        <f>'1.4_RAW_Data_Rebase'!BG10</f>
        <v>0</v>
      </c>
      <c r="BH10" s="505">
        <f>'1.4_RAW_Data_Rebase'!BH10</f>
        <v>0</v>
      </c>
    </row>
    <row r="11" spans="1:60" ht="13.15" x14ac:dyDescent="0.35">
      <c r="A11" s="506"/>
      <c r="B11" s="507"/>
      <c r="C11" s="508"/>
      <c r="D11" s="509"/>
      <c r="E11" s="498" t="s">
        <v>25</v>
      </c>
      <c r="F11" s="512">
        <f>'1.4_RAW_Data_Rebase'!F11</f>
        <v>15</v>
      </c>
      <c r="G11" s="512">
        <f>'1.4_RAW_Data_Rebase'!G11</f>
        <v>0</v>
      </c>
      <c r="H11" s="512">
        <f>'1.4_RAW_Data_Rebase'!H11</f>
        <v>0</v>
      </c>
      <c r="I11" s="512">
        <f>'1.4_RAW_Data_Rebase'!I11</f>
        <v>5</v>
      </c>
      <c r="J11" s="512">
        <f>'1.4_RAW_Data_Rebase'!J11</f>
        <v>0</v>
      </c>
      <c r="K11" s="513">
        <f>'1.4_RAW_Data_Rebase'!K11</f>
        <v>10</v>
      </c>
      <c r="M11" s="512">
        <f>'1.4_RAW_Data_Rebase'!M11</f>
        <v>1</v>
      </c>
      <c r="N11" s="512">
        <f>'1.4_RAW_Data_Rebase'!N11</f>
        <v>0</v>
      </c>
      <c r="O11" s="512">
        <f>'1.4_RAW_Data_Rebase'!O11</f>
        <v>1</v>
      </c>
      <c r="P11" s="512">
        <f>'1.4_RAW_Data_Rebase'!P11</f>
        <v>0</v>
      </c>
      <c r="Q11" s="512">
        <f>'1.4_RAW_Data_Rebase'!Q11</f>
        <v>0</v>
      </c>
      <c r="R11" s="513">
        <f>'1.4_RAW_Data_Rebase'!R11</f>
        <v>0</v>
      </c>
      <c r="T11" s="512">
        <f>'1.4_RAW_Data_Rebase'!T11</f>
        <v>1</v>
      </c>
      <c r="U11" s="512">
        <f>'1.4_RAW_Data_Rebase'!U11</f>
        <v>0</v>
      </c>
      <c r="V11" s="512">
        <f>'1.4_RAW_Data_Rebase'!V11</f>
        <v>0</v>
      </c>
      <c r="W11" s="512">
        <f>'1.4_RAW_Data_Rebase'!W11</f>
        <v>0</v>
      </c>
      <c r="X11" s="512">
        <f>'1.4_RAW_Data_Rebase'!X11</f>
        <v>0</v>
      </c>
      <c r="Y11" s="513">
        <f>'1.4_RAW_Data_Rebase'!Y11</f>
        <v>1</v>
      </c>
      <c r="AA11" s="514">
        <f>'1.4_RAW_Data_Rebase'!AA11</f>
        <v>1</v>
      </c>
      <c r="AB11" s="514">
        <f>'1.4_RAW_Data_Rebase'!AB11</f>
        <v>0</v>
      </c>
      <c r="AC11" s="514">
        <f>'1.4_RAW_Data_Rebase'!AC11</f>
        <v>0</v>
      </c>
      <c r="AD11" s="514">
        <f>'1.4_RAW_Data_Rebase'!AD11</f>
        <v>0</v>
      </c>
      <c r="AE11" s="514">
        <f>'1.4_RAW_Data_Rebase'!AE11</f>
        <v>0</v>
      </c>
      <c r="AF11" s="515">
        <f>'1.4_RAW_Data_Rebase'!AF11</f>
        <v>-1</v>
      </c>
      <c r="AG11" s="503"/>
      <c r="AH11" s="514">
        <f>'1.4_RAW_Data_Rebase'!AH11</f>
        <v>1</v>
      </c>
      <c r="AI11" s="514">
        <f>'1.4_RAW_Data_Rebase'!AI11</f>
        <v>0</v>
      </c>
      <c r="AJ11" s="514">
        <f>'1.4_RAW_Data_Rebase'!AJ11</f>
        <v>0</v>
      </c>
      <c r="AK11" s="514">
        <f>'1.4_RAW_Data_Rebase'!AK11</f>
        <v>0</v>
      </c>
      <c r="AL11" s="514">
        <f>'1.4_RAW_Data_Rebase'!AL11</f>
        <v>0</v>
      </c>
      <c r="AM11" s="515">
        <f>'1.4_RAW_Data_Rebase'!AM11</f>
        <v>-1</v>
      </c>
      <c r="AN11" s="503"/>
      <c r="AO11" s="514">
        <f>'1.4_RAW_Data_Rebase'!AO11</f>
        <v>0</v>
      </c>
      <c r="AP11" s="514">
        <f>'1.4_RAW_Data_Rebase'!AP11</f>
        <v>0</v>
      </c>
      <c r="AQ11" s="514">
        <f>'1.4_RAW_Data_Rebase'!AQ11</f>
        <v>0</v>
      </c>
      <c r="AR11" s="514">
        <f>'1.4_RAW_Data_Rebase'!AR11</f>
        <v>0</v>
      </c>
      <c r="AS11" s="514">
        <f>'1.4_RAW_Data_Rebase'!AS11</f>
        <v>0</v>
      </c>
      <c r="AT11" s="515">
        <f>'1.4_RAW_Data_Rebase'!AT11</f>
        <v>0</v>
      </c>
      <c r="AU11" s="503"/>
      <c r="AV11" s="514">
        <f>'1.4_RAW_Data_Rebase'!AV11</f>
        <v>0</v>
      </c>
      <c r="AW11" s="514">
        <f>'1.4_RAW_Data_Rebase'!AW11</f>
        <v>0</v>
      </c>
      <c r="AX11" s="514">
        <f>'1.4_RAW_Data_Rebase'!AX11</f>
        <v>0</v>
      </c>
      <c r="AY11" s="514">
        <f>'1.4_RAW_Data_Rebase'!AY11</f>
        <v>0</v>
      </c>
      <c r="AZ11" s="514">
        <f>'1.4_RAW_Data_Rebase'!AZ11</f>
        <v>0</v>
      </c>
      <c r="BA11" s="515">
        <f>'1.4_RAW_Data_Rebase'!BA11</f>
        <v>0</v>
      </c>
      <c r="BB11" s="503"/>
      <c r="BC11" s="514">
        <f>'1.4_RAW_Data_Rebase'!BC11</f>
        <v>0</v>
      </c>
      <c r="BD11" s="514">
        <f>'1.4_RAW_Data_Rebase'!BD11</f>
        <v>0</v>
      </c>
      <c r="BE11" s="514">
        <f>'1.4_RAW_Data_Rebase'!BE11</f>
        <v>0</v>
      </c>
      <c r="BF11" s="514">
        <f>'1.4_RAW_Data_Rebase'!BF11</f>
        <v>0</v>
      </c>
      <c r="BG11" s="514">
        <f>'1.4_RAW_Data_Rebase'!BG11</f>
        <v>0</v>
      </c>
      <c r="BH11" s="515">
        <f>'1.4_RAW_Data_Rebase'!BH11</f>
        <v>0</v>
      </c>
    </row>
    <row r="12" spans="1:60" ht="13.15" x14ac:dyDescent="0.35">
      <c r="A12" s="506"/>
      <c r="B12" s="507"/>
      <c r="C12" s="508"/>
      <c r="D12" s="509"/>
      <c r="E12" s="498" t="s">
        <v>26</v>
      </c>
      <c r="F12" s="512">
        <f>'1.4_RAW_Data_Rebase'!F12</f>
        <v>21</v>
      </c>
      <c r="G12" s="512">
        <f>'1.4_RAW_Data_Rebase'!G12</f>
        <v>0</v>
      </c>
      <c r="H12" s="512">
        <f>'1.4_RAW_Data_Rebase'!H12</f>
        <v>0</v>
      </c>
      <c r="I12" s="512">
        <f>'1.4_RAW_Data_Rebase'!I12</f>
        <v>9</v>
      </c>
      <c r="J12" s="512">
        <f>'1.4_RAW_Data_Rebase'!J12</f>
        <v>5</v>
      </c>
      <c r="K12" s="513">
        <f>'1.4_RAW_Data_Rebase'!K12</f>
        <v>7</v>
      </c>
      <c r="M12" s="512">
        <f>'1.4_RAW_Data_Rebase'!M12</f>
        <v>5</v>
      </c>
      <c r="N12" s="512">
        <f>'1.4_RAW_Data_Rebase'!N12</f>
        <v>1</v>
      </c>
      <c r="O12" s="512">
        <f>'1.4_RAW_Data_Rebase'!O12</f>
        <v>0</v>
      </c>
      <c r="P12" s="512">
        <f>'1.4_RAW_Data_Rebase'!P12</f>
        <v>0</v>
      </c>
      <c r="Q12" s="512">
        <f>'1.4_RAW_Data_Rebase'!Q12</f>
        <v>3</v>
      </c>
      <c r="R12" s="513">
        <f>'1.4_RAW_Data_Rebase'!R12</f>
        <v>1</v>
      </c>
      <c r="T12" s="512">
        <f>'1.4_RAW_Data_Rebase'!T12</f>
        <v>5</v>
      </c>
      <c r="U12" s="512">
        <f>'1.4_RAW_Data_Rebase'!U12</f>
        <v>0</v>
      </c>
      <c r="V12" s="512">
        <f>'1.4_RAW_Data_Rebase'!V12</f>
        <v>0</v>
      </c>
      <c r="W12" s="512">
        <f>'1.4_RAW_Data_Rebase'!W12</f>
        <v>0</v>
      </c>
      <c r="X12" s="512">
        <f>'1.4_RAW_Data_Rebase'!X12</f>
        <v>3</v>
      </c>
      <c r="Y12" s="513">
        <f>'1.4_RAW_Data_Rebase'!Y12</f>
        <v>2</v>
      </c>
      <c r="AA12" s="514">
        <f>'1.4_RAW_Data_Rebase'!AA12</f>
        <v>1</v>
      </c>
      <c r="AB12" s="514">
        <f>'1.4_RAW_Data_Rebase'!AB12</f>
        <v>0</v>
      </c>
      <c r="AC12" s="514">
        <f>'1.4_RAW_Data_Rebase'!AC12</f>
        <v>0</v>
      </c>
      <c r="AD12" s="514">
        <f>'1.4_RAW_Data_Rebase'!AD12</f>
        <v>0</v>
      </c>
      <c r="AE12" s="514">
        <f>'1.4_RAW_Data_Rebase'!AE12</f>
        <v>0</v>
      </c>
      <c r="AF12" s="515">
        <f>'1.4_RAW_Data_Rebase'!AF12</f>
        <v>-1</v>
      </c>
      <c r="AG12" s="503"/>
      <c r="AH12" s="514">
        <f>'1.4_RAW_Data_Rebase'!AH12</f>
        <v>1</v>
      </c>
      <c r="AI12" s="514">
        <f>'1.4_RAW_Data_Rebase'!AI12</f>
        <v>0</v>
      </c>
      <c r="AJ12" s="514">
        <f>'1.4_RAW_Data_Rebase'!AJ12</f>
        <v>0</v>
      </c>
      <c r="AK12" s="514">
        <f>'1.4_RAW_Data_Rebase'!AK12</f>
        <v>0</v>
      </c>
      <c r="AL12" s="514">
        <f>'1.4_RAW_Data_Rebase'!AL12</f>
        <v>0</v>
      </c>
      <c r="AM12" s="515">
        <f>'1.4_RAW_Data_Rebase'!AM12</f>
        <v>-1</v>
      </c>
      <c r="AN12" s="503"/>
      <c r="AO12" s="514">
        <f>'1.4_RAW_Data_Rebase'!AO12</f>
        <v>0</v>
      </c>
      <c r="AP12" s="514">
        <f>'1.4_RAW_Data_Rebase'!AP12</f>
        <v>0</v>
      </c>
      <c r="AQ12" s="514">
        <f>'1.4_RAW_Data_Rebase'!AQ12</f>
        <v>0</v>
      </c>
      <c r="AR12" s="514">
        <f>'1.4_RAW_Data_Rebase'!AR12</f>
        <v>0</v>
      </c>
      <c r="AS12" s="514">
        <f>'1.4_RAW_Data_Rebase'!AS12</f>
        <v>0</v>
      </c>
      <c r="AT12" s="515">
        <f>'1.4_RAW_Data_Rebase'!AT12</f>
        <v>0</v>
      </c>
      <c r="AU12" s="503"/>
      <c r="AV12" s="514">
        <f>'1.4_RAW_Data_Rebase'!AV12</f>
        <v>0</v>
      </c>
      <c r="AW12" s="514">
        <f>'1.4_RAW_Data_Rebase'!AW12</f>
        <v>0</v>
      </c>
      <c r="AX12" s="514">
        <f>'1.4_RAW_Data_Rebase'!AX12</f>
        <v>0</v>
      </c>
      <c r="AY12" s="514">
        <f>'1.4_RAW_Data_Rebase'!AY12</f>
        <v>0</v>
      </c>
      <c r="AZ12" s="514">
        <f>'1.4_RAW_Data_Rebase'!AZ12</f>
        <v>0</v>
      </c>
      <c r="BA12" s="515">
        <f>'1.4_RAW_Data_Rebase'!BA12</f>
        <v>0</v>
      </c>
      <c r="BB12" s="503"/>
      <c r="BC12" s="514">
        <f>'1.4_RAW_Data_Rebase'!BC12</f>
        <v>0</v>
      </c>
      <c r="BD12" s="514">
        <f>'1.4_RAW_Data_Rebase'!BD12</f>
        <v>0</v>
      </c>
      <c r="BE12" s="514">
        <f>'1.4_RAW_Data_Rebase'!BE12</f>
        <v>0</v>
      </c>
      <c r="BF12" s="514">
        <f>'1.4_RAW_Data_Rebase'!BF12</f>
        <v>0</v>
      </c>
      <c r="BG12" s="514">
        <f>'1.4_RAW_Data_Rebase'!BG12</f>
        <v>0</v>
      </c>
      <c r="BH12" s="515">
        <f>'1.4_RAW_Data_Rebase'!BH12</f>
        <v>0</v>
      </c>
    </row>
    <row r="13" spans="1:60" ht="13.5" thickBot="1" x14ac:dyDescent="0.4">
      <c r="A13" s="506"/>
      <c r="B13" s="516"/>
      <c r="C13" s="517"/>
      <c r="D13" s="509"/>
      <c r="E13" s="518" t="s">
        <v>27</v>
      </c>
      <c r="F13" s="521">
        <f>'1.4_RAW_Data_Rebase'!F13</f>
        <v>325</v>
      </c>
      <c r="G13" s="521">
        <f>'1.4_RAW_Data_Rebase'!G13</f>
        <v>50</v>
      </c>
      <c r="H13" s="521">
        <f>'1.4_RAW_Data_Rebase'!H13</f>
        <v>9</v>
      </c>
      <c r="I13" s="521">
        <f>'1.4_RAW_Data_Rebase'!I13</f>
        <v>161</v>
      </c>
      <c r="J13" s="521">
        <f>'1.4_RAW_Data_Rebase'!J13</f>
        <v>64</v>
      </c>
      <c r="K13" s="522">
        <f>'1.4_RAW_Data_Rebase'!K13</f>
        <v>41</v>
      </c>
      <c r="M13" s="521">
        <f>'1.4_RAW_Data_Rebase'!M13</f>
        <v>305</v>
      </c>
      <c r="N13" s="521">
        <f>'1.4_RAW_Data_Rebase'!N13</f>
        <v>60</v>
      </c>
      <c r="O13" s="521">
        <f>'1.4_RAW_Data_Rebase'!O13</f>
        <v>0</v>
      </c>
      <c r="P13" s="521">
        <f>'1.4_RAW_Data_Rebase'!P13</f>
        <v>12</v>
      </c>
      <c r="Q13" s="521">
        <f>'1.4_RAW_Data_Rebase'!Q13</f>
        <v>132</v>
      </c>
      <c r="R13" s="522">
        <f>'1.4_RAW_Data_Rebase'!R13</f>
        <v>101</v>
      </c>
      <c r="T13" s="521">
        <f>'1.4_RAW_Data_Rebase'!T13</f>
        <v>305</v>
      </c>
      <c r="U13" s="521">
        <f>'1.4_RAW_Data_Rebase'!U13</f>
        <v>38</v>
      </c>
      <c r="V13" s="521">
        <f>'1.4_RAW_Data_Rebase'!V13</f>
        <v>0</v>
      </c>
      <c r="W13" s="521">
        <f>'1.4_RAW_Data_Rebase'!W13</f>
        <v>12</v>
      </c>
      <c r="X13" s="521">
        <f>'1.4_RAW_Data_Rebase'!X13</f>
        <v>132</v>
      </c>
      <c r="Y13" s="522">
        <f>'1.4_RAW_Data_Rebase'!Y13</f>
        <v>123</v>
      </c>
      <c r="AA13" s="523">
        <f>'1.4_RAW_Data_Rebase'!AA13</f>
        <v>22</v>
      </c>
      <c r="AB13" s="523">
        <f>'1.4_RAW_Data_Rebase'!AB13</f>
        <v>0</v>
      </c>
      <c r="AC13" s="523">
        <f>'1.4_RAW_Data_Rebase'!AC13</f>
        <v>0</v>
      </c>
      <c r="AD13" s="523">
        <f>'1.4_RAW_Data_Rebase'!AD13</f>
        <v>0</v>
      </c>
      <c r="AE13" s="523">
        <f>'1.4_RAW_Data_Rebase'!AE13</f>
        <v>0</v>
      </c>
      <c r="AF13" s="524">
        <f>'1.4_RAW_Data_Rebase'!AF13</f>
        <v>-22</v>
      </c>
      <c r="AG13" s="503"/>
      <c r="AH13" s="523">
        <f>'1.4_RAW_Data_Rebase'!AH13</f>
        <v>22</v>
      </c>
      <c r="AI13" s="523">
        <f>'1.4_RAW_Data_Rebase'!AI13</f>
        <v>0</v>
      </c>
      <c r="AJ13" s="523">
        <f>'1.4_RAW_Data_Rebase'!AJ13</f>
        <v>0</v>
      </c>
      <c r="AK13" s="523">
        <f>'1.4_RAW_Data_Rebase'!AK13</f>
        <v>0</v>
      </c>
      <c r="AL13" s="523">
        <f>'1.4_RAW_Data_Rebase'!AL13</f>
        <v>0</v>
      </c>
      <c r="AM13" s="524">
        <f>'1.4_RAW_Data_Rebase'!AM13</f>
        <v>-22</v>
      </c>
      <c r="AN13" s="503"/>
      <c r="AO13" s="523">
        <f>'1.4_RAW_Data_Rebase'!AO13</f>
        <v>0</v>
      </c>
      <c r="AP13" s="523">
        <f>'1.4_RAW_Data_Rebase'!AP13</f>
        <v>0</v>
      </c>
      <c r="AQ13" s="523">
        <f>'1.4_RAW_Data_Rebase'!AQ13</f>
        <v>0</v>
      </c>
      <c r="AR13" s="523">
        <f>'1.4_RAW_Data_Rebase'!AR13</f>
        <v>0</v>
      </c>
      <c r="AS13" s="523">
        <f>'1.4_RAW_Data_Rebase'!AS13</f>
        <v>0</v>
      </c>
      <c r="AT13" s="524">
        <f>'1.4_RAW_Data_Rebase'!AT13</f>
        <v>0</v>
      </c>
      <c r="AU13" s="503"/>
      <c r="AV13" s="523">
        <f>'1.4_RAW_Data_Rebase'!AV13</f>
        <v>0</v>
      </c>
      <c r="AW13" s="523">
        <f>'1.4_RAW_Data_Rebase'!AW13</f>
        <v>0</v>
      </c>
      <c r="AX13" s="523">
        <f>'1.4_RAW_Data_Rebase'!AX13</f>
        <v>0</v>
      </c>
      <c r="AY13" s="523">
        <f>'1.4_RAW_Data_Rebase'!AY13</f>
        <v>0</v>
      </c>
      <c r="AZ13" s="523">
        <f>'1.4_RAW_Data_Rebase'!AZ13</f>
        <v>0</v>
      </c>
      <c r="BA13" s="524">
        <f>'1.4_RAW_Data_Rebase'!BA13</f>
        <v>0</v>
      </c>
      <c r="BB13" s="503"/>
      <c r="BC13" s="523">
        <f>'1.4_RAW_Data_Rebase'!BC13</f>
        <v>0</v>
      </c>
      <c r="BD13" s="523">
        <f>'1.4_RAW_Data_Rebase'!BD13</f>
        <v>0</v>
      </c>
      <c r="BE13" s="523">
        <f>'1.4_RAW_Data_Rebase'!BE13</f>
        <v>0</v>
      </c>
      <c r="BF13" s="523">
        <f>'1.4_RAW_Data_Rebase'!BF13</f>
        <v>0</v>
      </c>
      <c r="BG13" s="523">
        <f>'1.4_RAW_Data_Rebase'!BG13</f>
        <v>0</v>
      </c>
      <c r="BH13" s="524">
        <f>'1.4_RAW_Data_Rebase'!BH13</f>
        <v>0</v>
      </c>
    </row>
    <row r="14" spans="1:60" ht="25.5" x14ac:dyDescent="0.35">
      <c r="A14" s="525" t="s">
        <v>55</v>
      </c>
      <c r="B14" s="495">
        <v>29</v>
      </c>
      <c r="C14" s="496" t="s">
        <v>50</v>
      </c>
      <c r="D14" s="497" t="s">
        <v>29</v>
      </c>
      <c r="E14" s="526" t="s">
        <v>24</v>
      </c>
      <c r="F14" s="501">
        <f>'1.4_RAW_Data_Rebase'!F14</f>
        <v>10</v>
      </c>
      <c r="G14" s="501">
        <f>'1.4_RAW_Data_Rebase'!G14</f>
        <v>5</v>
      </c>
      <c r="H14" s="501">
        <f>'1.4_RAW_Data_Rebase'!H14</f>
        <v>1</v>
      </c>
      <c r="I14" s="501">
        <f>'1.4_RAW_Data_Rebase'!I14</f>
        <v>2</v>
      </c>
      <c r="J14" s="501">
        <f>'1.4_RAW_Data_Rebase'!J14</f>
        <v>0</v>
      </c>
      <c r="K14" s="502">
        <f>'1.4_RAW_Data_Rebase'!K14</f>
        <v>2</v>
      </c>
      <c r="M14" s="501">
        <f>'1.4_RAW_Data_Rebase'!M14</f>
        <v>11</v>
      </c>
      <c r="N14" s="501">
        <f>'1.4_RAW_Data_Rebase'!N14</f>
        <v>10</v>
      </c>
      <c r="O14" s="501">
        <f>'1.4_RAW_Data_Rebase'!O14</f>
        <v>1</v>
      </c>
      <c r="P14" s="501">
        <f>'1.4_RAW_Data_Rebase'!P14</f>
        <v>0</v>
      </c>
      <c r="Q14" s="501">
        <f>'1.4_RAW_Data_Rebase'!Q14</f>
        <v>0</v>
      </c>
      <c r="R14" s="502">
        <f>'1.4_RAW_Data_Rebase'!R14</f>
        <v>0</v>
      </c>
      <c r="T14" s="501">
        <f>'1.4_RAW_Data_Rebase'!T14</f>
        <v>11</v>
      </c>
      <c r="U14" s="501">
        <f>'1.4_RAW_Data_Rebase'!U14</f>
        <v>0</v>
      </c>
      <c r="V14" s="501">
        <f>'1.4_RAW_Data_Rebase'!V14</f>
        <v>0</v>
      </c>
      <c r="W14" s="501">
        <f>'1.4_RAW_Data_Rebase'!W14</f>
        <v>0</v>
      </c>
      <c r="X14" s="501">
        <f>'1.4_RAW_Data_Rebase'!X14</f>
        <v>0</v>
      </c>
      <c r="Y14" s="502">
        <f>'1.4_RAW_Data_Rebase'!Y14</f>
        <v>11</v>
      </c>
      <c r="AA14" s="504">
        <f>'1.4_RAW_Data_Rebase'!AA14</f>
        <v>11</v>
      </c>
      <c r="AB14" s="504">
        <f>'1.4_RAW_Data_Rebase'!AB14</f>
        <v>0</v>
      </c>
      <c r="AC14" s="504">
        <f>'1.4_RAW_Data_Rebase'!AC14</f>
        <v>0</v>
      </c>
      <c r="AD14" s="504">
        <f>'1.4_RAW_Data_Rebase'!AD14</f>
        <v>0</v>
      </c>
      <c r="AE14" s="504">
        <f>'1.4_RAW_Data_Rebase'!AE14</f>
        <v>0</v>
      </c>
      <c r="AF14" s="505">
        <f>'1.4_RAW_Data_Rebase'!AF14</f>
        <v>-11</v>
      </c>
      <c r="AG14" s="503"/>
      <c r="AH14" s="504">
        <f>'1.4_RAW_Data_Rebase'!AH14</f>
        <v>11</v>
      </c>
      <c r="AI14" s="504">
        <f>'1.4_RAW_Data_Rebase'!AI14</f>
        <v>0</v>
      </c>
      <c r="AJ14" s="504">
        <f>'1.4_RAW_Data_Rebase'!AJ14</f>
        <v>0</v>
      </c>
      <c r="AK14" s="504">
        <f>'1.4_RAW_Data_Rebase'!AK14</f>
        <v>0</v>
      </c>
      <c r="AL14" s="504">
        <f>'1.4_RAW_Data_Rebase'!AL14</f>
        <v>0</v>
      </c>
      <c r="AM14" s="505">
        <f>'1.4_RAW_Data_Rebase'!AM14</f>
        <v>-11</v>
      </c>
      <c r="AN14" s="503"/>
      <c r="AO14" s="504">
        <f>'1.4_RAW_Data_Rebase'!AO14</f>
        <v>0</v>
      </c>
      <c r="AP14" s="504">
        <f>'1.4_RAW_Data_Rebase'!AP14</f>
        <v>0</v>
      </c>
      <c r="AQ14" s="504">
        <f>'1.4_RAW_Data_Rebase'!AQ14</f>
        <v>0</v>
      </c>
      <c r="AR14" s="504">
        <f>'1.4_RAW_Data_Rebase'!AR14</f>
        <v>0</v>
      </c>
      <c r="AS14" s="504">
        <f>'1.4_RAW_Data_Rebase'!AS14</f>
        <v>0</v>
      </c>
      <c r="AT14" s="505">
        <f>'1.4_RAW_Data_Rebase'!AT14</f>
        <v>0</v>
      </c>
      <c r="AU14" s="503"/>
      <c r="AV14" s="504">
        <f>'1.4_RAW_Data_Rebase'!AV14</f>
        <v>0</v>
      </c>
      <c r="AW14" s="504">
        <f>'1.4_RAW_Data_Rebase'!AW14</f>
        <v>0</v>
      </c>
      <c r="AX14" s="504">
        <f>'1.4_RAW_Data_Rebase'!AX14</f>
        <v>0</v>
      </c>
      <c r="AY14" s="504">
        <f>'1.4_RAW_Data_Rebase'!AY14</f>
        <v>0</v>
      </c>
      <c r="AZ14" s="504">
        <f>'1.4_RAW_Data_Rebase'!AZ14</f>
        <v>0</v>
      </c>
      <c r="BA14" s="505">
        <f>'1.4_RAW_Data_Rebase'!BA14</f>
        <v>0</v>
      </c>
      <c r="BB14" s="503"/>
      <c r="BC14" s="504">
        <f>'1.4_RAW_Data_Rebase'!BC14</f>
        <v>0</v>
      </c>
      <c r="BD14" s="504">
        <f>'1.4_RAW_Data_Rebase'!BD14</f>
        <v>0</v>
      </c>
      <c r="BE14" s="504">
        <f>'1.4_RAW_Data_Rebase'!BE14</f>
        <v>0</v>
      </c>
      <c r="BF14" s="504">
        <f>'1.4_RAW_Data_Rebase'!BF14</f>
        <v>0</v>
      </c>
      <c r="BG14" s="504">
        <f>'1.4_RAW_Data_Rebase'!BG14</f>
        <v>0</v>
      </c>
      <c r="BH14" s="505">
        <f>'1.4_RAW_Data_Rebase'!BH14</f>
        <v>0</v>
      </c>
    </row>
    <row r="15" spans="1:60" ht="13.15" x14ac:dyDescent="0.35">
      <c r="A15" s="506"/>
      <c r="B15" s="507"/>
      <c r="C15" s="508"/>
      <c r="D15" s="509"/>
      <c r="E15" s="498" t="s">
        <v>25</v>
      </c>
      <c r="F15" s="512">
        <f>'1.4_RAW_Data_Rebase'!F15</f>
        <v>3</v>
      </c>
      <c r="G15" s="512">
        <f>'1.4_RAW_Data_Rebase'!G15</f>
        <v>0</v>
      </c>
      <c r="H15" s="512">
        <f>'1.4_RAW_Data_Rebase'!H15</f>
        <v>0</v>
      </c>
      <c r="I15" s="512">
        <f>'1.4_RAW_Data_Rebase'!I15</f>
        <v>0</v>
      </c>
      <c r="J15" s="512">
        <f>'1.4_RAW_Data_Rebase'!J15</f>
        <v>1</v>
      </c>
      <c r="K15" s="513">
        <f>'1.4_RAW_Data_Rebase'!K15</f>
        <v>2</v>
      </c>
      <c r="M15" s="512">
        <f>'1.4_RAW_Data_Rebase'!M15</f>
        <v>0</v>
      </c>
      <c r="N15" s="512">
        <f>'1.4_RAW_Data_Rebase'!N15</f>
        <v>0</v>
      </c>
      <c r="O15" s="512">
        <f>'1.4_RAW_Data_Rebase'!O15</f>
        <v>0</v>
      </c>
      <c r="P15" s="512">
        <f>'1.4_RAW_Data_Rebase'!P15</f>
        <v>0</v>
      </c>
      <c r="Q15" s="512">
        <f>'1.4_RAW_Data_Rebase'!Q15</f>
        <v>0</v>
      </c>
      <c r="R15" s="513">
        <f>'1.4_RAW_Data_Rebase'!R15</f>
        <v>0</v>
      </c>
      <c r="T15" s="512">
        <f>'1.4_RAW_Data_Rebase'!T15</f>
        <v>0</v>
      </c>
      <c r="U15" s="512">
        <f>'1.4_RAW_Data_Rebase'!U15</f>
        <v>0</v>
      </c>
      <c r="V15" s="512">
        <f>'1.4_RAW_Data_Rebase'!V15</f>
        <v>0</v>
      </c>
      <c r="W15" s="512">
        <f>'1.4_RAW_Data_Rebase'!W15</f>
        <v>0</v>
      </c>
      <c r="X15" s="512">
        <f>'1.4_RAW_Data_Rebase'!X15</f>
        <v>0</v>
      </c>
      <c r="Y15" s="513">
        <f>'1.4_RAW_Data_Rebase'!Y15</f>
        <v>0</v>
      </c>
      <c r="AA15" s="514">
        <f>'1.4_RAW_Data_Rebase'!AA15</f>
        <v>0</v>
      </c>
      <c r="AB15" s="514">
        <f>'1.4_RAW_Data_Rebase'!AB15</f>
        <v>0</v>
      </c>
      <c r="AC15" s="514">
        <f>'1.4_RAW_Data_Rebase'!AC15</f>
        <v>0</v>
      </c>
      <c r="AD15" s="514">
        <f>'1.4_RAW_Data_Rebase'!AD15</f>
        <v>0</v>
      </c>
      <c r="AE15" s="514">
        <f>'1.4_RAW_Data_Rebase'!AE15</f>
        <v>0</v>
      </c>
      <c r="AF15" s="515">
        <f>'1.4_RAW_Data_Rebase'!AF15</f>
        <v>0</v>
      </c>
      <c r="AG15" s="503"/>
      <c r="AH15" s="514">
        <f>'1.4_RAW_Data_Rebase'!AH15</f>
        <v>0</v>
      </c>
      <c r="AI15" s="514">
        <f>'1.4_RAW_Data_Rebase'!AI15</f>
        <v>0</v>
      </c>
      <c r="AJ15" s="514">
        <f>'1.4_RAW_Data_Rebase'!AJ15</f>
        <v>0</v>
      </c>
      <c r="AK15" s="514">
        <f>'1.4_RAW_Data_Rebase'!AK15</f>
        <v>0</v>
      </c>
      <c r="AL15" s="514">
        <f>'1.4_RAW_Data_Rebase'!AL15</f>
        <v>0</v>
      </c>
      <c r="AM15" s="515">
        <f>'1.4_RAW_Data_Rebase'!AM15</f>
        <v>0</v>
      </c>
      <c r="AN15" s="503"/>
      <c r="AO15" s="514">
        <f>'1.4_RAW_Data_Rebase'!AO15</f>
        <v>0</v>
      </c>
      <c r="AP15" s="514">
        <f>'1.4_RAW_Data_Rebase'!AP15</f>
        <v>0</v>
      </c>
      <c r="AQ15" s="514">
        <f>'1.4_RAW_Data_Rebase'!AQ15</f>
        <v>0</v>
      </c>
      <c r="AR15" s="514">
        <f>'1.4_RAW_Data_Rebase'!AR15</f>
        <v>0</v>
      </c>
      <c r="AS15" s="514">
        <f>'1.4_RAW_Data_Rebase'!AS15</f>
        <v>0</v>
      </c>
      <c r="AT15" s="515">
        <f>'1.4_RAW_Data_Rebase'!AT15</f>
        <v>0</v>
      </c>
      <c r="AU15" s="503"/>
      <c r="AV15" s="514">
        <f>'1.4_RAW_Data_Rebase'!AV15</f>
        <v>0</v>
      </c>
      <c r="AW15" s="514">
        <f>'1.4_RAW_Data_Rebase'!AW15</f>
        <v>0</v>
      </c>
      <c r="AX15" s="514">
        <f>'1.4_RAW_Data_Rebase'!AX15</f>
        <v>0</v>
      </c>
      <c r="AY15" s="514">
        <f>'1.4_RAW_Data_Rebase'!AY15</f>
        <v>0</v>
      </c>
      <c r="AZ15" s="514">
        <f>'1.4_RAW_Data_Rebase'!AZ15</f>
        <v>0</v>
      </c>
      <c r="BA15" s="515">
        <f>'1.4_RAW_Data_Rebase'!BA15</f>
        <v>0</v>
      </c>
      <c r="BB15" s="503"/>
      <c r="BC15" s="514">
        <f>'1.4_RAW_Data_Rebase'!BC15</f>
        <v>0</v>
      </c>
      <c r="BD15" s="514">
        <f>'1.4_RAW_Data_Rebase'!BD15</f>
        <v>0</v>
      </c>
      <c r="BE15" s="514">
        <f>'1.4_RAW_Data_Rebase'!BE15</f>
        <v>0</v>
      </c>
      <c r="BF15" s="514">
        <f>'1.4_RAW_Data_Rebase'!BF15</f>
        <v>0</v>
      </c>
      <c r="BG15" s="514">
        <f>'1.4_RAW_Data_Rebase'!BG15</f>
        <v>0</v>
      </c>
      <c r="BH15" s="515">
        <f>'1.4_RAW_Data_Rebase'!BH15</f>
        <v>0</v>
      </c>
    </row>
    <row r="16" spans="1:60" ht="13.15" x14ac:dyDescent="0.35">
      <c r="A16" s="506"/>
      <c r="B16" s="507"/>
      <c r="C16" s="508"/>
      <c r="D16" s="509"/>
      <c r="E16" s="498" t="s">
        <v>26</v>
      </c>
      <c r="F16" s="512">
        <f>'1.4_RAW_Data_Rebase'!F16</f>
        <v>1</v>
      </c>
      <c r="G16" s="512">
        <f>'1.4_RAW_Data_Rebase'!G16</f>
        <v>0</v>
      </c>
      <c r="H16" s="512">
        <f>'1.4_RAW_Data_Rebase'!H16</f>
        <v>0</v>
      </c>
      <c r="I16" s="512">
        <f>'1.4_RAW_Data_Rebase'!I16</f>
        <v>0</v>
      </c>
      <c r="J16" s="512">
        <f>'1.4_RAW_Data_Rebase'!J16</f>
        <v>0</v>
      </c>
      <c r="K16" s="513">
        <f>'1.4_RAW_Data_Rebase'!K16</f>
        <v>1</v>
      </c>
      <c r="M16" s="512">
        <f>'1.4_RAW_Data_Rebase'!M16</f>
        <v>2</v>
      </c>
      <c r="N16" s="512">
        <f>'1.4_RAW_Data_Rebase'!N16</f>
        <v>1</v>
      </c>
      <c r="O16" s="512">
        <f>'1.4_RAW_Data_Rebase'!O16</f>
        <v>1</v>
      </c>
      <c r="P16" s="512">
        <f>'1.4_RAW_Data_Rebase'!P16</f>
        <v>0</v>
      </c>
      <c r="Q16" s="512">
        <f>'1.4_RAW_Data_Rebase'!Q16</f>
        <v>0</v>
      </c>
      <c r="R16" s="513">
        <f>'1.4_RAW_Data_Rebase'!R16</f>
        <v>0</v>
      </c>
      <c r="T16" s="512">
        <f>'1.4_RAW_Data_Rebase'!T16</f>
        <v>2</v>
      </c>
      <c r="U16" s="512">
        <f>'1.4_RAW_Data_Rebase'!U16</f>
        <v>0</v>
      </c>
      <c r="V16" s="512">
        <f>'1.4_RAW_Data_Rebase'!V16</f>
        <v>0</v>
      </c>
      <c r="W16" s="512">
        <f>'1.4_RAW_Data_Rebase'!W16</f>
        <v>0</v>
      </c>
      <c r="X16" s="512">
        <f>'1.4_RAW_Data_Rebase'!X16</f>
        <v>0</v>
      </c>
      <c r="Y16" s="513">
        <f>'1.4_RAW_Data_Rebase'!Y16</f>
        <v>2</v>
      </c>
      <c r="AA16" s="514">
        <f>'1.4_RAW_Data_Rebase'!AA16</f>
        <v>2</v>
      </c>
      <c r="AB16" s="514">
        <f>'1.4_RAW_Data_Rebase'!AB16</f>
        <v>0</v>
      </c>
      <c r="AC16" s="514">
        <f>'1.4_RAW_Data_Rebase'!AC16</f>
        <v>0</v>
      </c>
      <c r="AD16" s="514">
        <f>'1.4_RAW_Data_Rebase'!AD16</f>
        <v>0</v>
      </c>
      <c r="AE16" s="514">
        <f>'1.4_RAW_Data_Rebase'!AE16</f>
        <v>0</v>
      </c>
      <c r="AF16" s="515">
        <f>'1.4_RAW_Data_Rebase'!AF16</f>
        <v>-2</v>
      </c>
      <c r="AG16" s="503"/>
      <c r="AH16" s="514">
        <f>'1.4_RAW_Data_Rebase'!AH16</f>
        <v>2</v>
      </c>
      <c r="AI16" s="514">
        <f>'1.4_RAW_Data_Rebase'!AI16</f>
        <v>0</v>
      </c>
      <c r="AJ16" s="514">
        <f>'1.4_RAW_Data_Rebase'!AJ16</f>
        <v>0</v>
      </c>
      <c r="AK16" s="514">
        <f>'1.4_RAW_Data_Rebase'!AK16</f>
        <v>0</v>
      </c>
      <c r="AL16" s="514">
        <f>'1.4_RAW_Data_Rebase'!AL16</f>
        <v>0</v>
      </c>
      <c r="AM16" s="515">
        <f>'1.4_RAW_Data_Rebase'!AM16</f>
        <v>-2</v>
      </c>
      <c r="AN16" s="503"/>
      <c r="AO16" s="514">
        <f>'1.4_RAW_Data_Rebase'!AO16</f>
        <v>0</v>
      </c>
      <c r="AP16" s="514">
        <f>'1.4_RAW_Data_Rebase'!AP16</f>
        <v>0</v>
      </c>
      <c r="AQ16" s="514">
        <f>'1.4_RAW_Data_Rebase'!AQ16</f>
        <v>0</v>
      </c>
      <c r="AR16" s="514">
        <f>'1.4_RAW_Data_Rebase'!AR16</f>
        <v>0</v>
      </c>
      <c r="AS16" s="514">
        <f>'1.4_RAW_Data_Rebase'!AS16</f>
        <v>0</v>
      </c>
      <c r="AT16" s="515">
        <f>'1.4_RAW_Data_Rebase'!AT16</f>
        <v>0</v>
      </c>
      <c r="AU16" s="503"/>
      <c r="AV16" s="514">
        <f>'1.4_RAW_Data_Rebase'!AV16</f>
        <v>0</v>
      </c>
      <c r="AW16" s="514">
        <f>'1.4_RAW_Data_Rebase'!AW16</f>
        <v>0</v>
      </c>
      <c r="AX16" s="514">
        <f>'1.4_RAW_Data_Rebase'!AX16</f>
        <v>0</v>
      </c>
      <c r="AY16" s="514">
        <f>'1.4_RAW_Data_Rebase'!AY16</f>
        <v>0</v>
      </c>
      <c r="AZ16" s="514">
        <f>'1.4_RAW_Data_Rebase'!AZ16</f>
        <v>0</v>
      </c>
      <c r="BA16" s="515">
        <f>'1.4_RAW_Data_Rebase'!BA16</f>
        <v>0</v>
      </c>
      <c r="BB16" s="503"/>
      <c r="BC16" s="514">
        <f>'1.4_RAW_Data_Rebase'!BC16</f>
        <v>0</v>
      </c>
      <c r="BD16" s="514">
        <f>'1.4_RAW_Data_Rebase'!BD16</f>
        <v>0</v>
      </c>
      <c r="BE16" s="514">
        <f>'1.4_RAW_Data_Rebase'!BE16</f>
        <v>0</v>
      </c>
      <c r="BF16" s="514">
        <f>'1.4_RAW_Data_Rebase'!BF16</f>
        <v>0</v>
      </c>
      <c r="BG16" s="514">
        <f>'1.4_RAW_Data_Rebase'!BG16</f>
        <v>0</v>
      </c>
      <c r="BH16" s="515">
        <f>'1.4_RAW_Data_Rebase'!BH16</f>
        <v>0</v>
      </c>
    </row>
    <row r="17" spans="1:60" ht="13.5" thickBot="1" x14ac:dyDescent="0.4">
      <c r="A17" s="506"/>
      <c r="B17" s="516"/>
      <c r="C17" s="517"/>
      <c r="D17" s="527"/>
      <c r="E17" s="518" t="s">
        <v>27</v>
      </c>
      <c r="F17" s="521">
        <f>'1.4_RAW_Data_Rebase'!F17</f>
        <v>48</v>
      </c>
      <c r="G17" s="521">
        <f>'1.4_RAW_Data_Rebase'!G17</f>
        <v>34</v>
      </c>
      <c r="H17" s="521">
        <f>'1.4_RAW_Data_Rebase'!H17</f>
        <v>6</v>
      </c>
      <c r="I17" s="521">
        <f>'1.4_RAW_Data_Rebase'!I17</f>
        <v>4</v>
      </c>
      <c r="J17" s="521">
        <f>'1.4_RAW_Data_Rebase'!J17</f>
        <v>1</v>
      </c>
      <c r="K17" s="522">
        <f>'1.4_RAW_Data_Rebase'!K17</f>
        <v>3</v>
      </c>
      <c r="M17" s="521">
        <f>'1.4_RAW_Data_Rebase'!M17</f>
        <v>49</v>
      </c>
      <c r="N17" s="521">
        <f>'1.4_RAW_Data_Rebase'!N17</f>
        <v>38</v>
      </c>
      <c r="O17" s="521">
        <f>'1.4_RAW_Data_Rebase'!O17</f>
        <v>1</v>
      </c>
      <c r="P17" s="521">
        <f>'1.4_RAW_Data_Rebase'!P17</f>
        <v>2</v>
      </c>
      <c r="Q17" s="521">
        <f>'1.4_RAW_Data_Rebase'!Q17</f>
        <v>8</v>
      </c>
      <c r="R17" s="522">
        <f>'1.4_RAW_Data_Rebase'!R17</f>
        <v>0</v>
      </c>
      <c r="T17" s="521">
        <f>'1.4_RAW_Data_Rebase'!T17</f>
        <v>49</v>
      </c>
      <c r="U17" s="521">
        <f>'1.4_RAW_Data_Rebase'!U17</f>
        <v>0</v>
      </c>
      <c r="V17" s="521">
        <f>'1.4_RAW_Data_Rebase'!V17</f>
        <v>1</v>
      </c>
      <c r="W17" s="521">
        <f>'1.4_RAW_Data_Rebase'!W17</f>
        <v>1</v>
      </c>
      <c r="X17" s="521">
        <f>'1.4_RAW_Data_Rebase'!X17</f>
        <v>25</v>
      </c>
      <c r="Y17" s="522">
        <f>'1.4_RAW_Data_Rebase'!Y17</f>
        <v>22</v>
      </c>
      <c r="AA17" s="523">
        <f>'1.4_RAW_Data_Rebase'!AA17</f>
        <v>39</v>
      </c>
      <c r="AB17" s="523">
        <f>'1.4_RAW_Data_Rebase'!AB17</f>
        <v>0</v>
      </c>
      <c r="AC17" s="523">
        <f>'1.4_RAW_Data_Rebase'!AC17</f>
        <v>0</v>
      </c>
      <c r="AD17" s="523">
        <f>'1.4_RAW_Data_Rebase'!AD17</f>
        <v>0</v>
      </c>
      <c r="AE17" s="523">
        <f>'1.4_RAW_Data_Rebase'!AE17</f>
        <v>-17</v>
      </c>
      <c r="AF17" s="524">
        <f>'1.4_RAW_Data_Rebase'!AF17</f>
        <v>-22</v>
      </c>
      <c r="AG17" s="503"/>
      <c r="AH17" s="523">
        <f>'1.4_RAW_Data_Rebase'!AH17</f>
        <v>39</v>
      </c>
      <c r="AI17" s="523">
        <f>'1.4_RAW_Data_Rebase'!AI17</f>
        <v>0</v>
      </c>
      <c r="AJ17" s="523">
        <f>'1.4_RAW_Data_Rebase'!AJ17</f>
        <v>0</v>
      </c>
      <c r="AK17" s="523">
        <f>'1.4_RAW_Data_Rebase'!AK17</f>
        <v>0</v>
      </c>
      <c r="AL17" s="523">
        <f>'1.4_RAW_Data_Rebase'!AL17</f>
        <v>-17</v>
      </c>
      <c r="AM17" s="524">
        <f>'1.4_RAW_Data_Rebase'!AM17</f>
        <v>-22</v>
      </c>
      <c r="AN17" s="503"/>
      <c r="AO17" s="523">
        <f>'1.4_RAW_Data_Rebase'!AO17</f>
        <v>0</v>
      </c>
      <c r="AP17" s="523">
        <f>'1.4_RAW_Data_Rebase'!AP17</f>
        <v>0</v>
      </c>
      <c r="AQ17" s="523">
        <f>'1.4_RAW_Data_Rebase'!AQ17</f>
        <v>0</v>
      </c>
      <c r="AR17" s="523">
        <f>'1.4_RAW_Data_Rebase'!AR17</f>
        <v>0</v>
      </c>
      <c r="AS17" s="523">
        <f>'1.4_RAW_Data_Rebase'!AS17</f>
        <v>0</v>
      </c>
      <c r="AT17" s="524">
        <f>'1.4_RAW_Data_Rebase'!AT17</f>
        <v>0</v>
      </c>
      <c r="AU17" s="503"/>
      <c r="AV17" s="523">
        <f>'1.4_RAW_Data_Rebase'!AV17</f>
        <v>0</v>
      </c>
      <c r="AW17" s="523">
        <f>'1.4_RAW_Data_Rebase'!AW17</f>
        <v>0</v>
      </c>
      <c r="AX17" s="523">
        <f>'1.4_RAW_Data_Rebase'!AX17</f>
        <v>0</v>
      </c>
      <c r="AY17" s="523">
        <f>'1.4_RAW_Data_Rebase'!AY17</f>
        <v>0</v>
      </c>
      <c r="AZ17" s="523">
        <f>'1.4_RAW_Data_Rebase'!AZ17</f>
        <v>0</v>
      </c>
      <c r="BA17" s="524">
        <f>'1.4_RAW_Data_Rebase'!BA17</f>
        <v>0</v>
      </c>
      <c r="BB17" s="503"/>
      <c r="BC17" s="523">
        <f>'1.4_RAW_Data_Rebase'!BC17</f>
        <v>0</v>
      </c>
      <c r="BD17" s="523">
        <f>'1.4_RAW_Data_Rebase'!BD17</f>
        <v>0</v>
      </c>
      <c r="BE17" s="523">
        <f>'1.4_RAW_Data_Rebase'!BE17</f>
        <v>0</v>
      </c>
      <c r="BF17" s="523">
        <f>'1.4_RAW_Data_Rebase'!BF17</f>
        <v>0</v>
      </c>
      <c r="BG17" s="523">
        <f>'1.4_RAW_Data_Rebase'!BG17</f>
        <v>0</v>
      </c>
      <c r="BH17" s="524">
        <f>'1.4_RAW_Data_Rebase'!BH17</f>
        <v>0</v>
      </c>
    </row>
    <row r="18" spans="1:60" ht="25.5" x14ac:dyDescent="0.35">
      <c r="A18" s="525" t="s">
        <v>55</v>
      </c>
      <c r="B18" s="495">
        <v>17</v>
      </c>
      <c r="C18" s="496" t="s">
        <v>13</v>
      </c>
      <c r="D18" s="497" t="s">
        <v>29</v>
      </c>
      <c r="E18" s="526" t="s">
        <v>24</v>
      </c>
      <c r="F18" s="501">
        <f>'1.4_RAW_Data_Rebase'!F18</f>
        <v>9</v>
      </c>
      <c r="G18" s="501">
        <f>'1.4_RAW_Data_Rebase'!G18</f>
        <v>3</v>
      </c>
      <c r="H18" s="501">
        <f>'1.4_RAW_Data_Rebase'!H18</f>
        <v>0</v>
      </c>
      <c r="I18" s="501">
        <f>'1.4_RAW_Data_Rebase'!I18</f>
        <v>3</v>
      </c>
      <c r="J18" s="501">
        <f>'1.4_RAW_Data_Rebase'!J18</f>
        <v>0</v>
      </c>
      <c r="K18" s="502">
        <f>'1.4_RAW_Data_Rebase'!K18</f>
        <v>3</v>
      </c>
      <c r="M18" s="501">
        <f>'1.4_RAW_Data_Rebase'!M18</f>
        <v>4</v>
      </c>
      <c r="N18" s="501">
        <f>'1.4_RAW_Data_Rebase'!N18</f>
        <v>2</v>
      </c>
      <c r="O18" s="501">
        <f>'1.4_RAW_Data_Rebase'!O18</f>
        <v>1</v>
      </c>
      <c r="P18" s="501">
        <f>'1.4_RAW_Data_Rebase'!P18</f>
        <v>0</v>
      </c>
      <c r="Q18" s="501">
        <f>'1.4_RAW_Data_Rebase'!Q18</f>
        <v>0</v>
      </c>
      <c r="R18" s="502">
        <f>'1.4_RAW_Data_Rebase'!R18</f>
        <v>1</v>
      </c>
      <c r="T18" s="501">
        <f>'1.4_RAW_Data_Rebase'!T18</f>
        <v>4</v>
      </c>
      <c r="U18" s="501">
        <f>'1.4_RAW_Data_Rebase'!U18</f>
        <v>0</v>
      </c>
      <c r="V18" s="501">
        <f>'1.4_RAW_Data_Rebase'!V18</f>
        <v>3</v>
      </c>
      <c r="W18" s="501">
        <f>'1.4_RAW_Data_Rebase'!W18</f>
        <v>0</v>
      </c>
      <c r="X18" s="501">
        <f>'1.4_RAW_Data_Rebase'!X18</f>
        <v>0</v>
      </c>
      <c r="Y18" s="502">
        <f>'1.4_RAW_Data_Rebase'!Y18</f>
        <v>1</v>
      </c>
      <c r="AA18" s="504">
        <f>'1.4_RAW_Data_Rebase'!AA18</f>
        <v>3</v>
      </c>
      <c r="AB18" s="504">
        <f>'1.4_RAW_Data_Rebase'!AB18</f>
        <v>0</v>
      </c>
      <c r="AC18" s="504">
        <f>'1.4_RAW_Data_Rebase'!AC18</f>
        <v>-2</v>
      </c>
      <c r="AD18" s="504">
        <f>'1.4_RAW_Data_Rebase'!AD18</f>
        <v>0</v>
      </c>
      <c r="AE18" s="504">
        <f>'1.4_RAW_Data_Rebase'!AE18</f>
        <v>0</v>
      </c>
      <c r="AF18" s="505">
        <f>'1.4_RAW_Data_Rebase'!AF18</f>
        <v>-1</v>
      </c>
      <c r="AG18" s="503"/>
      <c r="AH18" s="504">
        <f>'1.4_RAW_Data_Rebase'!AH18</f>
        <v>0</v>
      </c>
      <c r="AI18" s="504">
        <f>'1.4_RAW_Data_Rebase'!AI18</f>
        <v>0</v>
      </c>
      <c r="AJ18" s="504">
        <f>'1.4_RAW_Data_Rebase'!AJ18</f>
        <v>0</v>
      </c>
      <c r="AK18" s="504">
        <f>'1.4_RAW_Data_Rebase'!AK18</f>
        <v>0</v>
      </c>
      <c r="AL18" s="504">
        <f>'1.4_RAW_Data_Rebase'!AL18</f>
        <v>0</v>
      </c>
      <c r="AM18" s="505">
        <f>'1.4_RAW_Data_Rebase'!AM18</f>
        <v>0</v>
      </c>
      <c r="AN18" s="503"/>
      <c r="AO18" s="504">
        <f>'1.4_RAW_Data_Rebase'!AO18</f>
        <v>3</v>
      </c>
      <c r="AP18" s="504">
        <f>'1.4_RAW_Data_Rebase'!AP18</f>
        <v>0</v>
      </c>
      <c r="AQ18" s="504">
        <f>'1.4_RAW_Data_Rebase'!AQ18</f>
        <v>-2</v>
      </c>
      <c r="AR18" s="504">
        <f>'1.4_RAW_Data_Rebase'!AR18</f>
        <v>0</v>
      </c>
      <c r="AS18" s="504">
        <f>'1.4_RAW_Data_Rebase'!AS18</f>
        <v>0</v>
      </c>
      <c r="AT18" s="505">
        <f>'1.4_RAW_Data_Rebase'!AT18</f>
        <v>-1</v>
      </c>
      <c r="AU18" s="503"/>
      <c r="AV18" s="504">
        <f>'1.4_RAW_Data_Rebase'!AV18</f>
        <v>0</v>
      </c>
      <c r="AW18" s="504">
        <f>'1.4_RAW_Data_Rebase'!AW18</f>
        <v>0</v>
      </c>
      <c r="AX18" s="504">
        <f>'1.4_RAW_Data_Rebase'!AX18</f>
        <v>0</v>
      </c>
      <c r="AY18" s="504">
        <f>'1.4_RAW_Data_Rebase'!AY18</f>
        <v>0</v>
      </c>
      <c r="AZ18" s="504">
        <f>'1.4_RAW_Data_Rebase'!AZ18</f>
        <v>0</v>
      </c>
      <c r="BA18" s="505">
        <f>'1.4_RAW_Data_Rebase'!BA18</f>
        <v>0</v>
      </c>
      <c r="BB18" s="503"/>
      <c r="BC18" s="504">
        <f>'1.4_RAW_Data_Rebase'!BC18</f>
        <v>0</v>
      </c>
      <c r="BD18" s="504">
        <f>'1.4_RAW_Data_Rebase'!BD18</f>
        <v>0</v>
      </c>
      <c r="BE18" s="504">
        <f>'1.4_RAW_Data_Rebase'!BE18</f>
        <v>0</v>
      </c>
      <c r="BF18" s="504">
        <f>'1.4_RAW_Data_Rebase'!BF18</f>
        <v>0</v>
      </c>
      <c r="BG18" s="504">
        <f>'1.4_RAW_Data_Rebase'!BG18</f>
        <v>0</v>
      </c>
      <c r="BH18" s="505">
        <f>'1.4_RAW_Data_Rebase'!BH18</f>
        <v>0</v>
      </c>
    </row>
    <row r="19" spans="1:60" ht="13.15" x14ac:dyDescent="0.35">
      <c r="A19" s="506"/>
      <c r="B19" s="507"/>
      <c r="C19" s="508"/>
      <c r="D19" s="509"/>
      <c r="E19" s="498" t="s">
        <v>25</v>
      </c>
      <c r="F19" s="512">
        <f>'1.4_RAW_Data_Rebase'!F19</f>
        <v>1</v>
      </c>
      <c r="G19" s="512">
        <f>'1.4_RAW_Data_Rebase'!G19</f>
        <v>1</v>
      </c>
      <c r="H19" s="512">
        <f>'1.4_RAW_Data_Rebase'!H19</f>
        <v>0</v>
      </c>
      <c r="I19" s="512">
        <f>'1.4_RAW_Data_Rebase'!I19</f>
        <v>0</v>
      </c>
      <c r="J19" s="512">
        <f>'1.4_RAW_Data_Rebase'!J19</f>
        <v>0</v>
      </c>
      <c r="K19" s="513">
        <f>'1.4_RAW_Data_Rebase'!K19</f>
        <v>0</v>
      </c>
      <c r="M19" s="512">
        <f>'1.4_RAW_Data_Rebase'!M19</f>
        <v>3</v>
      </c>
      <c r="N19" s="512">
        <f>'1.4_RAW_Data_Rebase'!N19</f>
        <v>0</v>
      </c>
      <c r="O19" s="512">
        <f>'1.4_RAW_Data_Rebase'!O19</f>
        <v>1</v>
      </c>
      <c r="P19" s="512">
        <f>'1.4_RAW_Data_Rebase'!P19</f>
        <v>1</v>
      </c>
      <c r="Q19" s="512">
        <f>'1.4_RAW_Data_Rebase'!Q19</f>
        <v>0</v>
      </c>
      <c r="R19" s="513">
        <f>'1.4_RAW_Data_Rebase'!R19</f>
        <v>1</v>
      </c>
      <c r="T19" s="512">
        <f>'1.4_RAW_Data_Rebase'!T19</f>
        <v>3</v>
      </c>
      <c r="U19" s="512">
        <f>'1.4_RAW_Data_Rebase'!U19</f>
        <v>0</v>
      </c>
      <c r="V19" s="512">
        <f>'1.4_RAW_Data_Rebase'!V19</f>
        <v>0</v>
      </c>
      <c r="W19" s="512">
        <f>'1.4_RAW_Data_Rebase'!W19</f>
        <v>0</v>
      </c>
      <c r="X19" s="512">
        <f>'1.4_RAW_Data_Rebase'!X19</f>
        <v>0</v>
      </c>
      <c r="Y19" s="513">
        <f>'1.4_RAW_Data_Rebase'!Y19</f>
        <v>3</v>
      </c>
      <c r="AA19" s="514">
        <f>'1.4_RAW_Data_Rebase'!AA19</f>
        <v>2</v>
      </c>
      <c r="AB19" s="514">
        <f>'1.4_RAW_Data_Rebase'!AB19</f>
        <v>0</v>
      </c>
      <c r="AC19" s="514">
        <f>'1.4_RAW_Data_Rebase'!AC19</f>
        <v>0</v>
      </c>
      <c r="AD19" s="514">
        <f>'1.4_RAW_Data_Rebase'!AD19</f>
        <v>0</v>
      </c>
      <c r="AE19" s="514">
        <f>'1.4_RAW_Data_Rebase'!AE19</f>
        <v>0</v>
      </c>
      <c r="AF19" s="515">
        <f>'1.4_RAW_Data_Rebase'!AF19</f>
        <v>-2</v>
      </c>
      <c r="AG19" s="503"/>
      <c r="AH19" s="514">
        <f>'1.4_RAW_Data_Rebase'!AH19</f>
        <v>0</v>
      </c>
      <c r="AI19" s="514">
        <f>'1.4_RAW_Data_Rebase'!AI19</f>
        <v>0</v>
      </c>
      <c r="AJ19" s="514">
        <f>'1.4_RAW_Data_Rebase'!AJ19</f>
        <v>0</v>
      </c>
      <c r="AK19" s="514">
        <f>'1.4_RAW_Data_Rebase'!AK19</f>
        <v>0</v>
      </c>
      <c r="AL19" s="514">
        <f>'1.4_RAW_Data_Rebase'!AL19</f>
        <v>0</v>
      </c>
      <c r="AM19" s="515">
        <f>'1.4_RAW_Data_Rebase'!AM19</f>
        <v>0</v>
      </c>
      <c r="AN19" s="503"/>
      <c r="AO19" s="514">
        <f>'1.4_RAW_Data_Rebase'!AO19</f>
        <v>2</v>
      </c>
      <c r="AP19" s="514">
        <f>'1.4_RAW_Data_Rebase'!AP19</f>
        <v>0</v>
      </c>
      <c r="AQ19" s="514">
        <f>'1.4_RAW_Data_Rebase'!AQ19</f>
        <v>0</v>
      </c>
      <c r="AR19" s="514">
        <f>'1.4_RAW_Data_Rebase'!AR19</f>
        <v>0</v>
      </c>
      <c r="AS19" s="514">
        <f>'1.4_RAW_Data_Rebase'!AS19</f>
        <v>0</v>
      </c>
      <c r="AT19" s="515">
        <f>'1.4_RAW_Data_Rebase'!AT19</f>
        <v>-2</v>
      </c>
      <c r="AU19" s="503"/>
      <c r="AV19" s="514">
        <f>'1.4_RAW_Data_Rebase'!AV19</f>
        <v>0</v>
      </c>
      <c r="AW19" s="514">
        <f>'1.4_RAW_Data_Rebase'!AW19</f>
        <v>0</v>
      </c>
      <c r="AX19" s="514">
        <f>'1.4_RAW_Data_Rebase'!AX19</f>
        <v>0</v>
      </c>
      <c r="AY19" s="514">
        <f>'1.4_RAW_Data_Rebase'!AY19</f>
        <v>0</v>
      </c>
      <c r="AZ19" s="514">
        <f>'1.4_RAW_Data_Rebase'!AZ19</f>
        <v>0</v>
      </c>
      <c r="BA19" s="515">
        <f>'1.4_RAW_Data_Rebase'!BA19</f>
        <v>0</v>
      </c>
      <c r="BB19" s="503"/>
      <c r="BC19" s="514">
        <f>'1.4_RAW_Data_Rebase'!BC19</f>
        <v>0</v>
      </c>
      <c r="BD19" s="514">
        <f>'1.4_RAW_Data_Rebase'!BD19</f>
        <v>0</v>
      </c>
      <c r="BE19" s="514">
        <f>'1.4_RAW_Data_Rebase'!BE19</f>
        <v>0</v>
      </c>
      <c r="BF19" s="514">
        <f>'1.4_RAW_Data_Rebase'!BF19</f>
        <v>0</v>
      </c>
      <c r="BG19" s="514">
        <f>'1.4_RAW_Data_Rebase'!BG19</f>
        <v>0</v>
      </c>
      <c r="BH19" s="515">
        <f>'1.4_RAW_Data_Rebase'!BH19</f>
        <v>0</v>
      </c>
    </row>
    <row r="20" spans="1:60" ht="13.15" x14ac:dyDescent="0.35">
      <c r="A20" s="506"/>
      <c r="B20" s="507"/>
      <c r="C20" s="508"/>
      <c r="D20" s="509"/>
      <c r="E20" s="498" t="s">
        <v>26</v>
      </c>
      <c r="F20" s="512">
        <f>'1.4_RAW_Data_Rebase'!F20</f>
        <v>6</v>
      </c>
      <c r="G20" s="512">
        <f>'1.4_RAW_Data_Rebase'!G20</f>
        <v>0</v>
      </c>
      <c r="H20" s="512">
        <f>'1.4_RAW_Data_Rebase'!H20</f>
        <v>0</v>
      </c>
      <c r="I20" s="512">
        <f>'1.4_RAW_Data_Rebase'!I20</f>
        <v>0</v>
      </c>
      <c r="J20" s="512">
        <f>'1.4_RAW_Data_Rebase'!J20</f>
        <v>0</v>
      </c>
      <c r="K20" s="513">
        <f>'1.4_RAW_Data_Rebase'!K20</f>
        <v>6</v>
      </c>
      <c r="M20" s="512">
        <f>'1.4_RAW_Data_Rebase'!M20</f>
        <v>7</v>
      </c>
      <c r="N20" s="512">
        <f>'1.4_RAW_Data_Rebase'!N20</f>
        <v>1</v>
      </c>
      <c r="O20" s="512">
        <f>'1.4_RAW_Data_Rebase'!O20</f>
        <v>0</v>
      </c>
      <c r="P20" s="512">
        <f>'1.4_RAW_Data_Rebase'!P20</f>
        <v>0</v>
      </c>
      <c r="Q20" s="512">
        <f>'1.4_RAW_Data_Rebase'!Q20</f>
        <v>0</v>
      </c>
      <c r="R20" s="513">
        <f>'1.4_RAW_Data_Rebase'!R20</f>
        <v>6</v>
      </c>
      <c r="T20" s="512">
        <f>'1.4_RAW_Data_Rebase'!T20</f>
        <v>7</v>
      </c>
      <c r="U20" s="512">
        <f>'1.4_RAW_Data_Rebase'!U20</f>
        <v>0</v>
      </c>
      <c r="V20" s="512">
        <f>'1.4_RAW_Data_Rebase'!V20</f>
        <v>0</v>
      </c>
      <c r="W20" s="512">
        <f>'1.4_RAW_Data_Rebase'!W20</f>
        <v>0</v>
      </c>
      <c r="X20" s="512">
        <f>'1.4_RAW_Data_Rebase'!X20</f>
        <v>0</v>
      </c>
      <c r="Y20" s="513">
        <f>'1.4_RAW_Data_Rebase'!Y20</f>
        <v>7</v>
      </c>
      <c r="AA20" s="514">
        <f>'1.4_RAW_Data_Rebase'!AA20</f>
        <v>7</v>
      </c>
      <c r="AB20" s="514">
        <f>'1.4_RAW_Data_Rebase'!AB20</f>
        <v>0</v>
      </c>
      <c r="AC20" s="514">
        <f>'1.4_RAW_Data_Rebase'!AC20</f>
        <v>0</v>
      </c>
      <c r="AD20" s="514">
        <f>'1.4_RAW_Data_Rebase'!AD20</f>
        <v>0</v>
      </c>
      <c r="AE20" s="514">
        <f>'1.4_RAW_Data_Rebase'!AE20</f>
        <v>0</v>
      </c>
      <c r="AF20" s="515">
        <f>'1.4_RAW_Data_Rebase'!AF20</f>
        <v>-7</v>
      </c>
      <c r="AG20" s="503"/>
      <c r="AH20" s="514">
        <f>'1.4_RAW_Data_Rebase'!AH20</f>
        <v>0</v>
      </c>
      <c r="AI20" s="514">
        <f>'1.4_RAW_Data_Rebase'!AI20</f>
        <v>0</v>
      </c>
      <c r="AJ20" s="514">
        <f>'1.4_RAW_Data_Rebase'!AJ20</f>
        <v>0</v>
      </c>
      <c r="AK20" s="514">
        <f>'1.4_RAW_Data_Rebase'!AK20</f>
        <v>0</v>
      </c>
      <c r="AL20" s="514">
        <f>'1.4_RAW_Data_Rebase'!AL20</f>
        <v>0</v>
      </c>
      <c r="AM20" s="515">
        <f>'1.4_RAW_Data_Rebase'!AM20</f>
        <v>0</v>
      </c>
      <c r="AN20" s="503"/>
      <c r="AO20" s="514">
        <f>'1.4_RAW_Data_Rebase'!AO20</f>
        <v>7</v>
      </c>
      <c r="AP20" s="514">
        <f>'1.4_RAW_Data_Rebase'!AP20</f>
        <v>0</v>
      </c>
      <c r="AQ20" s="514">
        <f>'1.4_RAW_Data_Rebase'!AQ20</f>
        <v>0</v>
      </c>
      <c r="AR20" s="514">
        <f>'1.4_RAW_Data_Rebase'!AR20</f>
        <v>0</v>
      </c>
      <c r="AS20" s="514">
        <f>'1.4_RAW_Data_Rebase'!AS20</f>
        <v>0</v>
      </c>
      <c r="AT20" s="515">
        <f>'1.4_RAW_Data_Rebase'!AT20</f>
        <v>-7</v>
      </c>
      <c r="AU20" s="503"/>
      <c r="AV20" s="514">
        <f>'1.4_RAW_Data_Rebase'!AV20</f>
        <v>0</v>
      </c>
      <c r="AW20" s="514">
        <f>'1.4_RAW_Data_Rebase'!AW20</f>
        <v>0</v>
      </c>
      <c r="AX20" s="514">
        <f>'1.4_RAW_Data_Rebase'!AX20</f>
        <v>0</v>
      </c>
      <c r="AY20" s="514">
        <f>'1.4_RAW_Data_Rebase'!AY20</f>
        <v>0</v>
      </c>
      <c r="AZ20" s="514">
        <f>'1.4_RAW_Data_Rebase'!AZ20</f>
        <v>0</v>
      </c>
      <c r="BA20" s="515">
        <f>'1.4_RAW_Data_Rebase'!BA20</f>
        <v>0</v>
      </c>
      <c r="BB20" s="503"/>
      <c r="BC20" s="514">
        <f>'1.4_RAW_Data_Rebase'!BC20</f>
        <v>0</v>
      </c>
      <c r="BD20" s="514">
        <f>'1.4_RAW_Data_Rebase'!BD20</f>
        <v>0</v>
      </c>
      <c r="BE20" s="514">
        <f>'1.4_RAW_Data_Rebase'!BE20</f>
        <v>0</v>
      </c>
      <c r="BF20" s="514">
        <f>'1.4_RAW_Data_Rebase'!BF20</f>
        <v>0</v>
      </c>
      <c r="BG20" s="514">
        <f>'1.4_RAW_Data_Rebase'!BG20</f>
        <v>0</v>
      </c>
      <c r="BH20" s="515">
        <f>'1.4_RAW_Data_Rebase'!BH20</f>
        <v>0</v>
      </c>
    </row>
    <row r="21" spans="1:60" ht="13.5" thickBot="1" x14ac:dyDescent="0.4">
      <c r="A21" s="506"/>
      <c r="B21" s="516"/>
      <c r="C21" s="517"/>
      <c r="D21" s="527"/>
      <c r="E21" s="518" t="s">
        <v>27</v>
      </c>
      <c r="F21" s="521">
        <f>'1.4_RAW_Data_Rebase'!F21</f>
        <v>57</v>
      </c>
      <c r="G21" s="521">
        <f>'1.4_RAW_Data_Rebase'!G21</f>
        <v>54</v>
      </c>
      <c r="H21" s="521">
        <f>'1.4_RAW_Data_Rebase'!H21</f>
        <v>2</v>
      </c>
      <c r="I21" s="521">
        <f>'1.4_RAW_Data_Rebase'!I21</f>
        <v>0</v>
      </c>
      <c r="J21" s="521">
        <f>'1.4_RAW_Data_Rebase'!J21</f>
        <v>1</v>
      </c>
      <c r="K21" s="522">
        <f>'1.4_RAW_Data_Rebase'!K21</f>
        <v>0</v>
      </c>
      <c r="M21" s="521">
        <f>'1.4_RAW_Data_Rebase'!M21</f>
        <v>59</v>
      </c>
      <c r="N21" s="521">
        <f>'1.4_RAW_Data_Rebase'!N21</f>
        <v>10</v>
      </c>
      <c r="O21" s="521">
        <f>'1.4_RAW_Data_Rebase'!O21</f>
        <v>2</v>
      </c>
      <c r="P21" s="521">
        <f>'1.4_RAW_Data_Rebase'!P21</f>
        <v>0</v>
      </c>
      <c r="Q21" s="521">
        <f>'1.4_RAW_Data_Rebase'!Q21</f>
        <v>1</v>
      </c>
      <c r="R21" s="522">
        <f>'1.4_RAW_Data_Rebase'!R21</f>
        <v>46</v>
      </c>
      <c r="T21" s="521">
        <f>'1.4_RAW_Data_Rebase'!T21</f>
        <v>59</v>
      </c>
      <c r="U21" s="521">
        <f>'1.4_RAW_Data_Rebase'!U21</f>
        <v>0</v>
      </c>
      <c r="V21" s="521">
        <f>'1.4_RAW_Data_Rebase'!V21</f>
        <v>0</v>
      </c>
      <c r="W21" s="521">
        <f>'1.4_RAW_Data_Rebase'!W21</f>
        <v>0</v>
      </c>
      <c r="X21" s="521">
        <f>'1.4_RAW_Data_Rebase'!X21</f>
        <v>0</v>
      </c>
      <c r="Y21" s="522">
        <f>'1.4_RAW_Data_Rebase'!Y21</f>
        <v>59</v>
      </c>
      <c r="AA21" s="523">
        <f>'1.4_RAW_Data_Rebase'!AA21</f>
        <v>13</v>
      </c>
      <c r="AB21" s="523">
        <f>'1.4_RAW_Data_Rebase'!AB21</f>
        <v>0</v>
      </c>
      <c r="AC21" s="523">
        <f>'1.4_RAW_Data_Rebase'!AC21</f>
        <v>0</v>
      </c>
      <c r="AD21" s="523">
        <f>'1.4_RAW_Data_Rebase'!AD21</f>
        <v>0</v>
      </c>
      <c r="AE21" s="523">
        <f>'1.4_RAW_Data_Rebase'!AE21</f>
        <v>0</v>
      </c>
      <c r="AF21" s="524">
        <f>'1.4_RAW_Data_Rebase'!AF21</f>
        <v>-13</v>
      </c>
      <c r="AG21" s="503"/>
      <c r="AH21" s="523">
        <f>'1.4_RAW_Data_Rebase'!AH21</f>
        <v>0</v>
      </c>
      <c r="AI21" s="523">
        <f>'1.4_RAW_Data_Rebase'!AI21</f>
        <v>0</v>
      </c>
      <c r="AJ21" s="523">
        <f>'1.4_RAW_Data_Rebase'!AJ21</f>
        <v>0</v>
      </c>
      <c r="AK21" s="523">
        <f>'1.4_RAW_Data_Rebase'!AK21</f>
        <v>0</v>
      </c>
      <c r="AL21" s="523">
        <f>'1.4_RAW_Data_Rebase'!AL21</f>
        <v>0</v>
      </c>
      <c r="AM21" s="524">
        <f>'1.4_RAW_Data_Rebase'!AM21</f>
        <v>0</v>
      </c>
      <c r="AN21" s="503"/>
      <c r="AO21" s="523">
        <f>'1.4_RAW_Data_Rebase'!AO21</f>
        <v>13</v>
      </c>
      <c r="AP21" s="523">
        <f>'1.4_RAW_Data_Rebase'!AP21</f>
        <v>0</v>
      </c>
      <c r="AQ21" s="523">
        <f>'1.4_RAW_Data_Rebase'!AQ21</f>
        <v>0</v>
      </c>
      <c r="AR21" s="523">
        <f>'1.4_RAW_Data_Rebase'!AR21</f>
        <v>0</v>
      </c>
      <c r="AS21" s="523">
        <f>'1.4_RAW_Data_Rebase'!AS21</f>
        <v>0</v>
      </c>
      <c r="AT21" s="524">
        <f>'1.4_RAW_Data_Rebase'!AT21</f>
        <v>-13</v>
      </c>
      <c r="AU21" s="503"/>
      <c r="AV21" s="523">
        <f>'1.4_RAW_Data_Rebase'!AV21</f>
        <v>0</v>
      </c>
      <c r="AW21" s="523">
        <f>'1.4_RAW_Data_Rebase'!AW21</f>
        <v>0</v>
      </c>
      <c r="AX21" s="523">
        <f>'1.4_RAW_Data_Rebase'!AX21</f>
        <v>0</v>
      </c>
      <c r="AY21" s="523">
        <f>'1.4_RAW_Data_Rebase'!AY21</f>
        <v>0</v>
      </c>
      <c r="AZ21" s="523">
        <f>'1.4_RAW_Data_Rebase'!AZ21</f>
        <v>0</v>
      </c>
      <c r="BA21" s="524">
        <f>'1.4_RAW_Data_Rebase'!BA21</f>
        <v>0</v>
      </c>
      <c r="BB21" s="503"/>
      <c r="BC21" s="523">
        <f>'1.4_RAW_Data_Rebase'!BC21</f>
        <v>0</v>
      </c>
      <c r="BD21" s="523">
        <f>'1.4_RAW_Data_Rebase'!BD21</f>
        <v>0</v>
      </c>
      <c r="BE21" s="523">
        <f>'1.4_RAW_Data_Rebase'!BE21</f>
        <v>0</v>
      </c>
      <c r="BF21" s="523">
        <f>'1.4_RAW_Data_Rebase'!BF21</f>
        <v>0</v>
      </c>
      <c r="BG21" s="523">
        <f>'1.4_RAW_Data_Rebase'!BG21</f>
        <v>0</v>
      </c>
      <c r="BH21" s="524">
        <f>'1.4_RAW_Data_Rebase'!BH21</f>
        <v>0</v>
      </c>
    </row>
    <row r="22" spans="1:60" ht="25.5" x14ac:dyDescent="0.35">
      <c r="A22" s="525" t="s">
        <v>55</v>
      </c>
      <c r="B22" s="495">
        <v>16</v>
      </c>
      <c r="C22" s="496" t="s">
        <v>52</v>
      </c>
      <c r="D22" s="497" t="s">
        <v>29</v>
      </c>
      <c r="E22" s="526" t="s">
        <v>24</v>
      </c>
      <c r="F22" s="501">
        <f>'1.4_RAW_Data_Rebase'!F22</f>
        <v>15</v>
      </c>
      <c r="G22" s="501">
        <f>'1.4_RAW_Data_Rebase'!G22</f>
        <v>13</v>
      </c>
      <c r="H22" s="501">
        <f>'1.4_RAW_Data_Rebase'!H22</f>
        <v>2</v>
      </c>
      <c r="I22" s="501">
        <f>'1.4_RAW_Data_Rebase'!I22</f>
        <v>0</v>
      </c>
      <c r="J22" s="501">
        <f>'1.4_RAW_Data_Rebase'!J22</f>
        <v>0</v>
      </c>
      <c r="K22" s="502">
        <f>'1.4_RAW_Data_Rebase'!K22</f>
        <v>0</v>
      </c>
      <c r="M22" s="501">
        <f>'1.4_RAW_Data_Rebase'!M22</f>
        <v>14</v>
      </c>
      <c r="N22" s="501">
        <f>'1.4_RAW_Data_Rebase'!N22</f>
        <v>12</v>
      </c>
      <c r="O22" s="501">
        <f>'1.4_RAW_Data_Rebase'!O22</f>
        <v>2</v>
      </c>
      <c r="P22" s="501">
        <f>'1.4_RAW_Data_Rebase'!P22</f>
        <v>0</v>
      </c>
      <c r="Q22" s="501">
        <f>'1.4_RAW_Data_Rebase'!Q22</f>
        <v>0</v>
      </c>
      <c r="R22" s="502">
        <f>'1.4_RAW_Data_Rebase'!R22</f>
        <v>0</v>
      </c>
      <c r="T22" s="501">
        <f>'1.4_RAW_Data_Rebase'!T22</f>
        <v>14</v>
      </c>
      <c r="U22" s="501">
        <f>'1.4_RAW_Data_Rebase'!U22</f>
        <v>0</v>
      </c>
      <c r="V22" s="501">
        <f>'1.4_RAW_Data_Rebase'!V22</f>
        <v>0</v>
      </c>
      <c r="W22" s="501">
        <f>'1.4_RAW_Data_Rebase'!W22</f>
        <v>10</v>
      </c>
      <c r="X22" s="501">
        <f>'1.4_RAW_Data_Rebase'!X22</f>
        <v>0</v>
      </c>
      <c r="Y22" s="502">
        <f>'1.4_RAW_Data_Rebase'!Y22</f>
        <v>4</v>
      </c>
      <c r="AA22" s="504">
        <f>'1.4_RAW_Data_Rebase'!AA22</f>
        <v>14</v>
      </c>
      <c r="AB22" s="504">
        <f>'1.4_RAW_Data_Rebase'!AB22</f>
        <v>0</v>
      </c>
      <c r="AC22" s="504">
        <f>'1.4_RAW_Data_Rebase'!AC22</f>
        <v>0</v>
      </c>
      <c r="AD22" s="504">
        <f>'1.4_RAW_Data_Rebase'!AD22</f>
        <v>-10</v>
      </c>
      <c r="AE22" s="504">
        <f>'1.4_RAW_Data_Rebase'!AE22</f>
        <v>0</v>
      </c>
      <c r="AF22" s="505">
        <f>'1.4_RAW_Data_Rebase'!AF22</f>
        <v>-4</v>
      </c>
      <c r="AG22" s="503"/>
      <c r="AH22" s="504">
        <f>'1.4_RAW_Data_Rebase'!AH22</f>
        <v>0</v>
      </c>
      <c r="AI22" s="504">
        <f>'1.4_RAW_Data_Rebase'!AI22</f>
        <v>0</v>
      </c>
      <c r="AJ22" s="504">
        <f>'1.4_RAW_Data_Rebase'!AJ22</f>
        <v>0</v>
      </c>
      <c r="AK22" s="504">
        <f>'1.4_RAW_Data_Rebase'!AK22</f>
        <v>0</v>
      </c>
      <c r="AL22" s="504">
        <f>'1.4_RAW_Data_Rebase'!AL22</f>
        <v>0</v>
      </c>
      <c r="AM22" s="505">
        <f>'1.4_RAW_Data_Rebase'!AM22</f>
        <v>0</v>
      </c>
      <c r="AN22" s="503"/>
      <c r="AO22" s="504">
        <f>'1.4_RAW_Data_Rebase'!AO22</f>
        <v>14</v>
      </c>
      <c r="AP22" s="504">
        <f>'1.4_RAW_Data_Rebase'!AP22</f>
        <v>0</v>
      </c>
      <c r="AQ22" s="504">
        <f>'1.4_RAW_Data_Rebase'!AQ22</f>
        <v>0</v>
      </c>
      <c r="AR22" s="504">
        <f>'1.4_RAW_Data_Rebase'!AR22</f>
        <v>-10</v>
      </c>
      <c r="AS22" s="504">
        <f>'1.4_RAW_Data_Rebase'!AS22</f>
        <v>0</v>
      </c>
      <c r="AT22" s="505">
        <f>'1.4_RAW_Data_Rebase'!AT22</f>
        <v>-4</v>
      </c>
      <c r="AU22" s="503"/>
      <c r="AV22" s="504">
        <f>'1.4_RAW_Data_Rebase'!AV22</f>
        <v>0</v>
      </c>
      <c r="AW22" s="504">
        <f>'1.4_RAW_Data_Rebase'!AW22</f>
        <v>0</v>
      </c>
      <c r="AX22" s="504">
        <f>'1.4_RAW_Data_Rebase'!AX22</f>
        <v>0</v>
      </c>
      <c r="AY22" s="504">
        <f>'1.4_RAW_Data_Rebase'!AY22</f>
        <v>0</v>
      </c>
      <c r="AZ22" s="504">
        <f>'1.4_RAW_Data_Rebase'!AZ22</f>
        <v>0</v>
      </c>
      <c r="BA22" s="505">
        <f>'1.4_RAW_Data_Rebase'!BA22</f>
        <v>0</v>
      </c>
      <c r="BB22" s="503"/>
      <c r="BC22" s="504">
        <f>'1.4_RAW_Data_Rebase'!BC22</f>
        <v>0</v>
      </c>
      <c r="BD22" s="504">
        <f>'1.4_RAW_Data_Rebase'!BD22</f>
        <v>0</v>
      </c>
      <c r="BE22" s="504">
        <f>'1.4_RAW_Data_Rebase'!BE22</f>
        <v>0</v>
      </c>
      <c r="BF22" s="504">
        <f>'1.4_RAW_Data_Rebase'!BF22</f>
        <v>0</v>
      </c>
      <c r="BG22" s="504">
        <f>'1.4_RAW_Data_Rebase'!BG22</f>
        <v>0</v>
      </c>
      <c r="BH22" s="505">
        <f>'1.4_RAW_Data_Rebase'!BH22</f>
        <v>0</v>
      </c>
    </row>
    <row r="23" spans="1:60" ht="13.15" x14ac:dyDescent="0.35">
      <c r="A23" s="506"/>
      <c r="B23" s="507"/>
      <c r="C23" s="508"/>
      <c r="D23" s="509"/>
      <c r="E23" s="498" t="s">
        <v>25</v>
      </c>
      <c r="F23" s="512">
        <f>'1.4_RAW_Data_Rebase'!F23</f>
        <v>2</v>
      </c>
      <c r="G23" s="512">
        <f>'1.4_RAW_Data_Rebase'!G23</f>
        <v>1</v>
      </c>
      <c r="H23" s="512">
        <f>'1.4_RAW_Data_Rebase'!H23</f>
        <v>1</v>
      </c>
      <c r="I23" s="512">
        <f>'1.4_RAW_Data_Rebase'!I23</f>
        <v>0</v>
      </c>
      <c r="J23" s="512">
        <f>'1.4_RAW_Data_Rebase'!J23</f>
        <v>0</v>
      </c>
      <c r="K23" s="513">
        <f>'1.4_RAW_Data_Rebase'!K23</f>
        <v>0</v>
      </c>
      <c r="M23" s="512">
        <f>'1.4_RAW_Data_Rebase'!M23</f>
        <v>1</v>
      </c>
      <c r="N23" s="512">
        <f>'1.4_RAW_Data_Rebase'!N23</f>
        <v>1</v>
      </c>
      <c r="O23" s="512">
        <f>'1.4_RAW_Data_Rebase'!O23</f>
        <v>0</v>
      </c>
      <c r="P23" s="512">
        <f>'1.4_RAW_Data_Rebase'!P23</f>
        <v>0</v>
      </c>
      <c r="Q23" s="512">
        <f>'1.4_RAW_Data_Rebase'!Q23</f>
        <v>0</v>
      </c>
      <c r="R23" s="513">
        <f>'1.4_RAW_Data_Rebase'!R23</f>
        <v>0</v>
      </c>
      <c r="T23" s="512">
        <f>'1.4_RAW_Data_Rebase'!T23</f>
        <v>1</v>
      </c>
      <c r="U23" s="512">
        <f>'1.4_RAW_Data_Rebase'!U23</f>
        <v>0</v>
      </c>
      <c r="V23" s="512">
        <f>'1.4_RAW_Data_Rebase'!V23</f>
        <v>0</v>
      </c>
      <c r="W23" s="512">
        <f>'1.4_RAW_Data_Rebase'!W23</f>
        <v>0</v>
      </c>
      <c r="X23" s="512">
        <f>'1.4_RAW_Data_Rebase'!X23</f>
        <v>0</v>
      </c>
      <c r="Y23" s="513">
        <f>'1.4_RAW_Data_Rebase'!Y23</f>
        <v>1</v>
      </c>
      <c r="AA23" s="514">
        <f>'1.4_RAW_Data_Rebase'!AA23</f>
        <v>1</v>
      </c>
      <c r="AB23" s="514">
        <f>'1.4_RAW_Data_Rebase'!AB23</f>
        <v>0</v>
      </c>
      <c r="AC23" s="514">
        <f>'1.4_RAW_Data_Rebase'!AC23</f>
        <v>0</v>
      </c>
      <c r="AD23" s="514">
        <f>'1.4_RAW_Data_Rebase'!AD23</f>
        <v>0</v>
      </c>
      <c r="AE23" s="514">
        <f>'1.4_RAW_Data_Rebase'!AE23</f>
        <v>0</v>
      </c>
      <c r="AF23" s="515">
        <f>'1.4_RAW_Data_Rebase'!AF23</f>
        <v>-1</v>
      </c>
      <c r="AG23" s="503"/>
      <c r="AH23" s="514">
        <f>'1.4_RAW_Data_Rebase'!AH23</f>
        <v>0</v>
      </c>
      <c r="AI23" s="514">
        <f>'1.4_RAW_Data_Rebase'!AI23</f>
        <v>0</v>
      </c>
      <c r="AJ23" s="514">
        <f>'1.4_RAW_Data_Rebase'!AJ23</f>
        <v>0</v>
      </c>
      <c r="AK23" s="514">
        <f>'1.4_RAW_Data_Rebase'!AK23</f>
        <v>0</v>
      </c>
      <c r="AL23" s="514">
        <f>'1.4_RAW_Data_Rebase'!AL23</f>
        <v>0</v>
      </c>
      <c r="AM23" s="515">
        <f>'1.4_RAW_Data_Rebase'!AM23</f>
        <v>0</v>
      </c>
      <c r="AN23" s="503"/>
      <c r="AO23" s="514">
        <f>'1.4_RAW_Data_Rebase'!AO23</f>
        <v>1</v>
      </c>
      <c r="AP23" s="514">
        <f>'1.4_RAW_Data_Rebase'!AP23</f>
        <v>0</v>
      </c>
      <c r="AQ23" s="514">
        <f>'1.4_RAW_Data_Rebase'!AQ23</f>
        <v>0</v>
      </c>
      <c r="AR23" s="514">
        <f>'1.4_RAW_Data_Rebase'!AR23</f>
        <v>0</v>
      </c>
      <c r="AS23" s="514">
        <f>'1.4_RAW_Data_Rebase'!AS23</f>
        <v>0</v>
      </c>
      <c r="AT23" s="515">
        <f>'1.4_RAW_Data_Rebase'!AT23</f>
        <v>-1</v>
      </c>
      <c r="AU23" s="503"/>
      <c r="AV23" s="514">
        <f>'1.4_RAW_Data_Rebase'!AV23</f>
        <v>0</v>
      </c>
      <c r="AW23" s="514">
        <f>'1.4_RAW_Data_Rebase'!AW23</f>
        <v>0</v>
      </c>
      <c r="AX23" s="514">
        <f>'1.4_RAW_Data_Rebase'!AX23</f>
        <v>0</v>
      </c>
      <c r="AY23" s="514">
        <f>'1.4_RAW_Data_Rebase'!AY23</f>
        <v>0</v>
      </c>
      <c r="AZ23" s="514">
        <f>'1.4_RAW_Data_Rebase'!AZ23</f>
        <v>0</v>
      </c>
      <c r="BA23" s="515">
        <f>'1.4_RAW_Data_Rebase'!BA23</f>
        <v>0</v>
      </c>
      <c r="BB23" s="503"/>
      <c r="BC23" s="514">
        <f>'1.4_RAW_Data_Rebase'!BC23</f>
        <v>0</v>
      </c>
      <c r="BD23" s="514">
        <f>'1.4_RAW_Data_Rebase'!BD23</f>
        <v>0</v>
      </c>
      <c r="BE23" s="514">
        <f>'1.4_RAW_Data_Rebase'!BE23</f>
        <v>0</v>
      </c>
      <c r="BF23" s="514">
        <f>'1.4_RAW_Data_Rebase'!BF23</f>
        <v>0</v>
      </c>
      <c r="BG23" s="514">
        <f>'1.4_RAW_Data_Rebase'!BG23</f>
        <v>0</v>
      </c>
      <c r="BH23" s="515">
        <f>'1.4_RAW_Data_Rebase'!BH23</f>
        <v>0</v>
      </c>
    </row>
    <row r="24" spans="1:60" ht="13.15" x14ac:dyDescent="0.35">
      <c r="A24" s="506"/>
      <c r="B24" s="507"/>
      <c r="C24" s="508"/>
      <c r="D24" s="509"/>
      <c r="E24" s="498" t="s">
        <v>26</v>
      </c>
      <c r="F24" s="512">
        <f>'1.4_RAW_Data_Rebase'!F24</f>
        <v>1</v>
      </c>
      <c r="G24" s="512">
        <f>'1.4_RAW_Data_Rebase'!G24</f>
        <v>0</v>
      </c>
      <c r="H24" s="512">
        <f>'1.4_RAW_Data_Rebase'!H24</f>
        <v>0</v>
      </c>
      <c r="I24" s="512">
        <f>'1.4_RAW_Data_Rebase'!I24</f>
        <v>1</v>
      </c>
      <c r="J24" s="512">
        <f>'1.4_RAW_Data_Rebase'!J24</f>
        <v>0</v>
      </c>
      <c r="K24" s="513">
        <f>'1.4_RAW_Data_Rebase'!K24</f>
        <v>0</v>
      </c>
      <c r="M24" s="512">
        <f>'1.4_RAW_Data_Rebase'!M24</f>
        <v>0</v>
      </c>
      <c r="N24" s="512">
        <f>'1.4_RAW_Data_Rebase'!N24</f>
        <v>0</v>
      </c>
      <c r="O24" s="512">
        <f>'1.4_RAW_Data_Rebase'!O24</f>
        <v>0</v>
      </c>
      <c r="P24" s="512">
        <f>'1.4_RAW_Data_Rebase'!P24</f>
        <v>0</v>
      </c>
      <c r="Q24" s="512">
        <f>'1.4_RAW_Data_Rebase'!Q24</f>
        <v>0</v>
      </c>
      <c r="R24" s="513">
        <f>'1.4_RAW_Data_Rebase'!R24</f>
        <v>0</v>
      </c>
      <c r="T24" s="512">
        <f>'1.4_RAW_Data_Rebase'!T24</f>
        <v>0</v>
      </c>
      <c r="U24" s="512">
        <f>'1.4_RAW_Data_Rebase'!U24</f>
        <v>0</v>
      </c>
      <c r="V24" s="512">
        <f>'1.4_RAW_Data_Rebase'!V24</f>
        <v>0</v>
      </c>
      <c r="W24" s="512">
        <f>'1.4_RAW_Data_Rebase'!W24</f>
        <v>0</v>
      </c>
      <c r="X24" s="512">
        <f>'1.4_RAW_Data_Rebase'!X24</f>
        <v>0</v>
      </c>
      <c r="Y24" s="513">
        <f>'1.4_RAW_Data_Rebase'!Y24</f>
        <v>0</v>
      </c>
      <c r="AA24" s="514">
        <f>'1.4_RAW_Data_Rebase'!AA24</f>
        <v>0</v>
      </c>
      <c r="AB24" s="514">
        <f>'1.4_RAW_Data_Rebase'!AB24</f>
        <v>0</v>
      </c>
      <c r="AC24" s="514">
        <f>'1.4_RAW_Data_Rebase'!AC24</f>
        <v>0</v>
      </c>
      <c r="AD24" s="514">
        <f>'1.4_RAW_Data_Rebase'!AD24</f>
        <v>0</v>
      </c>
      <c r="AE24" s="514">
        <f>'1.4_RAW_Data_Rebase'!AE24</f>
        <v>0</v>
      </c>
      <c r="AF24" s="515">
        <f>'1.4_RAW_Data_Rebase'!AF24</f>
        <v>0</v>
      </c>
      <c r="AG24" s="503"/>
      <c r="AH24" s="514">
        <f>'1.4_RAW_Data_Rebase'!AH24</f>
        <v>0</v>
      </c>
      <c r="AI24" s="514">
        <f>'1.4_RAW_Data_Rebase'!AI24</f>
        <v>0</v>
      </c>
      <c r="AJ24" s="514">
        <f>'1.4_RAW_Data_Rebase'!AJ24</f>
        <v>0</v>
      </c>
      <c r="AK24" s="514">
        <f>'1.4_RAW_Data_Rebase'!AK24</f>
        <v>0</v>
      </c>
      <c r="AL24" s="514">
        <f>'1.4_RAW_Data_Rebase'!AL24</f>
        <v>0</v>
      </c>
      <c r="AM24" s="515">
        <f>'1.4_RAW_Data_Rebase'!AM24</f>
        <v>0</v>
      </c>
      <c r="AN24" s="503"/>
      <c r="AO24" s="514">
        <f>'1.4_RAW_Data_Rebase'!AO24</f>
        <v>0</v>
      </c>
      <c r="AP24" s="514">
        <f>'1.4_RAW_Data_Rebase'!AP24</f>
        <v>0</v>
      </c>
      <c r="AQ24" s="514">
        <f>'1.4_RAW_Data_Rebase'!AQ24</f>
        <v>0</v>
      </c>
      <c r="AR24" s="514">
        <f>'1.4_RAW_Data_Rebase'!AR24</f>
        <v>0</v>
      </c>
      <c r="AS24" s="514">
        <f>'1.4_RAW_Data_Rebase'!AS24</f>
        <v>0</v>
      </c>
      <c r="AT24" s="515">
        <f>'1.4_RAW_Data_Rebase'!AT24</f>
        <v>0</v>
      </c>
      <c r="AU24" s="503"/>
      <c r="AV24" s="514">
        <f>'1.4_RAW_Data_Rebase'!AV24</f>
        <v>0</v>
      </c>
      <c r="AW24" s="514">
        <f>'1.4_RAW_Data_Rebase'!AW24</f>
        <v>0</v>
      </c>
      <c r="AX24" s="514">
        <f>'1.4_RAW_Data_Rebase'!AX24</f>
        <v>0</v>
      </c>
      <c r="AY24" s="514">
        <f>'1.4_RAW_Data_Rebase'!AY24</f>
        <v>0</v>
      </c>
      <c r="AZ24" s="514">
        <f>'1.4_RAW_Data_Rebase'!AZ24</f>
        <v>0</v>
      </c>
      <c r="BA24" s="515">
        <f>'1.4_RAW_Data_Rebase'!BA24</f>
        <v>0</v>
      </c>
      <c r="BB24" s="503"/>
      <c r="BC24" s="514">
        <f>'1.4_RAW_Data_Rebase'!BC24</f>
        <v>0</v>
      </c>
      <c r="BD24" s="514">
        <f>'1.4_RAW_Data_Rebase'!BD24</f>
        <v>0</v>
      </c>
      <c r="BE24" s="514">
        <f>'1.4_RAW_Data_Rebase'!BE24</f>
        <v>0</v>
      </c>
      <c r="BF24" s="514">
        <f>'1.4_RAW_Data_Rebase'!BF24</f>
        <v>0</v>
      </c>
      <c r="BG24" s="514">
        <f>'1.4_RAW_Data_Rebase'!BG24</f>
        <v>0</v>
      </c>
      <c r="BH24" s="515">
        <f>'1.4_RAW_Data_Rebase'!BH24</f>
        <v>0</v>
      </c>
    </row>
    <row r="25" spans="1:60" ht="13.5" thickBot="1" x14ac:dyDescent="0.4">
      <c r="A25" s="506"/>
      <c r="B25" s="516"/>
      <c r="C25" s="517"/>
      <c r="D25" s="527"/>
      <c r="E25" s="518" t="s">
        <v>27</v>
      </c>
      <c r="F25" s="521">
        <f>'1.4_RAW_Data_Rebase'!F25</f>
        <v>60</v>
      </c>
      <c r="G25" s="521">
        <f>'1.4_RAW_Data_Rebase'!G25</f>
        <v>46</v>
      </c>
      <c r="H25" s="521">
        <f>'1.4_RAW_Data_Rebase'!H25</f>
        <v>3</v>
      </c>
      <c r="I25" s="521">
        <f>'1.4_RAW_Data_Rebase'!I25</f>
        <v>2</v>
      </c>
      <c r="J25" s="521">
        <f>'1.4_RAW_Data_Rebase'!J25</f>
        <v>0</v>
      </c>
      <c r="K25" s="522">
        <f>'1.4_RAW_Data_Rebase'!K25</f>
        <v>9</v>
      </c>
      <c r="M25" s="521">
        <f>'1.4_RAW_Data_Rebase'!M25</f>
        <v>63</v>
      </c>
      <c r="N25" s="521">
        <f>'1.4_RAW_Data_Rebase'!N25</f>
        <v>46</v>
      </c>
      <c r="O25" s="521">
        <f>'1.4_RAW_Data_Rebase'!O25</f>
        <v>4</v>
      </c>
      <c r="P25" s="521">
        <f>'1.4_RAW_Data_Rebase'!P25</f>
        <v>7</v>
      </c>
      <c r="Q25" s="521">
        <f>'1.4_RAW_Data_Rebase'!Q25</f>
        <v>0</v>
      </c>
      <c r="R25" s="522">
        <f>'1.4_RAW_Data_Rebase'!R25</f>
        <v>6</v>
      </c>
      <c r="T25" s="521">
        <f>'1.4_RAW_Data_Rebase'!T25</f>
        <v>63</v>
      </c>
      <c r="U25" s="521">
        <f>'1.4_RAW_Data_Rebase'!U25</f>
        <v>24</v>
      </c>
      <c r="V25" s="521">
        <f>'1.4_RAW_Data_Rebase'!V25</f>
        <v>2</v>
      </c>
      <c r="W25" s="521">
        <f>'1.4_RAW_Data_Rebase'!W25</f>
        <v>10</v>
      </c>
      <c r="X25" s="521">
        <f>'1.4_RAW_Data_Rebase'!X25</f>
        <v>2</v>
      </c>
      <c r="Y25" s="522">
        <f>'1.4_RAW_Data_Rebase'!Y25</f>
        <v>25</v>
      </c>
      <c r="AA25" s="523">
        <f>'1.4_RAW_Data_Rebase'!AA25</f>
        <v>31</v>
      </c>
      <c r="AB25" s="523">
        <f>'1.4_RAW_Data_Rebase'!AB25</f>
        <v>0</v>
      </c>
      <c r="AC25" s="523">
        <f>'1.4_RAW_Data_Rebase'!AC25</f>
        <v>0</v>
      </c>
      <c r="AD25" s="523">
        <f>'1.4_RAW_Data_Rebase'!AD25</f>
        <v>-4</v>
      </c>
      <c r="AE25" s="523">
        <f>'1.4_RAW_Data_Rebase'!AE25</f>
        <v>-2</v>
      </c>
      <c r="AF25" s="524">
        <f>'1.4_RAW_Data_Rebase'!AF25</f>
        <v>-25</v>
      </c>
      <c r="AG25" s="503"/>
      <c r="AH25" s="523">
        <f>'1.4_RAW_Data_Rebase'!AH25</f>
        <v>0</v>
      </c>
      <c r="AI25" s="523">
        <f>'1.4_RAW_Data_Rebase'!AI25</f>
        <v>0</v>
      </c>
      <c r="AJ25" s="523">
        <f>'1.4_RAW_Data_Rebase'!AJ25</f>
        <v>0</v>
      </c>
      <c r="AK25" s="523">
        <f>'1.4_RAW_Data_Rebase'!AK25</f>
        <v>0</v>
      </c>
      <c r="AL25" s="523">
        <f>'1.4_RAW_Data_Rebase'!AL25</f>
        <v>0</v>
      </c>
      <c r="AM25" s="524">
        <f>'1.4_RAW_Data_Rebase'!AM25</f>
        <v>0</v>
      </c>
      <c r="AN25" s="503"/>
      <c r="AO25" s="523">
        <f>'1.4_RAW_Data_Rebase'!AO25</f>
        <v>31</v>
      </c>
      <c r="AP25" s="523">
        <f>'1.4_RAW_Data_Rebase'!AP25</f>
        <v>0</v>
      </c>
      <c r="AQ25" s="523">
        <f>'1.4_RAW_Data_Rebase'!AQ25</f>
        <v>0</v>
      </c>
      <c r="AR25" s="523">
        <f>'1.4_RAW_Data_Rebase'!AR25</f>
        <v>-4</v>
      </c>
      <c r="AS25" s="523">
        <f>'1.4_RAW_Data_Rebase'!AS25</f>
        <v>-2</v>
      </c>
      <c r="AT25" s="524">
        <f>'1.4_RAW_Data_Rebase'!AT25</f>
        <v>-25</v>
      </c>
      <c r="AU25" s="503"/>
      <c r="AV25" s="523">
        <f>'1.4_RAW_Data_Rebase'!AV25</f>
        <v>0</v>
      </c>
      <c r="AW25" s="523">
        <f>'1.4_RAW_Data_Rebase'!AW25</f>
        <v>0</v>
      </c>
      <c r="AX25" s="523">
        <f>'1.4_RAW_Data_Rebase'!AX25</f>
        <v>0</v>
      </c>
      <c r="AY25" s="523">
        <f>'1.4_RAW_Data_Rebase'!AY25</f>
        <v>0</v>
      </c>
      <c r="AZ25" s="523">
        <f>'1.4_RAW_Data_Rebase'!AZ25</f>
        <v>0</v>
      </c>
      <c r="BA25" s="524">
        <f>'1.4_RAW_Data_Rebase'!BA25</f>
        <v>0</v>
      </c>
      <c r="BB25" s="503"/>
      <c r="BC25" s="523">
        <f>'1.4_RAW_Data_Rebase'!BC25</f>
        <v>0</v>
      </c>
      <c r="BD25" s="523">
        <f>'1.4_RAW_Data_Rebase'!BD25</f>
        <v>0</v>
      </c>
      <c r="BE25" s="523">
        <f>'1.4_RAW_Data_Rebase'!BE25</f>
        <v>0</v>
      </c>
      <c r="BF25" s="523">
        <f>'1.4_RAW_Data_Rebase'!BF25</f>
        <v>0</v>
      </c>
      <c r="BG25" s="523">
        <f>'1.4_RAW_Data_Rebase'!BG25</f>
        <v>0</v>
      </c>
      <c r="BH25" s="524">
        <f>'1.4_RAW_Data_Rebase'!BH25</f>
        <v>0</v>
      </c>
    </row>
    <row r="26" spans="1:60" ht="25.5" x14ac:dyDescent="0.35">
      <c r="A26" s="525" t="s">
        <v>55</v>
      </c>
      <c r="B26" s="495">
        <v>7</v>
      </c>
      <c r="C26" s="496" t="s">
        <v>11</v>
      </c>
      <c r="D26" s="497" t="s">
        <v>30</v>
      </c>
      <c r="E26" s="526" t="s">
        <v>24</v>
      </c>
      <c r="F26" s="501">
        <f>'1.4_RAW_Data_Rebase'!F26</f>
        <v>0</v>
      </c>
      <c r="G26" s="501">
        <f>'1.4_RAW_Data_Rebase'!G26</f>
        <v>0</v>
      </c>
      <c r="H26" s="501">
        <f>'1.4_RAW_Data_Rebase'!H26</f>
        <v>0</v>
      </c>
      <c r="I26" s="501">
        <f>'1.4_RAW_Data_Rebase'!I26</f>
        <v>0</v>
      </c>
      <c r="J26" s="501">
        <f>'1.4_RAW_Data_Rebase'!J26</f>
        <v>0</v>
      </c>
      <c r="K26" s="502">
        <f>'1.4_RAW_Data_Rebase'!K26</f>
        <v>0</v>
      </c>
      <c r="M26" s="501">
        <f>'1.4_RAW_Data_Rebase'!M26</f>
        <v>0</v>
      </c>
      <c r="N26" s="501">
        <f>'1.4_RAW_Data_Rebase'!N26</f>
        <v>0</v>
      </c>
      <c r="O26" s="501">
        <f>'1.4_RAW_Data_Rebase'!O26</f>
        <v>0</v>
      </c>
      <c r="P26" s="501">
        <f>'1.4_RAW_Data_Rebase'!P26</f>
        <v>0</v>
      </c>
      <c r="Q26" s="501">
        <f>'1.4_RAW_Data_Rebase'!Q26</f>
        <v>0</v>
      </c>
      <c r="R26" s="502">
        <f>'1.4_RAW_Data_Rebase'!R26</f>
        <v>0</v>
      </c>
      <c r="T26" s="501">
        <f>'1.4_RAW_Data_Rebase'!T26</f>
        <v>0</v>
      </c>
      <c r="U26" s="501">
        <f>'1.4_RAW_Data_Rebase'!U26</f>
        <v>0</v>
      </c>
      <c r="V26" s="501">
        <f>'1.4_RAW_Data_Rebase'!V26</f>
        <v>0</v>
      </c>
      <c r="W26" s="501">
        <f>'1.4_RAW_Data_Rebase'!W26</f>
        <v>0</v>
      </c>
      <c r="X26" s="501">
        <f>'1.4_RAW_Data_Rebase'!X26</f>
        <v>0</v>
      </c>
      <c r="Y26" s="502">
        <f>'1.4_RAW_Data_Rebase'!Y26</f>
        <v>0</v>
      </c>
      <c r="AA26" s="504">
        <f>'1.4_RAW_Data_Rebase'!AA26</f>
        <v>0</v>
      </c>
      <c r="AB26" s="504">
        <f>'1.4_RAW_Data_Rebase'!AB26</f>
        <v>0</v>
      </c>
      <c r="AC26" s="504">
        <f>'1.4_RAW_Data_Rebase'!AC26</f>
        <v>0</v>
      </c>
      <c r="AD26" s="504">
        <f>'1.4_RAW_Data_Rebase'!AD26</f>
        <v>0</v>
      </c>
      <c r="AE26" s="504">
        <f>'1.4_RAW_Data_Rebase'!AE26</f>
        <v>0</v>
      </c>
      <c r="AF26" s="505">
        <f>'1.4_RAW_Data_Rebase'!AF26</f>
        <v>0</v>
      </c>
      <c r="AG26" s="503"/>
      <c r="AH26" s="504">
        <f>'1.4_RAW_Data_Rebase'!AH26</f>
        <v>0</v>
      </c>
      <c r="AI26" s="504">
        <f>'1.4_RAW_Data_Rebase'!AI26</f>
        <v>0</v>
      </c>
      <c r="AJ26" s="504">
        <f>'1.4_RAW_Data_Rebase'!AJ26</f>
        <v>0</v>
      </c>
      <c r="AK26" s="504">
        <f>'1.4_RAW_Data_Rebase'!AK26</f>
        <v>0</v>
      </c>
      <c r="AL26" s="504">
        <f>'1.4_RAW_Data_Rebase'!AL26</f>
        <v>0</v>
      </c>
      <c r="AM26" s="505">
        <f>'1.4_RAW_Data_Rebase'!AM26</f>
        <v>0</v>
      </c>
      <c r="AN26" s="503"/>
      <c r="AO26" s="504">
        <f>'1.4_RAW_Data_Rebase'!AO26</f>
        <v>0</v>
      </c>
      <c r="AP26" s="504">
        <f>'1.4_RAW_Data_Rebase'!AP26</f>
        <v>0</v>
      </c>
      <c r="AQ26" s="504">
        <f>'1.4_RAW_Data_Rebase'!AQ26</f>
        <v>0</v>
      </c>
      <c r="AR26" s="504">
        <f>'1.4_RAW_Data_Rebase'!AR26</f>
        <v>0</v>
      </c>
      <c r="AS26" s="504">
        <f>'1.4_RAW_Data_Rebase'!AS26</f>
        <v>0</v>
      </c>
      <c r="AT26" s="505">
        <f>'1.4_RAW_Data_Rebase'!AT26</f>
        <v>0</v>
      </c>
      <c r="AU26" s="503"/>
      <c r="AV26" s="504">
        <f>'1.4_RAW_Data_Rebase'!AV26</f>
        <v>0</v>
      </c>
      <c r="AW26" s="504">
        <f>'1.4_RAW_Data_Rebase'!AW26</f>
        <v>0</v>
      </c>
      <c r="AX26" s="504">
        <f>'1.4_RAW_Data_Rebase'!AX26</f>
        <v>0</v>
      </c>
      <c r="AY26" s="504">
        <f>'1.4_RAW_Data_Rebase'!AY26</f>
        <v>0</v>
      </c>
      <c r="AZ26" s="504">
        <f>'1.4_RAW_Data_Rebase'!AZ26</f>
        <v>0</v>
      </c>
      <c r="BA26" s="505">
        <f>'1.4_RAW_Data_Rebase'!BA26</f>
        <v>0</v>
      </c>
      <c r="BB26" s="503"/>
      <c r="BC26" s="504">
        <f>'1.4_RAW_Data_Rebase'!BC26</f>
        <v>0</v>
      </c>
      <c r="BD26" s="504">
        <f>'1.4_RAW_Data_Rebase'!BD26</f>
        <v>0</v>
      </c>
      <c r="BE26" s="504">
        <f>'1.4_RAW_Data_Rebase'!BE26</f>
        <v>0</v>
      </c>
      <c r="BF26" s="504">
        <f>'1.4_RAW_Data_Rebase'!BF26</f>
        <v>0</v>
      </c>
      <c r="BG26" s="504">
        <f>'1.4_RAW_Data_Rebase'!BG26</f>
        <v>0</v>
      </c>
      <c r="BH26" s="505">
        <f>'1.4_RAW_Data_Rebase'!BH26</f>
        <v>0</v>
      </c>
    </row>
    <row r="27" spans="1:60" ht="13.15" x14ac:dyDescent="0.35">
      <c r="A27" s="506"/>
      <c r="B27" s="507"/>
      <c r="C27" s="508"/>
      <c r="D27" s="509"/>
      <c r="E27" s="498" t="s">
        <v>25</v>
      </c>
      <c r="F27" s="512">
        <f>'1.4_RAW_Data_Rebase'!F27</f>
        <v>0</v>
      </c>
      <c r="G27" s="512">
        <f>'1.4_RAW_Data_Rebase'!G27</f>
        <v>0</v>
      </c>
      <c r="H27" s="512">
        <f>'1.4_RAW_Data_Rebase'!H27</f>
        <v>0</v>
      </c>
      <c r="I27" s="512">
        <f>'1.4_RAW_Data_Rebase'!I27</f>
        <v>0</v>
      </c>
      <c r="J27" s="512">
        <f>'1.4_RAW_Data_Rebase'!J27</f>
        <v>0</v>
      </c>
      <c r="K27" s="513">
        <f>'1.4_RAW_Data_Rebase'!K27</f>
        <v>0</v>
      </c>
      <c r="M27" s="512">
        <f>'1.4_RAW_Data_Rebase'!M27</f>
        <v>0</v>
      </c>
      <c r="N27" s="512">
        <f>'1.4_RAW_Data_Rebase'!N27</f>
        <v>0</v>
      </c>
      <c r="O27" s="512">
        <f>'1.4_RAW_Data_Rebase'!O27</f>
        <v>0</v>
      </c>
      <c r="P27" s="512">
        <f>'1.4_RAW_Data_Rebase'!P27</f>
        <v>0</v>
      </c>
      <c r="Q27" s="512">
        <f>'1.4_RAW_Data_Rebase'!Q27</f>
        <v>0</v>
      </c>
      <c r="R27" s="513">
        <f>'1.4_RAW_Data_Rebase'!R27</f>
        <v>0</v>
      </c>
      <c r="T27" s="512">
        <f>'1.4_RAW_Data_Rebase'!T27</f>
        <v>0</v>
      </c>
      <c r="U27" s="512">
        <f>'1.4_RAW_Data_Rebase'!U27</f>
        <v>0</v>
      </c>
      <c r="V27" s="512">
        <f>'1.4_RAW_Data_Rebase'!V27</f>
        <v>0</v>
      </c>
      <c r="W27" s="512">
        <f>'1.4_RAW_Data_Rebase'!W27</f>
        <v>0</v>
      </c>
      <c r="X27" s="512">
        <f>'1.4_RAW_Data_Rebase'!X27</f>
        <v>0</v>
      </c>
      <c r="Y27" s="513">
        <f>'1.4_RAW_Data_Rebase'!Y27</f>
        <v>0</v>
      </c>
      <c r="AA27" s="514">
        <f>'1.4_RAW_Data_Rebase'!AA27</f>
        <v>0</v>
      </c>
      <c r="AB27" s="514">
        <f>'1.4_RAW_Data_Rebase'!AB27</f>
        <v>0</v>
      </c>
      <c r="AC27" s="514">
        <f>'1.4_RAW_Data_Rebase'!AC27</f>
        <v>0</v>
      </c>
      <c r="AD27" s="514">
        <f>'1.4_RAW_Data_Rebase'!AD27</f>
        <v>0</v>
      </c>
      <c r="AE27" s="514">
        <f>'1.4_RAW_Data_Rebase'!AE27</f>
        <v>0</v>
      </c>
      <c r="AF27" s="515">
        <f>'1.4_RAW_Data_Rebase'!AF27</f>
        <v>0</v>
      </c>
      <c r="AG27" s="503"/>
      <c r="AH27" s="514">
        <f>'1.4_RAW_Data_Rebase'!AH27</f>
        <v>0</v>
      </c>
      <c r="AI27" s="514">
        <f>'1.4_RAW_Data_Rebase'!AI27</f>
        <v>0</v>
      </c>
      <c r="AJ27" s="514">
        <f>'1.4_RAW_Data_Rebase'!AJ27</f>
        <v>0</v>
      </c>
      <c r="AK27" s="514">
        <f>'1.4_RAW_Data_Rebase'!AK27</f>
        <v>0</v>
      </c>
      <c r="AL27" s="514">
        <f>'1.4_RAW_Data_Rebase'!AL27</f>
        <v>0</v>
      </c>
      <c r="AM27" s="515">
        <f>'1.4_RAW_Data_Rebase'!AM27</f>
        <v>0</v>
      </c>
      <c r="AN27" s="503"/>
      <c r="AO27" s="514">
        <f>'1.4_RAW_Data_Rebase'!AO27</f>
        <v>0</v>
      </c>
      <c r="AP27" s="514">
        <f>'1.4_RAW_Data_Rebase'!AP27</f>
        <v>0</v>
      </c>
      <c r="AQ27" s="514">
        <f>'1.4_RAW_Data_Rebase'!AQ27</f>
        <v>0</v>
      </c>
      <c r="AR27" s="514">
        <f>'1.4_RAW_Data_Rebase'!AR27</f>
        <v>0</v>
      </c>
      <c r="AS27" s="514">
        <f>'1.4_RAW_Data_Rebase'!AS27</f>
        <v>0</v>
      </c>
      <c r="AT27" s="515">
        <f>'1.4_RAW_Data_Rebase'!AT27</f>
        <v>0</v>
      </c>
      <c r="AU27" s="503"/>
      <c r="AV27" s="514">
        <f>'1.4_RAW_Data_Rebase'!AV27</f>
        <v>0</v>
      </c>
      <c r="AW27" s="514">
        <f>'1.4_RAW_Data_Rebase'!AW27</f>
        <v>0</v>
      </c>
      <c r="AX27" s="514">
        <f>'1.4_RAW_Data_Rebase'!AX27</f>
        <v>0</v>
      </c>
      <c r="AY27" s="514">
        <f>'1.4_RAW_Data_Rebase'!AY27</f>
        <v>0</v>
      </c>
      <c r="AZ27" s="514">
        <f>'1.4_RAW_Data_Rebase'!AZ27</f>
        <v>0</v>
      </c>
      <c r="BA27" s="515">
        <f>'1.4_RAW_Data_Rebase'!BA27</f>
        <v>0</v>
      </c>
      <c r="BB27" s="503"/>
      <c r="BC27" s="514">
        <f>'1.4_RAW_Data_Rebase'!BC27</f>
        <v>0</v>
      </c>
      <c r="BD27" s="514">
        <f>'1.4_RAW_Data_Rebase'!BD27</f>
        <v>0</v>
      </c>
      <c r="BE27" s="514">
        <f>'1.4_RAW_Data_Rebase'!BE27</f>
        <v>0</v>
      </c>
      <c r="BF27" s="514">
        <f>'1.4_RAW_Data_Rebase'!BF27</f>
        <v>0</v>
      </c>
      <c r="BG27" s="514">
        <f>'1.4_RAW_Data_Rebase'!BG27</f>
        <v>0</v>
      </c>
      <c r="BH27" s="515">
        <f>'1.4_RAW_Data_Rebase'!BH27</f>
        <v>0</v>
      </c>
    </row>
    <row r="28" spans="1:60" ht="13.15" x14ac:dyDescent="0.35">
      <c r="A28" s="506"/>
      <c r="B28" s="507"/>
      <c r="C28" s="508"/>
      <c r="D28" s="509"/>
      <c r="E28" s="498" t="s">
        <v>26</v>
      </c>
      <c r="F28" s="512">
        <f>'1.4_RAW_Data_Rebase'!F28</f>
        <v>0</v>
      </c>
      <c r="G28" s="512">
        <f>'1.4_RAW_Data_Rebase'!G28</f>
        <v>0</v>
      </c>
      <c r="H28" s="512">
        <f>'1.4_RAW_Data_Rebase'!H28</f>
        <v>0</v>
      </c>
      <c r="I28" s="512">
        <f>'1.4_RAW_Data_Rebase'!I28</f>
        <v>0</v>
      </c>
      <c r="J28" s="512">
        <f>'1.4_RAW_Data_Rebase'!J28</f>
        <v>0</v>
      </c>
      <c r="K28" s="513">
        <f>'1.4_RAW_Data_Rebase'!K28</f>
        <v>0</v>
      </c>
      <c r="M28" s="512">
        <f>'1.4_RAW_Data_Rebase'!M28</f>
        <v>0</v>
      </c>
      <c r="N28" s="512">
        <f>'1.4_RAW_Data_Rebase'!N28</f>
        <v>0</v>
      </c>
      <c r="O28" s="512">
        <f>'1.4_RAW_Data_Rebase'!O28</f>
        <v>0</v>
      </c>
      <c r="P28" s="512">
        <f>'1.4_RAW_Data_Rebase'!P28</f>
        <v>0</v>
      </c>
      <c r="Q28" s="512">
        <f>'1.4_RAW_Data_Rebase'!Q28</f>
        <v>0</v>
      </c>
      <c r="R28" s="513">
        <f>'1.4_RAW_Data_Rebase'!R28</f>
        <v>0</v>
      </c>
      <c r="T28" s="512">
        <f>'1.4_RAW_Data_Rebase'!T28</f>
        <v>0</v>
      </c>
      <c r="U28" s="512">
        <f>'1.4_RAW_Data_Rebase'!U28</f>
        <v>0</v>
      </c>
      <c r="V28" s="512">
        <f>'1.4_RAW_Data_Rebase'!V28</f>
        <v>0</v>
      </c>
      <c r="W28" s="512">
        <f>'1.4_RAW_Data_Rebase'!W28</f>
        <v>0</v>
      </c>
      <c r="X28" s="512">
        <f>'1.4_RAW_Data_Rebase'!X28</f>
        <v>0</v>
      </c>
      <c r="Y28" s="513">
        <f>'1.4_RAW_Data_Rebase'!Y28</f>
        <v>0</v>
      </c>
      <c r="AA28" s="514">
        <f>'1.4_RAW_Data_Rebase'!AA28</f>
        <v>0</v>
      </c>
      <c r="AB28" s="514">
        <f>'1.4_RAW_Data_Rebase'!AB28</f>
        <v>0</v>
      </c>
      <c r="AC28" s="514">
        <f>'1.4_RAW_Data_Rebase'!AC28</f>
        <v>0</v>
      </c>
      <c r="AD28" s="514">
        <f>'1.4_RAW_Data_Rebase'!AD28</f>
        <v>0</v>
      </c>
      <c r="AE28" s="514">
        <f>'1.4_RAW_Data_Rebase'!AE28</f>
        <v>0</v>
      </c>
      <c r="AF28" s="515">
        <f>'1.4_RAW_Data_Rebase'!AF28</f>
        <v>0</v>
      </c>
      <c r="AG28" s="503"/>
      <c r="AH28" s="514">
        <f>'1.4_RAW_Data_Rebase'!AH28</f>
        <v>0</v>
      </c>
      <c r="AI28" s="514">
        <f>'1.4_RAW_Data_Rebase'!AI28</f>
        <v>0</v>
      </c>
      <c r="AJ28" s="514">
        <f>'1.4_RAW_Data_Rebase'!AJ28</f>
        <v>0</v>
      </c>
      <c r="AK28" s="514">
        <f>'1.4_RAW_Data_Rebase'!AK28</f>
        <v>0</v>
      </c>
      <c r="AL28" s="514">
        <f>'1.4_RAW_Data_Rebase'!AL28</f>
        <v>0</v>
      </c>
      <c r="AM28" s="515">
        <f>'1.4_RAW_Data_Rebase'!AM28</f>
        <v>0</v>
      </c>
      <c r="AN28" s="503"/>
      <c r="AO28" s="514">
        <f>'1.4_RAW_Data_Rebase'!AO28</f>
        <v>0</v>
      </c>
      <c r="AP28" s="514">
        <f>'1.4_RAW_Data_Rebase'!AP28</f>
        <v>0</v>
      </c>
      <c r="AQ28" s="514">
        <f>'1.4_RAW_Data_Rebase'!AQ28</f>
        <v>0</v>
      </c>
      <c r="AR28" s="514">
        <f>'1.4_RAW_Data_Rebase'!AR28</f>
        <v>0</v>
      </c>
      <c r="AS28" s="514">
        <f>'1.4_RAW_Data_Rebase'!AS28</f>
        <v>0</v>
      </c>
      <c r="AT28" s="515">
        <f>'1.4_RAW_Data_Rebase'!AT28</f>
        <v>0</v>
      </c>
      <c r="AU28" s="503"/>
      <c r="AV28" s="514">
        <f>'1.4_RAW_Data_Rebase'!AV28</f>
        <v>0</v>
      </c>
      <c r="AW28" s="514">
        <f>'1.4_RAW_Data_Rebase'!AW28</f>
        <v>0</v>
      </c>
      <c r="AX28" s="514">
        <f>'1.4_RAW_Data_Rebase'!AX28</f>
        <v>0</v>
      </c>
      <c r="AY28" s="514">
        <f>'1.4_RAW_Data_Rebase'!AY28</f>
        <v>0</v>
      </c>
      <c r="AZ28" s="514">
        <f>'1.4_RAW_Data_Rebase'!AZ28</f>
        <v>0</v>
      </c>
      <c r="BA28" s="515">
        <f>'1.4_RAW_Data_Rebase'!BA28</f>
        <v>0</v>
      </c>
      <c r="BB28" s="503"/>
      <c r="BC28" s="514">
        <f>'1.4_RAW_Data_Rebase'!BC28</f>
        <v>0</v>
      </c>
      <c r="BD28" s="514">
        <f>'1.4_RAW_Data_Rebase'!BD28</f>
        <v>0</v>
      </c>
      <c r="BE28" s="514">
        <f>'1.4_RAW_Data_Rebase'!BE28</f>
        <v>0</v>
      </c>
      <c r="BF28" s="514">
        <f>'1.4_RAW_Data_Rebase'!BF28</f>
        <v>0</v>
      </c>
      <c r="BG28" s="514">
        <f>'1.4_RAW_Data_Rebase'!BG28</f>
        <v>0</v>
      </c>
      <c r="BH28" s="515">
        <f>'1.4_RAW_Data_Rebase'!BH28</f>
        <v>0</v>
      </c>
    </row>
    <row r="29" spans="1:60" ht="13.5" thickBot="1" x14ac:dyDescent="0.4">
      <c r="A29" s="506"/>
      <c r="B29" s="516"/>
      <c r="C29" s="517"/>
      <c r="D29" s="527"/>
      <c r="E29" s="518" t="s">
        <v>27</v>
      </c>
      <c r="F29" s="521">
        <f>'1.4_RAW_Data_Rebase'!F29</f>
        <v>0</v>
      </c>
      <c r="G29" s="521">
        <f>'1.4_RAW_Data_Rebase'!G29</f>
        <v>0</v>
      </c>
      <c r="H29" s="521">
        <f>'1.4_RAW_Data_Rebase'!H29</f>
        <v>0</v>
      </c>
      <c r="I29" s="521">
        <f>'1.4_RAW_Data_Rebase'!I29</f>
        <v>0</v>
      </c>
      <c r="J29" s="521">
        <f>'1.4_RAW_Data_Rebase'!J29</f>
        <v>0</v>
      </c>
      <c r="K29" s="522">
        <f>'1.4_RAW_Data_Rebase'!K29</f>
        <v>0</v>
      </c>
      <c r="M29" s="521">
        <f>'1.4_RAW_Data_Rebase'!M29</f>
        <v>0</v>
      </c>
      <c r="N29" s="521">
        <f>'1.4_RAW_Data_Rebase'!N29</f>
        <v>0</v>
      </c>
      <c r="O29" s="521">
        <f>'1.4_RAW_Data_Rebase'!O29</f>
        <v>0</v>
      </c>
      <c r="P29" s="521">
        <f>'1.4_RAW_Data_Rebase'!P29</f>
        <v>0</v>
      </c>
      <c r="Q29" s="521">
        <f>'1.4_RAW_Data_Rebase'!Q29</f>
        <v>0</v>
      </c>
      <c r="R29" s="522">
        <f>'1.4_RAW_Data_Rebase'!R29</f>
        <v>0</v>
      </c>
      <c r="T29" s="521">
        <f>'1.4_RAW_Data_Rebase'!T29</f>
        <v>0</v>
      </c>
      <c r="U29" s="521">
        <f>'1.4_RAW_Data_Rebase'!U29</f>
        <v>0</v>
      </c>
      <c r="V29" s="521">
        <f>'1.4_RAW_Data_Rebase'!V29</f>
        <v>0</v>
      </c>
      <c r="W29" s="521">
        <f>'1.4_RAW_Data_Rebase'!W29</f>
        <v>0</v>
      </c>
      <c r="X29" s="521">
        <f>'1.4_RAW_Data_Rebase'!X29</f>
        <v>0</v>
      </c>
      <c r="Y29" s="522">
        <f>'1.4_RAW_Data_Rebase'!Y29</f>
        <v>0</v>
      </c>
      <c r="AA29" s="523">
        <f>'1.4_RAW_Data_Rebase'!AA29</f>
        <v>0</v>
      </c>
      <c r="AB29" s="523">
        <f>'1.4_RAW_Data_Rebase'!AB29</f>
        <v>0</v>
      </c>
      <c r="AC29" s="523">
        <f>'1.4_RAW_Data_Rebase'!AC29</f>
        <v>0</v>
      </c>
      <c r="AD29" s="523">
        <f>'1.4_RAW_Data_Rebase'!AD29</f>
        <v>0</v>
      </c>
      <c r="AE29" s="523">
        <f>'1.4_RAW_Data_Rebase'!AE29</f>
        <v>0</v>
      </c>
      <c r="AF29" s="524">
        <f>'1.4_RAW_Data_Rebase'!AF29</f>
        <v>0</v>
      </c>
      <c r="AG29" s="503"/>
      <c r="AH29" s="523">
        <f>'1.4_RAW_Data_Rebase'!AH29</f>
        <v>0</v>
      </c>
      <c r="AI29" s="523">
        <f>'1.4_RAW_Data_Rebase'!AI29</f>
        <v>0</v>
      </c>
      <c r="AJ29" s="523">
        <f>'1.4_RAW_Data_Rebase'!AJ29</f>
        <v>0</v>
      </c>
      <c r="AK29" s="523">
        <f>'1.4_RAW_Data_Rebase'!AK29</f>
        <v>0</v>
      </c>
      <c r="AL29" s="523">
        <f>'1.4_RAW_Data_Rebase'!AL29</f>
        <v>0</v>
      </c>
      <c r="AM29" s="524">
        <f>'1.4_RAW_Data_Rebase'!AM29</f>
        <v>0</v>
      </c>
      <c r="AN29" s="503"/>
      <c r="AO29" s="523">
        <f>'1.4_RAW_Data_Rebase'!AO29</f>
        <v>0</v>
      </c>
      <c r="AP29" s="523">
        <f>'1.4_RAW_Data_Rebase'!AP29</f>
        <v>0</v>
      </c>
      <c r="AQ29" s="523">
        <f>'1.4_RAW_Data_Rebase'!AQ29</f>
        <v>0</v>
      </c>
      <c r="AR29" s="523">
        <f>'1.4_RAW_Data_Rebase'!AR29</f>
        <v>0</v>
      </c>
      <c r="AS29" s="523">
        <f>'1.4_RAW_Data_Rebase'!AS29</f>
        <v>0</v>
      </c>
      <c r="AT29" s="524">
        <f>'1.4_RAW_Data_Rebase'!AT29</f>
        <v>0</v>
      </c>
      <c r="AU29" s="503"/>
      <c r="AV29" s="523">
        <f>'1.4_RAW_Data_Rebase'!AV29</f>
        <v>0</v>
      </c>
      <c r="AW29" s="523">
        <f>'1.4_RAW_Data_Rebase'!AW29</f>
        <v>0</v>
      </c>
      <c r="AX29" s="523">
        <f>'1.4_RAW_Data_Rebase'!AX29</f>
        <v>0</v>
      </c>
      <c r="AY29" s="523">
        <f>'1.4_RAW_Data_Rebase'!AY29</f>
        <v>0</v>
      </c>
      <c r="AZ29" s="523">
        <f>'1.4_RAW_Data_Rebase'!AZ29</f>
        <v>0</v>
      </c>
      <c r="BA29" s="524">
        <f>'1.4_RAW_Data_Rebase'!BA29</f>
        <v>0</v>
      </c>
      <c r="BB29" s="503"/>
      <c r="BC29" s="523">
        <f>'1.4_RAW_Data_Rebase'!BC29</f>
        <v>0</v>
      </c>
      <c r="BD29" s="523">
        <f>'1.4_RAW_Data_Rebase'!BD29</f>
        <v>0</v>
      </c>
      <c r="BE29" s="523">
        <f>'1.4_RAW_Data_Rebase'!BE29</f>
        <v>0</v>
      </c>
      <c r="BF29" s="523">
        <f>'1.4_RAW_Data_Rebase'!BF29</f>
        <v>0</v>
      </c>
      <c r="BG29" s="523">
        <f>'1.4_RAW_Data_Rebase'!BG29</f>
        <v>0</v>
      </c>
      <c r="BH29" s="524">
        <f>'1.4_RAW_Data_Rebase'!BH29</f>
        <v>0</v>
      </c>
    </row>
    <row r="30" spans="1:60" ht="25.5" x14ac:dyDescent="0.35">
      <c r="A30" s="525" t="s">
        <v>55</v>
      </c>
      <c r="B30" s="495">
        <v>8</v>
      </c>
      <c r="C30" s="496" t="s">
        <v>12</v>
      </c>
      <c r="D30" s="497" t="s">
        <v>29</v>
      </c>
      <c r="E30" s="526" t="s">
        <v>24</v>
      </c>
      <c r="F30" s="501">
        <f>'1.4_RAW_Data_Rebase'!F30</f>
        <v>0</v>
      </c>
      <c r="G30" s="501">
        <f>'1.4_RAW_Data_Rebase'!G30</f>
        <v>0</v>
      </c>
      <c r="H30" s="501">
        <f>'1.4_RAW_Data_Rebase'!H30</f>
        <v>0</v>
      </c>
      <c r="I30" s="501">
        <f>'1.4_RAW_Data_Rebase'!I30</f>
        <v>0</v>
      </c>
      <c r="J30" s="501">
        <f>'1.4_RAW_Data_Rebase'!J30</f>
        <v>0</v>
      </c>
      <c r="K30" s="502">
        <f>'1.4_RAW_Data_Rebase'!K30</f>
        <v>0</v>
      </c>
      <c r="M30" s="501">
        <f>'1.4_RAW_Data_Rebase'!M30</f>
        <v>0</v>
      </c>
      <c r="N30" s="501">
        <f>'1.4_RAW_Data_Rebase'!N30</f>
        <v>0</v>
      </c>
      <c r="O30" s="501">
        <f>'1.4_RAW_Data_Rebase'!O30</f>
        <v>0</v>
      </c>
      <c r="P30" s="501">
        <f>'1.4_RAW_Data_Rebase'!P30</f>
        <v>0</v>
      </c>
      <c r="Q30" s="501">
        <f>'1.4_RAW_Data_Rebase'!Q30</f>
        <v>0</v>
      </c>
      <c r="R30" s="502">
        <f>'1.4_RAW_Data_Rebase'!R30</f>
        <v>0</v>
      </c>
      <c r="T30" s="501">
        <f>'1.4_RAW_Data_Rebase'!T30</f>
        <v>0</v>
      </c>
      <c r="U30" s="501">
        <f>'1.4_RAW_Data_Rebase'!U30</f>
        <v>0</v>
      </c>
      <c r="V30" s="501">
        <f>'1.4_RAW_Data_Rebase'!V30</f>
        <v>0</v>
      </c>
      <c r="W30" s="501">
        <f>'1.4_RAW_Data_Rebase'!W30</f>
        <v>0</v>
      </c>
      <c r="X30" s="501">
        <f>'1.4_RAW_Data_Rebase'!X30</f>
        <v>0</v>
      </c>
      <c r="Y30" s="502">
        <f>'1.4_RAW_Data_Rebase'!Y30</f>
        <v>0</v>
      </c>
      <c r="AA30" s="504">
        <f>'1.4_RAW_Data_Rebase'!AA30</f>
        <v>0</v>
      </c>
      <c r="AB30" s="504">
        <f>'1.4_RAW_Data_Rebase'!AB30</f>
        <v>0</v>
      </c>
      <c r="AC30" s="504">
        <f>'1.4_RAW_Data_Rebase'!AC30</f>
        <v>0</v>
      </c>
      <c r="AD30" s="504">
        <f>'1.4_RAW_Data_Rebase'!AD30</f>
        <v>0</v>
      </c>
      <c r="AE30" s="504">
        <f>'1.4_RAW_Data_Rebase'!AE30</f>
        <v>0</v>
      </c>
      <c r="AF30" s="505">
        <f>'1.4_RAW_Data_Rebase'!AF30</f>
        <v>0</v>
      </c>
      <c r="AG30" s="503"/>
      <c r="AH30" s="504">
        <f>'1.4_RAW_Data_Rebase'!AH30</f>
        <v>0</v>
      </c>
      <c r="AI30" s="504">
        <f>'1.4_RAW_Data_Rebase'!AI30</f>
        <v>0</v>
      </c>
      <c r="AJ30" s="504">
        <f>'1.4_RAW_Data_Rebase'!AJ30</f>
        <v>0</v>
      </c>
      <c r="AK30" s="504">
        <f>'1.4_RAW_Data_Rebase'!AK30</f>
        <v>0</v>
      </c>
      <c r="AL30" s="504">
        <f>'1.4_RAW_Data_Rebase'!AL30</f>
        <v>0</v>
      </c>
      <c r="AM30" s="505">
        <f>'1.4_RAW_Data_Rebase'!AM30</f>
        <v>0</v>
      </c>
      <c r="AN30" s="503"/>
      <c r="AO30" s="504">
        <f>'1.4_RAW_Data_Rebase'!AO30</f>
        <v>0</v>
      </c>
      <c r="AP30" s="504">
        <f>'1.4_RAW_Data_Rebase'!AP30</f>
        <v>0</v>
      </c>
      <c r="AQ30" s="504">
        <f>'1.4_RAW_Data_Rebase'!AQ30</f>
        <v>0</v>
      </c>
      <c r="AR30" s="504">
        <f>'1.4_RAW_Data_Rebase'!AR30</f>
        <v>0</v>
      </c>
      <c r="AS30" s="504">
        <f>'1.4_RAW_Data_Rebase'!AS30</f>
        <v>0</v>
      </c>
      <c r="AT30" s="505">
        <f>'1.4_RAW_Data_Rebase'!AT30</f>
        <v>0</v>
      </c>
      <c r="AU30" s="503"/>
      <c r="AV30" s="504">
        <f>'1.4_RAW_Data_Rebase'!AV30</f>
        <v>0</v>
      </c>
      <c r="AW30" s="504">
        <f>'1.4_RAW_Data_Rebase'!AW30</f>
        <v>0</v>
      </c>
      <c r="AX30" s="504">
        <f>'1.4_RAW_Data_Rebase'!AX30</f>
        <v>0</v>
      </c>
      <c r="AY30" s="504">
        <f>'1.4_RAW_Data_Rebase'!AY30</f>
        <v>0</v>
      </c>
      <c r="AZ30" s="504">
        <f>'1.4_RAW_Data_Rebase'!AZ30</f>
        <v>0</v>
      </c>
      <c r="BA30" s="505">
        <f>'1.4_RAW_Data_Rebase'!BA30</f>
        <v>0</v>
      </c>
      <c r="BB30" s="503"/>
      <c r="BC30" s="504">
        <f>'1.4_RAW_Data_Rebase'!BC30</f>
        <v>0</v>
      </c>
      <c r="BD30" s="504">
        <f>'1.4_RAW_Data_Rebase'!BD30</f>
        <v>0</v>
      </c>
      <c r="BE30" s="504">
        <f>'1.4_RAW_Data_Rebase'!BE30</f>
        <v>0</v>
      </c>
      <c r="BF30" s="504">
        <f>'1.4_RAW_Data_Rebase'!BF30</f>
        <v>0</v>
      </c>
      <c r="BG30" s="504">
        <f>'1.4_RAW_Data_Rebase'!BG30</f>
        <v>0</v>
      </c>
      <c r="BH30" s="505">
        <f>'1.4_RAW_Data_Rebase'!BH30</f>
        <v>0</v>
      </c>
    </row>
    <row r="31" spans="1:60" ht="13.15" x14ac:dyDescent="0.35">
      <c r="A31" s="506"/>
      <c r="B31" s="507"/>
      <c r="C31" s="508"/>
      <c r="D31" s="509"/>
      <c r="E31" s="498" t="s">
        <v>25</v>
      </c>
      <c r="F31" s="512">
        <f>'1.4_RAW_Data_Rebase'!F31</f>
        <v>0</v>
      </c>
      <c r="G31" s="512">
        <f>'1.4_RAW_Data_Rebase'!G31</f>
        <v>0</v>
      </c>
      <c r="H31" s="512">
        <f>'1.4_RAW_Data_Rebase'!H31</f>
        <v>0</v>
      </c>
      <c r="I31" s="512">
        <f>'1.4_RAW_Data_Rebase'!I31</f>
        <v>0</v>
      </c>
      <c r="J31" s="512">
        <f>'1.4_RAW_Data_Rebase'!J31</f>
        <v>0</v>
      </c>
      <c r="K31" s="513">
        <f>'1.4_RAW_Data_Rebase'!K31</f>
        <v>0</v>
      </c>
      <c r="M31" s="512">
        <f>'1.4_RAW_Data_Rebase'!M31</f>
        <v>0</v>
      </c>
      <c r="N31" s="512">
        <f>'1.4_RAW_Data_Rebase'!N31</f>
        <v>0</v>
      </c>
      <c r="O31" s="512">
        <f>'1.4_RAW_Data_Rebase'!O31</f>
        <v>0</v>
      </c>
      <c r="P31" s="512">
        <f>'1.4_RAW_Data_Rebase'!P31</f>
        <v>0</v>
      </c>
      <c r="Q31" s="512">
        <f>'1.4_RAW_Data_Rebase'!Q31</f>
        <v>0</v>
      </c>
      <c r="R31" s="513">
        <f>'1.4_RAW_Data_Rebase'!R31</f>
        <v>0</v>
      </c>
      <c r="T31" s="512">
        <f>'1.4_RAW_Data_Rebase'!T31</f>
        <v>0</v>
      </c>
      <c r="U31" s="512">
        <f>'1.4_RAW_Data_Rebase'!U31</f>
        <v>0</v>
      </c>
      <c r="V31" s="512">
        <f>'1.4_RAW_Data_Rebase'!V31</f>
        <v>0</v>
      </c>
      <c r="W31" s="512">
        <f>'1.4_RAW_Data_Rebase'!W31</f>
        <v>0</v>
      </c>
      <c r="X31" s="512">
        <f>'1.4_RAW_Data_Rebase'!X31</f>
        <v>0</v>
      </c>
      <c r="Y31" s="513">
        <f>'1.4_RAW_Data_Rebase'!Y31</f>
        <v>0</v>
      </c>
      <c r="AA31" s="514">
        <f>'1.4_RAW_Data_Rebase'!AA31</f>
        <v>0</v>
      </c>
      <c r="AB31" s="514">
        <f>'1.4_RAW_Data_Rebase'!AB31</f>
        <v>0</v>
      </c>
      <c r="AC31" s="514">
        <f>'1.4_RAW_Data_Rebase'!AC31</f>
        <v>0</v>
      </c>
      <c r="AD31" s="514">
        <f>'1.4_RAW_Data_Rebase'!AD31</f>
        <v>0</v>
      </c>
      <c r="AE31" s="514">
        <f>'1.4_RAW_Data_Rebase'!AE31</f>
        <v>0</v>
      </c>
      <c r="AF31" s="515">
        <f>'1.4_RAW_Data_Rebase'!AF31</f>
        <v>0</v>
      </c>
      <c r="AG31" s="503"/>
      <c r="AH31" s="514">
        <f>'1.4_RAW_Data_Rebase'!AH31</f>
        <v>0</v>
      </c>
      <c r="AI31" s="514">
        <f>'1.4_RAW_Data_Rebase'!AI31</f>
        <v>0</v>
      </c>
      <c r="AJ31" s="514">
        <f>'1.4_RAW_Data_Rebase'!AJ31</f>
        <v>0</v>
      </c>
      <c r="AK31" s="514">
        <f>'1.4_RAW_Data_Rebase'!AK31</f>
        <v>0</v>
      </c>
      <c r="AL31" s="514">
        <f>'1.4_RAW_Data_Rebase'!AL31</f>
        <v>0</v>
      </c>
      <c r="AM31" s="515">
        <f>'1.4_RAW_Data_Rebase'!AM31</f>
        <v>0</v>
      </c>
      <c r="AN31" s="503"/>
      <c r="AO31" s="514">
        <f>'1.4_RAW_Data_Rebase'!AO31</f>
        <v>0</v>
      </c>
      <c r="AP31" s="514">
        <f>'1.4_RAW_Data_Rebase'!AP31</f>
        <v>0</v>
      </c>
      <c r="AQ31" s="514">
        <f>'1.4_RAW_Data_Rebase'!AQ31</f>
        <v>0</v>
      </c>
      <c r="AR31" s="514">
        <f>'1.4_RAW_Data_Rebase'!AR31</f>
        <v>0</v>
      </c>
      <c r="AS31" s="514">
        <f>'1.4_RAW_Data_Rebase'!AS31</f>
        <v>0</v>
      </c>
      <c r="AT31" s="515">
        <f>'1.4_RAW_Data_Rebase'!AT31</f>
        <v>0</v>
      </c>
      <c r="AU31" s="503"/>
      <c r="AV31" s="514">
        <f>'1.4_RAW_Data_Rebase'!AV31</f>
        <v>0</v>
      </c>
      <c r="AW31" s="514">
        <f>'1.4_RAW_Data_Rebase'!AW31</f>
        <v>0</v>
      </c>
      <c r="AX31" s="514">
        <f>'1.4_RAW_Data_Rebase'!AX31</f>
        <v>0</v>
      </c>
      <c r="AY31" s="514">
        <f>'1.4_RAW_Data_Rebase'!AY31</f>
        <v>0</v>
      </c>
      <c r="AZ31" s="514">
        <f>'1.4_RAW_Data_Rebase'!AZ31</f>
        <v>0</v>
      </c>
      <c r="BA31" s="515">
        <f>'1.4_RAW_Data_Rebase'!BA31</f>
        <v>0</v>
      </c>
      <c r="BB31" s="503"/>
      <c r="BC31" s="514">
        <f>'1.4_RAW_Data_Rebase'!BC31</f>
        <v>0</v>
      </c>
      <c r="BD31" s="514">
        <f>'1.4_RAW_Data_Rebase'!BD31</f>
        <v>0</v>
      </c>
      <c r="BE31" s="514">
        <f>'1.4_RAW_Data_Rebase'!BE31</f>
        <v>0</v>
      </c>
      <c r="BF31" s="514">
        <f>'1.4_RAW_Data_Rebase'!BF31</f>
        <v>0</v>
      </c>
      <c r="BG31" s="514">
        <f>'1.4_RAW_Data_Rebase'!BG31</f>
        <v>0</v>
      </c>
      <c r="BH31" s="515">
        <f>'1.4_RAW_Data_Rebase'!BH31</f>
        <v>0</v>
      </c>
    </row>
    <row r="32" spans="1:60" ht="13.15" x14ac:dyDescent="0.35">
      <c r="A32" s="506"/>
      <c r="B32" s="507"/>
      <c r="C32" s="508"/>
      <c r="D32" s="509"/>
      <c r="E32" s="498" t="s">
        <v>26</v>
      </c>
      <c r="F32" s="512">
        <f>'1.4_RAW_Data_Rebase'!F32</f>
        <v>0</v>
      </c>
      <c r="G32" s="512">
        <f>'1.4_RAW_Data_Rebase'!G32</f>
        <v>0</v>
      </c>
      <c r="H32" s="512">
        <f>'1.4_RAW_Data_Rebase'!H32</f>
        <v>0</v>
      </c>
      <c r="I32" s="512">
        <f>'1.4_RAW_Data_Rebase'!I32</f>
        <v>0</v>
      </c>
      <c r="J32" s="512">
        <f>'1.4_RAW_Data_Rebase'!J32</f>
        <v>0</v>
      </c>
      <c r="K32" s="513">
        <f>'1.4_RAW_Data_Rebase'!K32</f>
        <v>0</v>
      </c>
      <c r="M32" s="512">
        <f>'1.4_RAW_Data_Rebase'!M32</f>
        <v>0</v>
      </c>
      <c r="N32" s="512">
        <f>'1.4_RAW_Data_Rebase'!N32</f>
        <v>0</v>
      </c>
      <c r="O32" s="512">
        <f>'1.4_RAW_Data_Rebase'!O32</f>
        <v>0</v>
      </c>
      <c r="P32" s="512">
        <f>'1.4_RAW_Data_Rebase'!P32</f>
        <v>0</v>
      </c>
      <c r="Q32" s="512">
        <f>'1.4_RAW_Data_Rebase'!Q32</f>
        <v>0</v>
      </c>
      <c r="R32" s="513">
        <f>'1.4_RAW_Data_Rebase'!R32</f>
        <v>0</v>
      </c>
      <c r="T32" s="512">
        <f>'1.4_RAW_Data_Rebase'!T32</f>
        <v>0</v>
      </c>
      <c r="U32" s="512">
        <f>'1.4_RAW_Data_Rebase'!U32</f>
        <v>0</v>
      </c>
      <c r="V32" s="512">
        <f>'1.4_RAW_Data_Rebase'!V32</f>
        <v>0</v>
      </c>
      <c r="W32" s="512">
        <f>'1.4_RAW_Data_Rebase'!W32</f>
        <v>0</v>
      </c>
      <c r="X32" s="512">
        <f>'1.4_RAW_Data_Rebase'!X32</f>
        <v>0</v>
      </c>
      <c r="Y32" s="513">
        <f>'1.4_RAW_Data_Rebase'!Y32</f>
        <v>0</v>
      </c>
      <c r="AA32" s="514">
        <f>'1.4_RAW_Data_Rebase'!AA32</f>
        <v>0</v>
      </c>
      <c r="AB32" s="514">
        <f>'1.4_RAW_Data_Rebase'!AB32</f>
        <v>0</v>
      </c>
      <c r="AC32" s="514">
        <f>'1.4_RAW_Data_Rebase'!AC32</f>
        <v>0</v>
      </c>
      <c r="AD32" s="514">
        <f>'1.4_RAW_Data_Rebase'!AD32</f>
        <v>0</v>
      </c>
      <c r="AE32" s="514">
        <f>'1.4_RAW_Data_Rebase'!AE32</f>
        <v>0</v>
      </c>
      <c r="AF32" s="515">
        <f>'1.4_RAW_Data_Rebase'!AF32</f>
        <v>0</v>
      </c>
      <c r="AG32" s="503"/>
      <c r="AH32" s="514">
        <f>'1.4_RAW_Data_Rebase'!AH32</f>
        <v>0</v>
      </c>
      <c r="AI32" s="514">
        <f>'1.4_RAW_Data_Rebase'!AI32</f>
        <v>0</v>
      </c>
      <c r="AJ32" s="514">
        <f>'1.4_RAW_Data_Rebase'!AJ32</f>
        <v>0</v>
      </c>
      <c r="AK32" s="514">
        <f>'1.4_RAW_Data_Rebase'!AK32</f>
        <v>0</v>
      </c>
      <c r="AL32" s="514">
        <f>'1.4_RAW_Data_Rebase'!AL32</f>
        <v>0</v>
      </c>
      <c r="AM32" s="515">
        <f>'1.4_RAW_Data_Rebase'!AM32</f>
        <v>0</v>
      </c>
      <c r="AN32" s="503"/>
      <c r="AO32" s="514">
        <f>'1.4_RAW_Data_Rebase'!AO32</f>
        <v>0</v>
      </c>
      <c r="AP32" s="514">
        <f>'1.4_RAW_Data_Rebase'!AP32</f>
        <v>0</v>
      </c>
      <c r="AQ32" s="514">
        <f>'1.4_RAW_Data_Rebase'!AQ32</f>
        <v>0</v>
      </c>
      <c r="AR32" s="514">
        <f>'1.4_RAW_Data_Rebase'!AR32</f>
        <v>0</v>
      </c>
      <c r="AS32" s="514">
        <f>'1.4_RAW_Data_Rebase'!AS32</f>
        <v>0</v>
      </c>
      <c r="AT32" s="515">
        <f>'1.4_RAW_Data_Rebase'!AT32</f>
        <v>0</v>
      </c>
      <c r="AU32" s="503"/>
      <c r="AV32" s="514">
        <f>'1.4_RAW_Data_Rebase'!AV32</f>
        <v>0</v>
      </c>
      <c r="AW32" s="514">
        <f>'1.4_RAW_Data_Rebase'!AW32</f>
        <v>0</v>
      </c>
      <c r="AX32" s="514">
        <f>'1.4_RAW_Data_Rebase'!AX32</f>
        <v>0</v>
      </c>
      <c r="AY32" s="514">
        <f>'1.4_RAW_Data_Rebase'!AY32</f>
        <v>0</v>
      </c>
      <c r="AZ32" s="514">
        <f>'1.4_RAW_Data_Rebase'!AZ32</f>
        <v>0</v>
      </c>
      <c r="BA32" s="515">
        <f>'1.4_RAW_Data_Rebase'!BA32</f>
        <v>0</v>
      </c>
      <c r="BB32" s="503"/>
      <c r="BC32" s="514">
        <f>'1.4_RAW_Data_Rebase'!BC32</f>
        <v>0</v>
      </c>
      <c r="BD32" s="514">
        <f>'1.4_RAW_Data_Rebase'!BD32</f>
        <v>0</v>
      </c>
      <c r="BE32" s="514">
        <f>'1.4_RAW_Data_Rebase'!BE32</f>
        <v>0</v>
      </c>
      <c r="BF32" s="514">
        <f>'1.4_RAW_Data_Rebase'!BF32</f>
        <v>0</v>
      </c>
      <c r="BG32" s="514">
        <f>'1.4_RAW_Data_Rebase'!BG32</f>
        <v>0</v>
      </c>
      <c r="BH32" s="515">
        <f>'1.4_RAW_Data_Rebase'!BH32</f>
        <v>0</v>
      </c>
    </row>
    <row r="33" spans="1:60" ht="13.5" thickBot="1" x14ac:dyDescent="0.4">
      <c r="A33" s="506"/>
      <c r="B33" s="516"/>
      <c r="C33" s="517"/>
      <c r="D33" s="527"/>
      <c r="E33" s="518" t="s">
        <v>27</v>
      </c>
      <c r="F33" s="521">
        <f>'1.4_RAW_Data_Rebase'!F33</f>
        <v>0</v>
      </c>
      <c r="G33" s="521">
        <f>'1.4_RAW_Data_Rebase'!G33</f>
        <v>0</v>
      </c>
      <c r="H33" s="521">
        <f>'1.4_RAW_Data_Rebase'!H33</f>
        <v>0</v>
      </c>
      <c r="I33" s="521">
        <f>'1.4_RAW_Data_Rebase'!I33</f>
        <v>0</v>
      </c>
      <c r="J33" s="521">
        <f>'1.4_RAW_Data_Rebase'!J33</f>
        <v>0</v>
      </c>
      <c r="K33" s="522">
        <f>'1.4_RAW_Data_Rebase'!K33</f>
        <v>0</v>
      </c>
      <c r="M33" s="521">
        <f>'1.4_RAW_Data_Rebase'!M33</f>
        <v>0</v>
      </c>
      <c r="N33" s="521">
        <f>'1.4_RAW_Data_Rebase'!N33</f>
        <v>0</v>
      </c>
      <c r="O33" s="521">
        <f>'1.4_RAW_Data_Rebase'!O33</f>
        <v>0</v>
      </c>
      <c r="P33" s="521">
        <f>'1.4_RAW_Data_Rebase'!P33</f>
        <v>0</v>
      </c>
      <c r="Q33" s="521">
        <f>'1.4_RAW_Data_Rebase'!Q33</f>
        <v>0</v>
      </c>
      <c r="R33" s="522">
        <f>'1.4_RAW_Data_Rebase'!R33</f>
        <v>0</v>
      </c>
      <c r="T33" s="521">
        <f>'1.4_RAW_Data_Rebase'!T33</f>
        <v>0</v>
      </c>
      <c r="U33" s="521">
        <f>'1.4_RAW_Data_Rebase'!U33</f>
        <v>0</v>
      </c>
      <c r="V33" s="521">
        <f>'1.4_RAW_Data_Rebase'!V33</f>
        <v>0</v>
      </c>
      <c r="W33" s="521">
        <f>'1.4_RAW_Data_Rebase'!W33</f>
        <v>0</v>
      </c>
      <c r="X33" s="521">
        <f>'1.4_RAW_Data_Rebase'!X33</f>
        <v>0</v>
      </c>
      <c r="Y33" s="522">
        <f>'1.4_RAW_Data_Rebase'!Y33</f>
        <v>0</v>
      </c>
      <c r="AA33" s="523">
        <f>'1.4_RAW_Data_Rebase'!AA33</f>
        <v>0</v>
      </c>
      <c r="AB33" s="523">
        <f>'1.4_RAW_Data_Rebase'!AB33</f>
        <v>0</v>
      </c>
      <c r="AC33" s="523">
        <f>'1.4_RAW_Data_Rebase'!AC33</f>
        <v>0</v>
      </c>
      <c r="AD33" s="523">
        <f>'1.4_RAW_Data_Rebase'!AD33</f>
        <v>0</v>
      </c>
      <c r="AE33" s="523">
        <f>'1.4_RAW_Data_Rebase'!AE33</f>
        <v>0</v>
      </c>
      <c r="AF33" s="524">
        <f>'1.4_RAW_Data_Rebase'!AF33</f>
        <v>0</v>
      </c>
      <c r="AG33" s="503"/>
      <c r="AH33" s="523">
        <f>'1.4_RAW_Data_Rebase'!AH33</f>
        <v>0</v>
      </c>
      <c r="AI33" s="523">
        <f>'1.4_RAW_Data_Rebase'!AI33</f>
        <v>0</v>
      </c>
      <c r="AJ33" s="523">
        <f>'1.4_RAW_Data_Rebase'!AJ33</f>
        <v>0</v>
      </c>
      <c r="AK33" s="523">
        <f>'1.4_RAW_Data_Rebase'!AK33</f>
        <v>0</v>
      </c>
      <c r="AL33" s="523">
        <f>'1.4_RAW_Data_Rebase'!AL33</f>
        <v>0</v>
      </c>
      <c r="AM33" s="524">
        <f>'1.4_RAW_Data_Rebase'!AM33</f>
        <v>0</v>
      </c>
      <c r="AN33" s="503"/>
      <c r="AO33" s="523">
        <f>'1.4_RAW_Data_Rebase'!AO33</f>
        <v>0</v>
      </c>
      <c r="AP33" s="523">
        <f>'1.4_RAW_Data_Rebase'!AP33</f>
        <v>0</v>
      </c>
      <c r="AQ33" s="523">
        <f>'1.4_RAW_Data_Rebase'!AQ33</f>
        <v>0</v>
      </c>
      <c r="AR33" s="523">
        <f>'1.4_RAW_Data_Rebase'!AR33</f>
        <v>0</v>
      </c>
      <c r="AS33" s="523">
        <f>'1.4_RAW_Data_Rebase'!AS33</f>
        <v>0</v>
      </c>
      <c r="AT33" s="524">
        <f>'1.4_RAW_Data_Rebase'!AT33</f>
        <v>0</v>
      </c>
      <c r="AU33" s="503"/>
      <c r="AV33" s="523">
        <f>'1.4_RAW_Data_Rebase'!AV33</f>
        <v>0</v>
      </c>
      <c r="AW33" s="523">
        <f>'1.4_RAW_Data_Rebase'!AW33</f>
        <v>0</v>
      </c>
      <c r="AX33" s="523">
        <f>'1.4_RAW_Data_Rebase'!AX33</f>
        <v>0</v>
      </c>
      <c r="AY33" s="523">
        <f>'1.4_RAW_Data_Rebase'!AY33</f>
        <v>0</v>
      </c>
      <c r="AZ33" s="523">
        <f>'1.4_RAW_Data_Rebase'!AZ33</f>
        <v>0</v>
      </c>
      <c r="BA33" s="524">
        <f>'1.4_RAW_Data_Rebase'!BA33</f>
        <v>0</v>
      </c>
      <c r="BB33" s="503"/>
      <c r="BC33" s="523">
        <f>'1.4_RAW_Data_Rebase'!BC33</f>
        <v>0</v>
      </c>
      <c r="BD33" s="523">
        <f>'1.4_RAW_Data_Rebase'!BD33</f>
        <v>0</v>
      </c>
      <c r="BE33" s="523">
        <f>'1.4_RAW_Data_Rebase'!BE33</f>
        <v>0</v>
      </c>
      <c r="BF33" s="523">
        <f>'1.4_RAW_Data_Rebase'!BF33</f>
        <v>0</v>
      </c>
      <c r="BG33" s="523">
        <f>'1.4_RAW_Data_Rebase'!BG33</f>
        <v>0</v>
      </c>
      <c r="BH33" s="524">
        <f>'1.4_RAW_Data_Rebase'!BH33</f>
        <v>0</v>
      </c>
    </row>
    <row r="34" spans="1:60" ht="25.5" x14ac:dyDescent="0.35">
      <c r="A34" s="525" t="s">
        <v>55</v>
      </c>
      <c r="B34" s="495">
        <v>30</v>
      </c>
      <c r="C34" s="496" t="s">
        <v>45</v>
      </c>
      <c r="D34" s="497" t="s">
        <v>29</v>
      </c>
      <c r="E34" s="526" t="s">
        <v>24</v>
      </c>
      <c r="F34" s="501">
        <f>'1.4_RAW_Data_Rebase'!F34</f>
        <v>1</v>
      </c>
      <c r="G34" s="501">
        <f>'1.4_RAW_Data_Rebase'!G34</f>
        <v>0</v>
      </c>
      <c r="H34" s="501">
        <f>'1.4_RAW_Data_Rebase'!H34</f>
        <v>0</v>
      </c>
      <c r="I34" s="501">
        <f>'1.4_RAW_Data_Rebase'!I34</f>
        <v>0</v>
      </c>
      <c r="J34" s="501">
        <f>'1.4_RAW_Data_Rebase'!J34</f>
        <v>0</v>
      </c>
      <c r="K34" s="502">
        <f>'1.4_RAW_Data_Rebase'!K34</f>
        <v>1</v>
      </c>
      <c r="M34" s="501">
        <f>'1.4_RAW_Data_Rebase'!M34</f>
        <v>1</v>
      </c>
      <c r="N34" s="501">
        <f>'1.4_RAW_Data_Rebase'!N34</f>
        <v>0</v>
      </c>
      <c r="O34" s="501">
        <f>'1.4_RAW_Data_Rebase'!O34</f>
        <v>0</v>
      </c>
      <c r="P34" s="501">
        <f>'1.4_RAW_Data_Rebase'!P34</f>
        <v>0</v>
      </c>
      <c r="Q34" s="501">
        <f>'1.4_RAW_Data_Rebase'!Q34</f>
        <v>0</v>
      </c>
      <c r="R34" s="502">
        <f>'1.4_RAW_Data_Rebase'!R34</f>
        <v>1</v>
      </c>
      <c r="T34" s="501">
        <f>'1.4_RAW_Data_Rebase'!T34</f>
        <v>1</v>
      </c>
      <c r="U34" s="501">
        <f>'1.4_RAW_Data_Rebase'!U34</f>
        <v>0</v>
      </c>
      <c r="V34" s="501">
        <f>'1.4_RAW_Data_Rebase'!V34</f>
        <v>0</v>
      </c>
      <c r="W34" s="501">
        <f>'1.4_RAW_Data_Rebase'!W34</f>
        <v>0</v>
      </c>
      <c r="X34" s="501">
        <f>'1.4_RAW_Data_Rebase'!X34</f>
        <v>0</v>
      </c>
      <c r="Y34" s="502">
        <f>'1.4_RAW_Data_Rebase'!Y34</f>
        <v>1</v>
      </c>
      <c r="AA34" s="504">
        <f>'1.4_RAW_Data_Rebase'!AA34</f>
        <v>0</v>
      </c>
      <c r="AB34" s="504">
        <f>'1.4_RAW_Data_Rebase'!AB34</f>
        <v>0</v>
      </c>
      <c r="AC34" s="504">
        <f>'1.4_RAW_Data_Rebase'!AC34</f>
        <v>0</v>
      </c>
      <c r="AD34" s="504">
        <f>'1.4_RAW_Data_Rebase'!AD34</f>
        <v>0</v>
      </c>
      <c r="AE34" s="504">
        <f>'1.4_RAW_Data_Rebase'!AE34</f>
        <v>0</v>
      </c>
      <c r="AF34" s="505">
        <f>'1.4_RAW_Data_Rebase'!AF34</f>
        <v>0</v>
      </c>
      <c r="AG34" s="503"/>
      <c r="AH34" s="504">
        <f>'1.4_RAW_Data_Rebase'!AH34</f>
        <v>0</v>
      </c>
      <c r="AI34" s="504">
        <f>'1.4_RAW_Data_Rebase'!AI34</f>
        <v>0</v>
      </c>
      <c r="AJ34" s="504">
        <f>'1.4_RAW_Data_Rebase'!AJ34</f>
        <v>0</v>
      </c>
      <c r="AK34" s="504">
        <f>'1.4_RAW_Data_Rebase'!AK34</f>
        <v>0</v>
      </c>
      <c r="AL34" s="504">
        <f>'1.4_RAW_Data_Rebase'!AL34</f>
        <v>0</v>
      </c>
      <c r="AM34" s="505">
        <f>'1.4_RAW_Data_Rebase'!AM34</f>
        <v>0</v>
      </c>
      <c r="AN34" s="503"/>
      <c r="AO34" s="504">
        <f>'1.4_RAW_Data_Rebase'!AO34</f>
        <v>0</v>
      </c>
      <c r="AP34" s="504">
        <f>'1.4_RAW_Data_Rebase'!AP34</f>
        <v>0</v>
      </c>
      <c r="AQ34" s="504">
        <f>'1.4_RAW_Data_Rebase'!AQ34</f>
        <v>0</v>
      </c>
      <c r="AR34" s="504">
        <f>'1.4_RAW_Data_Rebase'!AR34</f>
        <v>0</v>
      </c>
      <c r="AS34" s="504">
        <f>'1.4_RAW_Data_Rebase'!AS34</f>
        <v>0</v>
      </c>
      <c r="AT34" s="505">
        <f>'1.4_RAW_Data_Rebase'!AT34</f>
        <v>0</v>
      </c>
      <c r="AU34" s="503"/>
      <c r="AV34" s="504">
        <f>'1.4_RAW_Data_Rebase'!AV34</f>
        <v>0</v>
      </c>
      <c r="AW34" s="504">
        <f>'1.4_RAW_Data_Rebase'!AW34</f>
        <v>0</v>
      </c>
      <c r="AX34" s="504">
        <f>'1.4_RAW_Data_Rebase'!AX34</f>
        <v>0</v>
      </c>
      <c r="AY34" s="504">
        <f>'1.4_RAW_Data_Rebase'!AY34</f>
        <v>0</v>
      </c>
      <c r="AZ34" s="504">
        <f>'1.4_RAW_Data_Rebase'!AZ34</f>
        <v>0</v>
      </c>
      <c r="BA34" s="505">
        <f>'1.4_RAW_Data_Rebase'!BA34</f>
        <v>0</v>
      </c>
      <c r="BB34" s="503"/>
      <c r="BC34" s="504">
        <f>'1.4_RAW_Data_Rebase'!BC34</f>
        <v>0</v>
      </c>
      <c r="BD34" s="504">
        <f>'1.4_RAW_Data_Rebase'!BD34</f>
        <v>0</v>
      </c>
      <c r="BE34" s="504">
        <f>'1.4_RAW_Data_Rebase'!BE34</f>
        <v>0</v>
      </c>
      <c r="BF34" s="504">
        <f>'1.4_RAW_Data_Rebase'!BF34</f>
        <v>0</v>
      </c>
      <c r="BG34" s="504">
        <f>'1.4_RAW_Data_Rebase'!BG34</f>
        <v>0</v>
      </c>
      <c r="BH34" s="505">
        <f>'1.4_RAW_Data_Rebase'!BH34</f>
        <v>0</v>
      </c>
    </row>
    <row r="35" spans="1:60" ht="13.15" x14ac:dyDescent="0.35">
      <c r="A35" s="506"/>
      <c r="B35" s="507"/>
      <c r="C35" s="508"/>
      <c r="D35" s="509"/>
      <c r="E35" s="498" t="s">
        <v>25</v>
      </c>
      <c r="F35" s="512">
        <f>'1.4_RAW_Data_Rebase'!F35</f>
        <v>0</v>
      </c>
      <c r="G35" s="512">
        <f>'1.4_RAW_Data_Rebase'!G35</f>
        <v>0</v>
      </c>
      <c r="H35" s="512">
        <f>'1.4_RAW_Data_Rebase'!H35</f>
        <v>0</v>
      </c>
      <c r="I35" s="512">
        <f>'1.4_RAW_Data_Rebase'!I35</f>
        <v>0</v>
      </c>
      <c r="J35" s="512">
        <f>'1.4_RAW_Data_Rebase'!J35</f>
        <v>0</v>
      </c>
      <c r="K35" s="513">
        <f>'1.4_RAW_Data_Rebase'!K35</f>
        <v>0</v>
      </c>
      <c r="M35" s="512">
        <f>'1.4_RAW_Data_Rebase'!M35</f>
        <v>0</v>
      </c>
      <c r="N35" s="512">
        <f>'1.4_RAW_Data_Rebase'!N35</f>
        <v>0</v>
      </c>
      <c r="O35" s="512">
        <f>'1.4_RAW_Data_Rebase'!O35</f>
        <v>0</v>
      </c>
      <c r="P35" s="512">
        <f>'1.4_RAW_Data_Rebase'!P35</f>
        <v>0</v>
      </c>
      <c r="Q35" s="512">
        <f>'1.4_RAW_Data_Rebase'!Q35</f>
        <v>0</v>
      </c>
      <c r="R35" s="513">
        <f>'1.4_RAW_Data_Rebase'!R35</f>
        <v>0</v>
      </c>
      <c r="T35" s="512">
        <f>'1.4_RAW_Data_Rebase'!T35</f>
        <v>0</v>
      </c>
      <c r="U35" s="512">
        <f>'1.4_RAW_Data_Rebase'!U35</f>
        <v>0</v>
      </c>
      <c r="V35" s="512">
        <f>'1.4_RAW_Data_Rebase'!V35</f>
        <v>0</v>
      </c>
      <c r="W35" s="512">
        <f>'1.4_RAW_Data_Rebase'!W35</f>
        <v>0</v>
      </c>
      <c r="X35" s="512">
        <f>'1.4_RAW_Data_Rebase'!X35</f>
        <v>0</v>
      </c>
      <c r="Y35" s="513">
        <f>'1.4_RAW_Data_Rebase'!Y35</f>
        <v>0</v>
      </c>
      <c r="AA35" s="514">
        <f>'1.4_RAW_Data_Rebase'!AA35</f>
        <v>0</v>
      </c>
      <c r="AB35" s="514">
        <f>'1.4_RAW_Data_Rebase'!AB35</f>
        <v>0</v>
      </c>
      <c r="AC35" s="514">
        <f>'1.4_RAW_Data_Rebase'!AC35</f>
        <v>0</v>
      </c>
      <c r="AD35" s="514">
        <f>'1.4_RAW_Data_Rebase'!AD35</f>
        <v>0</v>
      </c>
      <c r="AE35" s="514">
        <f>'1.4_RAW_Data_Rebase'!AE35</f>
        <v>0</v>
      </c>
      <c r="AF35" s="515">
        <f>'1.4_RAW_Data_Rebase'!AF35</f>
        <v>0</v>
      </c>
      <c r="AG35" s="503"/>
      <c r="AH35" s="514">
        <f>'1.4_RAW_Data_Rebase'!AH35</f>
        <v>0</v>
      </c>
      <c r="AI35" s="514">
        <f>'1.4_RAW_Data_Rebase'!AI35</f>
        <v>0</v>
      </c>
      <c r="AJ35" s="514">
        <f>'1.4_RAW_Data_Rebase'!AJ35</f>
        <v>0</v>
      </c>
      <c r="AK35" s="514">
        <f>'1.4_RAW_Data_Rebase'!AK35</f>
        <v>0</v>
      </c>
      <c r="AL35" s="514">
        <f>'1.4_RAW_Data_Rebase'!AL35</f>
        <v>0</v>
      </c>
      <c r="AM35" s="515">
        <f>'1.4_RAW_Data_Rebase'!AM35</f>
        <v>0</v>
      </c>
      <c r="AN35" s="503"/>
      <c r="AO35" s="514">
        <f>'1.4_RAW_Data_Rebase'!AO35</f>
        <v>0</v>
      </c>
      <c r="AP35" s="514">
        <f>'1.4_RAW_Data_Rebase'!AP35</f>
        <v>0</v>
      </c>
      <c r="AQ35" s="514">
        <f>'1.4_RAW_Data_Rebase'!AQ35</f>
        <v>0</v>
      </c>
      <c r="AR35" s="514">
        <f>'1.4_RAW_Data_Rebase'!AR35</f>
        <v>0</v>
      </c>
      <c r="AS35" s="514">
        <f>'1.4_RAW_Data_Rebase'!AS35</f>
        <v>0</v>
      </c>
      <c r="AT35" s="515">
        <f>'1.4_RAW_Data_Rebase'!AT35</f>
        <v>0</v>
      </c>
      <c r="AU35" s="503"/>
      <c r="AV35" s="514">
        <f>'1.4_RAW_Data_Rebase'!AV35</f>
        <v>0</v>
      </c>
      <c r="AW35" s="514">
        <f>'1.4_RAW_Data_Rebase'!AW35</f>
        <v>0</v>
      </c>
      <c r="AX35" s="514">
        <f>'1.4_RAW_Data_Rebase'!AX35</f>
        <v>0</v>
      </c>
      <c r="AY35" s="514">
        <f>'1.4_RAW_Data_Rebase'!AY35</f>
        <v>0</v>
      </c>
      <c r="AZ35" s="514">
        <f>'1.4_RAW_Data_Rebase'!AZ35</f>
        <v>0</v>
      </c>
      <c r="BA35" s="515">
        <f>'1.4_RAW_Data_Rebase'!BA35</f>
        <v>0</v>
      </c>
      <c r="BB35" s="503"/>
      <c r="BC35" s="514">
        <f>'1.4_RAW_Data_Rebase'!BC35</f>
        <v>0</v>
      </c>
      <c r="BD35" s="514">
        <f>'1.4_RAW_Data_Rebase'!BD35</f>
        <v>0</v>
      </c>
      <c r="BE35" s="514">
        <f>'1.4_RAW_Data_Rebase'!BE35</f>
        <v>0</v>
      </c>
      <c r="BF35" s="514">
        <f>'1.4_RAW_Data_Rebase'!BF35</f>
        <v>0</v>
      </c>
      <c r="BG35" s="514">
        <f>'1.4_RAW_Data_Rebase'!BG35</f>
        <v>0</v>
      </c>
      <c r="BH35" s="515">
        <f>'1.4_RAW_Data_Rebase'!BH35</f>
        <v>0</v>
      </c>
    </row>
    <row r="36" spans="1:60" ht="13.15" x14ac:dyDescent="0.35">
      <c r="A36" s="506"/>
      <c r="B36" s="507"/>
      <c r="C36" s="508"/>
      <c r="D36" s="509"/>
      <c r="E36" s="498" t="s">
        <v>26</v>
      </c>
      <c r="F36" s="512">
        <f>'1.4_RAW_Data_Rebase'!F36</f>
        <v>0</v>
      </c>
      <c r="G36" s="512">
        <f>'1.4_RAW_Data_Rebase'!G36</f>
        <v>0</v>
      </c>
      <c r="H36" s="512">
        <f>'1.4_RAW_Data_Rebase'!H36</f>
        <v>0</v>
      </c>
      <c r="I36" s="512">
        <f>'1.4_RAW_Data_Rebase'!I36</f>
        <v>0</v>
      </c>
      <c r="J36" s="512">
        <f>'1.4_RAW_Data_Rebase'!J36</f>
        <v>0</v>
      </c>
      <c r="K36" s="513">
        <f>'1.4_RAW_Data_Rebase'!K36</f>
        <v>0</v>
      </c>
      <c r="M36" s="512">
        <f>'1.4_RAW_Data_Rebase'!M36</f>
        <v>0</v>
      </c>
      <c r="N36" s="512">
        <f>'1.4_RAW_Data_Rebase'!N36</f>
        <v>0</v>
      </c>
      <c r="O36" s="512">
        <f>'1.4_RAW_Data_Rebase'!O36</f>
        <v>0</v>
      </c>
      <c r="P36" s="512">
        <f>'1.4_RAW_Data_Rebase'!P36</f>
        <v>0</v>
      </c>
      <c r="Q36" s="512">
        <f>'1.4_RAW_Data_Rebase'!Q36</f>
        <v>0</v>
      </c>
      <c r="R36" s="513">
        <f>'1.4_RAW_Data_Rebase'!R36</f>
        <v>0</v>
      </c>
      <c r="T36" s="512">
        <f>'1.4_RAW_Data_Rebase'!T36</f>
        <v>0</v>
      </c>
      <c r="U36" s="512">
        <f>'1.4_RAW_Data_Rebase'!U36</f>
        <v>0</v>
      </c>
      <c r="V36" s="512">
        <f>'1.4_RAW_Data_Rebase'!V36</f>
        <v>0</v>
      </c>
      <c r="W36" s="512">
        <f>'1.4_RAW_Data_Rebase'!W36</f>
        <v>0</v>
      </c>
      <c r="X36" s="512">
        <f>'1.4_RAW_Data_Rebase'!X36</f>
        <v>0</v>
      </c>
      <c r="Y36" s="513">
        <f>'1.4_RAW_Data_Rebase'!Y36</f>
        <v>0</v>
      </c>
      <c r="AA36" s="514">
        <f>'1.4_RAW_Data_Rebase'!AA36</f>
        <v>0</v>
      </c>
      <c r="AB36" s="514">
        <f>'1.4_RAW_Data_Rebase'!AB36</f>
        <v>0</v>
      </c>
      <c r="AC36" s="514">
        <f>'1.4_RAW_Data_Rebase'!AC36</f>
        <v>0</v>
      </c>
      <c r="AD36" s="514">
        <f>'1.4_RAW_Data_Rebase'!AD36</f>
        <v>0</v>
      </c>
      <c r="AE36" s="514">
        <f>'1.4_RAW_Data_Rebase'!AE36</f>
        <v>0</v>
      </c>
      <c r="AF36" s="515">
        <f>'1.4_RAW_Data_Rebase'!AF36</f>
        <v>0</v>
      </c>
      <c r="AG36" s="503"/>
      <c r="AH36" s="514">
        <f>'1.4_RAW_Data_Rebase'!AH36</f>
        <v>0</v>
      </c>
      <c r="AI36" s="514">
        <f>'1.4_RAW_Data_Rebase'!AI36</f>
        <v>0</v>
      </c>
      <c r="AJ36" s="514">
        <f>'1.4_RAW_Data_Rebase'!AJ36</f>
        <v>0</v>
      </c>
      <c r="AK36" s="514">
        <f>'1.4_RAW_Data_Rebase'!AK36</f>
        <v>0</v>
      </c>
      <c r="AL36" s="514">
        <f>'1.4_RAW_Data_Rebase'!AL36</f>
        <v>0</v>
      </c>
      <c r="AM36" s="515">
        <f>'1.4_RAW_Data_Rebase'!AM36</f>
        <v>0</v>
      </c>
      <c r="AN36" s="503"/>
      <c r="AO36" s="514">
        <f>'1.4_RAW_Data_Rebase'!AO36</f>
        <v>0</v>
      </c>
      <c r="AP36" s="514">
        <f>'1.4_RAW_Data_Rebase'!AP36</f>
        <v>0</v>
      </c>
      <c r="AQ36" s="514">
        <f>'1.4_RAW_Data_Rebase'!AQ36</f>
        <v>0</v>
      </c>
      <c r="AR36" s="514">
        <f>'1.4_RAW_Data_Rebase'!AR36</f>
        <v>0</v>
      </c>
      <c r="AS36" s="514">
        <f>'1.4_RAW_Data_Rebase'!AS36</f>
        <v>0</v>
      </c>
      <c r="AT36" s="515">
        <f>'1.4_RAW_Data_Rebase'!AT36</f>
        <v>0</v>
      </c>
      <c r="AU36" s="503"/>
      <c r="AV36" s="514">
        <f>'1.4_RAW_Data_Rebase'!AV36</f>
        <v>0</v>
      </c>
      <c r="AW36" s="514">
        <f>'1.4_RAW_Data_Rebase'!AW36</f>
        <v>0</v>
      </c>
      <c r="AX36" s="514">
        <f>'1.4_RAW_Data_Rebase'!AX36</f>
        <v>0</v>
      </c>
      <c r="AY36" s="514">
        <f>'1.4_RAW_Data_Rebase'!AY36</f>
        <v>0</v>
      </c>
      <c r="AZ36" s="514">
        <f>'1.4_RAW_Data_Rebase'!AZ36</f>
        <v>0</v>
      </c>
      <c r="BA36" s="515">
        <f>'1.4_RAW_Data_Rebase'!BA36</f>
        <v>0</v>
      </c>
      <c r="BB36" s="503"/>
      <c r="BC36" s="514">
        <f>'1.4_RAW_Data_Rebase'!BC36</f>
        <v>0</v>
      </c>
      <c r="BD36" s="514">
        <f>'1.4_RAW_Data_Rebase'!BD36</f>
        <v>0</v>
      </c>
      <c r="BE36" s="514">
        <f>'1.4_RAW_Data_Rebase'!BE36</f>
        <v>0</v>
      </c>
      <c r="BF36" s="514">
        <f>'1.4_RAW_Data_Rebase'!BF36</f>
        <v>0</v>
      </c>
      <c r="BG36" s="514">
        <f>'1.4_RAW_Data_Rebase'!BG36</f>
        <v>0</v>
      </c>
      <c r="BH36" s="515">
        <f>'1.4_RAW_Data_Rebase'!BH36</f>
        <v>0</v>
      </c>
    </row>
    <row r="37" spans="1:60" ht="13.5" thickBot="1" x14ac:dyDescent="0.4">
      <c r="A37" s="506"/>
      <c r="B37" s="516"/>
      <c r="C37" s="517"/>
      <c r="D37" s="527"/>
      <c r="E37" s="518" t="s">
        <v>27</v>
      </c>
      <c r="F37" s="521">
        <f>'1.4_RAW_Data_Rebase'!F37</f>
        <v>0</v>
      </c>
      <c r="G37" s="521">
        <f>'1.4_RAW_Data_Rebase'!G37</f>
        <v>0</v>
      </c>
      <c r="H37" s="521">
        <f>'1.4_RAW_Data_Rebase'!H37</f>
        <v>0</v>
      </c>
      <c r="I37" s="521">
        <f>'1.4_RAW_Data_Rebase'!I37</f>
        <v>0</v>
      </c>
      <c r="J37" s="521">
        <f>'1.4_RAW_Data_Rebase'!J37</f>
        <v>0</v>
      </c>
      <c r="K37" s="522">
        <f>'1.4_RAW_Data_Rebase'!K37</f>
        <v>0</v>
      </c>
      <c r="M37" s="521">
        <f>'1.4_RAW_Data_Rebase'!M37</f>
        <v>0</v>
      </c>
      <c r="N37" s="521">
        <f>'1.4_RAW_Data_Rebase'!N37</f>
        <v>0</v>
      </c>
      <c r="O37" s="521">
        <f>'1.4_RAW_Data_Rebase'!O37</f>
        <v>0</v>
      </c>
      <c r="P37" s="521">
        <f>'1.4_RAW_Data_Rebase'!P37</f>
        <v>0</v>
      </c>
      <c r="Q37" s="521">
        <f>'1.4_RAW_Data_Rebase'!Q37</f>
        <v>0</v>
      </c>
      <c r="R37" s="522">
        <f>'1.4_RAW_Data_Rebase'!R37</f>
        <v>0</v>
      </c>
      <c r="T37" s="521">
        <f>'1.4_RAW_Data_Rebase'!T37</f>
        <v>0</v>
      </c>
      <c r="U37" s="521">
        <f>'1.4_RAW_Data_Rebase'!U37</f>
        <v>0</v>
      </c>
      <c r="V37" s="521">
        <f>'1.4_RAW_Data_Rebase'!V37</f>
        <v>0</v>
      </c>
      <c r="W37" s="521">
        <f>'1.4_RAW_Data_Rebase'!W37</f>
        <v>0</v>
      </c>
      <c r="X37" s="521">
        <f>'1.4_RAW_Data_Rebase'!X37</f>
        <v>0</v>
      </c>
      <c r="Y37" s="522">
        <f>'1.4_RAW_Data_Rebase'!Y37</f>
        <v>0</v>
      </c>
      <c r="AA37" s="523">
        <f>'1.4_RAW_Data_Rebase'!AA37</f>
        <v>0</v>
      </c>
      <c r="AB37" s="523">
        <f>'1.4_RAW_Data_Rebase'!AB37</f>
        <v>0</v>
      </c>
      <c r="AC37" s="523">
        <f>'1.4_RAW_Data_Rebase'!AC37</f>
        <v>0</v>
      </c>
      <c r="AD37" s="523">
        <f>'1.4_RAW_Data_Rebase'!AD37</f>
        <v>0</v>
      </c>
      <c r="AE37" s="523">
        <f>'1.4_RAW_Data_Rebase'!AE37</f>
        <v>0</v>
      </c>
      <c r="AF37" s="524">
        <f>'1.4_RAW_Data_Rebase'!AF37</f>
        <v>0</v>
      </c>
      <c r="AG37" s="503"/>
      <c r="AH37" s="523">
        <f>'1.4_RAW_Data_Rebase'!AH37</f>
        <v>0</v>
      </c>
      <c r="AI37" s="523">
        <f>'1.4_RAW_Data_Rebase'!AI37</f>
        <v>0</v>
      </c>
      <c r="AJ37" s="523">
        <f>'1.4_RAW_Data_Rebase'!AJ37</f>
        <v>0</v>
      </c>
      <c r="AK37" s="523">
        <f>'1.4_RAW_Data_Rebase'!AK37</f>
        <v>0</v>
      </c>
      <c r="AL37" s="523">
        <f>'1.4_RAW_Data_Rebase'!AL37</f>
        <v>0</v>
      </c>
      <c r="AM37" s="524">
        <f>'1.4_RAW_Data_Rebase'!AM37</f>
        <v>0</v>
      </c>
      <c r="AN37" s="503"/>
      <c r="AO37" s="523">
        <f>'1.4_RAW_Data_Rebase'!AO37</f>
        <v>0</v>
      </c>
      <c r="AP37" s="523">
        <f>'1.4_RAW_Data_Rebase'!AP37</f>
        <v>0</v>
      </c>
      <c r="AQ37" s="523">
        <f>'1.4_RAW_Data_Rebase'!AQ37</f>
        <v>0</v>
      </c>
      <c r="AR37" s="523">
        <f>'1.4_RAW_Data_Rebase'!AR37</f>
        <v>0</v>
      </c>
      <c r="AS37" s="523">
        <f>'1.4_RAW_Data_Rebase'!AS37</f>
        <v>0</v>
      </c>
      <c r="AT37" s="524">
        <f>'1.4_RAW_Data_Rebase'!AT37</f>
        <v>0</v>
      </c>
      <c r="AU37" s="503"/>
      <c r="AV37" s="523">
        <f>'1.4_RAW_Data_Rebase'!AV37</f>
        <v>0</v>
      </c>
      <c r="AW37" s="523">
        <f>'1.4_RAW_Data_Rebase'!AW37</f>
        <v>0</v>
      </c>
      <c r="AX37" s="523">
        <f>'1.4_RAW_Data_Rebase'!AX37</f>
        <v>0</v>
      </c>
      <c r="AY37" s="523">
        <f>'1.4_RAW_Data_Rebase'!AY37</f>
        <v>0</v>
      </c>
      <c r="AZ37" s="523">
        <f>'1.4_RAW_Data_Rebase'!AZ37</f>
        <v>0</v>
      </c>
      <c r="BA37" s="524">
        <f>'1.4_RAW_Data_Rebase'!BA37</f>
        <v>0</v>
      </c>
      <c r="BB37" s="503"/>
      <c r="BC37" s="523">
        <f>'1.4_RAW_Data_Rebase'!BC37</f>
        <v>0</v>
      </c>
      <c r="BD37" s="523">
        <f>'1.4_RAW_Data_Rebase'!BD37</f>
        <v>0</v>
      </c>
      <c r="BE37" s="523">
        <f>'1.4_RAW_Data_Rebase'!BE37</f>
        <v>0</v>
      </c>
      <c r="BF37" s="523">
        <f>'1.4_RAW_Data_Rebase'!BF37</f>
        <v>0</v>
      </c>
      <c r="BG37" s="523">
        <f>'1.4_RAW_Data_Rebase'!BG37</f>
        <v>0</v>
      </c>
      <c r="BH37" s="524">
        <f>'1.4_RAW_Data_Rebase'!BH37</f>
        <v>0</v>
      </c>
    </row>
    <row r="38" spans="1:60" ht="25.5" x14ac:dyDescent="0.35">
      <c r="A38" s="525" t="s">
        <v>55</v>
      </c>
      <c r="B38" s="495">
        <v>1</v>
      </c>
      <c r="C38" s="496" t="s">
        <v>10</v>
      </c>
      <c r="D38" s="497" t="s">
        <v>29</v>
      </c>
      <c r="E38" s="526" t="s">
        <v>24</v>
      </c>
      <c r="F38" s="501">
        <f>'1.4_RAW_Data_Rebase'!F38</f>
        <v>3</v>
      </c>
      <c r="G38" s="501">
        <f>'1.4_RAW_Data_Rebase'!G38</f>
        <v>3</v>
      </c>
      <c r="H38" s="501">
        <f>'1.4_RAW_Data_Rebase'!H38</f>
        <v>0</v>
      </c>
      <c r="I38" s="501">
        <f>'1.4_RAW_Data_Rebase'!I38</f>
        <v>0</v>
      </c>
      <c r="J38" s="501">
        <f>'1.4_RAW_Data_Rebase'!J38</f>
        <v>0</v>
      </c>
      <c r="K38" s="502">
        <f>'1.4_RAW_Data_Rebase'!K38</f>
        <v>0</v>
      </c>
      <c r="M38" s="501">
        <f>'1.4_RAW_Data_Rebase'!M38</f>
        <v>3</v>
      </c>
      <c r="N38" s="501">
        <f>'1.4_RAW_Data_Rebase'!N38</f>
        <v>3</v>
      </c>
      <c r="O38" s="501">
        <f>'1.4_RAW_Data_Rebase'!O38</f>
        <v>0</v>
      </c>
      <c r="P38" s="501">
        <f>'1.4_RAW_Data_Rebase'!P38</f>
        <v>0</v>
      </c>
      <c r="Q38" s="501">
        <f>'1.4_RAW_Data_Rebase'!Q38</f>
        <v>0</v>
      </c>
      <c r="R38" s="502">
        <f>'1.4_RAW_Data_Rebase'!R38</f>
        <v>0</v>
      </c>
      <c r="T38" s="501">
        <f>'1.4_RAW_Data_Rebase'!T38</f>
        <v>3</v>
      </c>
      <c r="U38" s="501">
        <f>'1.4_RAW_Data_Rebase'!U38</f>
        <v>0</v>
      </c>
      <c r="V38" s="501">
        <f>'1.4_RAW_Data_Rebase'!V38</f>
        <v>0</v>
      </c>
      <c r="W38" s="501">
        <f>'1.4_RAW_Data_Rebase'!W38</f>
        <v>0</v>
      </c>
      <c r="X38" s="501">
        <f>'1.4_RAW_Data_Rebase'!X38</f>
        <v>0</v>
      </c>
      <c r="Y38" s="502">
        <f>'1.4_RAW_Data_Rebase'!Y38</f>
        <v>3</v>
      </c>
      <c r="AA38" s="504">
        <f>'1.4_RAW_Data_Rebase'!AA38</f>
        <v>3</v>
      </c>
      <c r="AB38" s="504">
        <f>'1.4_RAW_Data_Rebase'!AB38</f>
        <v>0</v>
      </c>
      <c r="AC38" s="504">
        <f>'1.4_RAW_Data_Rebase'!AC38</f>
        <v>0</v>
      </c>
      <c r="AD38" s="504">
        <f>'1.4_RAW_Data_Rebase'!AD38</f>
        <v>0</v>
      </c>
      <c r="AE38" s="504">
        <f>'1.4_RAW_Data_Rebase'!AE38</f>
        <v>0</v>
      </c>
      <c r="AF38" s="505">
        <f>'1.4_RAW_Data_Rebase'!AF38</f>
        <v>-3</v>
      </c>
      <c r="AG38" s="503"/>
      <c r="AH38" s="504">
        <f>'1.4_RAW_Data_Rebase'!AH38</f>
        <v>3</v>
      </c>
      <c r="AI38" s="504">
        <f>'1.4_RAW_Data_Rebase'!AI38</f>
        <v>0</v>
      </c>
      <c r="AJ38" s="504">
        <f>'1.4_RAW_Data_Rebase'!AJ38</f>
        <v>0</v>
      </c>
      <c r="AK38" s="504">
        <f>'1.4_RAW_Data_Rebase'!AK38</f>
        <v>0</v>
      </c>
      <c r="AL38" s="504">
        <f>'1.4_RAW_Data_Rebase'!AL38</f>
        <v>0</v>
      </c>
      <c r="AM38" s="505">
        <f>'1.4_RAW_Data_Rebase'!AM38</f>
        <v>-3</v>
      </c>
      <c r="AN38" s="503"/>
      <c r="AO38" s="504">
        <f>'1.4_RAW_Data_Rebase'!AO38</f>
        <v>0</v>
      </c>
      <c r="AP38" s="504">
        <f>'1.4_RAW_Data_Rebase'!AP38</f>
        <v>0</v>
      </c>
      <c r="AQ38" s="504">
        <f>'1.4_RAW_Data_Rebase'!AQ38</f>
        <v>0</v>
      </c>
      <c r="AR38" s="504">
        <f>'1.4_RAW_Data_Rebase'!AR38</f>
        <v>0</v>
      </c>
      <c r="AS38" s="504">
        <f>'1.4_RAW_Data_Rebase'!AS38</f>
        <v>0</v>
      </c>
      <c r="AT38" s="505">
        <f>'1.4_RAW_Data_Rebase'!AT38</f>
        <v>0</v>
      </c>
      <c r="AU38" s="503"/>
      <c r="AV38" s="504">
        <f>'1.4_RAW_Data_Rebase'!AV38</f>
        <v>0</v>
      </c>
      <c r="AW38" s="504">
        <f>'1.4_RAW_Data_Rebase'!AW38</f>
        <v>0</v>
      </c>
      <c r="AX38" s="504">
        <f>'1.4_RAW_Data_Rebase'!AX38</f>
        <v>0</v>
      </c>
      <c r="AY38" s="504">
        <f>'1.4_RAW_Data_Rebase'!AY38</f>
        <v>0</v>
      </c>
      <c r="AZ38" s="504">
        <f>'1.4_RAW_Data_Rebase'!AZ38</f>
        <v>0</v>
      </c>
      <c r="BA38" s="505">
        <f>'1.4_RAW_Data_Rebase'!BA38</f>
        <v>0</v>
      </c>
      <c r="BB38" s="503"/>
      <c r="BC38" s="504">
        <f>'1.4_RAW_Data_Rebase'!BC38</f>
        <v>0</v>
      </c>
      <c r="BD38" s="504">
        <f>'1.4_RAW_Data_Rebase'!BD38</f>
        <v>0</v>
      </c>
      <c r="BE38" s="504">
        <f>'1.4_RAW_Data_Rebase'!BE38</f>
        <v>0</v>
      </c>
      <c r="BF38" s="504">
        <f>'1.4_RAW_Data_Rebase'!BF38</f>
        <v>0</v>
      </c>
      <c r="BG38" s="504">
        <f>'1.4_RAW_Data_Rebase'!BG38</f>
        <v>0</v>
      </c>
      <c r="BH38" s="505">
        <f>'1.4_RAW_Data_Rebase'!BH38</f>
        <v>0</v>
      </c>
    </row>
    <row r="39" spans="1:60" ht="13.15" x14ac:dyDescent="0.35">
      <c r="A39" s="506"/>
      <c r="B39" s="507"/>
      <c r="C39" s="508"/>
      <c r="D39" s="509"/>
      <c r="E39" s="498" t="s">
        <v>25</v>
      </c>
      <c r="F39" s="512">
        <f>'1.4_RAW_Data_Rebase'!F39</f>
        <v>0</v>
      </c>
      <c r="G39" s="512">
        <f>'1.4_RAW_Data_Rebase'!G39</f>
        <v>0</v>
      </c>
      <c r="H39" s="512">
        <f>'1.4_RAW_Data_Rebase'!H39</f>
        <v>0</v>
      </c>
      <c r="I39" s="512">
        <f>'1.4_RAW_Data_Rebase'!I39</f>
        <v>0</v>
      </c>
      <c r="J39" s="512">
        <f>'1.4_RAW_Data_Rebase'!J39</f>
        <v>0</v>
      </c>
      <c r="K39" s="513">
        <f>'1.4_RAW_Data_Rebase'!K39</f>
        <v>0</v>
      </c>
      <c r="M39" s="512">
        <f>'1.4_RAW_Data_Rebase'!M39</f>
        <v>0</v>
      </c>
      <c r="N39" s="512">
        <f>'1.4_RAW_Data_Rebase'!N39</f>
        <v>0</v>
      </c>
      <c r="O39" s="512">
        <f>'1.4_RAW_Data_Rebase'!O39</f>
        <v>0</v>
      </c>
      <c r="P39" s="512">
        <f>'1.4_RAW_Data_Rebase'!P39</f>
        <v>0</v>
      </c>
      <c r="Q39" s="512">
        <f>'1.4_RAW_Data_Rebase'!Q39</f>
        <v>0</v>
      </c>
      <c r="R39" s="513">
        <f>'1.4_RAW_Data_Rebase'!R39</f>
        <v>0</v>
      </c>
      <c r="T39" s="512">
        <f>'1.4_RAW_Data_Rebase'!T39</f>
        <v>0</v>
      </c>
      <c r="U39" s="512">
        <f>'1.4_RAW_Data_Rebase'!U39</f>
        <v>0</v>
      </c>
      <c r="V39" s="512">
        <f>'1.4_RAW_Data_Rebase'!V39</f>
        <v>0</v>
      </c>
      <c r="W39" s="512">
        <f>'1.4_RAW_Data_Rebase'!W39</f>
        <v>0</v>
      </c>
      <c r="X39" s="512">
        <f>'1.4_RAW_Data_Rebase'!X39</f>
        <v>0</v>
      </c>
      <c r="Y39" s="513">
        <f>'1.4_RAW_Data_Rebase'!Y39</f>
        <v>0</v>
      </c>
      <c r="AA39" s="514">
        <f>'1.4_RAW_Data_Rebase'!AA39</f>
        <v>0</v>
      </c>
      <c r="AB39" s="514">
        <f>'1.4_RAW_Data_Rebase'!AB39</f>
        <v>0</v>
      </c>
      <c r="AC39" s="514">
        <f>'1.4_RAW_Data_Rebase'!AC39</f>
        <v>0</v>
      </c>
      <c r="AD39" s="514">
        <f>'1.4_RAW_Data_Rebase'!AD39</f>
        <v>0</v>
      </c>
      <c r="AE39" s="514">
        <f>'1.4_RAW_Data_Rebase'!AE39</f>
        <v>0</v>
      </c>
      <c r="AF39" s="515">
        <f>'1.4_RAW_Data_Rebase'!AF39</f>
        <v>0</v>
      </c>
      <c r="AG39" s="503"/>
      <c r="AH39" s="514">
        <f>'1.4_RAW_Data_Rebase'!AH39</f>
        <v>0</v>
      </c>
      <c r="AI39" s="514">
        <f>'1.4_RAW_Data_Rebase'!AI39</f>
        <v>0</v>
      </c>
      <c r="AJ39" s="514">
        <f>'1.4_RAW_Data_Rebase'!AJ39</f>
        <v>0</v>
      </c>
      <c r="AK39" s="514">
        <f>'1.4_RAW_Data_Rebase'!AK39</f>
        <v>0</v>
      </c>
      <c r="AL39" s="514">
        <f>'1.4_RAW_Data_Rebase'!AL39</f>
        <v>0</v>
      </c>
      <c r="AM39" s="515">
        <f>'1.4_RAW_Data_Rebase'!AM39</f>
        <v>0</v>
      </c>
      <c r="AN39" s="503"/>
      <c r="AO39" s="514">
        <f>'1.4_RAW_Data_Rebase'!AO39</f>
        <v>0</v>
      </c>
      <c r="AP39" s="514">
        <f>'1.4_RAW_Data_Rebase'!AP39</f>
        <v>0</v>
      </c>
      <c r="AQ39" s="514">
        <f>'1.4_RAW_Data_Rebase'!AQ39</f>
        <v>0</v>
      </c>
      <c r="AR39" s="514">
        <f>'1.4_RAW_Data_Rebase'!AR39</f>
        <v>0</v>
      </c>
      <c r="AS39" s="514">
        <f>'1.4_RAW_Data_Rebase'!AS39</f>
        <v>0</v>
      </c>
      <c r="AT39" s="515">
        <f>'1.4_RAW_Data_Rebase'!AT39</f>
        <v>0</v>
      </c>
      <c r="AU39" s="503"/>
      <c r="AV39" s="514">
        <f>'1.4_RAW_Data_Rebase'!AV39</f>
        <v>0</v>
      </c>
      <c r="AW39" s="514">
        <f>'1.4_RAW_Data_Rebase'!AW39</f>
        <v>0</v>
      </c>
      <c r="AX39" s="514">
        <f>'1.4_RAW_Data_Rebase'!AX39</f>
        <v>0</v>
      </c>
      <c r="AY39" s="514">
        <f>'1.4_RAW_Data_Rebase'!AY39</f>
        <v>0</v>
      </c>
      <c r="AZ39" s="514">
        <f>'1.4_RAW_Data_Rebase'!AZ39</f>
        <v>0</v>
      </c>
      <c r="BA39" s="515">
        <f>'1.4_RAW_Data_Rebase'!BA39</f>
        <v>0</v>
      </c>
      <c r="BB39" s="503"/>
      <c r="BC39" s="514">
        <f>'1.4_RAW_Data_Rebase'!BC39</f>
        <v>0</v>
      </c>
      <c r="BD39" s="514">
        <f>'1.4_RAW_Data_Rebase'!BD39</f>
        <v>0</v>
      </c>
      <c r="BE39" s="514">
        <f>'1.4_RAW_Data_Rebase'!BE39</f>
        <v>0</v>
      </c>
      <c r="BF39" s="514">
        <f>'1.4_RAW_Data_Rebase'!BF39</f>
        <v>0</v>
      </c>
      <c r="BG39" s="514">
        <f>'1.4_RAW_Data_Rebase'!BG39</f>
        <v>0</v>
      </c>
      <c r="BH39" s="515">
        <f>'1.4_RAW_Data_Rebase'!BH39</f>
        <v>0</v>
      </c>
    </row>
    <row r="40" spans="1:60" ht="13.15" x14ac:dyDescent="0.35">
      <c r="A40" s="506"/>
      <c r="B40" s="507"/>
      <c r="C40" s="508"/>
      <c r="D40" s="509"/>
      <c r="E40" s="498" t="s">
        <v>26</v>
      </c>
      <c r="F40" s="512">
        <f>'1.4_RAW_Data_Rebase'!F40</f>
        <v>0</v>
      </c>
      <c r="G40" s="512">
        <f>'1.4_RAW_Data_Rebase'!G40</f>
        <v>0</v>
      </c>
      <c r="H40" s="512">
        <f>'1.4_RAW_Data_Rebase'!H40</f>
        <v>0</v>
      </c>
      <c r="I40" s="512">
        <f>'1.4_RAW_Data_Rebase'!I40</f>
        <v>0</v>
      </c>
      <c r="J40" s="512">
        <f>'1.4_RAW_Data_Rebase'!J40</f>
        <v>0</v>
      </c>
      <c r="K40" s="513">
        <f>'1.4_RAW_Data_Rebase'!K40</f>
        <v>0</v>
      </c>
      <c r="M40" s="512">
        <f>'1.4_RAW_Data_Rebase'!M40</f>
        <v>0</v>
      </c>
      <c r="N40" s="512">
        <f>'1.4_RAW_Data_Rebase'!N40</f>
        <v>0</v>
      </c>
      <c r="O40" s="512">
        <f>'1.4_RAW_Data_Rebase'!O40</f>
        <v>0</v>
      </c>
      <c r="P40" s="512">
        <f>'1.4_RAW_Data_Rebase'!P40</f>
        <v>0</v>
      </c>
      <c r="Q40" s="512">
        <f>'1.4_RAW_Data_Rebase'!Q40</f>
        <v>0</v>
      </c>
      <c r="R40" s="513">
        <f>'1.4_RAW_Data_Rebase'!R40</f>
        <v>0</v>
      </c>
      <c r="T40" s="512">
        <f>'1.4_RAW_Data_Rebase'!T40</f>
        <v>0</v>
      </c>
      <c r="U40" s="512">
        <f>'1.4_RAW_Data_Rebase'!U40</f>
        <v>0</v>
      </c>
      <c r="V40" s="512">
        <f>'1.4_RAW_Data_Rebase'!V40</f>
        <v>0</v>
      </c>
      <c r="W40" s="512">
        <f>'1.4_RAW_Data_Rebase'!W40</f>
        <v>0</v>
      </c>
      <c r="X40" s="512">
        <f>'1.4_RAW_Data_Rebase'!X40</f>
        <v>0</v>
      </c>
      <c r="Y40" s="513">
        <f>'1.4_RAW_Data_Rebase'!Y40</f>
        <v>0</v>
      </c>
      <c r="AA40" s="514">
        <f>'1.4_RAW_Data_Rebase'!AA40</f>
        <v>0</v>
      </c>
      <c r="AB40" s="514">
        <f>'1.4_RAW_Data_Rebase'!AB40</f>
        <v>0</v>
      </c>
      <c r="AC40" s="514">
        <f>'1.4_RAW_Data_Rebase'!AC40</f>
        <v>0</v>
      </c>
      <c r="AD40" s="514">
        <f>'1.4_RAW_Data_Rebase'!AD40</f>
        <v>0</v>
      </c>
      <c r="AE40" s="514">
        <f>'1.4_RAW_Data_Rebase'!AE40</f>
        <v>0</v>
      </c>
      <c r="AF40" s="515">
        <f>'1.4_RAW_Data_Rebase'!AF40</f>
        <v>0</v>
      </c>
      <c r="AG40" s="503"/>
      <c r="AH40" s="514">
        <f>'1.4_RAW_Data_Rebase'!AH40</f>
        <v>0</v>
      </c>
      <c r="AI40" s="514">
        <f>'1.4_RAW_Data_Rebase'!AI40</f>
        <v>0</v>
      </c>
      <c r="AJ40" s="514">
        <f>'1.4_RAW_Data_Rebase'!AJ40</f>
        <v>0</v>
      </c>
      <c r="AK40" s="514">
        <f>'1.4_RAW_Data_Rebase'!AK40</f>
        <v>0</v>
      </c>
      <c r="AL40" s="514">
        <f>'1.4_RAW_Data_Rebase'!AL40</f>
        <v>0</v>
      </c>
      <c r="AM40" s="515">
        <f>'1.4_RAW_Data_Rebase'!AM40</f>
        <v>0</v>
      </c>
      <c r="AN40" s="503"/>
      <c r="AO40" s="514">
        <f>'1.4_RAW_Data_Rebase'!AO40</f>
        <v>0</v>
      </c>
      <c r="AP40" s="514">
        <f>'1.4_RAW_Data_Rebase'!AP40</f>
        <v>0</v>
      </c>
      <c r="AQ40" s="514">
        <f>'1.4_RAW_Data_Rebase'!AQ40</f>
        <v>0</v>
      </c>
      <c r="AR40" s="514">
        <f>'1.4_RAW_Data_Rebase'!AR40</f>
        <v>0</v>
      </c>
      <c r="AS40" s="514">
        <f>'1.4_RAW_Data_Rebase'!AS40</f>
        <v>0</v>
      </c>
      <c r="AT40" s="515">
        <f>'1.4_RAW_Data_Rebase'!AT40</f>
        <v>0</v>
      </c>
      <c r="AU40" s="503"/>
      <c r="AV40" s="514">
        <f>'1.4_RAW_Data_Rebase'!AV40</f>
        <v>0</v>
      </c>
      <c r="AW40" s="514">
        <f>'1.4_RAW_Data_Rebase'!AW40</f>
        <v>0</v>
      </c>
      <c r="AX40" s="514">
        <f>'1.4_RAW_Data_Rebase'!AX40</f>
        <v>0</v>
      </c>
      <c r="AY40" s="514">
        <f>'1.4_RAW_Data_Rebase'!AY40</f>
        <v>0</v>
      </c>
      <c r="AZ40" s="514">
        <f>'1.4_RAW_Data_Rebase'!AZ40</f>
        <v>0</v>
      </c>
      <c r="BA40" s="515">
        <f>'1.4_RAW_Data_Rebase'!BA40</f>
        <v>0</v>
      </c>
      <c r="BB40" s="503"/>
      <c r="BC40" s="514">
        <f>'1.4_RAW_Data_Rebase'!BC40</f>
        <v>0</v>
      </c>
      <c r="BD40" s="514">
        <f>'1.4_RAW_Data_Rebase'!BD40</f>
        <v>0</v>
      </c>
      <c r="BE40" s="514">
        <f>'1.4_RAW_Data_Rebase'!BE40</f>
        <v>0</v>
      </c>
      <c r="BF40" s="514">
        <f>'1.4_RAW_Data_Rebase'!BF40</f>
        <v>0</v>
      </c>
      <c r="BG40" s="514">
        <f>'1.4_RAW_Data_Rebase'!BG40</f>
        <v>0</v>
      </c>
      <c r="BH40" s="515">
        <f>'1.4_RAW_Data_Rebase'!BH40</f>
        <v>0</v>
      </c>
    </row>
    <row r="41" spans="1:60" ht="13.5" thickBot="1" x14ac:dyDescent="0.4">
      <c r="A41" s="506"/>
      <c r="B41" s="516"/>
      <c r="C41" s="517"/>
      <c r="D41" s="527"/>
      <c r="E41" s="518" t="s">
        <v>27</v>
      </c>
      <c r="F41" s="521">
        <f>'1.4_RAW_Data_Rebase'!F41</f>
        <v>7</v>
      </c>
      <c r="G41" s="521">
        <f>'1.4_RAW_Data_Rebase'!G41</f>
        <v>0</v>
      </c>
      <c r="H41" s="521">
        <f>'1.4_RAW_Data_Rebase'!H41</f>
        <v>0</v>
      </c>
      <c r="I41" s="521">
        <f>'1.4_RAW_Data_Rebase'!I41</f>
        <v>0</v>
      </c>
      <c r="J41" s="521">
        <f>'1.4_RAW_Data_Rebase'!J41</f>
        <v>0</v>
      </c>
      <c r="K41" s="522">
        <f>'1.4_RAW_Data_Rebase'!K41</f>
        <v>7</v>
      </c>
      <c r="M41" s="521">
        <f>'1.4_RAW_Data_Rebase'!M41</f>
        <v>7</v>
      </c>
      <c r="N41" s="521">
        <f>'1.4_RAW_Data_Rebase'!N41</f>
        <v>5</v>
      </c>
      <c r="O41" s="521">
        <f>'1.4_RAW_Data_Rebase'!O41</f>
        <v>0</v>
      </c>
      <c r="P41" s="521">
        <f>'1.4_RAW_Data_Rebase'!P41</f>
        <v>0</v>
      </c>
      <c r="Q41" s="521">
        <f>'1.4_RAW_Data_Rebase'!Q41</f>
        <v>0</v>
      </c>
      <c r="R41" s="522">
        <f>'1.4_RAW_Data_Rebase'!R41</f>
        <v>2</v>
      </c>
      <c r="T41" s="521">
        <f>'1.4_RAW_Data_Rebase'!T41</f>
        <v>7</v>
      </c>
      <c r="U41" s="521">
        <f>'1.4_RAW_Data_Rebase'!U41</f>
        <v>0</v>
      </c>
      <c r="V41" s="521">
        <f>'1.4_RAW_Data_Rebase'!V41</f>
        <v>0</v>
      </c>
      <c r="W41" s="521">
        <f>'1.4_RAW_Data_Rebase'!W41</f>
        <v>0</v>
      </c>
      <c r="X41" s="521">
        <f>'1.4_RAW_Data_Rebase'!X41</f>
        <v>0</v>
      </c>
      <c r="Y41" s="522">
        <f>'1.4_RAW_Data_Rebase'!Y41</f>
        <v>7</v>
      </c>
      <c r="AA41" s="523">
        <f>'1.4_RAW_Data_Rebase'!AA41</f>
        <v>5</v>
      </c>
      <c r="AB41" s="523">
        <f>'1.4_RAW_Data_Rebase'!AB41</f>
        <v>0</v>
      </c>
      <c r="AC41" s="523">
        <f>'1.4_RAW_Data_Rebase'!AC41</f>
        <v>0</v>
      </c>
      <c r="AD41" s="523">
        <f>'1.4_RAW_Data_Rebase'!AD41</f>
        <v>0</v>
      </c>
      <c r="AE41" s="523">
        <f>'1.4_RAW_Data_Rebase'!AE41</f>
        <v>0</v>
      </c>
      <c r="AF41" s="524">
        <f>'1.4_RAW_Data_Rebase'!AF41</f>
        <v>-5</v>
      </c>
      <c r="AG41" s="503"/>
      <c r="AH41" s="523">
        <f>'1.4_RAW_Data_Rebase'!AH41</f>
        <v>5</v>
      </c>
      <c r="AI41" s="523">
        <f>'1.4_RAW_Data_Rebase'!AI41</f>
        <v>0</v>
      </c>
      <c r="AJ41" s="523">
        <f>'1.4_RAW_Data_Rebase'!AJ41</f>
        <v>0</v>
      </c>
      <c r="AK41" s="523">
        <f>'1.4_RAW_Data_Rebase'!AK41</f>
        <v>0</v>
      </c>
      <c r="AL41" s="523">
        <f>'1.4_RAW_Data_Rebase'!AL41</f>
        <v>0</v>
      </c>
      <c r="AM41" s="524">
        <f>'1.4_RAW_Data_Rebase'!AM41</f>
        <v>-5</v>
      </c>
      <c r="AN41" s="503"/>
      <c r="AO41" s="523">
        <f>'1.4_RAW_Data_Rebase'!AO41</f>
        <v>0</v>
      </c>
      <c r="AP41" s="523">
        <f>'1.4_RAW_Data_Rebase'!AP41</f>
        <v>0</v>
      </c>
      <c r="AQ41" s="523">
        <f>'1.4_RAW_Data_Rebase'!AQ41</f>
        <v>0</v>
      </c>
      <c r="AR41" s="523">
        <f>'1.4_RAW_Data_Rebase'!AR41</f>
        <v>0</v>
      </c>
      <c r="AS41" s="523">
        <f>'1.4_RAW_Data_Rebase'!AS41</f>
        <v>0</v>
      </c>
      <c r="AT41" s="524">
        <f>'1.4_RAW_Data_Rebase'!AT41</f>
        <v>0</v>
      </c>
      <c r="AU41" s="503"/>
      <c r="AV41" s="523">
        <f>'1.4_RAW_Data_Rebase'!AV41</f>
        <v>0</v>
      </c>
      <c r="AW41" s="523">
        <f>'1.4_RAW_Data_Rebase'!AW41</f>
        <v>0</v>
      </c>
      <c r="AX41" s="523">
        <f>'1.4_RAW_Data_Rebase'!AX41</f>
        <v>0</v>
      </c>
      <c r="AY41" s="523">
        <f>'1.4_RAW_Data_Rebase'!AY41</f>
        <v>0</v>
      </c>
      <c r="AZ41" s="523">
        <f>'1.4_RAW_Data_Rebase'!AZ41</f>
        <v>0</v>
      </c>
      <c r="BA41" s="524">
        <f>'1.4_RAW_Data_Rebase'!BA41</f>
        <v>0</v>
      </c>
      <c r="BB41" s="503"/>
      <c r="BC41" s="523">
        <f>'1.4_RAW_Data_Rebase'!BC41</f>
        <v>0</v>
      </c>
      <c r="BD41" s="523">
        <f>'1.4_RAW_Data_Rebase'!BD41</f>
        <v>0</v>
      </c>
      <c r="BE41" s="523">
        <f>'1.4_RAW_Data_Rebase'!BE41</f>
        <v>0</v>
      </c>
      <c r="BF41" s="523">
        <f>'1.4_RAW_Data_Rebase'!BF41</f>
        <v>0</v>
      </c>
      <c r="BG41" s="523">
        <f>'1.4_RAW_Data_Rebase'!BG41</f>
        <v>0</v>
      </c>
      <c r="BH41" s="524">
        <f>'1.4_RAW_Data_Rebase'!BH41</f>
        <v>0</v>
      </c>
    </row>
    <row r="42" spans="1:60" ht="25.5" x14ac:dyDescent="0.35">
      <c r="A42" s="525" t="s">
        <v>55</v>
      </c>
      <c r="B42" s="495">
        <v>19</v>
      </c>
      <c r="C42" s="496" t="s">
        <v>56</v>
      </c>
      <c r="D42" s="497" t="s">
        <v>29</v>
      </c>
      <c r="E42" s="526" t="s">
        <v>24</v>
      </c>
      <c r="F42" s="501">
        <f>'1.4_RAW_Data_Rebase'!F42</f>
        <v>2</v>
      </c>
      <c r="G42" s="501">
        <f>'1.4_RAW_Data_Rebase'!G42</f>
        <v>0</v>
      </c>
      <c r="H42" s="501">
        <f>'1.4_RAW_Data_Rebase'!H42</f>
        <v>0</v>
      </c>
      <c r="I42" s="501">
        <f>'1.4_RAW_Data_Rebase'!I42</f>
        <v>0</v>
      </c>
      <c r="J42" s="501">
        <f>'1.4_RAW_Data_Rebase'!J42</f>
        <v>0</v>
      </c>
      <c r="K42" s="502">
        <f>'1.4_RAW_Data_Rebase'!K42</f>
        <v>2</v>
      </c>
      <c r="M42" s="501">
        <f>'1.4_RAW_Data_Rebase'!M42</f>
        <v>2</v>
      </c>
      <c r="N42" s="501">
        <f>'1.4_RAW_Data_Rebase'!N42</f>
        <v>2</v>
      </c>
      <c r="O42" s="501">
        <f>'1.4_RAW_Data_Rebase'!O42</f>
        <v>0</v>
      </c>
      <c r="P42" s="501">
        <f>'1.4_RAW_Data_Rebase'!P42</f>
        <v>0</v>
      </c>
      <c r="Q42" s="501">
        <f>'1.4_RAW_Data_Rebase'!Q42</f>
        <v>0</v>
      </c>
      <c r="R42" s="502">
        <f>'1.4_RAW_Data_Rebase'!R42</f>
        <v>0</v>
      </c>
      <c r="T42" s="501">
        <f>'1.4_RAW_Data_Rebase'!T42</f>
        <v>2</v>
      </c>
      <c r="U42" s="501">
        <f>'1.4_RAW_Data_Rebase'!U42</f>
        <v>0</v>
      </c>
      <c r="V42" s="501">
        <f>'1.4_RAW_Data_Rebase'!V42</f>
        <v>0</v>
      </c>
      <c r="W42" s="501">
        <f>'1.4_RAW_Data_Rebase'!W42</f>
        <v>0</v>
      </c>
      <c r="X42" s="501">
        <f>'1.4_RAW_Data_Rebase'!X42</f>
        <v>0</v>
      </c>
      <c r="Y42" s="502">
        <f>'1.4_RAW_Data_Rebase'!Y42</f>
        <v>2</v>
      </c>
      <c r="AA42" s="504">
        <f>'1.4_RAW_Data_Rebase'!AA42</f>
        <v>2</v>
      </c>
      <c r="AB42" s="504">
        <f>'1.4_RAW_Data_Rebase'!AB42</f>
        <v>0</v>
      </c>
      <c r="AC42" s="504">
        <f>'1.4_RAW_Data_Rebase'!AC42</f>
        <v>0</v>
      </c>
      <c r="AD42" s="504">
        <f>'1.4_RAW_Data_Rebase'!AD42</f>
        <v>0</v>
      </c>
      <c r="AE42" s="504">
        <f>'1.4_RAW_Data_Rebase'!AE42</f>
        <v>0</v>
      </c>
      <c r="AF42" s="505">
        <f>'1.4_RAW_Data_Rebase'!AF42</f>
        <v>-2</v>
      </c>
      <c r="AG42" s="503"/>
      <c r="AH42" s="504">
        <f>'1.4_RAW_Data_Rebase'!AH42</f>
        <v>2</v>
      </c>
      <c r="AI42" s="504">
        <f>'1.4_RAW_Data_Rebase'!AI42</f>
        <v>0</v>
      </c>
      <c r="AJ42" s="504">
        <f>'1.4_RAW_Data_Rebase'!AJ42</f>
        <v>0</v>
      </c>
      <c r="AK42" s="504">
        <f>'1.4_RAW_Data_Rebase'!AK42</f>
        <v>0</v>
      </c>
      <c r="AL42" s="504">
        <f>'1.4_RAW_Data_Rebase'!AL42</f>
        <v>0</v>
      </c>
      <c r="AM42" s="505">
        <f>'1.4_RAW_Data_Rebase'!AM42</f>
        <v>-2</v>
      </c>
      <c r="AN42" s="503"/>
      <c r="AO42" s="504">
        <f>'1.4_RAW_Data_Rebase'!AO42</f>
        <v>0</v>
      </c>
      <c r="AP42" s="504">
        <f>'1.4_RAW_Data_Rebase'!AP42</f>
        <v>0</v>
      </c>
      <c r="AQ42" s="504">
        <f>'1.4_RAW_Data_Rebase'!AQ42</f>
        <v>0</v>
      </c>
      <c r="AR42" s="504">
        <f>'1.4_RAW_Data_Rebase'!AR42</f>
        <v>0</v>
      </c>
      <c r="AS42" s="504">
        <f>'1.4_RAW_Data_Rebase'!AS42</f>
        <v>0</v>
      </c>
      <c r="AT42" s="505">
        <f>'1.4_RAW_Data_Rebase'!AT42</f>
        <v>0</v>
      </c>
      <c r="AU42" s="503"/>
      <c r="AV42" s="504">
        <f>'1.4_RAW_Data_Rebase'!AV42</f>
        <v>0</v>
      </c>
      <c r="AW42" s="504">
        <f>'1.4_RAW_Data_Rebase'!AW42</f>
        <v>0</v>
      </c>
      <c r="AX42" s="504">
        <f>'1.4_RAW_Data_Rebase'!AX42</f>
        <v>0</v>
      </c>
      <c r="AY42" s="504">
        <f>'1.4_RAW_Data_Rebase'!AY42</f>
        <v>0</v>
      </c>
      <c r="AZ42" s="504">
        <f>'1.4_RAW_Data_Rebase'!AZ42</f>
        <v>0</v>
      </c>
      <c r="BA42" s="505">
        <f>'1.4_RAW_Data_Rebase'!BA42</f>
        <v>0</v>
      </c>
      <c r="BB42" s="503"/>
      <c r="BC42" s="504">
        <f>'1.4_RAW_Data_Rebase'!BC42</f>
        <v>0</v>
      </c>
      <c r="BD42" s="504">
        <f>'1.4_RAW_Data_Rebase'!BD42</f>
        <v>0</v>
      </c>
      <c r="BE42" s="504">
        <f>'1.4_RAW_Data_Rebase'!BE42</f>
        <v>0</v>
      </c>
      <c r="BF42" s="504">
        <f>'1.4_RAW_Data_Rebase'!BF42</f>
        <v>0</v>
      </c>
      <c r="BG42" s="504">
        <f>'1.4_RAW_Data_Rebase'!BG42</f>
        <v>0</v>
      </c>
      <c r="BH42" s="505">
        <f>'1.4_RAW_Data_Rebase'!BH42</f>
        <v>0</v>
      </c>
    </row>
    <row r="43" spans="1:60" ht="13.15" x14ac:dyDescent="0.35">
      <c r="A43" s="506"/>
      <c r="B43" s="507"/>
      <c r="C43" s="508"/>
      <c r="D43" s="509"/>
      <c r="E43" s="498" t="s">
        <v>25</v>
      </c>
      <c r="F43" s="512">
        <f>'1.4_RAW_Data_Rebase'!F43</f>
        <v>0</v>
      </c>
      <c r="G43" s="512">
        <f>'1.4_RAW_Data_Rebase'!G43</f>
        <v>0</v>
      </c>
      <c r="H43" s="512">
        <f>'1.4_RAW_Data_Rebase'!H43</f>
        <v>0</v>
      </c>
      <c r="I43" s="512">
        <f>'1.4_RAW_Data_Rebase'!I43</f>
        <v>0</v>
      </c>
      <c r="J43" s="512">
        <f>'1.4_RAW_Data_Rebase'!J43</f>
        <v>0</v>
      </c>
      <c r="K43" s="513">
        <f>'1.4_RAW_Data_Rebase'!K43</f>
        <v>0</v>
      </c>
      <c r="M43" s="512">
        <f>'1.4_RAW_Data_Rebase'!M43</f>
        <v>0</v>
      </c>
      <c r="N43" s="512">
        <f>'1.4_RAW_Data_Rebase'!N43</f>
        <v>0</v>
      </c>
      <c r="O43" s="512">
        <f>'1.4_RAW_Data_Rebase'!O43</f>
        <v>0</v>
      </c>
      <c r="P43" s="512">
        <f>'1.4_RAW_Data_Rebase'!P43</f>
        <v>0</v>
      </c>
      <c r="Q43" s="512">
        <f>'1.4_RAW_Data_Rebase'!Q43</f>
        <v>0</v>
      </c>
      <c r="R43" s="513">
        <f>'1.4_RAW_Data_Rebase'!R43</f>
        <v>0</v>
      </c>
      <c r="T43" s="512">
        <f>'1.4_RAW_Data_Rebase'!T43</f>
        <v>0</v>
      </c>
      <c r="U43" s="512">
        <f>'1.4_RAW_Data_Rebase'!U43</f>
        <v>0</v>
      </c>
      <c r="V43" s="512">
        <f>'1.4_RAW_Data_Rebase'!V43</f>
        <v>0</v>
      </c>
      <c r="W43" s="512">
        <f>'1.4_RAW_Data_Rebase'!W43</f>
        <v>0</v>
      </c>
      <c r="X43" s="512">
        <f>'1.4_RAW_Data_Rebase'!X43</f>
        <v>0</v>
      </c>
      <c r="Y43" s="513">
        <f>'1.4_RAW_Data_Rebase'!Y43</f>
        <v>0</v>
      </c>
      <c r="AA43" s="514">
        <f>'1.4_RAW_Data_Rebase'!AA43</f>
        <v>0</v>
      </c>
      <c r="AB43" s="514">
        <f>'1.4_RAW_Data_Rebase'!AB43</f>
        <v>0</v>
      </c>
      <c r="AC43" s="514">
        <f>'1.4_RAW_Data_Rebase'!AC43</f>
        <v>0</v>
      </c>
      <c r="AD43" s="514">
        <f>'1.4_RAW_Data_Rebase'!AD43</f>
        <v>0</v>
      </c>
      <c r="AE43" s="514">
        <f>'1.4_RAW_Data_Rebase'!AE43</f>
        <v>0</v>
      </c>
      <c r="AF43" s="515">
        <f>'1.4_RAW_Data_Rebase'!AF43</f>
        <v>0</v>
      </c>
      <c r="AG43" s="503"/>
      <c r="AH43" s="514">
        <f>'1.4_RAW_Data_Rebase'!AH43</f>
        <v>0</v>
      </c>
      <c r="AI43" s="514">
        <f>'1.4_RAW_Data_Rebase'!AI43</f>
        <v>0</v>
      </c>
      <c r="AJ43" s="514">
        <f>'1.4_RAW_Data_Rebase'!AJ43</f>
        <v>0</v>
      </c>
      <c r="AK43" s="514">
        <f>'1.4_RAW_Data_Rebase'!AK43</f>
        <v>0</v>
      </c>
      <c r="AL43" s="514">
        <f>'1.4_RAW_Data_Rebase'!AL43</f>
        <v>0</v>
      </c>
      <c r="AM43" s="515">
        <f>'1.4_RAW_Data_Rebase'!AM43</f>
        <v>0</v>
      </c>
      <c r="AN43" s="503"/>
      <c r="AO43" s="514">
        <f>'1.4_RAW_Data_Rebase'!AO43</f>
        <v>0</v>
      </c>
      <c r="AP43" s="514">
        <f>'1.4_RAW_Data_Rebase'!AP43</f>
        <v>0</v>
      </c>
      <c r="AQ43" s="514">
        <f>'1.4_RAW_Data_Rebase'!AQ43</f>
        <v>0</v>
      </c>
      <c r="AR43" s="514">
        <f>'1.4_RAW_Data_Rebase'!AR43</f>
        <v>0</v>
      </c>
      <c r="AS43" s="514">
        <f>'1.4_RAW_Data_Rebase'!AS43</f>
        <v>0</v>
      </c>
      <c r="AT43" s="515">
        <f>'1.4_RAW_Data_Rebase'!AT43</f>
        <v>0</v>
      </c>
      <c r="AU43" s="503"/>
      <c r="AV43" s="514">
        <f>'1.4_RAW_Data_Rebase'!AV43</f>
        <v>0</v>
      </c>
      <c r="AW43" s="514">
        <f>'1.4_RAW_Data_Rebase'!AW43</f>
        <v>0</v>
      </c>
      <c r="AX43" s="514">
        <f>'1.4_RAW_Data_Rebase'!AX43</f>
        <v>0</v>
      </c>
      <c r="AY43" s="514">
        <f>'1.4_RAW_Data_Rebase'!AY43</f>
        <v>0</v>
      </c>
      <c r="AZ43" s="514">
        <f>'1.4_RAW_Data_Rebase'!AZ43</f>
        <v>0</v>
      </c>
      <c r="BA43" s="515">
        <f>'1.4_RAW_Data_Rebase'!BA43</f>
        <v>0</v>
      </c>
      <c r="BB43" s="503"/>
      <c r="BC43" s="514">
        <f>'1.4_RAW_Data_Rebase'!BC43</f>
        <v>0</v>
      </c>
      <c r="BD43" s="514">
        <f>'1.4_RAW_Data_Rebase'!BD43</f>
        <v>0</v>
      </c>
      <c r="BE43" s="514">
        <f>'1.4_RAW_Data_Rebase'!BE43</f>
        <v>0</v>
      </c>
      <c r="BF43" s="514">
        <f>'1.4_RAW_Data_Rebase'!BF43</f>
        <v>0</v>
      </c>
      <c r="BG43" s="514">
        <f>'1.4_RAW_Data_Rebase'!BG43</f>
        <v>0</v>
      </c>
      <c r="BH43" s="515">
        <f>'1.4_RAW_Data_Rebase'!BH43</f>
        <v>0</v>
      </c>
    </row>
    <row r="44" spans="1:60" ht="13.15" x14ac:dyDescent="0.35">
      <c r="A44" s="506"/>
      <c r="B44" s="507"/>
      <c r="C44" s="508"/>
      <c r="D44" s="509"/>
      <c r="E44" s="498" t="s">
        <v>26</v>
      </c>
      <c r="F44" s="512">
        <f>'1.4_RAW_Data_Rebase'!F44</f>
        <v>0</v>
      </c>
      <c r="G44" s="512">
        <f>'1.4_RAW_Data_Rebase'!G44</f>
        <v>0</v>
      </c>
      <c r="H44" s="512">
        <f>'1.4_RAW_Data_Rebase'!H44</f>
        <v>0</v>
      </c>
      <c r="I44" s="512">
        <f>'1.4_RAW_Data_Rebase'!I44</f>
        <v>0</v>
      </c>
      <c r="J44" s="512">
        <f>'1.4_RAW_Data_Rebase'!J44</f>
        <v>0</v>
      </c>
      <c r="K44" s="513">
        <f>'1.4_RAW_Data_Rebase'!K44</f>
        <v>0</v>
      </c>
      <c r="M44" s="512">
        <f>'1.4_RAW_Data_Rebase'!M44</f>
        <v>0</v>
      </c>
      <c r="N44" s="512">
        <f>'1.4_RAW_Data_Rebase'!N44</f>
        <v>0</v>
      </c>
      <c r="O44" s="512">
        <f>'1.4_RAW_Data_Rebase'!O44</f>
        <v>0</v>
      </c>
      <c r="P44" s="512">
        <f>'1.4_RAW_Data_Rebase'!P44</f>
        <v>0</v>
      </c>
      <c r="Q44" s="512">
        <f>'1.4_RAW_Data_Rebase'!Q44</f>
        <v>0</v>
      </c>
      <c r="R44" s="513">
        <f>'1.4_RAW_Data_Rebase'!R44</f>
        <v>0</v>
      </c>
      <c r="T44" s="512">
        <f>'1.4_RAW_Data_Rebase'!T44</f>
        <v>0</v>
      </c>
      <c r="U44" s="512">
        <f>'1.4_RAW_Data_Rebase'!U44</f>
        <v>0</v>
      </c>
      <c r="V44" s="512">
        <f>'1.4_RAW_Data_Rebase'!V44</f>
        <v>0</v>
      </c>
      <c r="W44" s="512">
        <f>'1.4_RAW_Data_Rebase'!W44</f>
        <v>0</v>
      </c>
      <c r="X44" s="512">
        <f>'1.4_RAW_Data_Rebase'!X44</f>
        <v>0</v>
      </c>
      <c r="Y44" s="513">
        <f>'1.4_RAW_Data_Rebase'!Y44</f>
        <v>0</v>
      </c>
      <c r="AA44" s="514">
        <f>'1.4_RAW_Data_Rebase'!AA44</f>
        <v>0</v>
      </c>
      <c r="AB44" s="514">
        <f>'1.4_RAW_Data_Rebase'!AB44</f>
        <v>0</v>
      </c>
      <c r="AC44" s="514">
        <f>'1.4_RAW_Data_Rebase'!AC44</f>
        <v>0</v>
      </c>
      <c r="AD44" s="514">
        <f>'1.4_RAW_Data_Rebase'!AD44</f>
        <v>0</v>
      </c>
      <c r="AE44" s="514">
        <f>'1.4_RAW_Data_Rebase'!AE44</f>
        <v>0</v>
      </c>
      <c r="AF44" s="515">
        <f>'1.4_RAW_Data_Rebase'!AF44</f>
        <v>0</v>
      </c>
      <c r="AG44" s="503"/>
      <c r="AH44" s="514">
        <f>'1.4_RAW_Data_Rebase'!AH44</f>
        <v>0</v>
      </c>
      <c r="AI44" s="514">
        <f>'1.4_RAW_Data_Rebase'!AI44</f>
        <v>0</v>
      </c>
      <c r="AJ44" s="514">
        <f>'1.4_RAW_Data_Rebase'!AJ44</f>
        <v>0</v>
      </c>
      <c r="AK44" s="514">
        <f>'1.4_RAW_Data_Rebase'!AK44</f>
        <v>0</v>
      </c>
      <c r="AL44" s="514">
        <f>'1.4_RAW_Data_Rebase'!AL44</f>
        <v>0</v>
      </c>
      <c r="AM44" s="515">
        <f>'1.4_RAW_Data_Rebase'!AM44</f>
        <v>0</v>
      </c>
      <c r="AN44" s="503"/>
      <c r="AO44" s="514">
        <f>'1.4_RAW_Data_Rebase'!AO44</f>
        <v>0</v>
      </c>
      <c r="AP44" s="514">
        <f>'1.4_RAW_Data_Rebase'!AP44</f>
        <v>0</v>
      </c>
      <c r="AQ44" s="514">
        <f>'1.4_RAW_Data_Rebase'!AQ44</f>
        <v>0</v>
      </c>
      <c r="AR44" s="514">
        <f>'1.4_RAW_Data_Rebase'!AR44</f>
        <v>0</v>
      </c>
      <c r="AS44" s="514">
        <f>'1.4_RAW_Data_Rebase'!AS44</f>
        <v>0</v>
      </c>
      <c r="AT44" s="515">
        <f>'1.4_RAW_Data_Rebase'!AT44</f>
        <v>0</v>
      </c>
      <c r="AU44" s="503"/>
      <c r="AV44" s="514">
        <f>'1.4_RAW_Data_Rebase'!AV44</f>
        <v>0</v>
      </c>
      <c r="AW44" s="514">
        <f>'1.4_RAW_Data_Rebase'!AW44</f>
        <v>0</v>
      </c>
      <c r="AX44" s="514">
        <f>'1.4_RAW_Data_Rebase'!AX44</f>
        <v>0</v>
      </c>
      <c r="AY44" s="514">
        <f>'1.4_RAW_Data_Rebase'!AY44</f>
        <v>0</v>
      </c>
      <c r="AZ44" s="514">
        <f>'1.4_RAW_Data_Rebase'!AZ44</f>
        <v>0</v>
      </c>
      <c r="BA44" s="515">
        <f>'1.4_RAW_Data_Rebase'!BA44</f>
        <v>0</v>
      </c>
      <c r="BB44" s="503"/>
      <c r="BC44" s="514">
        <f>'1.4_RAW_Data_Rebase'!BC44</f>
        <v>0</v>
      </c>
      <c r="BD44" s="514">
        <f>'1.4_RAW_Data_Rebase'!BD44</f>
        <v>0</v>
      </c>
      <c r="BE44" s="514">
        <f>'1.4_RAW_Data_Rebase'!BE44</f>
        <v>0</v>
      </c>
      <c r="BF44" s="514">
        <f>'1.4_RAW_Data_Rebase'!BF44</f>
        <v>0</v>
      </c>
      <c r="BG44" s="514">
        <f>'1.4_RAW_Data_Rebase'!BG44</f>
        <v>0</v>
      </c>
      <c r="BH44" s="515">
        <f>'1.4_RAW_Data_Rebase'!BH44</f>
        <v>0</v>
      </c>
    </row>
    <row r="45" spans="1:60" ht="13.5" thickBot="1" x14ac:dyDescent="0.4">
      <c r="A45" s="506"/>
      <c r="B45" s="516"/>
      <c r="C45" s="517"/>
      <c r="D45" s="527"/>
      <c r="E45" s="518" t="s">
        <v>27</v>
      </c>
      <c r="F45" s="521">
        <f>'1.4_RAW_Data_Rebase'!F45</f>
        <v>2</v>
      </c>
      <c r="G45" s="521">
        <f>'1.4_RAW_Data_Rebase'!G45</f>
        <v>2</v>
      </c>
      <c r="H45" s="521">
        <f>'1.4_RAW_Data_Rebase'!H45</f>
        <v>0</v>
      </c>
      <c r="I45" s="521">
        <f>'1.4_RAW_Data_Rebase'!I45</f>
        <v>0</v>
      </c>
      <c r="J45" s="521">
        <f>'1.4_RAW_Data_Rebase'!J45</f>
        <v>0</v>
      </c>
      <c r="K45" s="522">
        <f>'1.4_RAW_Data_Rebase'!K45</f>
        <v>0</v>
      </c>
      <c r="M45" s="521">
        <f>'1.4_RAW_Data_Rebase'!M45</f>
        <v>2</v>
      </c>
      <c r="N45" s="521">
        <f>'1.4_RAW_Data_Rebase'!N45</f>
        <v>2</v>
      </c>
      <c r="O45" s="521">
        <f>'1.4_RAW_Data_Rebase'!O45</f>
        <v>0</v>
      </c>
      <c r="P45" s="521">
        <f>'1.4_RAW_Data_Rebase'!P45</f>
        <v>0</v>
      </c>
      <c r="Q45" s="521">
        <f>'1.4_RAW_Data_Rebase'!Q45</f>
        <v>0</v>
      </c>
      <c r="R45" s="522">
        <f>'1.4_RAW_Data_Rebase'!R45</f>
        <v>0</v>
      </c>
      <c r="T45" s="521">
        <f>'1.4_RAW_Data_Rebase'!T45</f>
        <v>2</v>
      </c>
      <c r="U45" s="521">
        <f>'1.4_RAW_Data_Rebase'!U45</f>
        <v>2</v>
      </c>
      <c r="V45" s="521">
        <f>'1.4_RAW_Data_Rebase'!V45</f>
        <v>0</v>
      </c>
      <c r="W45" s="521">
        <f>'1.4_RAW_Data_Rebase'!W45</f>
        <v>0</v>
      </c>
      <c r="X45" s="521">
        <f>'1.4_RAW_Data_Rebase'!X45</f>
        <v>0</v>
      </c>
      <c r="Y45" s="522">
        <f>'1.4_RAW_Data_Rebase'!Y45</f>
        <v>0</v>
      </c>
      <c r="AA45" s="523">
        <f>'1.4_RAW_Data_Rebase'!AA45</f>
        <v>0</v>
      </c>
      <c r="AB45" s="523">
        <f>'1.4_RAW_Data_Rebase'!AB45</f>
        <v>0</v>
      </c>
      <c r="AC45" s="523">
        <f>'1.4_RAW_Data_Rebase'!AC45</f>
        <v>0</v>
      </c>
      <c r="AD45" s="523">
        <f>'1.4_RAW_Data_Rebase'!AD45</f>
        <v>0</v>
      </c>
      <c r="AE45" s="523">
        <f>'1.4_RAW_Data_Rebase'!AE45</f>
        <v>0</v>
      </c>
      <c r="AF45" s="524">
        <f>'1.4_RAW_Data_Rebase'!AF45</f>
        <v>0</v>
      </c>
      <c r="AG45" s="503"/>
      <c r="AH45" s="523">
        <f>'1.4_RAW_Data_Rebase'!AH45</f>
        <v>0</v>
      </c>
      <c r="AI45" s="523">
        <f>'1.4_RAW_Data_Rebase'!AI45</f>
        <v>0</v>
      </c>
      <c r="AJ45" s="523">
        <f>'1.4_RAW_Data_Rebase'!AJ45</f>
        <v>0</v>
      </c>
      <c r="AK45" s="523">
        <f>'1.4_RAW_Data_Rebase'!AK45</f>
        <v>0</v>
      </c>
      <c r="AL45" s="523">
        <f>'1.4_RAW_Data_Rebase'!AL45</f>
        <v>0</v>
      </c>
      <c r="AM45" s="524">
        <f>'1.4_RAW_Data_Rebase'!AM45</f>
        <v>0</v>
      </c>
      <c r="AN45" s="503"/>
      <c r="AO45" s="523">
        <f>'1.4_RAW_Data_Rebase'!AO45</f>
        <v>0</v>
      </c>
      <c r="AP45" s="523">
        <f>'1.4_RAW_Data_Rebase'!AP45</f>
        <v>0</v>
      </c>
      <c r="AQ45" s="523">
        <f>'1.4_RAW_Data_Rebase'!AQ45</f>
        <v>0</v>
      </c>
      <c r="AR45" s="523">
        <f>'1.4_RAW_Data_Rebase'!AR45</f>
        <v>0</v>
      </c>
      <c r="AS45" s="523">
        <f>'1.4_RAW_Data_Rebase'!AS45</f>
        <v>0</v>
      </c>
      <c r="AT45" s="524">
        <f>'1.4_RAW_Data_Rebase'!AT45</f>
        <v>0</v>
      </c>
      <c r="AU45" s="503"/>
      <c r="AV45" s="523">
        <f>'1.4_RAW_Data_Rebase'!AV45</f>
        <v>0</v>
      </c>
      <c r="AW45" s="523">
        <f>'1.4_RAW_Data_Rebase'!AW45</f>
        <v>0</v>
      </c>
      <c r="AX45" s="523">
        <f>'1.4_RAW_Data_Rebase'!AX45</f>
        <v>0</v>
      </c>
      <c r="AY45" s="523">
        <f>'1.4_RAW_Data_Rebase'!AY45</f>
        <v>0</v>
      </c>
      <c r="AZ45" s="523">
        <f>'1.4_RAW_Data_Rebase'!AZ45</f>
        <v>0</v>
      </c>
      <c r="BA45" s="524">
        <f>'1.4_RAW_Data_Rebase'!BA45</f>
        <v>0</v>
      </c>
      <c r="BB45" s="503"/>
      <c r="BC45" s="523">
        <f>'1.4_RAW_Data_Rebase'!BC45</f>
        <v>0</v>
      </c>
      <c r="BD45" s="523">
        <f>'1.4_RAW_Data_Rebase'!BD45</f>
        <v>0</v>
      </c>
      <c r="BE45" s="523">
        <f>'1.4_RAW_Data_Rebase'!BE45</f>
        <v>0</v>
      </c>
      <c r="BF45" s="523">
        <f>'1.4_RAW_Data_Rebase'!BF45</f>
        <v>0</v>
      </c>
      <c r="BG45" s="523">
        <f>'1.4_RAW_Data_Rebase'!BG45</f>
        <v>0</v>
      </c>
      <c r="BH45" s="524">
        <f>'1.4_RAW_Data_Rebase'!BH45</f>
        <v>0</v>
      </c>
    </row>
    <row r="46" spans="1:60" ht="25.5" x14ac:dyDescent="0.35">
      <c r="A46" s="525" t="s">
        <v>55</v>
      </c>
      <c r="B46" s="495">
        <v>47</v>
      </c>
      <c r="C46" s="496" t="s">
        <v>16</v>
      </c>
      <c r="D46" s="497" t="s">
        <v>31</v>
      </c>
      <c r="E46" s="526" t="s">
        <v>24</v>
      </c>
      <c r="F46" s="501">
        <f>'1.4_RAW_Data_Rebase'!F46</f>
        <v>0</v>
      </c>
      <c r="G46" s="501">
        <f>'1.4_RAW_Data_Rebase'!G46</f>
        <v>0</v>
      </c>
      <c r="H46" s="501">
        <f>'1.4_RAW_Data_Rebase'!H46</f>
        <v>0</v>
      </c>
      <c r="I46" s="501">
        <f>'1.4_RAW_Data_Rebase'!I46</f>
        <v>0</v>
      </c>
      <c r="J46" s="501">
        <f>'1.4_RAW_Data_Rebase'!J46</f>
        <v>0</v>
      </c>
      <c r="K46" s="502">
        <f>'1.4_RAW_Data_Rebase'!K46</f>
        <v>0</v>
      </c>
      <c r="M46" s="501">
        <f>'1.4_RAW_Data_Rebase'!M46</f>
        <v>0</v>
      </c>
      <c r="N46" s="501">
        <f>'1.4_RAW_Data_Rebase'!N46</f>
        <v>0</v>
      </c>
      <c r="O46" s="501">
        <f>'1.4_RAW_Data_Rebase'!O46</f>
        <v>0</v>
      </c>
      <c r="P46" s="501">
        <f>'1.4_RAW_Data_Rebase'!P46</f>
        <v>0</v>
      </c>
      <c r="Q46" s="501">
        <f>'1.4_RAW_Data_Rebase'!Q46</f>
        <v>0</v>
      </c>
      <c r="R46" s="502">
        <f>'1.4_RAW_Data_Rebase'!R46</f>
        <v>0</v>
      </c>
      <c r="T46" s="501">
        <f>'1.4_RAW_Data_Rebase'!T46</f>
        <v>0</v>
      </c>
      <c r="U46" s="501">
        <f>'1.4_RAW_Data_Rebase'!U46</f>
        <v>0</v>
      </c>
      <c r="V46" s="501">
        <f>'1.4_RAW_Data_Rebase'!V46</f>
        <v>0</v>
      </c>
      <c r="W46" s="501">
        <f>'1.4_RAW_Data_Rebase'!W46</f>
        <v>0</v>
      </c>
      <c r="X46" s="501">
        <f>'1.4_RAW_Data_Rebase'!X46</f>
        <v>0</v>
      </c>
      <c r="Y46" s="502">
        <f>'1.4_RAW_Data_Rebase'!Y46</f>
        <v>0</v>
      </c>
      <c r="AA46" s="504">
        <f>'1.4_RAW_Data_Rebase'!AA46</f>
        <v>0</v>
      </c>
      <c r="AB46" s="504">
        <f>'1.4_RAW_Data_Rebase'!AB46</f>
        <v>0</v>
      </c>
      <c r="AC46" s="504">
        <f>'1.4_RAW_Data_Rebase'!AC46</f>
        <v>0</v>
      </c>
      <c r="AD46" s="504">
        <f>'1.4_RAW_Data_Rebase'!AD46</f>
        <v>0</v>
      </c>
      <c r="AE46" s="504">
        <f>'1.4_RAW_Data_Rebase'!AE46</f>
        <v>0</v>
      </c>
      <c r="AF46" s="505">
        <f>'1.4_RAW_Data_Rebase'!AF46</f>
        <v>0</v>
      </c>
      <c r="AG46" s="503"/>
      <c r="AH46" s="504">
        <f>'1.4_RAW_Data_Rebase'!AH46</f>
        <v>0</v>
      </c>
      <c r="AI46" s="504">
        <f>'1.4_RAW_Data_Rebase'!AI46</f>
        <v>0</v>
      </c>
      <c r="AJ46" s="504">
        <f>'1.4_RAW_Data_Rebase'!AJ46</f>
        <v>0</v>
      </c>
      <c r="AK46" s="504">
        <f>'1.4_RAW_Data_Rebase'!AK46</f>
        <v>0</v>
      </c>
      <c r="AL46" s="504">
        <f>'1.4_RAW_Data_Rebase'!AL46</f>
        <v>0</v>
      </c>
      <c r="AM46" s="505">
        <f>'1.4_RAW_Data_Rebase'!AM46</f>
        <v>0</v>
      </c>
      <c r="AN46" s="503"/>
      <c r="AO46" s="504">
        <f>'1.4_RAW_Data_Rebase'!AO46</f>
        <v>0</v>
      </c>
      <c r="AP46" s="504">
        <f>'1.4_RAW_Data_Rebase'!AP46</f>
        <v>0</v>
      </c>
      <c r="AQ46" s="504">
        <f>'1.4_RAW_Data_Rebase'!AQ46</f>
        <v>0</v>
      </c>
      <c r="AR46" s="504">
        <f>'1.4_RAW_Data_Rebase'!AR46</f>
        <v>0</v>
      </c>
      <c r="AS46" s="504">
        <f>'1.4_RAW_Data_Rebase'!AS46</f>
        <v>0</v>
      </c>
      <c r="AT46" s="505">
        <f>'1.4_RAW_Data_Rebase'!AT46</f>
        <v>0</v>
      </c>
      <c r="AU46" s="503"/>
      <c r="AV46" s="504">
        <f>'1.4_RAW_Data_Rebase'!AV46</f>
        <v>0</v>
      </c>
      <c r="AW46" s="504">
        <f>'1.4_RAW_Data_Rebase'!AW46</f>
        <v>0</v>
      </c>
      <c r="AX46" s="504">
        <f>'1.4_RAW_Data_Rebase'!AX46</f>
        <v>0</v>
      </c>
      <c r="AY46" s="504">
        <f>'1.4_RAW_Data_Rebase'!AY46</f>
        <v>0</v>
      </c>
      <c r="AZ46" s="504">
        <f>'1.4_RAW_Data_Rebase'!AZ46</f>
        <v>0</v>
      </c>
      <c r="BA46" s="505">
        <f>'1.4_RAW_Data_Rebase'!BA46</f>
        <v>0</v>
      </c>
      <c r="BB46" s="503"/>
      <c r="BC46" s="504">
        <f>'1.4_RAW_Data_Rebase'!BC46</f>
        <v>0</v>
      </c>
      <c r="BD46" s="504">
        <f>'1.4_RAW_Data_Rebase'!BD46</f>
        <v>0</v>
      </c>
      <c r="BE46" s="504">
        <f>'1.4_RAW_Data_Rebase'!BE46</f>
        <v>0</v>
      </c>
      <c r="BF46" s="504">
        <f>'1.4_RAW_Data_Rebase'!BF46</f>
        <v>0</v>
      </c>
      <c r="BG46" s="504">
        <f>'1.4_RAW_Data_Rebase'!BG46</f>
        <v>0</v>
      </c>
      <c r="BH46" s="505">
        <f>'1.4_RAW_Data_Rebase'!BH46</f>
        <v>0</v>
      </c>
    </row>
    <row r="47" spans="1:60" ht="13.15" x14ac:dyDescent="0.35">
      <c r="A47" s="506"/>
      <c r="B47" s="507"/>
      <c r="C47" s="508"/>
      <c r="D47" s="509"/>
      <c r="E47" s="498" t="s">
        <v>25</v>
      </c>
      <c r="F47" s="512">
        <f>'1.4_RAW_Data_Rebase'!F47</f>
        <v>0</v>
      </c>
      <c r="G47" s="512">
        <f>'1.4_RAW_Data_Rebase'!G47</f>
        <v>0</v>
      </c>
      <c r="H47" s="512">
        <f>'1.4_RAW_Data_Rebase'!H47</f>
        <v>0</v>
      </c>
      <c r="I47" s="512">
        <f>'1.4_RAW_Data_Rebase'!I47</f>
        <v>0</v>
      </c>
      <c r="J47" s="512">
        <f>'1.4_RAW_Data_Rebase'!J47</f>
        <v>0</v>
      </c>
      <c r="K47" s="513">
        <f>'1.4_RAW_Data_Rebase'!K47</f>
        <v>0</v>
      </c>
      <c r="M47" s="512">
        <f>'1.4_RAW_Data_Rebase'!M47</f>
        <v>0</v>
      </c>
      <c r="N47" s="512">
        <f>'1.4_RAW_Data_Rebase'!N47</f>
        <v>0</v>
      </c>
      <c r="O47" s="512">
        <f>'1.4_RAW_Data_Rebase'!O47</f>
        <v>0</v>
      </c>
      <c r="P47" s="512">
        <f>'1.4_RAW_Data_Rebase'!P47</f>
        <v>0</v>
      </c>
      <c r="Q47" s="512">
        <f>'1.4_RAW_Data_Rebase'!Q47</f>
        <v>0</v>
      </c>
      <c r="R47" s="513">
        <f>'1.4_RAW_Data_Rebase'!R47</f>
        <v>0</v>
      </c>
      <c r="T47" s="512">
        <f>'1.4_RAW_Data_Rebase'!T47</f>
        <v>0</v>
      </c>
      <c r="U47" s="512">
        <f>'1.4_RAW_Data_Rebase'!U47</f>
        <v>0</v>
      </c>
      <c r="V47" s="512">
        <f>'1.4_RAW_Data_Rebase'!V47</f>
        <v>0</v>
      </c>
      <c r="W47" s="512">
        <f>'1.4_RAW_Data_Rebase'!W47</f>
        <v>0</v>
      </c>
      <c r="X47" s="512">
        <f>'1.4_RAW_Data_Rebase'!X47</f>
        <v>0</v>
      </c>
      <c r="Y47" s="513">
        <f>'1.4_RAW_Data_Rebase'!Y47</f>
        <v>0</v>
      </c>
      <c r="AA47" s="514">
        <f>'1.4_RAW_Data_Rebase'!AA47</f>
        <v>0</v>
      </c>
      <c r="AB47" s="514">
        <f>'1.4_RAW_Data_Rebase'!AB47</f>
        <v>0</v>
      </c>
      <c r="AC47" s="514">
        <f>'1.4_RAW_Data_Rebase'!AC47</f>
        <v>0</v>
      </c>
      <c r="AD47" s="514">
        <f>'1.4_RAW_Data_Rebase'!AD47</f>
        <v>0</v>
      </c>
      <c r="AE47" s="514">
        <f>'1.4_RAW_Data_Rebase'!AE47</f>
        <v>0</v>
      </c>
      <c r="AF47" s="515">
        <f>'1.4_RAW_Data_Rebase'!AF47</f>
        <v>0</v>
      </c>
      <c r="AG47" s="503"/>
      <c r="AH47" s="514">
        <f>'1.4_RAW_Data_Rebase'!AH47</f>
        <v>0</v>
      </c>
      <c r="AI47" s="514">
        <f>'1.4_RAW_Data_Rebase'!AI47</f>
        <v>0</v>
      </c>
      <c r="AJ47" s="514">
        <f>'1.4_RAW_Data_Rebase'!AJ47</f>
        <v>0</v>
      </c>
      <c r="AK47" s="514">
        <f>'1.4_RAW_Data_Rebase'!AK47</f>
        <v>0</v>
      </c>
      <c r="AL47" s="514">
        <f>'1.4_RAW_Data_Rebase'!AL47</f>
        <v>0</v>
      </c>
      <c r="AM47" s="515">
        <f>'1.4_RAW_Data_Rebase'!AM47</f>
        <v>0</v>
      </c>
      <c r="AN47" s="503"/>
      <c r="AO47" s="514">
        <f>'1.4_RAW_Data_Rebase'!AO47</f>
        <v>0</v>
      </c>
      <c r="AP47" s="514">
        <f>'1.4_RAW_Data_Rebase'!AP47</f>
        <v>0</v>
      </c>
      <c r="AQ47" s="514">
        <f>'1.4_RAW_Data_Rebase'!AQ47</f>
        <v>0</v>
      </c>
      <c r="AR47" s="514">
        <f>'1.4_RAW_Data_Rebase'!AR47</f>
        <v>0</v>
      </c>
      <c r="AS47" s="514">
        <f>'1.4_RAW_Data_Rebase'!AS47</f>
        <v>0</v>
      </c>
      <c r="AT47" s="515">
        <f>'1.4_RAW_Data_Rebase'!AT47</f>
        <v>0</v>
      </c>
      <c r="AU47" s="503"/>
      <c r="AV47" s="514">
        <f>'1.4_RAW_Data_Rebase'!AV47</f>
        <v>0</v>
      </c>
      <c r="AW47" s="514">
        <f>'1.4_RAW_Data_Rebase'!AW47</f>
        <v>0</v>
      </c>
      <c r="AX47" s="514">
        <f>'1.4_RAW_Data_Rebase'!AX47</f>
        <v>0</v>
      </c>
      <c r="AY47" s="514">
        <f>'1.4_RAW_Data_Rebase'!AY47</f>
        <v>0</v>
      </c>
      <c r="AZ47" s="514">
        <f>'1.4_RAW_Data_Rebase'!AZ47</f>
        <v>0</v>
      </c>
      <c r="BA47" s="515">
        <f>'1.4_RAW_Data_Rebase'!BA47</f>
        <v>0</v>
      </c>
      <c r="BB47" s="503"/>
      <c r="BC47" s="514">
        <f>'1.4_RAW_Data_Rebase'!BC47</f>
        <v>0</v>
      </c>
      <c r="BD47" s="514">
        <f>'1.4_RAW_Data_Rebase'!BD47</f>
        <v>0</v>
      </c>
      <c r="BE47" s="514">
        <f>'1.4_RAW_Data_Rebase'!BE47</f>
        <v>0</v>
      </c>
      <c r="BF47" s="514">
        <f>'1.4_RAW_Data_Rebase'!BF47</f>
        <v>0</v>
      </c>
      <c r="BG47" s="514">
        <f>'1.4_RAW_Data_Rebase'!BG47</f>
        <v>0</v>
      </c>
      <c r="BH47" s="515">
        <f>'1.4_RAW_Data_Rebase'!BH47</f>
        <v>0</v>
      </c>
    </row>
    <row r="48" spans="1:60" ht="13.15" x14ac:dyDescent="0.35">
      <c r="A48" s="506"/>
      <c r="B48" s="507"/>
      <c r="C48" s="508"/>
      <c r="D48" s="509"/>
      <c r="E48" s="498" t="s">
        <v>26</v>
      </c>
      <c r="F48" s="512">
        <f>'1.4_RAW_Data_Rebase'!F48</f>
        <v>0</v>
      </c>
      <c r="G48" s="512">
        <f>'1.4_RAW_Data_Rebase'!G48</f>
        <v>0</v>
      </c>
      <c r="H48" s="512">
        <f>'1.4_RAW_Data_Rebase'!H48</f>
        <v>0</v>
      </c>
      <c r="I48" s="512">
        <f>'1.4_RAW_Data_Rebase'!I48</f>
        <v>0</v>
      </c>
      <c r="J48" s="512">
        <f>'1.4_RAW_Data_Rebase'!J48</f>
        <v>0</v>
      </c>
      <c r="K48" s="513">
        <f>'1.4_RAW_Data_Rebase'!K48</f>
        <v>0</v>
      </c>
      <c r="M48" s="512">
        <f>'1.4_RAW_Data_Rebase'!M48</f>
        <v>0</v>
      </c>
      <c r="N48" s="512">
        <f>'1.4_RAW_Data_Rebase'!N48</f>
        <v>0</v>
      </c>
      <c r="O48" s="512">
        <f>'1.4_RAW_Data_Rebase'!O48</f>
        <v>0</v>
      </c>
      <c r="P48" s="512">
        <f>'1.4_RAW_Data_Rebase'!P48</f>
        <v>0</v>
      </c>
      <c r="Q48" s="512">
        <f>'1.4_RAW_Data_Rebase'!Q48</f>
        <v>0</v>
      </c>
      <c r="R48" s="513">
        <f>'1.4_RAW_Data_Rebase'!R48</f>
        <v>0</v>
      </c>
      <c r="T48" s="512">
        <f>'1.4_RAW_Data_Rebase'!T48</f>
        <v>0</v>
      </c>
      <c r="U48" s="512">
        <f>'1.4_RAW_Data_Rebase'!U48</f>
        <v>0</v>
      </c>
      <c r="V48" s="512">
        <f>'1.4_RAW_Data_Rebase'!V48</f>
        <v>0</v>
      </c>
      <c r="W48" s="512">
        <f>'1.4_RAW_Data_Rebase'!W48</f>
        <v>0</v>
      </c>
      <c r="X48" s="512">
        <f>'1.4_RAW_Data_Rebase'!X48</f>
        <v>0</v>
      </c>
      <c r="Y48" s="513">
        <f>'1.4_RAW_Data_Rebase'!Y48</f>
        <v>0</v>
      </c>
      <c r="AA48" s="514">
        <f>'1.4_RAW_Data_Rebase'!AA48</f>
        <v>0</v>
      </c>
      <c r="AB48" s="514">
        <f>'1.4_RAW_Data_Rebase'!AB48</f>
        <v>0</v>
      </c>
      <c r="AC48" s="514">
        <f>'1.4_RAW_Data_Rebase'!AC48</f>
        <v>0</v>
      </c>
      <c r="AD48" s="514">
        <f>'1.4_RAW_Data_Rebase'!AD48</f>
        <v>0</v>
      </c>
      <c r="AE48" s="514">
        <f>'1.4_RAW_Data_Rebase'!AE48</f>
        <v>0</v>
      </c>
      <c r="AF48" s="515">
        <f>'1.4_RAW_Data_Rebase'!AF48</f>
        <v>0</v>
      </c>
      <c r="AG48" s="503"/>
      <c r="AH48" s="514">
        <f>'1.4_RAW_Data_Rebase'!AH48</f>
        <v>0</v>
      </c>
      <c r="AI48" s="514">
        <f>'1.4_RAW_Data_Rebase'!AI48</f>
        <v>0</v>
      </c>
      <c r="AJ48" s="514">
        <f>'1.4_RAW_Data_Rebase'!AJ48</f>
        <v>0</v>
      </c>
      <c r="AK48" s="514">
        <f>'1.4_RAW_Data_Rebase'!AK48</f>
        <v>0</v>
      </c>
      <c r="AL48" s="514">
        <f>'1.4_RAW_Data_Rebase'!AL48</f>
        <v>0</v>
      </c>
      <c r="AM48" s="515">
        <f>'1.4_RAW_Data_Rebase'!AM48</f>
        <v>0</v>
      </c>
      <c r="AN48" s="503"/>
      <c r="AO48" s="514">
        <f>'1.4_RAW_Data_Rebase'!AO48</f>
        <v>0</v>
      </c>
      <c r="AP48" s="514">
        <f>'1.4_RAW_Data_Rebase'!AP48</f>
        <v>0</v>
      </c>
      <c r="AQ48" s="514">
        <f>'1.4_RAW_Data_Rebase'!AQ48</f>
        <v>0</v>
      </c>
      <c r="AR48" s="514">
        <f>'1.4_RAW_Data_Rebase'!AR48</f>
        <v>0</v>
      </c>
      <c r="AS48" s="514">
        <f>'1.4_RAW_Data_Rebase'!AS48</f>
        <v>0</v>
      </c>
      <c r="AT48" s="515">
        <f>'1.4_RAW_Data_Rebase'!AT48</f>
        <v>0</v>
      </c>
      <c r="AU48" s="503"/>
      <c r="AV48" s="514">
        <f>'1.4_RAW_Data_Rebase'!AV48</f>
        <v>0</v>
      </c>
      <c r="AW48" s="514">
        <f>'1.4_RAW_Data_Rebase'!AW48</f>
        <v>0</v>
      </c>
      <c r="AX48" s="514">
        <f>'1.4_RAW_Data_Rebase'!AX48</f>
        <v>0</v>
      </c>
      <c r="AY48" s="514">
        <f>'1.4_RAW_Data_Rebase'!AY48</f>
        <v>0</v>
      </c>
      <c r="AZ48" s="514">
        <f>'1.4_RAW_Data_Rebase'!AZ48</f>
        <v>0</v>
      </c>
      <c r="BA48" s="515">
        <f>'1.4_RAW_Data_Rebase'!BA48</f>
        <v>0</v>
      </c>
      <c r="BB48" s="503"/>
      <c r="BC48" s="514">
        <f>'1.4_RAW_Data_Rebase'!BC48</f>
        <v>0</v>
      </c>
      <c r="BD48" s="514">
        <f>'1.4_RAW_Data_Rebase'!BD48</f>
        <v>0</v>
      </c>
      <c r="BE48" s="514">
        <f>'1.4_RAW_Data_Rebase'!BE48</f>
        <v>0</v>
      </c>
      <c r="BF48" s="514">
        <f>'1.4_RAW_Data_Rebase'!BF48</f>
        <v>0</v>
      </c>
      <c r="BG48" s="514">
        <f>'1.4_RAW_Data_Rebase'!BG48</f>
        <v>0</v>
      </c>
      <c r="BH48" s="515">
        <f>'1.4_RAW_Data_Rebase'!BH48</f>
        <v>0</v>
      </c>
    </row>
    <row r="49" spans="1:60" ht="13.5" thickBot="1" x14ac:dyDescent="0.4">
      <c r="A49" s="506"/>
      <c r="B49" s="516"/>
      <c r="C49" s="517"/>
      <c r="D49" s="527"/>
      <c r="E49" s="518" t="s">
        <v>27</v>
      </c>
      <c r="F49" s="521">
        <f>'1.4_RAW_Data_Rebase'!F49</f>
        <v>0</v>
      </c>
      <c r="G49" s="521">
        <f>'1.4_RAW_Data_Rebase'!G49</f>
        <v>0</v>
      </c>
      <c r="H49" s="521">
        <f>'1.4_RAW_Data_Rebase'!H49</f>
        <v>0</v>
      </c>
      <c r="I49" s="521">
        <f>'1.4_RAW_Data_Rebase'!I49</f>
        <v>0</v>
      </c>
      <c r="J49" s="521">
        <f>'1.4_RAW_Data_Rebase'!J49</f>
        <v>0</v>
      </c>
      <c r="K49" s="522">
        <f>'1.4_RAW_Data_Rebase'!K49</f>
        <v>0</v>
      </c>
      <c r="M49" s="521">
        <f>'1.4_RAW_Data_Rebase'!M49</f>
        <v>0</v>
      </c>
      <c r="N49" s="521">
        <f>'1.4_RAW_Data_Rebase'!N49</f>
        <v>0</v>
      </c>
      <c r="O49" s="521">
        <f>'1.4_RAW_Data_Rebase'!O49</f>
        <v>0</v>
      </c>
      <c r="P49" s="521">
        <f>'1.4_RAW_Data_Rebase'!P49</f>
        <v>0</v>
      </c>
      <c r="Q49" s="521">
        <f>'1.4_RAW_Data_Rebase'!Q49</f>
        <v>0</v>
      </c>
      <c r="R49" s="522">
        <f>'1.4_RAW_Data_Rebase'!R49</f>
        <v>0</v>
      </c>
      <c r="T49" s="521">
        <f>'1.4_RAW_Data_Rebase'!T49</f>
        <v>0</v>
      </c>
      <c r="U49" s="521">
        <f>'1.4_RAW_Data_Rebase'!U49</f>
        <v>0</v>
      </c>
      <c r="V49" s="521">
        <f>'1.4_RAW_Data_Rebase'!V49</f>
        <v>0</v>
      </c>
      <c r="W49" s="521">
        <f>'1.4_RAW_Data_Rebase'!W49</f>
        <v>0</v>
      </c>
      <c r="X49" s="521">
        <f>'1.4_RAW_Data_Rebase'!X49</f>
        <v>0</v>
      </c>
      <c r="Y49" s="522">
        <f>'1.4_RAW_Data_Rebase'!Y49</f>
        <v>0</v>
      </c>
      <c r="AA49" s="523">
        <f>'1.4_RAW_Data_Rebase'!AA49</f>
        <v>0</v>
      </c>
      <c r="AB49" s="523">
        <f>'1.4_RAW_Data_Rebase'!AB49</f>
        <v>0</v>
      </c>
      <c r="AC49" s="523">
        <f>'1.4_RAW_Data_Rebase'!AC49</f>
        <v>0</v>
      </c>
      <c r="AD49" s="523">
        <f>'1.4_RAW_Data_Rebase'!AD49</f>
        <v>0</v>
      </c>
      <c r="AE49" s="523">
        <f>'1.4_RAW_Data_Rebase'!AE49</f>
        <v>0</v>
      </c>
      <c r="AF49" s="524">
        <f>'1.4_RAW_Data_Rebase'!AF49</f>
        <v>0</v>
      </c>
      <c r="AG49" s="503"/>
      <c r="AH49" s="523">
        <f>'1.4_RAW_Data_Rebase'!AH49</f>
        <v>0</v>
      </c>
      <c r="AI49" s="523">
        <f>'1.4_RAW_Data_Rebase'!AI49</f>
        <v>0</v>
      </c>
      <c r="AJ49" s="523">
        <f>'1.4_RAW_Data_Rebase'!AJ49</f>
        <v>0</v>
      </c>
      <c r="AK49" s="523">
        <f>'1.4_RAW_Data_Rebase'!AK49</f>
        <v>0</v>
      </c>
      <c r="AL49" s="523">
        <f>'1.4_RAW_Data_Rebase'!AL49</f>
        <v>0</v>
      </c>
      <c r="AM49" s="524">
        <f>'1.4_RAW_Data_Rebase'!AM49</f>
        <v>0</v>
      </c>
      <c r="AN49" s="503"/>
      <c r="AO49" s="523">
        <f>'1.4_RAW_Data_Rebase'!AO49</f>
        <v>0</v>
      </c>
      <c r="AP49" s="523">
        <f>'1.4_RAW_Data_Rebase'!AP49</f>
        <v>0</v>
      </c>
      <c r="AQ49" s="523">
        <f>'1.4_RAW_Data_Rebase'!AQ49</f>
        <v>0</v>
      </c>
      <c r="AR49" s="523">
        <f>'1.4_RAW_Data_Rebase'!AR49</f>
        <v>0</v>
      </c>
      <c r="AS49" s="523">
        <f>'1.4_RAW_Data_Rebase'!AS49</f>
        <v>0</v>
      </c>
      <c r="AT49" s="524">
        <f>'1.4_RAW_Data_Rebase'!AT49</f>
        <v>0</v>
      </c>
      <c r="AU49" s="503"/>
      <c r="AV49" s="523">
        <f>'1.4_RAW_Data_Rebase'!AV49</f>
        <v>0</v>
      </c>
      <c r="AW49" s="523">
        <f>'1.4_RAW_Data_Rebase'!AW49</f>
        <v>0</v>
      </c>
      <c r="AX49" s="523">
        <f>'1.4_RAW_Data_Rebase'!AX49</f>
        <v>0</v>
      </c>
      <c r="AY49" s="523">
        <f>'1.4_RAW_Data_Rebase'!AY49</f>
        <v>0</v>
      </c>
      <c r="AZ49" s="523">
        <f>'1.4_RAW_Data_Rebase'!AZ49</f>
        <v>0</v>
      </c>
      <c r="BA49" s="524">
        <f>'1.4_RAW_Data_Rebase'!BA49</f>
        <v>0</v>
      </c>
      <c r="BB49" s="503"/>
      <c r="BC49" s="523">
        <f>'1.4_RAW_Data_Rebase'!BC49</f>
        <v>0</v>
      </c>
      <c r="BD49" s="523">
        <f>'1.4_RAW_Data_Rebase'!BD49</f>
        <v>0</v>
      </c>
      <c r="BE49" s="523">
        <f>'1.4_RAW_Data_Rebase'!BE49</f>
        <v>0</v>
      </c>
      <c r="BF49" s="523">
        <f>'1.4_RAW_Data_Rebase'!BF49</f>
        <v>0</v>
      </c>
      <c r="BG49" s="523">
        <f>'1.4_RAW_Data_Rebase'!BG49</f>
        <v>0</v>
      </c>
      <c r="BH49" s="524">
        <f>'1.4_RAW_Data_Rebase'!BH49</f>
        <v>0</v>
      </c>
    </row>
    <row r="50" spans="1:60" ht="25.5" x14ac:dyDescent="0.35">
      <c r="A50" s="525" t="s">
        <v>55</v>
      </c>
      <c r="B50" s="495">
        <v>22</v>
      </c>
      <c r="C50" s="496" t="s">
        <v>14</v>
      </c>
      <c r="D50" s="497" t="s">
        <v>31</v>
      </c>
      <c r="E50" s="526" t="s">
        <v>24</v>
      </c>
      <c r="F50" s="501">
        <f>'1.4_RAW_Data_Rebase'!F50</f>
        <v>46</v>
      </c>
      <c r="G50" s="501">
        <f>'1.4_RAW_Data_Rebase'!G50</f>
        <v>0</v>
      </c>
      <c r="H50" s="501">
        <f>'1.4_RAW_Data_Rebase'!H50</f>
        <v>0</v>
      </c>
      <c r="I50" s="501">
        <f>'1.4_RAW_Data_Rebase'!I50</f>
        <v>0</v>
      </c>
      <c r="J50" s="501">
        <f>'1.4_RAW_Data_Rebase'!J50</f>
        <v>42</v>
      </c>
      <c r="K50" s="502">
        <f>'1.4_RAW_Data_Rebase'!K50</f>
        <v>4</v>
      </c>
      <c r="M50" s="501">
        <f>'1.4_RAW_Data_Rebase'!M50</f>
        <v>46</v>
      </c>
      <c r="N50" s="501">
        <f>'1.4_RAW_Data_Rebase'!N50</f>
        <v>14</v>
      </c>
      <c r="O50" s="501">
        <f>'1.4_RAW_Data_Rebase'!O50</f>
        <v>0</v>
      </c>
      <c r="P50" s="501">
        <f>'1.4_RAW_Data_Rebase'!P50</f>
        <v>0</v>
      </c>
      <c r="Q50" s="501">
        <f>'1.4_RAW_Data_Rebase'!Q50</f>
        <v>7</v>
      </c>
      <c r="R50" s="502">
        <f>'1.4_RAW_Data_Rebase'!R50</f>
        <v>25</v>
      </c>
      <c r="T50" s="501">
        <f>'1.4_RAW_Data_Rebase'!T50</f>
        <v>46</v>
      </c>
      <c r="U50" s="501">
        <f>'1.4_RAW_Data_Rebase'!U50</f>
        <v>0</v>
      </c>
      <c r="V50" s="501">
        <f>'1.4_RAW_Data_Rebase'!V50</f>
        <v>0</v>
      </c>
      <c r="W50" s="501">
        <f>'1.4_RAW_Data_Rebase'!W50</f>
        <v>0</v>
      </c>
      <c r="X50" s="501">
        <f>'1.4_RAW_Data_Rebase'!X50</f>
        <v>7</v>
      </c>
      <c r="Y50" s="502">
        <f>'1.4_RAW_Data_Rebase'!Y50</f>
        <v>39</v>
      </c>
      <c r="AA50" s="504">
        <f>'1.4_RAW_Data_Rebase'!AA50</f>
        <v>14</v>
      </c>
      <c r="AB50" s="504">
        <f>'1.4_RAW_Data_Rebase'!AB50</f>
        <v>0</v>
      </c>
      <c r="AC50" s="504">
        <f>'1.4_RAW_Data_Rebase'!AC50</f>
        <v>0</v>
      </c>
      <c r="AD50" s="504">
        <f>'1.4_RAW_Data_Rebase'!AD50</f>
        <v>0</v>
      </c>
      <c r="AE50" s="504">
        <f>'1.4_RAW_Data_Rebase'!AE50</f>
        <v>0</v>
      </c>
      <c r="AF50" s="505">
        <f>'1.4_RAW_Data_Rebase'!AF50</f>
        <v>-14</v>
      </c>
      <c r="AG50" s="503"/>
      <c r="AH50" s="504">
        <f>'1.4_RAW_Data_Rebase'!AH50</f>
        <v>14</v>
      </c>
      <c r="AI50" s="504">
        <f>'1.4_RAW_Data_Rebase'!AI50</f>
        <v>0</v>
      </c>
      <c r="AJ50" s="504">
        <f>'1.4_RAW_Data_Rebase'!AJ50</f>
        <v>0</v>
      </c>
      <c r="AK50" s="504">
        <f>'1.4_RAW_Data_Rebase'!AK50</f>
        <v>0</v>
      </c>
      <c r="AL50" s="504">
        <f>'1.4_RAW_Data_Rebase'!AL50</f>
        <v>0</v>
      </c>
      <c r="AM50" s="505">
        <f>'1.4_RAW_Data_Rebase'!AM50</f>
        <v>-14</v>
      </c>
      <c r="AN50" s="503"/>
      <c r="AO50" s="504">
        <f>'1.4_RAW_Data_Rebase'!AO50</f>
        <v>0</v>
      </c>
      <c r="AP50" s="504">
        <f>'1.4_RAW_Data_Rebase'!AP50</f>
        <v>0</v>
      </c>
      <c r="AQ50" s="504">
        <f>'1.4_RAW_Data_Rebase'!AQ50</f>
        <v>0</v>
      </c>
      <c r="AR50" s="504">
        <f>'1.4_RAW_Data_Rebase'!AR50</f>
        <v>0</v>
      </c>
      <c r="AS50" s="504">
        <f>'1.4_RAW_Data_Rebase'!AS50</f>
        <v>0</v>
      </c>
      <c r="AT50" s="505">
        <f>'1.4_RAW_Data_Rebase'!AT50</f>
        <v>0</v>
      </c>
      <c r="AU50" s="503"/>
      <c r="AV50" s="504">
        <f>'1.4_RAW_Data_Rebase'!AV50</f>
        <v>0</v>
      </c>
      <c r="AW50" s="504">
        <f>'1.4_RAW_Data_Rebase'!AW50</f>
        <v>0</v>
      </c>
      <c r="AX50" s="504">
        <f>'1.4_RAW_Data_Rebase'!AX50</f>
        <v>0</v>
      </c>
      <c r="AY50" s="504">
        <f>'1.4_RAW_Data_Rebase'!AY50</f>
        <v>0</v>
      </c>
      <c r="AZ50" s="504">
        <f>'1.4_RAW_Data_Rebase'!AZ50</f>
        <v>0</v>
      </c>
      <c r="BA50" s="505">
        <f>'1.4_RAW_Data_Rebase'!BA50</f>
        <v>0</v>
      </c>
      <c r="BB50" s="503"/>
      <c r="BC50" s="504">
        <f>'1.4_RAW_Data_Rebase'!BC50</f>
        <v>0</v>
      </c>
      <c r="BD50" s="504">
        <f>'1.4_RAW_Data_Rebase'!BD50</f>
        <v>0</v>
      </c>
      <c r="BE50" s="504">
        <f>'1.4_RAW_Data_Rebase'!BE50</f>
        <v>0</v>
      </c>
      <c r="BF50" s="504">
        <f>'1.4_RAW_Data_Rebase'!BF50</f>
        <v>0</v>
      </c>
      <c r="BG50" s="504">
        <f>'1.4_RAW_Data_Rebase'!BG50</f>
        <v>0</v>
      </c>
      <c r="BH50" s="505">
        <f>'1.4_RAW_Data_Rebase'!BH50</f>
        <v>0</v>
      </c>
    </row>
    <row r="51" spans="1:60" ht="13.15" x14ac:dyDescent="0.35">
      <c r="A51" s="506"/>
      <c r="B51" s="507"/>
      <c r="C51" s="508"/>
      <c r="D51" s="509"/>
      <c r="E51" s="498" t="s">
        <v>25</v>
      </c>
      <c r="F51" s="512">
        <f>'1.4_RAW_Data_Rebase'!F51</f>
        <v>0</v>
      </c>
      <c r="G51" s="512">
        <f>'1.4_RAW_Data_Rebase'!G51</f>
        <v>0</v>
      </c>
      <c r="H51" s="512">
        <f>'1.4_RAW_Data_Rebase'!H51</f>
        <v>0</v>
      </c>
      <c r="I51" s="512">
        <f>'1.4_RAW_Data_Rebase'!I51</f>
        <v>0</v>
      </c>
      <c r="J51" s="512">
        <f>'1.4_RAW_Data_Rebase'!J51</f>
        <v>0</v>
      </c>
      <c r="K51" s="513">
        <f>'1.4_RAW_Data_Rebase'!K51</f>
        <v>0</v>
      </c>
      <c r="M51" s="512">
        <f>'1.4_RAW_Data_Rebase'!M51</f>
        <v>0</v>
      </c>
      <c r="N51" s="512">
        <f>'1.4_RAW_Data_Rebase'!N51</f>
        <v>0</v>
      </c>
      <c r="O51" s="512">
        <f>'1.4_RAW_Data_Rebase'!O51</f>
        <v>0</v>
      </c>
      <c r="P51" s="512">
        <f>'1.4_RAW_Data_Rebase'!P51</f>
        <v>0</v>
      </c>
      <c r="Q51" s="512">
        <f>'1.4_RAW_Data_Rebase'!Q51</f>
        <v>0</v>
      </c>
      <c r="R51" s="513">
        <f>'1.4_RAW_Data_Rebase'!R51</f>
        <v>0</v>
      </c>
      <c r="T51" s="512">
        <f>'1.4_RAW_Data_Rebase'!T51</f>
        <v>0</v>
      </c>
      <c r="U51" s="512">
        <f>'1.4_RAW_Data_Rebase'!U51</f>
        <v>0</v>
      </c>
      <c r="V51" s="512">
        <f>'1.4_RAW_Data_Rebase'!V51</f>
        <v>0</v>
      </c>
      <c r="W51" s="512">
        <f>'1.4_RAW_Data_Rebase'!W51</f>
        <v>0</v>
      </c>
      <c r="X51" s="512">
        <f>'1.4_RAW_Data_Rebase'!X51</f>
        <v>0</v>
      </c>
      <c r="Y51" s="513">
        <f>'1.4_RAW_Data_Rebase'!Y51</f>
        <v>0</v>
      </c>
      <c r="AA51" s="514">
        <f>'1.4_RAW_Data_Rebase'!AA51</f>
        <v>0</v>
      </c>
      <c r="AB51" s="514">
        <f>'1.4_RAW_Data_Rebase'!AB51</f>
        <v>0</v>
      </c>
      <c r="AC51" s="514">
        <f>'1.4_RAW_Data_Rebase'!AC51</f>
        <v>0</v>
      </c>
      <c r="AD51" s="514">
        <f>'1.4_RAW_Data_Rebase'!AD51</f>
        <v>0</v>
      </c>
      <c r="AE51" s="514">
        <f>'1.4_RAW_Data_Rebase'!AE51</f>
        <v>0</v>
      </c>
      <c r="AF51" s="515">
        <f>'1.4_RAW_Data_Rebase'!AF51</f>
        <v>0</v>
      </c>
      <c r="AG51" s="503"/>
      <c r="AH51" s="514">
        <f>'1.4_RAW_Data_Rebase'!AH51</f>
        <v>0</v>
      </c>
      <c r="AI51" s="514">
        <f>'1.4_RAW_Data_Rebase'!AI51</f>
        <v>0</v>
      </c>
      <c r="AJ51" s="514">
        <f>'1.4_RAW_Data_Rebase'!AJ51</f>
        <v>0</v>
      </c>
      <c r="AK51" s="514">
        <f>'1.4_RAW_Data_Rebase'!AK51</f>
        <v>0</v>
      </c>
      <c r="AL51" s="514">
        <f>'1.4_RAW_Data_Rebase'!AL51</f>
        <v>0</v>
      </c>
      <c r="AM51" s="515">
        <f>'1.4_RAW_Data_Rebase'!AM51</f>
        <v>0</v>
      </c>
      <c r="AN51" s="503"/>
      <c r="AO51" s="514">
        <f>'1.4_RAW_Data_Rebase'!AO51</f>
        <v>0</v>
      </c>
      <c r="AP51" s="514">
        <f>'1.4_RAW_Data_Rebase'!AP51</f>
        <v>0</v>
      </c>
      <c r="AQ51" s="514">
        <f>'1.4_RAW_Data_Rebase'!AQ51</f>
        <v>0</v>
      </c>
      <c r="AR51" s="514">
        <f>'1.4_RAW_Data_Rebase'!AR51</f>
        <v>0</v>
      </c>
      <c r="AS51" s="514">
        <f>'1.4_RAW_Data_Rebase'!AS51</f>
        <v>0</v>
      </c>
      <c r="AT51" s="515">
        <f>'1.4_RAW_Data_Rebase'!AT51</f>
        <v>0</v>
      </c>
      <c r="AU51" s="503"/>
      <c r="AV51" s="514">
        <f>'1.4_RAW_Data_Rebase'!AV51</f>
        <v>0</v>
      </c>
      <c r="AW51" s="514">
        <f>'1.4_RAW_Data_Rebase'!AW51</f>
        <v>0</v>
      </c>
      <c r="AX51" s="514">
        <f>'1.4_RAW_Data_Rebase'!AX51</f>
        <v>0</v>
      </c>
      <c r="AY51" s="514">
        <f>'1.4_RAW_Data_Rebase'!AY51</f>
        <v>0</v>
      </c>
      <c r="AZ51" s="514">
        <f>'1.4_RAW_Data_Rebase'!AZ51</f>
        <v>0</v>
      </c>
      <c r="BA51" s="515">
        <f>'1.4_RAW_Data_Rebase'!BA51</f>
        <v>0</v>
      </c>
      <c r="BB51" s="503"/>
      <c r="BC51" s="514">
        <f>'1.4_RAW_Data_Rebase'!BC51</f>
        <v>0</v>
      </c>
      <c r="BD51" s="514">
        <f>'1.4_RAW_Data_Rebase'!BD51</f>
        <v>0</v>
      </c>
      <c r="BE51" s="514">
        <f>'1.4_RAW_Data_Rebase'!BE51</f>
        <v>0</v>
      </c>
      <c r="BF51" s="514">
        <f>'1.4_RAW_Data_Rebase'!BF51</f>
        <v>0</v>
      </c>
      <c r="BG51" s="514">
        <f>'1.4_RAW_Data_Rebase'!BG51</f>
        <v>0</v>
      </c>
      <c r="BH51" s="515">
        <f>'1.4_RAW_Data_Rebase'!BH51</f>
        <v>0</v>
      </c>
    </row>
    <row r="52" spans="1:60" ht="13.15" x14ac:dyDescent="0.35">
      <c r="A52" s="506"/>
      <c r="B52" s="507"/>
      <c r="C52" s="508"/>
      <c r="D52" s="509"/>
      <c r="E52" s="498" t="s">
        <v>26</v>
      </c>
      <c r="F52" s="512">
        <f>'1.4_RAW_Data_Rebase'!F52</f>
        <v>2</v>
      </c>
      <c r="G52" s="512">
        <f>'1.4_RAW_Data_Rebase'!G52</f>
        <v>2</v>
      </c>
      <c r="H52" s="512">
        <f>'1.4_RAW_Data_Rebase'!H52</f>
        <v>0</v>
      </c>
      <c r="I52" s="512">
        <f>'1.4_RAW_Data_Rebase'!I52</f>
        <v>0</v>
      </c>
      <c r="J52" s="512">
        <f>'1.4_RAW_Data_Rebase'!J52</f>
        <v>0</v>
      </c>
      <c r="K52" s="513">
        <f>'1.4_RAW_Data_Rebase'!K52</f>
        <v>0</v>
      </c>
      <c r="M52" s="512">
        <f>'1.4_RAW_Data_Rebase'!M52</f>
        <v>2</v>
      </c>
      <c r="N52" s="512">
        <f>'1.4_RAW_Data_Rebase'!N52</f>
        <v>2</v>
      </c>
      <c r="O52" s="512">
        <f>'1.4_RAW_Data_Rebase'!O52</f>
        <v>0</v>
      </c>
      <c r="P52" s="512">
        <f>'1.4_RAW_Data_Rebase'!P52</f>
        <v>0</v>
      </c>
      <c r="Q52" s="512">
        <f>'1.4_RAW_Data_Rebase'!Q52</f>
        <v>0</v>
      </c>
      <c r="R52" s="513">
        <f>'1.4_RAW_Data_Rebase'!R52</f>
        <v>0</v>
      </c>
      <c r="T52" s="512">
        <f>'1.4_RAW_Data_Rebase'!T52</f>
        <v>2</v>
      </c>
      <c r="U52" s="512">
        <f>'1.4_RAW_Data_Rebase'!U52</f>
        <v>2</v>
      </c>
      <c r="V52" s="512">
        <f>'1.4_RAW_Data_Rebase'!V52</f>
        <v>0</v>
      </c>
      <c r="W52" s="512">
        <f>'1.4_RAW_Data_Rebase'!W52</f>
        <v>0</v>
      </c>
      <c r="X52" s="512">
        <f>'1.4_RAW_Data_Rebase'!X52</f>
        <v>0</v>
      </c>
      <c r="Y52" s="513">
        <f>'1.4_RAW_Data_Rebase'!Y52</f>
        <v>0</v>
      </c>
      <c r="AA52" s="514">
        <f>'1.4_RAW_Data_Rebase'!AA52</f>
        <v>0</v>
      </c>
      <c r="AB52" s="514">
        <f>'1.4_RAW_Data_Rebase'!AB52</f>
        <v>0</v>
      </c>
      <c r="AC52" s="514">
        <f>'1.4_RAW_Data_Rebase'!AC52</f>
        <v>0</v>
      </c>
      <c r="AD52" s="514">
        <f>'1.4_RAW_Data_Rebase'!AD52</f>
        <v>0</v>
      </c>
      <c r="AE52" s="514">
        <f>'1.4_RAW_Data_Rebase'!AE52</f>
        <v>0</v>
      </c>
      <c r="AF52" s="515">
        <f>'1.4_RAW_Data_Rebase'!AF52</f>
        <v>0</v>
      </c>
      <c r="AG52" s="503"/>
      <c r="AH52" s="514">
        <f>'1.4_RAW_Data_Rebase'!AH52</f>
        <v>0</v>
      </c>
      <c r="AI52" s="514">
        <f>'1.4_RAW_Data_Rebase'!AI52</f>
        <v>0</v>
      </c>
      <c r="AJ52" s="514">
        <f>'1.4_RAW_Data_Rebase'!AJ52</f>
        <v>0</v>
      </c>
      <c r="AK52" s="514">
        <f>'1.4_RAW_Data_Rebase'!AK52</f>
        <v>0</v>
      </c>
      <c r="AL52" s="514">
        <f>'1.4_RAW_Data_Rebase'!AL52</f>
        <v>0</v>
      </c>
      <c r="AM52" s="515">
        <f>'1.4_RAW_Data_Rebase'!AM52</f>
        <v>0</v>
      </c>
      <c r="AN52" s="503"/>
      <c r="AO52" s="514">
        <f>'1.4_RAW_Data_Rebase'!AO52</f>
        <v>0</v>
      </c>
      <c r="AP52" s="514">
        <f>'1.4_RAW_Data_Rebase'!AP52</f>
        <v>0</v>
      </c>
      <c r="AQ52" s="514">
        <f>'1.4_RAW_Data_Rebase'!AQ52</f>
        <v>0</v>
      </c>
      <c r="AR52" s="514">
        <f>'1.4_RAW_Data_Rebase'!AR52</f>
        <v>0</v>
      </c>
      <c r="AS52" s="514">
        <f>'1.4_RAW_Data_Rebase'!AS52</f>
        <v>0</v>
      </c>
      <c r="AT52" s="515">
        <f>'1.4_RAW_Data_Rebase'!AT52</f>
        <v>0</v>
      </c>
      <c r="AU52" s="503"/>
      <c r="AV52" s="514">
        <f>'1.4_RAW_Data_Rebase'!AV52</f>
        <v>0</v>
      </c>
      <c r="AW52" s="514">
        <f>'1.4_RAW_Data_Rebase'!AW52</f>
        <v>0</v>
      </c>
      <c r="AX52" s="514">
        <f>'1.4_RAW_Data_Rebase'!AX52</f>
        <v>0</v>
      </c>
      <c r="AY52" s="514">
        <f>'1.4_RAW_Data_Rebase'!AY52</f>
        <v>0</v>
      </c>
      <c r="AZ52" s="514">
        <f>'1.4_RAW_Data_Rebase'!AZ52</f>
        <v>0</v>
      </c>
      <c r="BA52" s="515">
        <f>'1.4_RAW_Data_Rebase'!BA52</f>
        <v>0</v>
      </c>
      <c r="BB52" s="503"/>
      <c r="BC52" s="514">
        <f>'1.4_RAW_Data_Rebase'!BC52</f>
        <v>0</v>
      </c>
      <c r="BD52" s="514">
        <f>'1.4_RAW_Data_Rebase'!BD52</f>
        <v>0</v>
      </c>
      <c r="BE52" s="514">
        <f>'1.4_RAW_Data_Rebase'!BE52</f>
        <v>0</v>
      </c>
      <c r="BF52" s="514">
        <f>'1.4_RAW_Data_Rebase'!BF52</f>
        <v>0</v>
      </c>
      <c r="BG52" s="514">
        <f>'1.4_RAW_Data_Rebase'!BG52</f>
        <v>0</v>
      </c>
      <c r="BH52" s="515">
        <f>'1.4_RAW_Data_Rebase'!BH52</f>
        <v>0</v>
      </c>
    </row>
    <row r="53" spans="1:60" ht="13.5" thickBot="1" x14ac:dyDescent="0.4">
      <c r="A53" s="506"/>
      <c r="B53" s="516"/>
      <c r="C53" s="517"/>
      <c r="D53" s="527"/>
      <c r="E53" s="518" t="s">
        <v>27</v>
      </c>
      <c r="F53" s="521">
        <f>'1.4_RAW_Data_Rebase'!F53</f>
        <v>0</v>
      </c>
      <c r="G53" s="521">
        <f>'1.4_RAW_Data_Rebase'!G53</f>
        <v>0</v>
      </c>
      <c r="H53" s="521">
        <f>'1.4_RAW_Data_Rebase'!H53</f>
        <v>0</v>
      </c>
      <c r="I53" s="521">
        <f>'1.4_RAW_Data_Rebase'!I53</f>
        <v>0</v>
      </c>
      <c r="J53" s="521">
        <f>'1.4_RAW_Data_Rebase'!J53</f>
        <v>0</v>
      </c>
      <c r="K53" s="522">
        <f>'1.4_RAW_Data_Rebase'!K53</f>
        <v>0</v>
      </c>
      <c r="M53" s="521">
        <f>'1.4_RAW_Data_Rebase'!M53</f>
        <v>0</v>
      </c>
      <c r="N53" s="521">
        <f>'1.4_RAW_Data_Rebase'!N53</f>
        <v>0</v>
      </c>
      <c r="O53" s="521">
        <f>'1.4_RAW_Data_Rebase'!O53</f>
        <v>0</v>
      </c>
      <c r="P53" s="521">
        <f>'1.4_RAW_Data_Rebase'!P53</f>
        <v>0</v>
      </c>
      <c r="Q53" s="521">
        <f>'1.4_RAW_Data_Rebase'!Q53</f>
        <v>0</v>
      </c>
      <c r="R53" s="522">
        <f>'1.4_RAW_Data_Rebase'!R53</f>
        <v>0</v>
      </c>
      <c r="T53" s="521">
        <f>'1.4_RAW_Data_Rebase'!T53</f>
        <v>0</v>
      </c>
      <c r="U53" s="521">
        <f>'1.4_RAW_Data_Rebase'!U53</f>
        <v>0</v>
      </c>
      <c r="V53" s="521">
        <f>'1.4_RAW_Data_Rebase'!V53</f>
        <v>0</v>
      </c>
      <c r="W53" s="521">
        <f>'1.4_RAW_Data_Rebase'!W53</f>
        <v>0</v>
      </c>
      <c r="X53" s="521">
        <f>'1.4_RAW_Data_Rebase'!X53</f>
        <v>0</v>
      </c>
      <c r="Y53" s="522">
        <f>'1.4_RAW_Data_Rebase'!Y53</f>
        <v>0</v>
      </c>
      <c r="AA53" s="523">
        <f>'1.4_RAW_Data_Rebase'!AA53</f>
        <v>0</v>
      </c>
      <c r="AB53" s="523">
        <f>'1.4_RAW_Data_Rebase'!AB53</f>
        <v>0</v>
      </c>
      <c r="AC53" s="523">
        <f>'1.4_RAW_Data_Rebase'!AC53</f>
        <v>0</v>
      </c>
      <c r="AD53" s="523">
        <f>'1.4_RAW_Data_Rebase'!AD53</f>
        <v>0</v>
      </c>
      <c r="AE53" s="523">
        <f>'1.4_RAW_Data_Rebase'!AE53</f>
        <v>0</v>
      </c>
      <c r="AF53" s="524">
        <f>'1.4_RAW_Data_Rebase'!AF53</f>
        <v>0</v>
      </c>
      <c r="AG53" s="503"/>
      <c r="AH53" s="523">
        <f>'1.4_RAW_Data_Rebase'!AH53</f>
        <v>0</v>
      </c>
      <c r="AI53" s="523">
        <f>'1.4_RAW_Data_Rebase'!AI53</f>
        <v>0</v>
      </c>
      <c r="AJ53" s="523">
        <f>'1.4_RAW_Data_Rebase'!AJ53</f>
        <v>0</v>
      </c>
      <c r="AK53" s="523">
        <f>'1.4_RAW_Data_Rebase'!AK53</f>
        <v>0</v>
      </c>
      <c r="AL53" s="523">
        <f>'1.4_RAW_Data_Rebase'!AL53</f>
        <v>0</v>
      </c>
      <c r="AM53" s="524">
        <f>'1.4_RAW_Data_Rebase'!AM53</f>
        <v>0</v>
      </c>
      <c r="AN53" s="503"/>
      <c r="AO53" s="523">
        <f>'1.4_RAW_Data_Rebase'!AO53</f>
        <v>0</v>
      </c>
      <c r="AP53" s="523">
        <f>'1.4_RAW_Data_Rebase'!AP53</f>
        <v>0</v>
      </c>
      <c r="AQ53" s="523">
        <f>'1.4_RAW_Data_Rebase'!AQ53</f>
        <v>0</v>
      </c>
      <c r="AR53" s="523">
        <f>'1.4_RAW_Data_Rebase'!AR53</f>
        <v>0</v>
      </c>
      <c r="AS53" s="523">
        <f>'1.4_RAW_Data_Rebase'!AS53</f>
        <v>0</v>
      </c>
      <c r="AT53" s="524">
        <f>'1.4_RAW_Data_Rebase'!AT53</f>
        <v>0</v>
      </c>
      <c r="AU53" s="503"/>
      <c r="AV53" s="523">
        <f>'1.4_RAW_Data_Rebase'!AV53</f>
        <v>0</v>
      </c>
      <c r="AW53" s="523">
        <f>'1.4_RAW_Data_Rebase'!AW53</f>
        <v>0</v>
      </c>
      <c r="AX53" s="523">
        <f>'1.4_RAW_Data_Rebase'!AX53</f>
        <v>0</v>
      </c>
      <c r="AY53" s="523">
        <f>'1.4_RAW_Data_Rebase'!AY53</f>
        <v>0</v>
      </c>
      <c r="AZ53" s="523">
        <f>'1.4_RAW_Data_Rebase'!AZ53</f>
        <v>0</v>
      </c>
      <c r="BA53" s="524">
        <f>'1.4_RAW_Data_Rebase'!BA53</f>
        <v>0</v>
      </c>
      <c r="BB53" s="503"/>
      <c r="BC53" s="523">
        <f>'1.4_RAW_Data_Rebase'!BC53</f>
        <v>0</v>
      </c>
      <c r="BD53" s="523">
        <f>'1.4_RAW_Data_Rebase'!BD53</f>
        <v>0</v>
      </c>
      <c r="BE53" s="523">
        <f>'1.4_RAW_Data_Rebase'!BE53</f>
        <v>0</v>
      </c>
      <c r="BF53" s="523">
        <f>'1.4_RAW_Data_Rebase'!BF53</f>
        <v>0</v>
      </c>
      <c r="BG53" s="523">
        <f>'1.4_RAW_Data_Rebase'!BG53</f>
        <v>0</v>
      </c>
      <c r="BH53" s="524">
        <f>'1.4_RAW_Data_Rebase'!BH53</f>
        <v>0</v>
      </c>
    </row>
    <row r="54" spans="1:60" ht="25.5" x14ac:dyDescent="0.35">
      <c r="A54" s="525" t="s">
        <v>55</v>
      </c>
      <c r="B54" s="495">
        <v>21</v>
      </c>
      <c r="C54" s="496" t="s">
        <v>57</v>
      </c>
      <c r="D54" s="497" t="s">
        <v>31</v>
      </c>
      <c r="E54" s="526" t="s">
        <v>24</v>
      </c>
      <c r="F54" s="501">
        <f>'1.4_RAW_Data_Rebase'!F54</f>
        <v>4</v>
      </c>
      <c r="G54" s="501">
        <f>'1.4_RAW_Data_Rebase'!G54</f>
        <v>3</v>
      </c>
      <c r="H54" s="501">
        <f>'1.4_RAW_Data_Rebase'!H54</f>
        <v>1</v>
      </c>
      <c r="I54" s="501">
        <f>'1.4_RAW_Data_Rebase'!I54</f>
        <v>0</v>
      </c>
      <c r="J54" s="501">
        <f>'1.4_RAW_Data_Rebase'!J54</f>
        <v>0</v>
      </c>
      <c r="K54" s="502">
        <f>'1.4_RAW_Data_Rebase'!K54</f>
        <v>0</v>
      </c>
      <c r="M54" s="501">
        <f>'1.4_RAW_Data_Rebase'!M54</f>
        <v>8</v>
      </c>
      <c r="N54" s="501">
        <f>'1.4_RAW_Data_Rebase'!N54</f>
        <v>1</v>
      </c>
      <c r="O54" s="501">
        <f>'1.4_RAW_Data_Rebase'!O54</f>
        <v>0</v>
      </c>
      <c r="P54" s="501">
        <f>'1.4_RAW_Data_Rebase'!P54</f>
        <v>0</v>
      </c>
      <c r="Q54" s="501">
        <f>'1.4_RAW_Data_Rebase'!Q54</f>
        <v>3</v>
      </c>
      <c r="R54" s="502">
        <f>'1.4_RAW_Data_Rebase'!R54</f>
        <v>4</v>
      </c>
      <c r="T54" s="501">
        <f>'1.4_RAW_Data_Rebase'!T54</f>
        <v>8</v>
      </c>
      <c r="U54" s="501">
        <f>'1.4_RAW_Data_Rebase'!U54</f>
        <v>0</v>
      </c>
      <c r="V54" s="501">
        <f>'1.4_RAW_Data_Rebase'!V54</f>
        <v>0</v>
      </c>
      <c r="W54" s="501">
        <f>'1.4_RAW_Data_Rebase'!W54</f>
        <v>0</v>
      </c>
      <c r="X54" s="501">
        <f>'1.4_RAW_Data_Rebase'!X54</f>
        <v>3</v>
      </c>
      <c r="Y54" s="502">
        <f>'1.4_RAW_Data_Rebase'!Y54</f>
        <v>5</v>
      </c>
      <c r="AA54" s="504">
        <f>'1.4_RAW_Data_Rebase'!AA54</f>
        <v>1</v>
      </c>
      <c r="AB54" s="504">
        <f>'1.4_RAW_Data_Rebase'!AB54</f>
        <v>0</v>
      </c>
      <c r="AC54" s="504">
        <f>'1.4_RAW_Data_Rebase'!AC54</f>
        <v>0</v>
      </c>
      <c r="AD54" s="504">
        <f>'1.4_RAW_Data_Rebase'!AD54</f>
        <v>0</v>
      </c>
      <c r="AE54" s="504">
        <f>'1.4_RAW_Data_Rebase'!AE54</f>
        <v>0</v>
      </c>
      <c r="AF54" s="505">
        <f>'1.4_RAW_Data_Rebase'!AF54</f>
        <v>-1</v>
      </c>
      <c r="AG54" s="503"/>
      <c r="AH54" s="504">
        <f>'1.4_RAW_Data_Rebase'!AH54</f>
        <v>1</v>
      </c>
      <c r="AI54" s="504">
        <f>'1.4_RAW_Data_Rebase'!AI54</f>
        <v>0</v>
      </c>
      <c r="AJ54" s="504">
        <f>'1.4_RAW_Data_Rebase'!AJ54</f>
        <v>0</v>
      </c>
      <c r="AK54" s="504">
        <f>'1.4_RAW_Data_Rebase'!AK54</f>
        <v>0</v>
      </c>
      <c r="AL54" s="504">
        <f>'1.4_RAW_Data_Rebase'!AL54</f>
        <v>0</v>
      </c>
      <c r="AM54" s="505">
        <f>'1.4_RAW_Data_Rebase'!AM54</f>
        <v>-1</v>
      </c>
      <c r="AN54" s="503"/>
      <c r="AO54" s="504">
        <f>'1.4_RAW_Data_Rebase'!AO54</f>
        <v>0</v>
      </c>
      <c r="AP54" s="504">
        <f>'1.4_RAW_Data_Rebase'!AP54</f>
        <v>0</v>
      </c>
      <c r="AQ54" s="504">
        <f>'1.4_RAW_Data_Rebase'!AQ54</f>
        <v>0</v>
      </c>
      <c r="AR54" s="504">
        <f>'1.4_RAW_Data_Rebase'!AR54</f>
        <v>0</v>
      </c>
      <c r="AS54" s="504">
        <f>'1.4_RAW_Data_Rebase'!AS54</f>
        <v>0</v>
      </c>
      <c r="AT54" s="505">
        <f>'1.4_RAW_Data_Rebase'!AT54</f>
        <v>0</v>
      </c>
      <c r="AU54" s="503"/>
      <c r="AV54" s="504">
        <f>'1.4_RAW_Data_Rebase'!AV54</f>
        <v>0</v>
      </c>
      <c r="AW54" s="504">
        <f>'1.4_RAW_Data_Rebase'!AW54</f>
        <v>0</v>
      </c>
      <c r="AX54" s="504">
        <f>'1.4_RAW_Data_Rebase'!AX54</f>
        <v>0</v>
      </c>
      <c r="AY54" s="504">
        <f>'1.4_RAW_Data_Rebase'!AY54</f>
        <v>0</v>
      </c>
      <c r="AZ54" s="504">
        <f>'1.4_RAW_Data_Rebase'!AZ54</f>
        <v>0</v>
      </c>
      <c r="BA54" s="505">
        <f>'1.4_RAW_Data_Rebase'!BA54</f>
        <v>0</v>
      </c>
      <c r="BB54" s="503"/>
      <c r="BC54" s="504">
        <f>'1.4_RAW_Data_Rebase'!BC54</f>
        <v>0</v>
      </c>
      <c r="BD54" s="504">
        <f>'1.4_RAW_Data_Rebase'!BD54</f>
        <v>0</v>
      </c>
      <c r="BE54" s="504">
        <f>'1.4_RAW_Data_Rebase'!BE54</f>
        <v>0</v>
      </c>
      <c r="BF54" s="504">
        <f>'1.4_RAW_Data_Rebase'!BF54</f>
        <v>0</v>
      </c>
      <c r="BG54" s="504">
        <f>'1.4_RAW_Data_Rebase'!BG54</f>
        <v>0</v>
      </c>
      <c r="BH54" s="505">
        <f>'1.4_RAW_Data_Rebase'!BH54</f>
        <v>0</v>
      </c>
    </row>
    <row r="55" spans="1:60" ht="13.15" x14ac:dyDescent="0.35">
      <c r="A55" s="506"/>
      <c r="B55" s="507"/>
      <c r="C55" s="508"/>
      <c r="D55" s="509"/>
      <c r="E55" s="498" t="s">
        <v>25</v>
      </c>
      <c r="F55" s="512">
        <f>'1.4_RAW_Data_Rebase'!F55</f>
        <v>8</v>
      </c>
      <c r="G55" s="512">
        <f>'1.4_RAW_Data_Rebase'!G55</f>
        <v>6</v>
      </c>
      <c r="H55" s="512">
        <f>'1.4_RAW_Data_Rebase'!H55</f>
        <v>0</v>
      </c>
      <c r="I55" s="512">
        <f>'1.4_RAW_Data_Rebase'!I55</f>
        <v>0</v>
      </c>
      <c r="J55" s="512">
        <f>'1.4_RAW_Data_Rebase'!J55</f>
        <v>0</v>
      </c>
      <c r="K55" s="513">
        <f>'1.4_RAW_Data_Rebase'!K55</f>
        <v>2</v>
      </c>
      <c r="M55" s="512">
        <f>'1.4_RAW_Data_Rebase'!M55</f>
        <v>8</v>
      </c>
      <c r="N55" s="512">
        <f>'1.4_RAW_Data_Rebase'!N55</f>
        <v>5</v>
      </c>
      <c r="O55" s="512">
        <f>'1.4_RAW_Data_Rebase'!O55</f>
        <v>0</v>
      </c>
      <c r="P55" s="512">
        <f>'1.4_RAW_Data_Rebase'!P55</f>
        <v>0</v>
      </c>
      <c r="Q55" s="512">
        <f>'1.4_RAW_Data_Rebase'!Q55</f>
        <v>3</v>
      </c>
      <c r="R55" s="513">
        <f>'1.4_RAW_Data_Rebase'!R55</f>
        <v>0</v>
      </c>
      <c r="T55" s="512">
        <f>'1.4_RAW_Data_Rebase'!T55</f>
        <v>8</v>
      </c>
      <c r="U55" s="512">
        <f>'1.4_RAW_Data_Rebase'!U55</f>
        <v>0</v>
      </c>
      <c r="V55" s="512">
        <f>'1.4_RAW_Data_Rebase'!V55</f>
        <v>0</v>
      </c>
      <c r="W55" s="512">
        <f>'1.4_RAW_Data_Rebase'!W55</f>
        <v>0</v>
      </c>
      <c r="X55" s="512">
        <f>'1.4_RAW_Data_Rebase'!X55</f>
        <v>3</v>
      </c>
      <c r="Y55" s="513">
        <f>'1.4_RAW_Data_Rebase'!Y55</f>
        <v>5</v>
      </c>
      <c r="AA55" s="514">
        <f>'1.4_RAW_Data_Rebase'!AA55</f>
        <v>5</v>
      </c>
      <c r="AB55" s="514">
        <f>'1.4_RAW_Data_Rebase'!AB55</f>
        <v>0</v>
      </c>
      <c r="AC55" s="514">
        <f>'1.4_RAW_Data_Rebase'!AC55</f>
        <v>0</v>
      </c>
      <c r="AD55" s="514">
        <f>'1.4_RAW_Data_Rebase'!AD55</f>
        <v>0</v>
      </c>
      <c r="AE55" s="514">
        <f>'1.4_RAW_Data_Rebase'!AE55</f>
        <v>0</v>
      </c>
      <c r="AF55" s="515">
        <f>'1.4_RAW_Data_Rebase'!AF55</f>
        <v>-5</v>
      </c>
      <c r="AG55" s="503"/>
      <c r="AH55" s="514">
        <f>'1.4_RAW_Data_Rebase'!AH55</f>
        <v>5</v>
      </c>
      <c r="AI55" s="514">
        <f>'1.4_RAW_Data_Rebase'!AI55</f>
        <v>0</v>
      </c>
      <c r="AJ55" s="514">
        <f>'1.4_RAW_Data_Rebase'!AJ55</f>
        <v>0</v>
      </c>
      <c r="AK55" s="514">
        <f>'1.4_RAW_Data_Rebase'!AK55</f>
        <v>0</v>
      </c>
      <c r="AL55" s="514">
        <f>'1.4_RAW_Data_Rebase'!AL55</f>
        <v>0</v>
      </c>
      <c r="AM55" s="515">
        <f>'1.4_RAW_Data_Rebase'!AM55</f>
        <v>-5</v>
      </c>
      <c r="AN55" s="503"/>
      <c r="AO55" s="514">
        <f>'1.4_RAW_Data_Rebase'!AO55</f>
        <v>0</v>
      </c>
      <c r="AP55" s="514">
        <f>'1.4_RAW_Data_Rebase'!AP55</f>
        <v>0</v>
      </c>
      <c r="AQ55" s="514">
        <f>'1.4_RAW_Data_Rebase'!AQ55</f>
        <v>0</v>
      </c>
      <c r="AR55" s="514">
        <f>'1.4_RAW_Data_Rebase'!AR55</f>
        <v>0</v>
      </c>
      <c r="AS55" s="514">
        <f>'1.4_RAW_Data_Rebase'!AS55</f>
        <v>0</v>
      </c>
      <c r="AT55" s="515">
        <f>'1.4_RAW_Data_Rebase'!AT55</f>
        <v>0</v>
      </c>
      <c r="AU55" s="503"/>
      <c r="AV55" s="514">
        <f>'1.4_RAW_Data_Rebase'!AV55</f>
        <v>0</v>
      </c>
      <c r="AW55" s="514">
        <f>'1.4_RAW_Data_Rebase'!AW55</f>
        <v>0</v>
      </c>
      <c r="AX55" s="514">
        <f>'1.4_RAW_Data_Rebase'!AX55</f>
        <v>0</v>
      </c>
      <c r="AY55" s="514">
        <f>'1.4_RAW_Data_Rebase'!AY55</f>
        <v>0</v>
      </c>
      <c r="AZ55" s="514">
        <f>'1.4_RAW_Data_Rebase'!AZ55</f>
        <v>0</v>
      </c>
      <c r="BA55" s="515">
        <f>'1.4_RAW_Data_Rebase'!BA55</f>
        <v>0</v>
      </c>
      <c r="BB55" s="503"/>
      <c r="BC55" s="514">
        <f>'1.4_RAW_Data_Rebase'!BC55</f>
        <v>0</v>
      </c>
      <c r="BD55" s="514">
        <f>'1.4_RAW_Data_Rebase'!BD55</f>
        <v>0</v>
      </c>
      <c r="BE55" s="514">
        <f>'1.4_RAW_Data_Rebase'!BE55</f>
        <v>0</v>
      </c>
      <c r="BF55" s="514">
        <f>'1.4_RAW_Data_Rebase'!BF55</f>
        <v>0</v>
      </c>
      <c r="BG55" s="514">
        <f>'1.4_RAW_Data_Rebase'!BG55</f>
        <v>0</v>
      </c>
      <c r="BH55" s="515">
        <f>'1.4_RAW_Data_Rebase'!BH55</f>
        <v>0</v>
      </c>
    </row>
    <row r="56" spans="1:60" ht="13.15" x14ac:dyDescent="0.35">
      <c r="A56" s="506"/>
      <c r="B56" s="507"/>
      <c r="C56" s="508"/>
      <c r="D56" s="509"/>
      <c r="E56" s="498" t="s">
        <v>26</v>
      </c>
      <c r="F56" s="512">
        <f>'1.4_RAW_Data_Rebase'!F56</f>
        <v>7</v>
      </c>
      <c r="G56" s="512">
        <f>'1.4_RAW_Data_Rebase'!G56</f>
        <v>0</v>
      </c>
      <c r="H56" s="512">
        <f>'1.4_RAW_Data_Rebase'!H56</f>
        <v>2</v>
      </c>
      <c r="I56" s="512">
        <f>'1.4_RAW_Data_Rebase'!I56</f>
        <v>2</v>
      </c>
      <c r="J56" s="512">
        <f>'1.4_RAW_Data_Rebase'!J56</f>
        <v>0</v>
      </c>
      <c r="K56" s="513">
        <f>'1.4_RAW_Data_Rebase'!K56</f>
        <v>3</v>
      </c>
      <c r="M56" s="512">
        <f>'1.4_RAW_Data_Rebase'!M56</f>
        <v>3</v>
      </c>
      <c r="N56" s="512">
        <f>'1.4_RAW_Data_Rebase'!N56</f>
        <v>1</v>
      </c>
      <c r="O56" s="512">
        <f>'1.4_RAW_Data_Rebase'!O56</f>
        <v>0</v>
      </c>
      <c r="P56" s="512">
        <f>'1.4_RAW_Data_Rebase'!P56</f>
        <v>0</v>
      </c>
      <c r="Q56" s="512">
        <f>'1.4_RAW_Data_Rebase'!Q56</f>
        <v>0</v>
      </c>
      <c r="R56" s="513">
        <f>'1.4_RAW_Data_Rebase'!R56</f>
        <v>2</v>
      </c>
      <c r="T56" s="512">
        <f>'1.4_RAW_Data_Rebase'!T56</f>
        <v>3</v>
      </c>
      <c r="U56" s="512">
        <f>'1.4_RAW_Data_Rebase'!U56</f>
        <v>0</v>
      </c>
      <c r="V56" s="512">
        <f>'1.4_RAW_Data_Rebase'!V56</f>
        <v>0</v>
      </c>
      <c r="W56" s="512">
        <f>'1.4_RAW_Data_Rebase'!W56</f>
        <v>0</v>
      </c>
      <c r="X56" s="512">
        <f>'1.4_RAW_Data_Rebase'!X56</f>
        <v>0</v>
      </c>
      <c r="Y56" s="513">
        <f>'1.4_RAW_Data_Rebase'!Y56</f>
        <v>3</v>
      </c>
      <c r="AA56" s="514">
        <f>'1.4_RAW_Data_Rebase'!AA56</f>
        <v>1</v>
      </c>
      <c r="AB56" s="514">
        <f>'1.4_RAW_Data_Rebase'!AB56</f>
        <v>0</v>
      </c>
      <c r="AC56" s="514">
        <f>'1.4_RAW_Data_Rebase'!AC56</f>
        <v>0</v>
      </c>
      <c r="AD56" s="514">
        <f>'1.4_RAW_Data_Rebase'!AD56</f>
        <v>0</v>
      </c>
      <c r="AE56" s="514">
        <f>'1.4_RAW_Data_Rebase'!AE56</f>
        <v>0</v>
      </c>
      <c r="AF56" s="515">
        <f>'1.4_RAW_Data_Rebase'!AF56</f>
        <v>-1</v>
      </c>
      <c r="AG56" s="503"/>
      <c r="AH56" s="514">
        <f>'1.4_RAW_Data_Rebase'!AH56</f>
        <v>1</v>
      </c>
      <c r="AI56" s="514">
        <f>'1.4_RAW_Data_Rebase'!AI56</f>
        <v>0</v>
      </c>
      <c r="AJ56" s="514">
        <f>'1.4_RAW_Data_Rebase'!AJ56</f>
        <v>0</v>
      </c>
      <c r="AK56" s="514">
        <f>'1.4_RAW_Data_Rebase'!AK56</f>
        <v>0</v>
      </c>
      <c r="AL56" s="514">
        <f>'1.4_RAW_Data_Rebase'!AL56</f>
        <v>0</v>
      </c>
      <c r="AM56" s="515">
        <f>'1.4_RAW_Data_Rebase'!AM56</f>
        <v>-1</v>
      </c>
      <c r="AN56" s="503"/>
      <c r="AO56" s="514">
        <f>'1.4_RAW_Data_Rebase'!AO56</f>
        <v>0</v>
      </c>
      <c r="AP56" s="514">
        <f>'1.4_RAW_Data_Rebase'!AP56</f>
        <v>0</v>
      </c>
      <c r="AQ56" s="514">
        <f>'1.4_RAW_Data_Rebase'!AQ56</f>
        <v>0</v>
      </c>
      <c r="AR56" s="514">
        <f>'1.4_RAW_Data_Rebase'!AR56</f>
        <v>0</v>
      </c>
      <c r="AS56" s="514">
        <f>'1.4_RAW_Data_Rebase'!AS56</f>
        <v>0</v>
      </c>
      <c r="AT56" s="515">
        <f>'1.4_RAW_Data_Rebase'!AT56</f>
        <v>0</v>
      </c>
      <c r="AU56" s="503"/>
      <c r="AV56" s="514">
        <f>'1.4_RAW_Data_Rebase'!AV56</f>
        <v>0</v>
      </c>
      <c r="AW56" s="514">
        <f>'1.4_RAW_Data_Rebase'!AW56</f>
        <v>0</v>
      </c>
      <c r="AX56" s="514">
        <f>'1.4_RAW_Data_Rebase'!AX56</f>
        <v>0</v>
      </c>
      <c r="AY56" s="514">
        <f>'1.4_RAW_Data_Rebase'!AY56</f>
        <v>0</v>
      </c>
      <c r="AZ56" s="514">
        <f>'1.4_RAW_Data_Rebase'!AZ56</f>
        <v>0</v>
      </c>
      <c r="BA56" s="515">
        <f>'1.4_RAW_Data_Rebase'!BA56</f>
        <v>0</v>
      </c>
      <c r="BB56" s="503"/>
      <c r="BC56" s="514">
        <f>'1.4_RAW_Data_Rebase'!BC56</f>
        <v>0</v>
      </c>
      <c r="BD56" s="514">
        <f>'1.4_RAW_Data_Rebase'!BD56</f>
        <v>0</v>
      </c>
      <c r="BE56" s="514">
        <f>'1.4_RAW_Data_Rebase'!BE56</f>
        <v>0</v>
      </c>
      <c r="BF56" s="514">
        <f>'1.4_RAW_Data_Rebase'!BF56</f>
        <v>0</v>
      </c>
      <c r="BG56" s="514">
        <f>'1.4_RAW_Data_Rebase'!BG56</f>
        <v>0</v>
      </c>
      <c r="BH56" s="515">
        <f>'1.4_RAW_Data_Rebase'!BH56</f>
        <v>0</v>
      </c>
    </row>
    <row r="57" spans="1:60" ht="13.5" thickBot="1" x14ac:dyDescent="0.4">
      <c r="A57" s="506"/>
      <c r="B57" s="516"/>
      <c r="C57" s="517"/>
      <c r="D57" s="527"/>
      <c r="E57" s="518" t="s">
        <v>27</v>
      </c>
      <c r="F57" s="521">
        <f>'1.4_RAW_Data_Rebase'!F57</f>
        <v>5</v>
      </c>
      <c r="G57" s="521">
        <f>'1.4_RAW_Data_Rebase'!G57</f>
        <v>3</v>
      </c>
      <c r="H57" s="521">
        <f>'1.4_RAW_Data_Rebase'!H57</f>
        <v>0</v>
      </c>
      <c r="I57" s="521">
        <f>'1.4_RAW_Data_Rebase'!I57</f>
        <v>0</v>
      </c>
      <c r="J57" s="521">
        <f>'1.4_RAW_Data_Rebase'!J57</f>
        <v>0</v>
      </c>
      <c r="K57" s="522">
        <f>'1.4_RAW_Data_Rebase'!K57</f>
        <v>2</v>
      </c>
      <c r="M57" s="521">
        <f>'1.4_RAW_Data_Rebase'!M57</f>
        <v>5</v>
      </c>
      <c r="N57" s="521">
        <f>'1.4_RAW_Data_Rebase'!N57</f>
        <v>3</v>
      </c>
      <c r="O57" s="521">
        <f>'1.4_RAW_Data_Rebase'!O57</f>
        <v>0</v>
      </c>
      <c r="P57" s="521">
        <f>'1.4_RAW_Data_Rebase'!P57</f>
        <v>0</v>
      </c>
      <c r="Q57" s="521">
        <f>'1.4_RAW_Data_Rebase'!Q57</f>
        <v>0</v>
      </c>
      <c r="R57" s="522">
        <f>'1.4_RAW_Data_Rebase'!R57</f>
        <v>2</v>
      </c>
      <c r="T57" s="521">
        <f>'1.4_RAW_Data_Rebase'!T57</f>
        <v>5</v>
      </c>
      <c r="U57" s="521">
        <f>'1.4_RAW_Data_Rebase'!U57</f>
        <v>3</v>
      </c>
      <c r="V57" s="521">
        <f>'1.4_RAW_Data_Rebase'!V57</f>
        <v>0</v>
      </c>
      <c r="W57" s="521">
        <f>'1.4_RAW_Data_Rebase'!W57</f>
        <v>0</v>
      </c>
      <c r="X57" s="521">
        <f>'1.4_RAW_Data_Rebase'!X57</f>
        <v>0</v>
      </c>
      <c r="Y57" s="522">
        <f>'1.4_RAW_Data_Rebase'!Y57</f>
        <v>2</v>
      </c>
      <c r="AA57" s="523">
        <f>'1.4_RAW_Data_Rebase'!AA57</f>
        <v>0</v>
      </c>
      <c r="AB57" s="523">
        <f>'1.4_RAW_Data_Rebase'!AB57</f>
        <v>0</v>
      </c>
      <c r="AC57" s="523">
        <f>'1.4_RAW_Data_Rebase'!AC57</f>
        <v>0</v>
      </c>
      <c r="AD57" s="523">
        <f>'1.4_RAW_Data_Rebase'!AD57</f>
        <v>0</v>
      </c>
      <c r="AE57" s="523">
        <f>'1.4_RAW_Data_Rebase'!AE57</f>
        <v>0</v>
      </c>
      <c r="AF57" s="524">
        <f>'1.4_RAW_Data_Rebase'!AF57</f>
        <v>0</v>
      </c>
      <c r="AG57" s="503"/>
      <c r="AH57" s="523">
        <f>'1.4_RAW_Data_Rebase'!AH57</f>
        <v>0</v>
      </c>
      <c r="AI57" s="523">
        <f>'1.4_RAW_Data_Rebase'!AI57</f>
        <v>0</v>
      </c>
      <c r="AJ57" s="523">
        <f>'1.4_RAW_Data_Rebase'!AJ57</f>
        <v>0</v>
      </c>
      <c r="AK57" s="523">
        <f>'1.4_RAW_Data_Rebase'!AK57</f>
        <v>0</v>
      </c>
      <c r="AL57" s="523">
        <f>'1.4_RAW_Data_Rebase'!AL57</f>
        <v>0</v>
      </c>
      <c r="AM57" s="524">
        <f>'1.4_RAW_Data_Rebase'!AM57</f>
        <v>0</v>
      </c>
      <c r="AN57" s="503"/>
      <c r="AO57" s="523">
        <f>'1.4_RAW_Data_Rebase'!AO57</f>
        <v>0</v>
      </c>
      <c r="AP57" s="523">
        <f>'1.4_RAW_Data_Rebase'!AP57</f>
        <v>0</v>
      </c>
      <c r="AQ57" s="523">
        <f>'1.4_RAW_Data_Rebase'!AQ57</f>
        <v>0</v>
      </c>
      <c r="AR57" s="523">
        <f>'1.4_RAW_Data_Rebase'!AR57</f>
        <v>0</v>
      </c>
      <c r="AS57" s="523">
        <f>'1.4_RAW_Data_Rebase'!AS57</f>
        <v>0</v>
      </c>
      <c r="AT57" s="524">
        <f>'1.4_RAW_Data_Rebase'!AT57</f>
        <v>0</v>
      </c>
      <c r="AU57" s="503"/>
      <c r="AV57" s="523">
        <f>'1.4_RAW_Data_Rebase'!AV57</f>
        <v>0</v>
      </c>
      <c r="AW57" s="523">
        <f>'1.4_RAW_Data_Rebase'!AW57</f>
        <v>0</v>
      </c>
      <c r="AX57" s="523">
        <f>'1.4_RAW_Data_Rebase'!AX57</f>
        <v>0</v>
      </c>
      <c r="AY57" s="523">
        <f>'1.4_RAW_Data_Rebase'!AY57</f>
        <v>0</v>
      </c>
      <c r="AZ57" s="523">
        <f>'1.4_RAW_Data_Rebase'!AZ57</f>
        <v>0</v>
      </c>
      <c r="BA57" s="524">
        <f>'1.4_RAW_Data_Rebase'!BA57</f>
        <v>0</v>
      </c>
      <c r="BB57" s="503"/>
      <c r="BC57" s="523">
        <f>'1.4_RAW_Data_Rebase'!BC57</f>
        <v>0</v>
      </c>
      <c r="BD57" s="523">
        <f>'1.4_RAW_Data_Rebase'!BD57</f>
        <v>0</v>
      </c>
      <c r="BE57" s="523">
        <f>'1.4_RAW_Data_Rebase'!BE57</f>
        <v>0</v>
      </c>
      <c r="BF57" s="523">
        <f>'1.4_RAW_Data_Rebase'!BF57</f>
        <v>0</v>
      </c>
      <c r="BG57" s="523">
        <f>'1.4_RAW_Data_Rebase'!BG57</f>
        <v>0</v>
      </c>
      <c r="BH57" s="524">
        <f>'1.4_RAW_Data_Rebase'!BH57</f>
        <v>0</v>
      </c>
    </row>
    <row r="58" spans="1:60" ht="25.5" x14ac:dyDescent="0.35">
      <c r="A58" s="525" t="s">
        <v>55</v>
      </c>
      <c r="B58" s="495">
        <v>27</v>
      </c>
      <c r="C58" s="496" t="s">
        <v>15</v>
      </c>
      <c r="D58" s="497" t="s">
        <v>31</v>
      </c>
      <c r="E58" s="526" t="s">
        <v>24</v>
      </c>
      <c r="F58" s="501">
        <f>'1.4_RAW_Data_Rebase'!F58</f>
        <v>10</v>
      </c>
      <c r="G58" s="501">
        <f>'1.4_RAW_Data_Rebase'!G58</f>
        <v>10</v>
      </c>
      <c r="H58" s="501">
        <f>'1.4_RAW_Data_Rebase'!H58</f>
        <v>0</v>
      </c>
      <c r="I58" s="501">
        <f>'1.4_RAW_Data_Rebase'!I58</f>
        <v>0</v>
      </c>
      <c r="J58" s="501">
        <f>'1.4_RAW_Data_Rebase'!J58</f>
        <v>0</v>
      </c>
      <c r="K58" s="502">
        <f>'1.4_RAW_Data_Rebase'!K58</f>
        <v>0</v>
      </c>
      <c r="M58" s="501">
        <f>'1.4_RAW_Data_Rebase'!M58</f>
        <v>10</v>
      </c>
      <c r="N58" s="501">
        <f>'1.4_RAW_Data_Rebase'!N58</f>
        <v>9</v>
      </c>
      <c r="O58" s="501">
        <f>'1.4_RAW_Data_Rebase'!O58</f>
        <v>1</v>
      </c>
      <c r="P58" s="501">
        <f>'1.4_RAW_Data_Rebase'!P58</f>
        <v>0</v>
      </c>
      <c r="Q58" s="501">
        <f>'1.4_RAW_Data_Rebase'!Q58</f>
        <v>0</v>
      </c>
      <c r="R58" s="502">
        <f>'1.4_RAW_Data_Rebase'!R58</f>
        <v>0</v>
      </c>
      <c r="T58" s="501">
        <f>'1.4_RAW_Data_Rebase'!T58</f>
        <v>10</v>
      </c>
      <c r="U58" s="501">
        <f>'1.4_RAW_Data_Rebase'!U58</f>
        <v>0</v>
      </c>
      <c r="V58" s="501">
        <f>'1.4_RAW_Data_Rebase'!V58</f>
        <v>10</v>
      </c>
      <c r="W58" s="501">
        <f>'1.4_RAW_Data_Rebase'!W58</f>
        <v>0</v>
      </c>
      <c r="X58" s="501">
        <f>'1.4_RAW_Data_Rebase'!X58</f>
        <v>0</v>
      </c>
      <c r="Y58" s="502">
        <f>'1.4_RAW_Data_Rebase'!Y58</f>
        <v>0</v>
      </c>
      <c r="AA58" s="504">
        <f>'1.4_RAW_Data_Rebase'!AA58</f>
        <v>9</v>
      </c>
      <c r="AB58" s="504">
        <f>'1.4_RAW_Data_Rebase'!AB58</f>
        <v>0</v>
      </c>
      <c r="AC58" s="504">
        <f>'1.4_RAW_Data_Rebase'!AC58</f>
        <v>-9</v>
      </c>
      <c r="AD58" s="504">
        <f>'1.4_RAW_Data_Rebase'!AD58</f>
        <v>0</v>
      </c>
      <c r="AE58" s="504">
        <f>'1.4_RAW_Data_Rebase'!AE58</f>
        <v>0</v>
      </c>
      <c r="AF58" s="505">
        <f>'1.4_RAW_Data_Rebase'!AF58</f>
        <v>0</v>
      </c>
      <c r="AG58" s="503"/>
      <c r="AH58" s="504">
        <f>'1.4_RAW_Data_Rebase'!AH58</f>
        <v>9</v>
      </c>
      <c r="AI58" s="504">
        <f>'1.4_RAW_Data_Rebase'!AI58</f>
        <v>0</v>
      </c>
      <c r="AJ58" s="504">
        <f>'1.4_RAW_Data_Rebase'!AJ58</f>
        <v>-9</v>
      </c>
      <c r="AK58" s="504">
        <f>'1.4_RAW_Data_Rebase'!AK58</f>
        <v>0</v>
      </c>
      <c r="AL58" s="504">
        <f>'1.4_RAW_Data_Rebase'!AL58</f>
        <v>0</v>
      </c>
      <c r="AM58" s="505">
        <f>'1.4_RAW_Data_Rebase'!AM58</f>
        <v>0</v>
      </c>
      <c r="AN58" s="503"/>
      <c r="AO58" s="504">
        <f>'1.4_RAW_Data_Rebase'!AO58</f>
        <v>0</v>
      </c>
      <c r="AP58" s="504">
        <f>'1.4_RAW_Data_Rebase'!AP58</f>
        <v>0</v>
      </c>
      <c r="AQ58" s="504">
        <f>'1.4_RAW_Data_Rebase'!AQ58</f>
        <v>0</v>
      </c>
      <c r="AR58" s="504">
        <f>'1.4_RAW_Data_Rebase'!AR58</f>
        <v>0</v>
      </c>
      <c r="AS58" s="504">
        <f>'1.4_RAW_Data_Rebase'!AS58</f>
        <v>0</v>
      </c>
      <c r="AT58" s="505">
        <f>'1.4_RAW_Data_Rebase'!AT58</f>
        <v>0</v>
      </c>
      <c r="AU58" s="503"/>
      <c r="AV58" s="504">
        <f>'1.4_RAW_Data_Rebase'!AV58</f>
        <v>0</v>
      </c>
      <c r="AW58" s="504">
        <f>'1.4_RAW_Data_Rebase'!AW58</f>
        <v>0</v>
      </c>
      <c r="AX58" s="504">
        <f>'1.4_RAW_Data_Rebase'!AX58</f>
        <v>0</v>
      </c>
      <c r="AY58" s="504">
        <f>'1.4_RAW_Data_Rebase'!AY58</f>
        <v>0</v>
      </c>
      <c r="AZ58" s="504">
        <f>'1.4_RAW_Data_Rebase'!AZ58</f>
        <v>0</v>
      </c>
      <c r="BA58" s="505">
        <f>'1.4_RAW_Data_Rebase'!BA58</f>
        <v>0</v>
      </c>
      <c r="BB58" s="503"/>
      <c r="BC58" s="504">
        <f>'1.4_RAW_Data_Rebase'!BC58</f>
        <v>0</v>
      </c>
      <c r="BD58" s="504">
        <f>'1.4_RAW_Data_Rebase'!BD58</f>
        <v>0</v>
      </c>
      <c r="BE58" s="504">
        <f>'1.4_RAW_Data_Rebase'!BE58</f>
        <v>0</v>
      </c>
      <c r="BF58" s="504">
        <f>'1.4_RAW_Data_Rebase'!BF58</f>
        <v>0</v>
      </c>
      <c r="BG58" s="504">
        <f>'1.4_RAW_Data_Rebase'!BG58</f>
        <v>0</v>
      </c>
      <c r="BH58" s="505">
        <f>'1.4_RAW_Data_Rebase'!BH58</f>
        <v>0</v>
      </c>
    </row>
    <row r="59" spans="1:60" ht="13.15" x14ac:dyDescent="0.35">
      <c r="A59" s="506"/>
      <c r="B59" s="507"/>
      <c r="C59" s="508"/>
      <c r="D59" s="509"/>
      <c r="E59" s="498" t="s">
        <v>25</v>
      </c>
      <c r="F59" s="512">
        <f>'1.4_RAW_Data_Rebase'!F59</f>
        <v>0</v>
      </c>
      <c r="G59" s="512">
        <f>'1.4_RAW_Data_Rebase'!G59</f>
        <v>0</v>
      </c>
      <c r="H59" s="512">
        <f>'1.4_RAW_Data_Rebase'!H59</f>
        <v>0</v>
      </c>
      <c r="I59" s="512">
        <f>'1.4_RAW_Data_Rebase'!I59</f>
        <v>0</v>
      </c>
      <c r="J59" s="512">
        <f>'1.4_RAW_Data_Rebase'!J59</f>
        <v>0</v>
      </c>
      <c r="K59" s="513">
        <f>'1.4_RAW_Data_Rebase'!K59</f>
        <v>0</v>
      </c>
      <c r="M59" s="512">
        <f>'1.4_RAW_Data_Rebase'!M59</f>
        <v>0</v>
      </c>
      <c r="N59" s="512">
        <f>'1.4_RAW_Data_Rebase'!N59</f>
        <v>0</v>
      </c>
      <c r="O59" s="512">
        <f>'1.4_RAW_Data_Rebase'!O59</f>
        <v>0</v>
      </c>
      <c r="P59" s="512">
        <f>'1.4_RAW_Data_Rebase'!P59</f>
        <v>0</v>
      </c>
      <c r="Q59" s="512">
        <f>'1.4_RAW_Data_Rebase'!Q59</f>
        <v>0</v>
      </c>
      <c r="R59" s="513">
        <f>'1.4_RAW_Data_Rebase'!R59</f>
        <v>0</v>
      </c>
      <c r="T59" s="512">
        <f>'1.4_RAW_Data_Rebase'!T59</f>
        <v>0</v>
      </c>
      <c r="U59" s="512">
        <f>'1.4_RAW_Data_Rebase'!U59</f>
        <v>0</v>
      </c>
      <c r="V59" s="512">
        <f>'1.4_RAW_Data_Rebase'!V59</f>
        <v>0</v>
      </c>
      <c r="W59" s="512">
        <f>'1.4_RAW_Data_Rebase'!W59</f>
        <v>0</v>
      </c>
      <c r="X59" s="512">
        <f>'1.4_RAW_Data_Rebase'!X59</f>
        <v>0</v>
      </c>
      <c r="Y59" s="513">
        <f>'1.4_RAW_Data_Rebase'!Y59</f>
        <v>0</v>
      </c>
      <c r="AA59" s="514">
        <f>'1.4_RAW_Data_Rebase'!AA59</f>
        <v>0</v>
      </c>
      <c r="AB59" s="514">
        <f>'1.4_RAW_Data_Rebase'!AB59</f>
        <v>0</v>
      </c>
      <c r="AC59" s="514">
        <f>'1.4_RAW_Data_Rebase'!AC59</f>
        <v>0</v>
      </c>
      <c r="AD59" s="514">
        <f>'1.4_RAW_Data_Rebase'!AD59</f>
        <v>0</v>
      </c>
      <c r="AE59" s="514">
        <f>'1.4_RAW_Data_Rebase'!AE59</f>
        <v>0</v>
      </c>
      <c r="AF59" s="515">
        <f>'1.4_RAW_Data_Rebase'!AF59</f>
        <v>0</v>
      </c>
      <c r="AG59" s="503"/>
      <c r="AH59" s="514">
        <f>'1.4_RAW_Data_Rebase'!AH59</f>
        <v>0</v>
      </c>
      <c r="AI59" s="514">
        <f>'1.4_RAW_Data_Rebase'!AI59</f>
        <v>0</v>
      </c>
      <c r="AJ59" s="514">
        <f>'1.4_RAW_Data_Rebase'!AJ59</f>
        <v>0</v>
      </c>
      <c r="AK59" s="514">
        <f>'1.4_RAW_Data_Rebase'!AK59</f>
        <v>0</v>
      </c>
      <c r="AL59" s="514">
        <f>'1.4_RAW_Data_Rebase'!AL59</f>
        <v>0</v>
      </c>
      <c r="AM59" s="515">
        <f>'1.4_RAW_Data_Rebase'!AM59</f>
        <v>0</v>
      </c>
      <c r="AN59" s="503"/>
      <c r="AO59" s="514">
        <f>'1.4_RAW_Data_Rebase'!AO59</f>
        <v>0</v>
      </c>
      <c r="AP59" s="514">
        <f>'1.4_RAW_Data_Rebase'!AP59</f>
        <v>0</v>
      </c>
      <c r="AQ59" s="514">
        <f>'1.4_RAW_Data_Rebase'!AQ59</f>
        <v>0</v>
      </c>
      <c r="AR59" s="514">
        <f>'1.4_RAW_Data_Rebase'!AR59</f>
        <v>0</v>
      </c>
      <c r="AS59" s="514">
        <f>'1.4_RAW_Data_Rebase'!AS59</f>
        <v>0</v>
      </c>
      <c r="AT59" s="515">
        <f>'1.4_RAW_Data_Rebase'!AT59</f>
        <v>0</v>
      </c>
      <c r="AU59" s="503"/>
      <c r="AV59" s="514">
        <f>'1.4_RAW_Data_Rebase'!AV59</f>
        <v>0</v>
      </c>
      <c r="AW59" s="514">
        <f>'1.4_RAW_Data_Rebase'!AW59</f>
        <v>0</v>
      </c>
      <c r="AX59" s="514">
        <f>'1.4_RAW_Data_Rebase'!AX59</f>
        <v>0</v>
      </c>
      <c r="AY59" s="514">
        <f>'1.4_RAW_Data_Rebase'!AY59</f>
        <v>0</v>
      </c>
      <c r="AZ59" s="514">
        <f>'1.4_RAW_Data_Rebase'!AZ59</f>
        <v>0</v>
      </c>
      <c r="BA59" s="515">
        <f>'1.4_RAW_Data_Rebase'!BA59</f>
        <v>0</v>
      </c>
      <c r="BB59" s="503"/>
      <c r="BC59" s="514">
        <f>'1.4_RAW_Data_Rebase'!BC59</f>
        <v>0</v>
      </c>
      <c r="BD59" s="514">
        <f>'1.4_RAW_Data_Rebase'!BD59</f>
        <v>0</v>
      </c>
      <c r="BE59" s="514">
        <f>'1.4_RAW_Data_Rebase'!BE59</f>
        <v>0</v>
      </c>
      <c r="BF59" s="514">
        <f>'1.4_RAW_Data_Rebase'!BF59</f>
        <v>0</v>
      </c>
      <c r="BG59" s="514">
        <f>'1.4_RAW_Data_Rebase'!BG59</f>
        <v>0</v>
      </c>
      <c r="BH59" s="515">
        <f>'1.4_RAW_Data_Rebase'!BH59</f>
        <v>0</v>
      </c>
    </row>
    <row r="60" spans="1:60" ht="13.15" x14ac:dyDescent="0.35">
      <c r="A60" s="506"/>
      <c r="B60" s="507"/>
      <c r="C60" s="508"/>
      <c r="D60" s="509"/>
      <c r="E60" s="498" t="s">
        <v>26</v>
      </c>
      <c r="F60" s="512">
        <f>'1.4_RAW_Data_Rebase'!F60</f>
        <v>0</v>
      </c>
      <c r="G60" s="512">
        <f>'1.4_RAW_Data_Rebase'!G60</f>
        <v>0</v>
      </c>
      <c r="H60" s="512">
        <f>'1.4_RAW_Data_Rebase'!H60</f>
        <v>0</v>
      </c>
      <c r="I60" s="512">
        <f>'1.4_RAW_Data_Rebase'!I60</f>
        <v>0</v>
      </c>
      <c r="J60" s="512">
        <f>'1.4_RAW_Data_Rebase'!J60</f>
        <v>0</v>
      </c>
      <c r="K60" s="513">
        <f>'1.4_RAW_Data_Rebase'!K60</f>
        <v>0</v>
      </c>
      <c r="M60" s="512">
        <f>'1.4_RAW_Data_Rebase'!M60</f>
        <v>0</v>
      </c>
      <c r="N60" s="512">
        <f>'1.4_RAW_Data_Rebase'!N60</f>
        <v>0</v>
      </c>
      <c r="O60" s="512">
        <f>'1.4_RAW_Data_Rebase'!O60</f>
        <v>0</v>
      </c>
      <c r="P60" s="512">
        <f>'1.4_RAW_Data_Rebase'!P60</f>
        <v>0</v>
      </c>
      <c r="Q60" s="512">
        <f>'1.4_RAW_Data_Rebase'!Q60</f>
        <v>0</v>
      </c>
      <c r="R60" s="513">
        <f>'1.4_RAW_Data_Rebase'!R60</f>
        <v>0</v>
      </c>
      <c r="T60" s="512">
        <f>'1.4_RAW_Data_Rebase'!T60</f>
        <v>0</v>
      </c>
      <c r="U60" s="512">
        <f>'1.4_RAW_Data_Rebase'!U60</f>
        <v>0</v>
      </c>
      <c r="V60" s="512">
        <f>'1.4_RAW_Data_Rebase'!V60</f>
        <v>0</v>
      </c>
      <c r="W60" s="512">
        <f>'1.4_RAW_Data_Rebase'!W60</f>
        <v>0</v>
      </c>
      <c r="X60" s="512">
        <f>'1.4_RAW_Data_Rebase'!X60</f>
        <v>0</v>
      </c>
      <c r="Y60" s="513">
        <f>'1.4_RAW_Data_Rebase'!Y60</f>
        <v>0</v>
      </c>
      <c r="AA60" s="514">
        <f>'1.4_RAW_Data_Rebase'!AA60</f>
        <v>0</v>
      </c>
      <c r="AB60" s="514">
        <f>'1.4_RAW_Data_Rebase'!AB60</f>
        <v>0</v>
      </c>
      <c r="AC60" s="514">
        <f>'1.4_RAW_Data_Rebase'!AC60</f>
        <v>0</v>
      </c>
      <c r="AD60" s="514">
        <f>'1.4_RAW_Data_Rebase'!AD60</f>
        <v>0</v>
      </c>
      <c r="AE60" s="514">
        <f>'1.4_RAW_Data_Rebase'!AE60</f>
        <v>0</v>
      </c>
      <c r="AF60" s="515">
        <f>'1.4_RAW_Data_Rebase'!AF60</f>
        <v>0</v>
      </c>
      <c r="AG60" s="503"/>
      <c r="AH60" s="514">
        <f>'1.4_RAW_Data_Rebase'!AH60</f>
        <v>0</v>
      </c>
      <c r="AI60" s="514">
        <f>'1.4_RAW_Data_Rebase'!AI60</f>
        <v>0</v>
      </c>
      <c r="AJ60" s="514">
        <f>'1.4_RAW_Data_Rebase'!AJ60</f>
        <v>0</v>
      </c>
      <c r="AK60" s="514">
        <f>'1.4_RAW_Data_Rebase'!AK60</f>
        <v>0</v>
      </c>
      <c r="AL60" s="514">
        <f>'1.4_RAW_Data_Rebase'!AL60</f>
        <v>0</v>
      </c>
      <c r="AM60" s="515">
        <f>'1.4_RAW_Data_Rebase'!AM60</f>
        <v>0</v>
      </c>
      <c r="AN60" s="503"/>
      <c r="AO60" s="514">
        <f>'1.4_RAW_Data_Rebase'!AO60</f>
        <v>0</v>
      </c>
      <c r="AP60" s="514">
        <f>'1.4_RAW_Data_Rebase'!AP60</f>
        <v>0</v>
      </c>
      <c r="AQ60" s="514">
        <f>'1.4_RAW_Data_Rebase'!AQ60</f>
        <v>0</v>
      </c>
      <c r="AR60" s="514">
        <f>'1.4_RAW_Data_Rebase'!AR60</f>
        <v>0</v>
      </c>
      <c r="AS60" s="514">
        <f>'1.4_RAW_Data_Rebase'!AS60</f>
        <v>0</v>
      </c>
      <c r="AT60" s="515">
        <f>'1.4_RAW_Data_Rebase'!AT60</f>
        <v>0</v>
      </c>
      <c r="AU60" s="503"/>
      <c r="AV60" s="514">
        <f>'1.4_RAW_Data_Rebase'!AV60</f>
        <v>0</v>
      </c>
      <c r="AW60" s="514">
        <f>'1.4_RAW_Data_Rebase'!AW60</f>
        <v>0</v>
      </c>
      <c r="AX60" s="514">
        <f>'1.4_RAW_Data_Rebase'!AX60</f>
        <v>0</v>
      </c>
      <c r="AY60" s="514">
        <f>'1.4_RAW_Data_Rebase'!AY60</f>
        <v>0</v>
      </c>
      <c r="AZ60" s="514">
        <f>'1.4_RAW_Data_Rebase'!AZ60</f>
        <v>0</v>
      </c>
      <c r="BA60" s="515">
        <f>'1.4_RAW_Data_Rebase'!BA60</f>
        <v>0</v>
      </c>
      <c r="BB60" s="503"/>
      <c r="BC60" s="514">
        <f>'1.4_RAW_Data_Rebase'!BC60</f>
        <v>0</v>
      </c>
      <c r="BD60" s="514">
        <f>'1.4_RAW_Data_Rebase'!BD60</f>
        <v>0</v>
      </c>
      <c r="BE60" s="514">
        <f>'1.4_RAW_Data_Rebase'!BE60</f>
        <v>0</v>
      </c>
      <c r="BF60" s="514">
        <f>'1.4_RAW_Data_Rebase'!BF60</f>
        <v>0</v>
      </c>
      <c r="BG60" s="514">
        <f>'1.4_RAW_Data_Rebase'!BG60</f>
        <v>0</v>
      </c>
      <c r="BH60" s="515">
        <f>'1.4_RAW_Data_Rebase'!BH60</f>
        <v>0</v>
      </c>
    </row>
    <row r="61" spans="1:60" ht="13.5" thickBot="1" x14ac:dyDescent="0.4">
      <c r="A61" s="506"/>
      <c r="B61" s="516"/>
      <c r="C61" s="517"/>
      <c r="D61" s="527"/>
      <c r="E61" s="518" t="s">
        <v>27</v>
      </c>
      <c r="F61" s="521">
        <f>'1.4_RAW_Data_Rebase'!F61</f>
        <v>2</v>
      </c>
      <c r="G61" s="521">
        <f>'1.4_RAW_Data_Rebase'!G61</f>
        <v>0</v>
      </c>
      <c r="H61" s="521">
        <f>'1.4_RAW_Data_Rebase'!H61</f>
        <v>0</v>
      </c>
      <c r="I61" s="521">
        <f>'1.4_RAW_Data_Rebase'!I61</f>
        <v>0</v>
      </c>
      <c r="J61" s="521">
        <f>'1.4_RAW_Data_Rebase'!J61</f>
        <v>0</v>
      </c>
      <c r="K61" s="522">
        <f>'1.4_RAW_Data_Rebase'!K61</f>
        <v>2</v>
      </c>
      <c r="M61" s="521">
        <f>'1.4_RAW_Data_Rebase'!M61</f>
        <v>2</v>
      </c>
      <c r="N61" s="521">
        <f>'1.4_RAW_Data_Rebase'!N61</f>
        <v>2</v>
      </c>
      <c r="O61" s="521">
        <f>'1.4_RAW_Data_Rebase'!O61</f>
        <v>0</v>
      </c>
      <c r="P61" s="521">
        <f>'1.4_RAW_Data_Rebase'!P61</f>
        <v>0</v>
      </c>
      <c r="Q61" s="521">
        <f>'1.4_RAW_Data_Rebase'!Q61</f>
        <v>0</v>
      </c>
      <c r="R61" s="522">
        <f>'1.4_RAW_Data_Rebase'!R61</f>
        <v>0</v>
      </c>
      <c r="T61" s="521">
        <f>'1.4_RAW_Data_Rebase'!T61</f>
        <v>2</v>
      </c>
      <c r="U61" s="521">
        <f>'1.4_RAW_Data_Rebase'!U61</f>
        <v>0</v>
      </c>
      <c r="V61" s="521">
        <f>'1.4_RAW_Data_Rebase'!V61</f>
        <v>0</v>
      </c>
      <c r="W61" s="521">
        <f>'1.4_RAW_Data_Rebase'!W61</f>
        <v>0</v>
      </c>
      <c r="X61" s="521">
        <f>'1.4_RAW_Data_Rebase'!X61</f>
        <v>0</v>
      </c>
      <c r="Y61" s="522">
        <f>'1.4_RAW_Data_Rebase'!Y61</f>
        <v>2</v>
      </c>
      <c r="AA61" s="523">
        <f>'1.4_RAW_Data_Rebase'!AA61</f>
        <v>2</v>
      </c>
      <c r="AB61" s="523">
        <f>'1.4_RAW_Data_Rebase'!AB61</f>
        <v>0</v>
      </c>
      <c r="AC61" s="523">
        <f>'1.4_RAW_Data_Rebase'!AC61</f>
        <v>0</v>
      </c>
      <c r="AD61" s="523">
        <f>'1.4_RAW_Data_Rebase'!AD61</f>
        <v>0</v>
      </c>
      <c r="AE61" s="523">
        <f>'1.4_RAW_Data_Rebase'!AE61</f>
        <v>0</v>
      </c>
      <c r="AF61" s="524">
        <f>'1.4_RAW_Data_Rebase'!AF61</f>
        <v>-2</v>
      </c>
      <c r="AG61" s="503"/>
      <c r="AH61" s="523">
        <f>'1.4_RAW_Data_Rebase'!AH61</f>
        <v>2</v>
      </c>
      <c r="AI61" s="523">
        <f>'1.4_RAW_Data_Rebase'!AI61</f>
        <v>0</v>
      </c>
      <c r="AJ61" s="523">
        <f>'1.4_RAW_Data_Rebase'!AJ61</f>
        <v>0</v>
      </c>
      <c r="AK61" s="523">
        <f>'1.4_RAW_Data_Rebase'!AK61</f>
        <v>0</v>
      </c>
      <c r="AL61" s="523">
        <f>'1.4_RAW_Data_Rebase'!AL61</f>
        <v>0</v>
      </c>
      <c r="AM61" s="524">
        <f>'1.4_RAW_Data_Rebase'!AM61</f>
        <v>-2</v>
      </c>
      <c r="AN61" s="503"/>
      <c r="AO61" s="523">
        <f>'1.4_RAW_Data_Rebase'!AO61</f>
        <v>0</v>
      </c>
      <c r="AP61" s="523">
        <f>'1.4_RAW_Data_Rebase'!AP61</f>
        <v>0</v>
      </c>
      <c r="AQ61" s="523">
        <f>'1.4_RAW_Data_Rebase'!AQ61</f>
        <v>0</v>
      </c>
      <c r="AR61" s="523">
        <f>'1.4_RAW_Data_Rebase'!AR61</f>
        <v>0</v>
      </c>
      <c r="AS61" s="523">
        <f>'1.4_RAW_Data_Rebase'!AS61</f>
        <v>0</v>
      </c>
      <c r="AT61" s="524">
        <f>'1.4_RAW_Data_Rebase'!AT61</f>
        <v>0</v>
      </c>
      <c r="AU61" s="503"/>
      <c r="AV61" s="523">
        <f>'1.4_RAW_Data_Rebase'!AV61</f>
        <v>0</v>
      </c>
      <c r="AW61" s="523">
        <f>'1.4_RAW_Data_Rebase'!AW61</f>
        <v>0</v>
      </c>
      <c r="AX61" s="523">
        <f>'1.4_RAW_Data_Rebase'!AX61</f>
        <v>0</v>
      </c>
      <c r="AY61" s="523">
        <f>'1.4_RAW_Data_Rebase'!AY61</f>
        <v>0</v>
      </c>
      <c r="AZ61" s="523">
        <f>'1.4_RAW_Data_Rebase'!AZ61</f>
        <v>0</v>
      </c>
      <c r="BA61" s="524">
        <f>'1.4_RAW_Data_Rebase'!BA61</f>
        <v>0</v>
      </c>
      <c r="BB61" s="503"/>
      <c r="BC61" s="523">
        <f>'1.4_RAW_Data_Rebase'!BC61</f>
        <v>0</v>
      </c>
      <c r="BD61" s="523">
        <f>'1.4_RAW_Data_Rebase'!BD61</f>
        <v>0</v>
      </c>
      <c r="BE61" s="523">
        <f>'1.4_RAW_Data_Rebase'!BE61</f>
        <v>0</v>
      </c>
      <c r="BF61" s="523">
        <f>'1.4_RAW_Data_Rebase'!BF61</f>
        <v>0</v>
      </c>
      <c r="BG61" s="523">
        <f>'1.4_RAW_Data_Rebase'!BG61</f>
        <v>0</v>
      </c>
      <c r="BH61" s="524">
        <f>'1.4_RAW_Data_Rebase'!BH61</f>
        <v>0</v>
      </c>
    </row>
    <row r="62" spans="1:60" ht="25.5" x14ac:dyDescent="0.35">
      <c r="A62" s="525" t="s">
        <v>55</v>
      </c>
      <c r="B62" s="495">
        <v>44</v>
      </c>
      <c r="C62" s="496" t="s">
        <v>58</v>
      </c>
      <c r="D62" s="497" t="s">
        <v>28</v>
      </c>
      <c r="E62" s="526" t="s">
        <v>24</v>
      </c>
      <c r="F62" s="501">
        <f>'1.4_RAW_Data_Rebase'!F62</f>
        <v>1</v>
      </c>
      <c r="G62" s="501">
        <f>'1.4_RAW_Data_Rebase'!G62</f>
        <v>0</v>
      </c>
      <c r="H62" s="501">
        <f>'1.4_RAW_Data_Rebase'!H62</f>
        <v>0</v>
      </c>
      <c r="I62" s="501">
        <f>'1.4_RAW_Data_Rebase'!I62</f>
        <v>0</v>
      </c>
      <c r="J62" s="501">
        <f>'1.4_RAW_Data_Rebase'!J62</f>
        <v>0</v>
      </c>
      <c r="K62" s="502">
        <f>'1.4_RAW_Data_Rebase'!K62</f>
        <v>1</v>
      </c>
      <c r="M62" s="501">
        <f>'1.4_RAW_Data_Rebase'!M62</f>
        <v>1</v>
      </c>
      <c r="N62" s="501">
        <f>'1.4_RAW_Data_Rebase'!N62</f>
        <v>1</v>
      </c>
      <c r="O62" s="501">
        <f>'1.4_RAW_Data_Rebase'!O62</f>
        <v>0</v>
      </c>
      <c r="P62" s="501">
        <f>'1.4_RAW_Data_Rebase'!P62</f>
        <v>0</v>
      </c>
      <c r="Q62" s="501">
        <f>'1.4_RAW_Data_Rebase'!Q62</f>
        <v>0</v>
      </c>
      <c r="R62" s="502">
        <f>'1.4_RAW_Data_Rebase'!R62</f>
        <v>0</v>
      </c>
      <c r="T62" s="501">
        <f>'1.4_RAW_Data_Rebase'!T62</f>
        <v>1</v>
      </c>
      <c r="U62" s="501">
        <f>'1.4_RAW_Data_Rebase'!U62</f>
        <v>0</v>
      </c>
      <c r="V62" s="501">
        <f>'1.4_RAW_Data_Rebase'!V62</f>
        <v>0</v>
      </c>
      <c r="W62" s="501">
        <f>'1.4_RAW_Data_Rebase'!W62</f>
        <v>0</v>
      </c>
      <c r="X62" s="501">
        <f>'1.4_RAW_Data_Rebase'!X62</f>
        <v>0</v>
      </c>
      <c r="Y62" s="502">
        <f>'1.4_RAW_Data_Rebase'!Y62</f>
        <v>1</v>
      </c>
      <c r="AA62" s="504">
        <f>'1.4_RAW_Data_Rebase'!AA62</f>
        <v>1</v>
      </c>
      <c r="AB62" s="504">
        <f>'1.4_RAW_Data_Rebase'!AB62</f>
        <v>0</v>
      </c>
      <c r="AC62" s="504">
        <f>'1.4_RAW_Data_Rebase'!AC62</f>
        <v>0</v>
      </c>
      <c r="AD62" s="504">
        <f>'1.4_RAW_Data_Rebase'!AD62</f>
        <v>0</v>
      </c>
      <c r="AE62" s="504">
        <f>'1.4_RAW_Data_Rebase'!AE62</f>
        <v>0</v>
      </c>
      <c r="AF62" s="505">
        <f>'1.4_RAW_Data_Rebase'!AF62</f>
        <v>-1</v>
      </c>
      <c r="AG62" s="503"/>
      <c r="AH62" s="504">
        <f>'1.4_RAW_Data_Rebase'!AH62</f>
        <v>1</v>
      </c>
      <c r="AI62" s="504">
        <f>'1.4_RAW_Data_Rebase'!AI62</f>
        <v>0</v>
      </c>
      <c r="AJ62" s="504">
        <f>'1.4_RAW_Data_Rebase'!AJ62</f>
        <v>0</v>
      </c>
      <c r="AK62" s="504">
        <f>'1.4_RAW_Data_Rebase'!AK62</f>
        <v>0</v>
      </c>
      <c r="AL62" s="504">
        <f>'1.4_RAW_Data_Rebase'!AL62</f>
        <v>0</v>
      </c>
      <c r="AM62" s="505">
        <f>'1.4_RAW_Data_Rebase'!AM62</f>
        <v>-1</v>
      </c>
      <c r="AN62" s="503"/>
      <c r="AO62" s="504">
        <f>'1.4_RAW_Data_Rebase'!AO62</f>
        <v>0</v>
      </c>
      <c r="AP62" s="504">
        <f>'1.4_RAW_Data_Rebase'!AP62</f>
        <v>0</v>
      </c>
      <c r="AQ62" s="504">
        <f>'1.4_RAW_Data_Rebase'!AQ62</f>
        <v>0</v>
      </c>
      <c r="AR62" s="504">
        <f>'1.4_RAW_Data_Rebase'!AR62</f>
        <v>0</v>
      </c>
      <c r="AS62" s="504">
        <f>'1.4_RAW_Data_Rebase'!AS62</f>
        <v>0</v>
      </c>
      <c r="AT62" s="505">
        <f>'1.4_RAW_Data_Rebase'!AT62</f>
        <v>0</v>
      </c>
      <c r="AU62" s="503"/>
      <c r="AV62" s="504">
        <f>'1.4_RAW_Data_Rebase'!AV62</f>
        <v>0</v>
      </c>
      <c r="AW62" s="504">
        <f>'1.4_RAW_Data_Rebase'!AW62</f>
        <v>0</v>
      </c>
      <c r="AX62" s="504">
        <f>'1.4_RAW_Data_Rebase'!AX62</f>
        <v>0</v>
      </c>
      <c r="AY62" s="504">
        <f>'1.4_RAW_Data_Rebase'!AY62</f>
        <v>0</v>
      </c>
      <c r="AZ62" s="504">
        <f>'1.4_RAW_Data_Rebase'!AZ62</f>
        <v>0</v>
      </c>
      <c r="BA62" s="505">
        <f>'1.4_RAW_Data_Rebase'!BA62</f>
        <v>0</v>
      </c>
      <c r="BB62" s="503"/>
      <c r="BC62" s="504">
        <f>'1.4_RAW_Data_Rebase'!BC62</f>
        <v>0</v>
      </c>
      <c r="BD62" s="504">
        <f>'1.4_RAW_Data_Rebase'!BD62</f>
        <v>0</v>
      </c>
      <c r="BE62" s="504">
        <f>'1.4_RAW_Data_Rebase'!BE62</f>
        <v>0</v>
      </c>
      <c r="BF62" s="504">
        <f>'1.4_RAW_Data_Rebase'!BF62</f>
        <v>0</v>
      </c>
      <c r="BG62" s="504">
        <f>'1.4_RAW_Data_Rebase'!BG62</f>
        <v>0</v>
      </c>
      <c r="BH62" s="505">
        <f>'1.4_RAW_Data_Rebase'!BH62</f>
        <v>0</v>
      </c>
    </row>
    <row r="63" spans="1:60" ht="13.15" x14ac:dyDescent="0.35">
      <c r="A63" s="506"/>
      <c r="B63" s="507"/>
      <c r="C63" s="508"/>
      <c r="D63" s="509"/>
      <c r="E63" s="498" t="s">
        <v>25</v>
      </c>
      <c r="F63" s="512">
        <f>'1.4_RAW_Data_Rebase'!F63</f>
        <v>0</v>
      </c>
      <c r="G63" s="512">
        <f>'1.4_RAW_Data_Rebase'!G63</f>
        <v>0</v>
      </c>
      <c r="H63" s="512">
        <f>'1.4_RAW_Data_Rebase'!H63</f>
        <v>0</v>
      </c>
      <c r="I63" s="512">
        <f>'1.4_RAW_Data_Rebase'!I63</f>
        <v>0</v>
      </c>
      <c r="J63" s="512">
        <f>'1.4_RAW_Data_Rebase'!J63</f>
        <v>0</v>
      </c>
      <c r="K63" s="513">
        <f>'1.4_RAW_Data_Rebase'!K63</f>
        <v>0</v>
      </c>
      <c r="M63" s="512">
        <f>'1.4_RAW_Data_Rebase'!M63</f>
        <v>0</v>
      </c>
      <c r="N63" s="512">
        <f>'1.4_RAW_Data_Rebase'!N63</f>
        <v>0</v>
      </c>
      <c r="O63" s="512">
        <f>'1.4_RAW_Data_Rebase'!O63</f>
        <v>0</v>
      </c>
      <c r="P63" s="512">
        <f>'1.4_RAW_Data_Rebase'!P63</f>
        <v>0</v>
      </c>
      <c r="Q63" s="512">
        <f>'1.4_RAW_Data_Rebase'!Q63</f>
        <v>0</v>
      </c>
      <c r="R63" s="513">
        <f>'1.4_RAW_Data_Rebase'!R63</f>
        <v>0</v>
      </c>
      <c r="T63" s="512">
        <f>'1.4_RAW_Data_Rebase'!T63</f>
        <v>0</v>
      </c>
      <c r="U63" s="512">
        <f>'1.4_RAW_Data_Rebase'!U63</f>
        <v>0</v>
      </c>
      <c r="V63" s="512">
        <f>'1.4_RAW_Data_Rebase'!V63</f>
        <v>0</v>
      </c>
      <c r="W63" s="512">
        <f>'1.4_RAW_Data_Rebase'!W63</f>
        <v>0</v>
      </c>
      <c r="X63" s="512">
        <f>'1.4_RAW_Data_Rebase'!X63</f>
        <v>0</v>
      </c>
      <c r="Y63" s="513">
        <f>'1.4_RAW_Data_Rebase'!Y63</f>
        <v>0</v>
      </c>
      <c r="AA63" s="514">
        <f>'1.4_RAW_Data_Rebase'!AA63</f>
        <v>0</v>
      </c>
      <c r="AB63" s="514">
        <f>'1.4_RAW_Data_Rebase'!AB63</f>
        <v>0</v>
      </c>
      <c r="AC63" s="514">
        <f>'1.4_RAW_Data_Rebase'!AC63</f>
        <v>0</v>
      </c>
      <c r="AD63" s="514">
        <f>'1.4_RAW_Data_Rebase'!AD63</f>
        <v>0</v>
      </c>
      <c r="AE63" s="514">
        <f>'1.4_RAW_Data_Rebase'!AE63</f>
        <v>0</v>
      </c>
      <c r="AF63" s="515">
        <f>'1.4_RAW_Data_Rebase'!AF63</f>
        <v>0</v>
      </c>
      <c r="AG63" s="503"/>
      <c r="AH63" s="514">
        <f>'1.4_RAW_Data_Rebase'!AH63</f>
        <v>0</v>
      </c>
      <c r="AI63" s="514">
        <f>'1.4_RAW_Data_Rebase'!AI63</f>
        <v>0</v>
      </c>
      <c r="AJ63" s="514">
        <f>'1.4_RAW_Data_Rebase'!AJ63</f>
        <v>0</v>
      </c>
      <c r="AK63" s="514">
        <f>'1.4_RAW_Data_Rebase'!AK63</f>
        <v>0</v>
      </c>
      <c r="AL63" s="514">
        <f>'1.4_RAW_Data_Rebase'!AL63</f>
        <v>0</v>
      </c>
      <c r="AM63" s="515">
        <f>'1.4_RAW_Data_Rebase'!AM63</f>
        <v>0</v>
      </c>
      <c r="AN63" s="503"/>
      <c r="AO63" s="514">
        <f>'1.4_RAW_Data_Rebase'!AO63</f>
        <v>0</v>
      </c>
      <c r="AP63" s="514">
        <f>'1.4_RAW_Data_Rebase'!AP63</f>
        <v>0</v>
      </c>
      <c r="AQ63" s="514">
        <f>'1.4_RAW_Data_Rebase'!AQ63</f>
        <v>0</v>
      </c>
      <c r="AR63" s="514">
        <f>'1.4_RAW_Data_Rebase'!AR63</f>
        <v>0</v>
      </c>
      <c r="AS63" s="514">
        <f>'1.4_RAW_Data_Rebase'!AS63</f>
        <v>0</v>
      </c>
      <c r="AT63" s="515">
        <f>'1.4_RAW_Data_Rebase'!AT63</f>
        <v>0</v>
      </c>
      <c r="AU63" s="503"/>
      <c r="AV63" s="514">
        <f>'1.4_RAW_Data_Rebase'!AV63</f>
        <v>0</v>
      </c>
      <c r="AW63" s="514">
        <f>'1.4_RAW_Data_Rebase'!AW63</f>
        <v>0</v>
      </c>
      <c r="AX63" s="514">
        <f>'1.4_RAW_Data_Rebase'!AX63</f>
        <v>0</v>
      </c>
      <c r="AY63" s="514">
        <f>'1.4_RAW_Data_Rebase'!AY63</f>
        <v>0</v>
      </c>
      <c r="AZ63" s="514">
        <f>'1.4_RAW_Data_Rebase'!AZ63</f>
        <v>0</v>
      </c>
      <c r="BA63" s="515">
        <f>'1.4_RAW_Data_Rebase'!BA63</f>
        <v>0</v>
      </c>
      <c r="BB63" s="503"/>
      <c r="BC63" s="514">
        <f>'1.4_RAW_Data_Rebase'!BC63</f>
        <v>0</v>
      </c>
      <c r="BD63" s="514">
        <f>'1.4_RAW_Data_Rebase'!BD63</f>
        <v>0</v>
      </c>
      <c r="BE63" s="514">
        <f>'1.4_RAW_Data_Rebase'!BE63</f>
        <v>0</v>
      </c>
      <c r="BF63" s="514">
        <f>'1.4_RAW_Data_Rebase'!BF63</f>
        <v>0</v>
      </c>
      <c r="BG63" s="514">
        <f>'1.4_RAW_Data_Rebase'!BG63</f>
        <v>0</v>
      </c>
      <c r="BH63" s="515">
        <f>'1.4_RAW_Data_Rebase'!BH63</f>
        <v>0</v>
      </c>
    </row>
    <row r="64" spans="1:60" ht="13.15" x14ac:dyDescent="0.35">
      <c r="A64" s="506"/>
      <c r="B64" s="507"/>
      <c r="C64" s="508"/>
      <c r="D64" s="509"/>
      <c r="E64" s="498" t="s">
        <v>26</v>
      </c>
      <c r="F64" s="512">
        <f>'1.4_RAW_Data_Rebase'!F64</f>
        <v>0</v>
      </c>
      <c r="G64" s="512">
        <f>'1.4_RAW_Data_Rebase'!G64</f>
        <v>0</v>
      </c>
      <c r="H64" s="512">
        <f>'1.4_RAW_Data_Rebase'!H64</f>
        <v>0</v>
      </c>
      <c r="I64" s="512">
        <f>'1.4_RAW_Data_Rebase'!I64</f>
        <v>0</v>
      </c>
      <c r="J64" s="512">
        <f>'1.4_RAW_Data_Rebase'!J64</f>
        <v>0</v>
      </c>
      <c r="K64" s="513">
        <f>'1.4_RAW_Data_Rebase'!K64</f>
        <v>0</v>
      </c>
      <c r="M64" s="512">
        <f>'1.4_RAW_Data_Rebase'!M64</f>
        <v>3</v>
      </c>
      <c r="N64" s="512">
        <f>'1.4_RAW_Data_Rebase'!N64</f>
        <v>0</v>
      </c>
      <c r="O64" s="512">
        <f>'1.4_RAW_Data_Rebase'!O64</f>
        <v>0</v>
      </c>
      <c r="P64" s="512">
        <f>'1.4_RAW_Data_Rebase'!P64</f>
        <v>0</v>
      </c>
      <c r="Q64" s="512">
        <f>'1.4_RAW_Data_Rebase'!Q64</f>
        <v>0</v>
      </c>
      <c r="R64" s="513">
        <f>'1.4_RAW_Data_Rebase'!R64</f>
        <v>3</v>
      </c>
      <c r="T64" s="512">
        <f>'1.4_RAW_Data_Rebase'!T64</f>
        <v>3</v>
      </c>
      <c r="U64" s="512">
        <f>'1.4_RAW_Data_Rebase'!U64</f>
        <v>0</v>
      </c>
      <c r="V64" s="512">
        <f>'1.4_RAW_Data_Rebase'!V64</f>
        <v>0</v>
      </c>
      <c r="W64" s="512">
        <f>'1.4_RAW_Data_Rebase'!W64</f>
        <v>0</v>
      </c>
      <c r="X64" s="512">
        <f>'1.4_RAW_Data_Rebase'!X64</f>
        <v>0</v>
      </c>
      <c r="Y64" s="513">
        <f>'1.4_RAW_Data_Rebase'!Y64</f>
        <v>3</v>
      </c>
      <c r="AA64" s="514">
        <f>'1.4_RAW_Data_Rebase'!AA64</f>
        <v>0</v>
      </c>
      <c r="AB64" s="514">
        <f>'1.4_RAW_Data_Rebase'!AB64</f>
        <v>0</v>
      </c>
      <c r="AC64" s="514">
        <f>'1.4_RAW_Data_Rebase'!AC64</f>
        <v>0</v>
      </c>
      <c r="AD64" s="514">
        <f>'1.4_RAW_Data_Rebase'!AD64</f>
        <v>0</v>
      </c>
      <c r="AE64" s="514">
        <f>'1.4_RAW_Data_Rebase'!AE64</f>
        <v>0</v>
      </c>
      <c r="AF64" s="515">
        <f>'1.4_RAW_Data_Rebase'!AF64</f>
        <v>0</v>
      </c>
      <c r="AG64" s="503"/>
      <c r="AH64" s="514">
        <f>'1.4_RAW_Data_Rebase'!AH64</f>
        <v>0</v>
      </c>
      <c r="AI64" s="514">
        <f>'1.4_RAW_Data_Rebase'!AI64</f>
        <v>0</v>
      </c>
      <c r="AJ64" s="514">
        <f>'1.4_RAW_Data_Rebase'!AJ64</f>
        <v>0</v>
      </c>
      <c r="AK64" s="514">
        <f>'1.4_RAW_Data_Rebase'!AK64</f>
        <v>0</v>
      </c>
      <c r="AL64" s="514">
        <f>'1.4_RAW_Data_Rebase'!AL64</f>
        <v>0</v>
      </c>
      <c r="AM64" s="515">
        <f>'1.4_RAW_Data_Rebase'!AM64</f>
        <v>0</v>
      </c>
      <c r="AN64" s="503"/>
      <c r="AO64" s="514">
        <f>'1.4_RAW_Data_Rebase'!AO64</f>
        <v>0</v>
      </c>
      <c r="AP64" s="514">
        <f>'1.4_RAW_Data_Rebase'!AP64</f>
        <v>0</v>
      </c>
      <c r="AQ64" s="514">
        <f>'1.4_RAW_Data_Rebase'!AQ64</f>
        <v>0</v>
      </c>
      <c r="AR64" s="514">
        <f>'1.4_RAW_Data_Rebase'!AR64</f>
        <v>0</v>
      </c>
      <c r="AS64" s="514">
        <f>'1.4_RAW_Data_Rebase'!AS64</f>
        <v>0</v>
      </c>
      <c r="AT64" s="515">
        <f>'1.4_RAW_Data_Rebase'!AT64</f>
        <v>0</v>
      </c>
      <c r="AU64" s="503"/>
      <c r="AV64" s="514">
        <f>'1.4_RAW_Data_Rebase'!AV64</f>
        <v>0</v>
      </c>
      <c r="AW64" s="514">
        <f>'1.4_RAW_Data_Rebase'!AW64</f>
        <v>0</v>
      </c>
      <c r="AX64" s="514">
        <f>'1.4_RAW_Data_Rebase'!AX64</f>
        <v>0</v>
      </c>
      <c r="AY64" s="514">
        <f>'1.4_RAW_Data_Rebase'!AY64</f>
        <v>0</v>
      </c>
      <c r="AZ64" s="514">
        <f>'1.4_RAW_Data_Rebase'!AZ64</f>
        <v>0</v>
      </c>
      <c r="BA64" s="515">
        <f>'1.4_RAW_Data_Rebase'!BA64</f>
        <v>0</v>
      </c>
      <c r="BB64" s="503"/>
      <c r="BC64" s="514">
        <f>'1.4_RAW_Data_Rebase'!BC64</f>
        <v>0</v>
      </c>
      <c r="BD64" s="514">
        <f>'1.4_RAW_Data_Rebase'!BD64</f>
        <v>0</v>
      </c>
      <c r="BE64" s="514">
        <f>'1.4_RAW_Data_Rebase'!BE64</f>
        <v>0</v>
      </c>
      <c r="BF64" s="514">
        <f>'1.4_RAW_Data_Rebase'!BF64</f>
        <v>0</v>
      </c>
      <c r="BG64" s="514">
        <f>'1.4_RAW_Data_Rebase'!BG64</f>
        <v>0</v>
      </c>
      <c r="BH64" s="515">
        <f>'1.4_RAW_Data_Rebase'!BH64</f>
        <v>0</v>
      </c>
    </row>
    <row r="65" spans="1:60" ht="13.5" thickBot="1" x14ac:dyDescent="0.4">
      <c r="A65" s="506"/>
      <c r="B65" s="516"/>
      <c r="C65" s="517"/>
      <c r="D65" s="527"/>
      <c r="E65" s="518" t="s">
        <v>27</v>
      </c>
      <c r="F65" s="521">
        <f>'1.4_RAW_Data_Rebase'!F65</f>
        <v>3</v>
      </c>
      <c r="G65" s="521">
        <f>'1.4_RAW_Data_Rebase'!G65</f>
        <v>3</v>
      </c>
      <c r="H65" s="521">
        <f>'1.4_RAW_Data_Rebase'!H65</f>
        <v>0</v>
      </c>
      <c r="I65" s="521">
        <f>'1.4_RAW_Data_Rebase'!I65</f>
        <v>0</v>
      </c>
      <c r="J65" s="521">
        <f>'1.4_RAW_Data_Rebase'!J65</f>
        <v>0</v>
      </c>
      <c r="K65" s="522">
        <f>'1.4_RAW_Data_Rebase'!K65</f>
        <v>0</v>
      </c>
      <c r="M65" s="521">
        <f>'1.4_RAW_Data_Rebase'!M65</f>
        <v>0</v>
      </c>
      <c r="N65" s="521">
        <f>'1.4_RAW_Data_Rebase'!N65</f>
        <v>0</v>
      </c>
      <c r="O65" s="521">
        <f>'1.4_RAW_Data_Rebase'!O65</f>
        <v>0</v>
      </c>
      <c r="P65" s="521">
        <f>'1.4_RAW_Data_Rebase'!P65</f>
        <v>0</v>
      </c>
      <c r="Q65" s="521">
        <f>'1.4_RAW_Data_Rebase'!Q65</f>
        <v>0</v>
      </c>
      <c r="R65" s="522">
        <f>'1.4_RAW_Data_Rebase'!R65</f>
        <v>0</v>
      </c>
      <c r="T65" s="521">
        <f>'1.4_RAW_Data_Rebase'!T65</f>
        <v>0</v>
      </c>
      <c r="U65" s="521">
        <f>'1.4_RAW_Data_Rebase'!U65</f>
        <v>0</v>
      </c>
      <c r="V65" s="521">
        <f>'1.4_RAW_Data_Rebase'!V65</f>
        <v>0</v>
      </c>
      <c r="W65" s="521">
        <f>'1.4_RAW_Data_Rebase'!W65</f>
        <v>0</v>
      </c>
      <c r="X65" s="521">
        <f>'1.4_RAW_Data_Rebase'!X65</f>
        <v>0</v>
      </c>
      <c r="Y65" s="522">
        <f>'1.4_RAW_Data_Rebase'!Y65</f>
        <v>0</v>
      </c>
      <c r="AA65" s="523">
        <f>'1.4_RAW_Data_Rebase'!AA65</f>
        <v>0</v>
      </c>
      <c r="AB65" s="523">
        <f>'1.4_RAW_Data_Rebase'!AB65</f>
        <v>0</v>
      </c>
      <c r="AC65" s="523">
        <f>'1.4_RAW_Data_Rebase'!AC65</f>
        <v>0</v>
      </c>
      <c r="AD65" s="523">
        <f>'1.4_RAW_Data_Rebase'!AD65</f>
        <v>0</v>
      </c>
      <c r="AE65" s="523">
        <f>'1.4_RAW_Data_Rebase'!AE65</f>
        <v>0</v>
      </c>
      <c r="AF65" s="524">
        <f>'1.4_RAW_Data_Rebase'!AF65</f>
        <v>0</v>
      </c>
      <c r="AG65" s="503"/>
      <c r="AH65" s="523">
        <f>'1.4_RAW_Data_Rebase'!AH65</f>
        <v>0</v>
      </c>
      <c r="AI65" s="523">
        <f>'1.4_RAW_Data_Rebase'!AI65</f>
        <v>0</v>
      </c>
      <c r="AJ65" s="523">
        <f>'1.4_RAW_Data_Rebase'!AJ65</f>
        <v>0</v>
      </c>
      <c r="AK65" s="523">
        <f>'1.4_RAW_Data_Rebase'!AK65</f>
        <v>0</v>
      </c>
      <c r="AL65" s="523">
        <f>'1.4_RAW_Data_Rebase'!AL65</f>
        <v>0</v>
      </c>
      <c r="AM65" s="524">
        <f>'1.4_RAW_Data_Rebase'!AM65</f>
        <v>0</v>
      </c>
      <c r="AN65" s="503"/>
      <c r="AO65" s="523">
        <f>'1.4_RAW_Data_Rebase'!AO65</f>
        <v>0</v>
      </c>
      <c r="AP65" s="523">
        <f>'1.4_RAW_Data_Rebase'!AP65</f>
        <v>0</v>
      </c>
      <c r="AQ65" s="523">
        <f>'1.4_RAW_Data_Rebase'!AQ65</f>
        <v>0</v>
      </c>
      <c r="AR65" s="523">
        <f>'1.4_RAW_Data_Rebase'!AR65</f>
        <v>0</v>
      </c>
      <c r="AS65" s="523">
        <f>'1.4_RAW_Data_Rebase'!AS65</f>
        <v>0</v>
      </c>
      <c r="AT65" s="524">
        <f>'1.4_RAW_Data_Rebase'!AT65</f>
        <v>0</v>
      </c>
      <c r="AU65" s="503"/>
      <c r="AV65" s="523">
        <f>'1.4_RAW_Data_Rebase'!AV65</f>
        <v>0</v>
      </c>
      <c r="AW65" s="523">
        <f>'1.4_RAW_Data_Rebase'!AW65</f>
        <v>0</v>
      </c>
      <c r="AX65" s="523">
        <f>'1.4_RAW_Data_Rebase'!AX65</f>
        <v>0</v>
      </c>
      <c r="AY65" s="523">
        <f>'1.4_RAW_Data_Rebase'!AY65</f>
        <v>0</v>
      </c>
      <c r="AZ65" s="523">
        <f>'1.4_RAW_Data_Rebase'!AZ65</f>
        <v>0</v>
      </c>
      <c r="BA65" s="524">
        <f>'1.4_RAW_Data_Rebase'!BA65</f>
        <v>0</v>
      </c>
      <c r="BB65" s="503"/>
      <c r="BC65" s="523">
        <f>'1.4_RAW_Data_Rebase'!BC65</f>
        <v>0</v>
      </c>
      <c r="BD65" s="523">
        <f>'1.4_RAW_Data_Rebase'!BD65</f>
        <v>0</v>
      </c>
      <c r="BE65" s="523">
        <f>'1.4_RAW_Data_Rebase'!BE65</f>
        <v>0</v>
      </c>
      <c r="BF65" s="523">
        <f>'1.4_RAW_Data_Rebase'!BF65</f>
        <v>0</v>
      </c>
      <c r="BG65" s="523">
        <f>'1.4_RAW_Data_Rebase'!BG65</f>
        <v>0</v>
      </c>
      <c r="BH65" s="524">
        <f>'1.4_RAW_Data_Rebase'!BH65</f>
        <v>0</v>
      </c>
    </row>
    <row r="66" spans="1:60" ht="25.5" x14ac:dyDescent="0.35">
      <c r="A66" s="525" t="s">
        <v>55</v>
      </c>
      <c r="B66" s="495">
        <v>5</v>
      </c>
      <c r="C66" s="496" t="s">
        <v>53</v>
      </c>
      <c r="D66" s="497" t="s">
        <v>28</v>
      </c>
      <c r="E66" s="526" t="s">
        <v>24</v>
      </c>
      <c r="F66" s="501">
        <f>'1.4_RAW_Data_Rebase'!F66</f>
        <v>0</v>
      </c>
      <c r="G66" s="501">
        <f>'1.4_RAW_Data_Rebase'!G66</f>
        <v>0</v>
      </c>
      <c r="H66" s="501">
        <f>'1.4_RAW_Data_Rebase'!H66</f>
        <v>0</v>
      </c>
      <c r="I66" s="501">
        <f>'1.4_RAW_Data_Rebase'!I66</f>
        <v>0</v>
      </c>
      <c r="J66" s="501">
        <f>'1.4_RAW_Data_Rebase'!J66</f>
        <v>0</v>
      </c>
      <c r="K66" s="502">
        <f>'1.4_RAW_Data_Rebase'!K66</f>
        <v>0</v>
      </c>
      <c r="M66" s="501">
        <f>'1.4_RAW_Data_Rebase'!M66</f>
        <v>0</v>
      </c>
      <c r="N66" s="501">
        <f>'1.4_RAW_Data_Rebase'!N66</f>
        <v>0</v>
      </c>
      <c r="O66" s="501">
        <f>'1.4_RAW_Data_Rebase'!O66</f>
        <v>0</v>
      </c>
      <c r="P66" s="501">
        <f>'1.4_RAW_Data_Rebase'!P66</f>
        <v>0</v>
      </c>
      <c r="Q66" s="501">
        <f>'1.4_RAW_Data_Rebase'!Q66</f>
        <v>0</v>
      </c>
      <c r="R66" s="502">
        <f>'1.4_RAW_Data_Rebase'!R66</f>
        <v>0</v>
      </c>
      <c r="T66" s="501">
        <f>'1.4_RAW_Data_Rebase'!T66</f>
        <v>0</v>
      </c>
      <c r="U66" s="501">
        <f>'1.4_RAW_Data_Rebase'!U66</f>
        <v>0</v>
      </c>
      <c r="V66" s="501">
        <f>'1.4_RAW_Data_Rebase'!V66</f>
        <v>0</v>
      </c>
      <c r="W66" s="501">
        <f>'1.4_RAW_Data_Rebase'!W66</f>
        <v>0</v>
      </c>
      <c r="X66" s="501">
        <f>'1.4_RAW_Data_Rebase'!X66</f>
        <v>0</v>
      </c>
      <c r="Y66" s="502">
        <f>'1.4_RAW_Data_Rebase'!Y66</f>
        <v>0</v>
      </c>
      <c r="AA66" s="504">
        <f>'1.4_RAW_Data_Rebase'!AA66</f>
        <v>0</v>
      </c>
      <c r="AB66" s="504">
        <f>'1.4_RAW_Data_Rebase'!AB66</f>
        <v>0</v>
      </c>
      <c r="AC66" s="504">
        <f>'1.4_RAW_Data_Rebase'!AC66</f>
        <v>0</v>
      </c>
      <c r="AD66" s="504">
        <f>'1.4_RAW_Data_Rebase'!AD66</f>
        <v>0</v>
      </c>
      <c r="AE66" s="504">
        <f>'1.4_RAW_Data_Rebase'!AE66</f>
        <v>0</v>
      </c>
      <c r="AF66" s="505">
        <f>'1.4_RAW_Data_Rebase'!AF66</f>
        <v>0</v>
      </c>
      <c r="AG66" s="503"/>
      <c r="AH66" s="504">
        <f>'1.4_RAW_Data_Rebase'!AH66</f>
        <v>0</v>
      </c>
      <c r="AI66" s="504">
        <f>'1.4_RAW_Data_Rebase'!AI66</f>
        <v>0</v>
      </c>
      <c r="AJ66" s="504">
        <f>'1.4_RAW_Data_Rebase'!AJ66</f>
        <v>0</v>
      </c>
      <c r="AK66" s="504">
        <f>'1.4_RAW_Data_Rebase'!AK66</f>
        <v>0</v>
      </c>
      <c r="AL66" s="504">
        <f>'1.4_RAW_Data_Rebase'!AL66</f>
        <v>0</v>
      </c>
      <c r="AM66" s="505">
        <f>'1.4_RAW_Data_Rebase'!AM66</f>
        <v>0</v>
      </c>
      <c r="AN66" s="503"/>
      <c r="AO66" s="504">
        <f>'1.4_RAW_Data_Rebase'!AO66</f>
        <v>0</v>
      </c>
      <c r="AP66" s="504">
        <f>'1.4_RAW_Data_Rebase'!AP66</f>
        <v>0</v>
      </c>
      <c r="AQ66" s="504">
        <f>'1.4_RAW_Data_Rebase'!AQ66</f>
        <v>0</v>
      </c>
      <c r="AR66" s="504">
        <f>'1.4_RAW_Data_Rebase'!AR66</f>
        <v>0</v>
      </c>
      <c r="AS66" s="504">
        <f>'1.4_RAW_Data_Rebase'!AS66</f>
        <v>0</v>
      </c>
      <c r="AT66" s="505">
        <f>'1.4_RAW_Data_Rebase'!AT66</f>
        <v>0</v>
      </c>
      <c r="AU66" s="503"/>
      <c r="AV66" s="504">
        <f>'1.4_RAW_Data_Rebase'!AV66</f>
        <v>0</v>
      </c>
      <c r="AW66" s="504">
        <f>'1.4_RAW_Data_Rebase'!AW66</f>
        <v>0</v>
      </c>
      <c r="AX66" s="504">
        <f>'1.4_RAW_Data_Rebase'!AX66</f>
        <v>0</v>
      </c>
      <c r="AY66" s="504">
        <f>'1.4_RAW_Data_Rebase'!AY66</f>
        <v>0</v>
      </c>
      <c r="AZ66" s="504">
        <f>'1.4_RAW_Data_Rebase'!AZ66</f>
        <v>0</v>
      </c>
      <c r="BA66" s="505">
        <f>'1.4_RAW_Data_Rebase'!BA66</f>
        <v>0</v>
      </c>
      <c r="BB66" s="503"/>
      <c r="BC66" s="504">
        <f>'1.4_RAW_Data_Rebase'!BC66</f>
        <v>0</v>
      </c>
      <c r="BD66" s="504">
        <f>'1.4_RAW_Data_Rebase'!BD66</f>
        <v>0</v>
      </c>
      <c r="BE66" s="504">
        <f>'1.4_RAW_Data_Rebase'!BE66</f>
        <v>0</v>
      </c>
      <c r="BF66" s="504">
        <f>'1.4_RAW_Data_Rebase'!BF66</f>
        <v>0</v>
      </c>
      <c r="BG66" s="504">
        <f>'1.4_RAW_Data_Rebase'!BG66</f>
        <v>0</v>
      </c>
      <c r="BH66" s="505">
        <f>'1.4_RAW_Data_Rebase'!BH66</f>
        <v>0</v>
      </c>
    </row>
    <row r="67" spans="1:60" ht="13.15" x14ac:dyDescent="0.35">
      <c r="A67" s="506"/>
      <c r="B67" s="507"/>
      <c r="C67" s="508"/>
      <c r="D67" s="509"/>
      <c r="E67" s="498" t="s">
        <v>25</v>
      </c>
      <c r="F67" s="512">
        <f>'1.4_RAW_Data_Rebase'!F67</f>
        <v>0</v>
      </c>
      <c r="G67" s="512">
        <f>'1.4_RAW_Data_Rebase'!G67</f>
        <v>0</v>
      </c>
      <c r="H67" s="512">
        <f>'1.4_RAW_Data_Rebase'!H67</f>
        <v>0</v>
      </c>
      <c r="I67" s="512">
        <f>'1.4_RAW_Data_Rebase'!I67</f>
        <v>0</v>
      </c>
      <c r="J67" s="512">
        <f>'1.4_RAW_Data_Rebase'!J67</f>
        <v>0</v>
      </c>
      <c r="K67" s="513">
        <f>'1.4_RAW_Data_Rebase'!K67</f>
        <v>0</v>
      </c>
      <c r="M67" s="512">
        <f>'1.4_RAW_Data_Rebase'!M67</f>
        <v>0</v>
      </c>
      <c r="N67" s="512">
        <f>'1.4_RAW_Data_Rebase'!N67</f>
        <v>0</v>
      </c>
      <c r="O67" s="512">
        <f>'1.4_RAW_Data_Rebase'!O67</f>
        <v>0</v>
      </c>
      <c r="P67" s="512">
        <f>'1.4_RAW_Data_Rebase'!P67</f>
        <v>0</v>
      </c>
      <c r="Q67" s="512">
        <f>'1.4_RAW_Data_Rebase'!Q67</f>
        <v>0</v>
      </c>
      <c r="R67" s="513">
        <f>'1.4_RAW_Data_Rebase'!R67</f>
        <v>0</v>
      </c>
      <c r="T67" s="512">
        <f>'1.4_RAW_Data_Rebase'!T67</f>
        <v>0</v>
      </c>
      <c r="U67" s="512">
        <f>'1.4_RAW_Data_Rebase'!U67</f>
        <v>0</v>
      </c>
      <c r="V67" s="512">
        <f>'1.4_RAW_Data_Rebase'!V67</f>
        <v>0</v>
      </c>
      <c r="W67" s="512">
        <f>'1.4_RAW_Data_Rebase'!W67</f>
        <v>0</v>
      </c>
      <c r="X67" s="512">
        <f>'1.4_RAW_Data_Rebase'!X67</f>
        <v>0</v>
      </c>
      <c r="Y67" s="513">
        <f>'1.4_RAW_Data_Rebase'!Y67</f>
        <v>0</v>
      </c>
      <c r="AA67" s="514">
        <f>'1.4_RAW_Data_Rebase'!AA67</f>
        <v>0</v>
      </c>
      <c r="AB67" s="514">
        <f>'1.4_RAW_Data_Rebase'!AB67</f>
        <v>0</v>
      </c>
      <c r="AC67" s="514">
        <f>'1.4_RAW_Data_Rebase'!AC67</f>
        <v>0</v>
      </c>
      <c r="AD67" s="514">
        <f>'1.4_RAW_Data_Rebase'!AD67</f>
        <v>0</v>
      </c>
      <c r="AE67" s="514">
        <f>'1.4_RAW_Data_Rebase'!AE67</f>
        <v>0</v>
      </c>
      <c r="AF67" s="515">
        <f>'1.4_RAW_Data_Rebase'!AF67</f>
        <v>0</v>
      </c>
      <c r="AG67" s="503"/>
      <c r="AH67" s="514">
        <f>'1.4_RAW_Data_Rebase'!AH67</f>
        <v>0</v>
      </c>
      <c r="AI67" s="514">
        <f>'1.4_RAW_Data_Rebase'!AI67</f>
        <v>0</v>
      </c>
      <c r="AJ67" s="514">
        <f>'1.4_RAW_Data_Rebase'!AJ67</f>
        <v>0</v>
      </c>
      <c r="AK67" s="514">
        <f>'1.4_RAW_Data_Rebase'!AK67</f>
        <v>0</v>
      </c>
      <c r="AL67" s="514">
        <f>'1.4_RAW_Data_Rebase'!AL67</f>
        <v>0</v>
      </c>
      <c r="AM67" s="515">
        <f>'1.4_RAW_Data_Rebase'!AM67</f>
        <v>0</v>
      </c>
      <c r="AN67" s="503"/>
      <c r="AO67" s="514">
        <f>'1.4_RAW_Data_Rebase'!AO67</f>
        <v>0</v>
      </c>
      <c r="AP67" s="514">
        <f>'1.4_RAW_Data_Rebase'!AP67</f>
        <v>0</v>
      </c>
      <c r="AQ67" s="514">
        <f>'1.4_RAW_Data_Rebase'!AQ67</f>
        <v>0</v>
      </c>
      <c r="AR67" s="514">
        <f>'1.4_RAW_Data_Rebase'!AR67</f>
        <v>0</v>
      </c>
      <c r="AS67" s="514">
        <f>'1.4_RAW_Data_Rebase'!AS67</f>
        <v>0</v>
      </c>
      <c r="AT67" s="515">
        <f>'1.4_RAW_Data_Rebase'!AT67</f>
        <v>0</v>
      </c>
      <c r="AU67" s="503"/>
      <c r="AV67" s="514">
        <f>'1.4_RAW_Data_Rebase'!AV67</f>
        <v>0</v>
      </c>
      <c r="AW67" s="514">
        <f>'1.4_RAW_Data_Rebase'!AW67</f>
        <v>0</v>
      </c>
      <c r="AX67" s="514">
        <f>'1.4_RAW_Data_Rebase'!AX67</f>
        <v>0</v>
      </c>
      <c r="AY67" s="514">
        <f>'1.4_RAW_Data_Rebase'!AY67</f>
        <v>0</v>
      </c>
      <c r="AZ67" s="514">
        <f>'1.4_RAW_Data_Rebase'!AZ67</f>
        <v>0</v>
      </c>
      <c r="BA67" s="515">
        <f>'1.4_RAW_Data_Rebase'!BA67</f>
        <v>0</v>
      </c>
      <c r="BB67" s="503"/>
      <c r="BC67" s="514">
        <f>'1.4_RAW_Data_Rebase'!BC67</f>
        <v>0</v>
      </c>
      <c r="BD67" s="514">
        <f>'1.4_RAW_Data_Rebase'!BD67</f>
        <v>0</v>
      </c>
      <c r="BE67" s="514">
        <f>'1.4_RAW_Data_Rebase'!BE67</f>
        <v>0</v>
      </c>
      <c r="BF67" s="514">
        <f>'1.4_RAW_Data_Rebase'!BF67</f>
        <v>0</v>
      </c>
      <c r="BG67" s="514">
        <f>'1.4_RAW_Data_Rebase'!BG67</f>
        <v>0</v>
      </c>
      <c r="BH67" s="515">
        <f>'1.4_RAW_Data_Rebase'!BH67</f>
        <v>0</v>
      </c>
    </row>
    <row r="68" spans="1:60" ht="13.15" x14ac:dyDescent="0.35">
      <c r="A68" s="506"/>
      <c r="B68" s="507"/>
      <c r="C68" s="508"/>
      <c r="D68" s="509"/>
      <c r="E68" s="498" t="s">
        <v>26</v>
      </c>
      <c r="F68" s="512">
        <f>'1.4_RAW_Data_Rebase'!F68</f>
        <v>0</v>
      </c>
      <c r="G68" s="512">
        <f>'1.4_RAW_Data_Rebase'!G68</f>
        <v>0</v>
      </c>
      <c r="H68" s="512">
        <f>'1.4_RAW_Data_Rebase'!H68</f>
        <v>0</v>
      </c>
      <c r="I68" s="512">
        <f>'1.4_RAW_Data_Rebase'!I68</f>
        <v>0</v>
      </c>
      <c r="J68" s="512">
        <f>'1.4_RAW_Data_Rebase'!J68</f>
        <v>0</v>
      </c>
      <c r="K68" s="513">
        <f>'1.4_RAW_Data_Rebase'!K68</f>
        <v>0</v>
      </c>
      <c r="M68" s="512">
        <f>'1.4_RAW_Data_Rebase'!M68</f>
        <v>0</v>
      </c>
      <c r="N68" s="512">
        <f>'1.4_RAW_Data_Rebase'!N68</f>
        <v>0</v>
      </c>
      <c r="O68" s="512">
        <f>'1.4_RAW_Data_Rebase'!O68</f>
        <v>0</v>
      </c>
      <c r="P68" s="512">
        <f>'1.4_RAW_Data_Rebase'!P68</f>
        <v>0</v>
      </c>
      <c r="Q68" s="512">
        <f>'1.4_RAW_Data_Rebase'!Q68</f>
        <v>0</v>
      </c>
      <c r="R68" s="513">
        <f>'1.4_RAW_Data_Rebase'!R68</f>
        <v>0</v>
      </c>
      <c r="T68" s="512">
        <f>'1.4_RAW_Data_Rebase'!T68</f>
        <v>0</v>
      </c>
      <c r="U68" s="512">
        <f>'1.4_RAW_Data_Rebase'!U68</f>
        <v>0</v>
      </c>
      <c r="V68" s="512">
        <f>'1.4_RAW_Data_Rebase'!V68</f>
        <v>0</v>
      </c>
      <c r="W68" s="512">
        <f>'1.4_RAW_Data_Rebase'!W68</f>
        <v>0</v>
      </c>
      <c r="X68" s="512">
        <f>'1.4_RAW_Data_Rebase'!X68</f>
        <v>0</v>
      </c>
      <c r="Y68" s="513">
        <f>'1.4_RAW_Data_Rebase'!Y68</f>
        <v>0</v>
      </c>
      <c r="AA68" s="514">
        <f>'1.4_RAW_Data_Rebase'!AA68</f>
        <v>0</v>
      </c>
      <c r="AB68" s="514">
        <f>'1.4_RAW_Data_Rebase'!AB68</f>
        <v>0</v>
      </c>
      <c r="AC68" s="514">
        <f>'1.4_RAW_Data_Rebase'!AC68</f>
        <v>0</v>
      </c>
      <c r="AD68" s="514">
        <f>'1.4_RAW_Data_Rebase'!AD68</f>
        <v>0</v>
      </c>
      <c r="AE68" s="514">
        <f>'1.4_RAW_Data_Rebase'!AE68</f>
        <v>0</v>
      </c>
      <c r="AF68" s="515">
        <f>'1.4_RAW_Data_Rebase'!AF68</f>
        <v>0</v>
      </c>
      <c r="AG68" s="503"/>
      <c r="AH68" s="514">
        <f>'1.4_RAW_Data_Rebase'!AH68</f>
        <v>0</v>
      </c>
      <c r="AI68" s="514">
        <f>'1.4_RAW_Data_Rebase'!AI68</f>
        <v>0</v>
      </c>
      <c r="AJ68" s="514">
        <f>'1.4_RAW_Data_Rebase'!AJ68</f>
        <v>0</v>
      </c>
      <c r="AK68" s="514">
        <f>'1.4_RAW_Data_Rebase'!AK68</f>
        <v>0</v>
      </c>
      <c r="AL68" s="514">
        <f>'1.4_RAW_Data_Rebase'!AL68</f>
        <v>0</v>
      </c>
      <c r="AM68" s="515">
        <f>'1.4_RAW_Data_Rebase'!AM68</f>
        <v>0</v>
      </c>
      <c r="AN68" s="503"/>
      <c r="AO68" s="514">
        <f>'1.4_RAW_Data_Rebase'!AO68</f>
        <v>0</v>
      </c>
      <c r="AP68" s="514">
        <f>'1.4_RAW_Data_Rebase'!AP68</f>
        <v>0</v>
      </c>
      <c r="AQ68" s="514">
        <f>'1.4_RAW_Data_Rebase'!AQ68</f>
        <v>0</v>
      </c>
      <c r="AR68" s="514">
        <f>'1.4_RAW_Data_Rebase'!AR68</f>
        <v>0</v>
      </c>
      <c r="AS68" s="514">
        <f>'1.4_RAW_Data_Rebase'!AS68</f>
        <v>0</v>
      </c>
      <c r="AT68" s="515">
        <f>'1.4_RAW_Data_Rebase'!AT68</f>
        <v>0</v>
      </c>
      <c r="AU68" s="503"/>
      <c r="AV68" s="514">
        <f>'1.4_RAW_Data_Rebase'!AV68</f>
        <v>0</v>
      </c>
      <c r="AW68" s="514">
        <f>'1.4_RAW_Data_Rebase'!AW68</f>
        <v>0</v>
      </c>
      <c r="AX68" s="514">
        <f>'1.4_RAW_Data_Rebase'!AX68</f>
        <v>0</v>
      </c>
      <c r="AY68" s="514">
        <f>'1.4_RAW_Data_Rebase'!AY68</f>
        <v>0</v>
      </c>
      <c r="AZ68" s="514">
        <f>'1.4_RAW_Data_Rebase'!AZ68</f>
        <v>0</v>
      </c>
      <c r="BA68" s="515">
        <f>'1.4_RAW_Data_Rebase'!BA68</f>
        <v>0</v>
      </c>
      <c r="BB68" s="503"/>
      <c r="BC68" s="514">
        <f>'1.4_RAW_Data_Rebase'!BC68</f>
        <v>0</v>
      </c>
      <c r="BD68" s="514">
        <f>'1.4_RAW_Data_Rebase'!BD68</f>
        <v>0</v>
      </c>
      <c r="BE68" s="514">
        <f>'1.4_RAW_Data_Rebase'!BE68</f>
        <v>0</v>
      </c>
      <c r="BF68" s="514">
        <f>'1.4_RAW_Data_Rebase'!BF68</f>
        <v>0</v>
      </c>
      <c r="BG68" s="514">
        <f>'1.4_RAW_Data_Rebase'!BG68</f>
        <v>0</v>
      </c>
      <c r="BH68" s="515">
        <f>'1.4_RAW_Data_Rebase'!BH68</f>
        <v>0</v>
      </c>
    </row>
    <row r="69" spans="1:60" ht="13.5" thickBot="1" x14ac:dyDescent="0.4">
      <c r="A69" s="506"/>
      <c r="B69" s="516"/>
      <c r="C69" s="517"/>
      <c r="D69" s="527"/>
      <c r="E69" s="518" t="s">
        <v>27</v>
      </c>
      <c r="F69" s="521">
        <f>'1.4_RAW_Data_Rebase'!F69</f>
        <v>0</v>
      </c>
      <c r="G69" s="521">
        <f>'1.4_RAW_Data_Rebase'!G69</f>
        <v>0</v>
      </c>
      <c r="H69" s="521">
        <f>'1.4_RAW_Data_Rebase'!H69</f>
        <v>0</v>
      </c>
      <c r="I69" s="521">
        <f>'1.4_RAW_Data_Rebase'!I69</f>
        <v>0</v>
      </c>
      <c r="J69" s="521">
        <f>'1.4_RAW_Data_Rebase'!J69</f>
        <v>0</v>
      </c>
      <c r="K69" s="522">
        <f>'1.4_RAW_Data_Rebase'!K69</f>
        <v>0</v>
      </c>
      <c r="M69" s="521">
        <f>'1.4_RAW_Data_Rebase'!M69</f>
        <v>0</v>
      </c>
      <c r="N69" s="521">
        <f>'1.4_RAW_Data_Rebase'!N69</f>
        <v>0</v>
      </c>
      <c r="O69" s="521">
        <f>'1.4_RAW_Data_Rebase'!O69</f>
        <v>0</v>
      </c>
      <c r="P69" s="521">
        <f>'1.4_RAW_Data_Rebase'!P69</f>
        <v>0</v>
      </c>
      <c r="Q69" s="521">
        <f>'1.4_RAW_Data_Rebase'!Q69</f>
        <v>0</v>
      </c>
      <c r="R69" s="522">
        <f>'1.4_RAW_Data_Rebase'!R69</f>
        <v>0</v>
      </c>
      <c r="T69" s="521">
        <f>'1.4_RAW_Data_Rebase'!T69</f>
        <v>0</v>
      </c>
      <c r="U69" s="521">
        <f>'1.4_RAW_Data_Rebase'!U69</f>
        <v>0</v>
      </c>
      <c r="V69" s="521">
        <f>'1.4_RAW_Data_Rebase'!V69</f>
        <v>0</v>
      </c>
      <c r="W69" s="521">
        <f>'1.4_RAW_Data_Rebase'!W69</f>
        <v>0</v>
      </c>
      <c r="X69" s="521">
        <f>'1.4_RAW_Data_Rebase'!X69</f>
        <v>0</v>
      </c>
      <c r="Y69" s="522">
        <f>'1.4_RAW_Data_Rebase'!Y69</f>
        <v>0</v>
      </c>
      <c r="AA69" s="523">
        <f>'1.4_RAW_Data_Rebase'!AA69</f>
        <v>0</v>
      </c>
      <c r="AB69" s="523">
        <f>'1.4_RAW_Data_Rebase'!AB69</f>
        <v>0</v>
      </c>
      <c r="AC69" s="523">
        <f>'1.4_RAW_Data_Rebase'!AC69</f>
        <v>0</v>
      </c>
      <c r="AD69" s="523">
        <f>'1.4_RAW_Data_Rebase'!AD69</f>
        <v>0</v>
      </c>
      <c r="AE69" s="523">
        <f>'1.4_RAW_Data_Rebase'!AE69</f>
        <v>0</v>
      </c>
      <c r="AF69" s="524">
        <f>'1.4_RAW_Data_Rebase'!AF69</f>
        <v>0</v>
      </c>
      <c r="AG69" s="503"/>
      <c r="AH69" s="523">
        <f>'1.4_RAW_Data_Rebase'!AH69</f>
        <v>0</v>
      </c>
      <c r="AI69" s="523">
        <f>'1.4_RAW_Data_Rebase'!AI69</f>
        <v>0</v>
      </c>
      <c r="AJ69" s="523">
        <f>'1.4_RAW_Data_Rebase'!AJ69</f>
        <v>0</v>
      </c>
      <c r="AK69" s="523">
        <f>'1.4_RAW_Data_Rebase'!AK69</f>
        <v>0</v>
      </c>
      <c r="AL69" s="523">
        <f>'1.4_RAW_Data_Rebase'!AL69</f>
        <v>0</v>
      </c>
      <c r="AM69" s="524">
        <f>'1.4_RAW_Data_Rebase'!AM69</f>
        <v>0</v>
      </c>
      <c r="AN69" s="503"/>
      <c r="AO69" s="523">
        <f>'1.4_RAW_Data_Rebase'!AO69</f>
        <v>0</v>
      </c>
      <c r="AP69" s="523">
        <f>'1.4_RAW_Data_Rebase'!AP69</f>
        <v>0</v>
      </c>
      <c r="AQ69" s="523">
        <f>'1.4_RAW_Data_Rebase'!AQ69</f>
        <v>0</v>
      </c>
      <c r="AR69" s="523">
        <f>'1.4_RAW_Data_Rebase'!AR69</f>
        <v>0</v>
      </c>
      <c r="AS69" s="523">
        <f>'1.4_RAW_Data_Rebase'!AS69</f>
        <v>0</v>
      </c>
      <c r="AT69" s="524">
        <f>'1.4_RAW_Data_Rebase'!AT69</f>
        <v>0</v>
      </c>
      <c r="AU69" s="503"/>
      <c r="AV69" s="523">
        <f>'1.4_RAW_Data_Rebase'!AV69</f>
        <v>0</v>
      </c>
      <c r="AW69" s="523">
        <f>'1.4_RAW_Data_Rebase'!AW69</f>
        <v>0</v>
      </c>
      <c r="AX69" s="523">
        <f>'1.4_RAW_Data_Rebase'!AX69</f>
        <v>0</v>
      </c>
      <c r="AY69" s="523">
        <f>'1.4_RAW_Data_Rebase'!AY69</f>
        <v>0</v>
      </c>
      <c r="AZ69" s="523">
        <f>'1.4_RAW_Data_Rebase'!AZ69</f>
        <v>0</v>
      </c>
      <c r="BA69" s="524">
        <f>'1.4_RAW_Data_Rebase'!BA69</f>
        <v>0</v>
      </c>
      <c r="BB69" s="503"/>
      <c r="BC69" s="523">
        <f>'1.4_RAW_Data_Rebase'!BC69</f>
        <v>0</v>
      </c>
      <c r="BD69" s="523">
        <f>'1.4_RAW_Data_Rebase'!BD69</f>
        <v>0</v>
      </c>
      <c r="BE69" s="523">
        <f>'1.4_RAW_Data_Rebase'!BE69</f>
        <v>0</v>
      </c>
      <c r="BF69" s="523">
        <f>'1.4_RAW_Data_Rebase'!BF69</f>
        <v>0</v>
      </c>
      <c r="BG69" s="523">
        <f>'1.4_RAW_Data_Rebase'!BG69</f>
        <v>0</v>
      </c>
      <c r="BH69" s="524">
        <f>'1.4_RAW_Data_Rebase'!BH69</f>
        <v>0</v>
      </c>
    </row>
    <row r="70" spans="1:60" ht="25.5" x14ac:dyDescent="0.35">
      <c r="A70" s="525" t="s">
        <v>55</v>
      </c>
      <c r="B70" s="495">
        <v>15</v>
      </c>
      <c r="C70" s="496" t="s">
        <v>48</v>
      </c>
      <c r="D70" s="497" t="s">
        <v>28</v>
      </c>
      <c r="E70" s="526" t="s">
        <v>24</v>
      </c>
      <c r="F70" s="501">
        <f>'1.4_RAW_Data_Rebase'!F70</f>
        <v>6</v>
      </c>
      <c r="G70" s="501">
        <f>'1.4_RAW_Data_Rebase'!G70</f>
        <v>4</v>
      </c>
      <c r="H70" s="501">
        <f>'1.4_RAW_Data_Rebase'!H70</f>
        <v>0</v>
      </c>
      <c r="I70" s="501">
        <f>'1.4_RAW_Data_Rebase'!I70</f>
        <v>0</v>
      </c>
      <c r="J70" s="501">
        <f>'1.4_RAW_Data_Rebase'!J70</f>
        <v>0</v>
      </c>
      <c r="K70" s="502">
        <f>'1.4_RAW_Data_Rebase'!K70</f>
        <v>2</v>
      </c>
      <c r="M70" s="501">
        <f>'1.4_RAW_Data_Rebase'!M70</f>
        <v>6</v>
      </c>
      <c r="N70" s="501">
        <f>'1.4_RAW_Data_Rebase'!N70</f>
        <v>2</v>
      </c>
      <c r="O70" s="501">
        <f>'1.4_RAW_Data_Rebase'!O70</f>
        <v>0</v>
      </c>
      <c r="P70" s="501">
        <f>'1.4_RAW_Data_Rebase'!P70</f>
        <v>0</v>
      </c>
      <c r="Q70" s="501">
        <f>'1.4_RAW_Data_Rebase'!Q70</f>
        <v>0</v>
      </c>
      <c r="R70" s="502">
        <f>'1.4_RAW_Data_Rebase'!R70</f>
        <v>4</v>
      </c>
      <c r="T70" s="501">
        <f>'1.4_RAW_Data_Rebase'!T70</f>
        <v>6</v>
      </c>
      <c r="U70" s="501">
        <f>'1.4_RAW_Data_Rebase'!U70</f>
        <v>0</v>
      </c>
      <c r="V70" s="501">
        <f>'1.4_RAW_Data_Rebase'!V70</f>
        <v>0</v>
      </c>
      <c r="W70" s="501">
        <f>'1.4_RAW_Data_Rebase'!W70</f>
        <v>0</v>
      </c>
      <c r="X70" s="501">
        <f>'1.4_RAW_Data_Rebase'!X70</f>
        <v>0</v>
      </c>
      <c r="Y70" s="502">
        <f>'1.4_RAW_Data_Rebase'!Y70</f>
        <v>6</v>
      </c>
      <c r="AA70" s="504">
        <f>'1.4_RAW_Data_Rebase'!AA70</f>
        <v>2</v>
      </c>
      <c r="AB70" s="504">
        <f>'1.4_RAW_Data_Rebase'!AB70</f>
        <v>0</v>
      </c>
      <c r="AC70" s="504">
        <f>'1.4_RAW_Data_Rebase'!AC70</f>
        <v>0</v>
      </c>
      <c r="AD70" s="504">
        <f>'1.4_RAW_Data_Rebase'!AD70</f>
        <v>0</v>
      </c>
      <c r="AE70" s="504">
        <f>'1.4_RAW_Data_Rebase'!AE70</f>
        <v>0</v>
      </c>
      <c r="AF70" s="505">
        <f>'1.4_RAW_Data_Rebase'!AF70</f>
        <v>-2</v>
      </c>
      <c r="AG70" s="503"/>
      <c r="AH70" s="504">
        <f>'1.4_RAW_Data_Rebase'!AH70</f>
        <v>2</v>
      </c>
      <c r="AI70" s="504">
        <f>'1.4_RAW_Data_Rebase'!AI70</f>
        <v>0</v>
      </c>
      <c r="AJ70" s="504">
        <f>'1.4_RAW_Data_Rebase'!AJ70</f>
        <v>0</v>
      </c>
      <c r="AK70" s="504">
        <f>'1.4_RAW_Data_Rebase'!AK70</f>
        <v>0</v>
      </c>
      <c r="AL70" s="504">
        <f>'1.4_RAW_Data_Rebase'!AL70</f>
        <v>0</v>
      </c>
      <c r="AM70" s="505">
        <f>'1.4_RAW_Data_Rebase'!AM70</f>
        <v>-2</v>
      </c>
      <c r="AN70" s="503"/>
      <c r="AO70" s="504">
        <f>'1.4_RAW_Data_Rebase'!AO70</f>
        <v>0</v>
      </c>
      <c r="AP70" s="504">
        <f>'1.4_RAW_Data_Rebase'!AP70</f>
        <v>0</v>
      </c>
      <c r="AQ70" s="504">
        <f>'1.4_RAW_Data_Rebase'!AQ70</f>
        <v>0</v>
      </c>
      <c r="AR70" s="504">
        <f>'1.4_RAW_Data_Rebase'!AR70</f>
        <v>0</v>
      </c>
      <c r="AS70" s="504">
        <f>'1.4_RAW_Data_Rebase'!AS70</f>
        <v>0</v>
      </c>
      <c r="AT70" s="505">
        <f>'1.4_RAW_Data_Rebase'!AT70</f>
        <v>0</v>
      </c>
      <c r="AU70" s="503"/>
      <c r="AV70" s="504">
        <f>'1.4_RAW_Data_Rebase'!AV70</f>
        <v>0</v>
      </c>
      <c r="AW70" s="504">
        <f>'1.4_RAW_Data_Rebase'!AW70</f>
        <v>0</v>
      </c>
      <c r="AX70" s="504">
        <f>'1.4_RAW_Data_Rebase'!AX70</f>
        <v>0</v>
      </c>
      <c r="AY70" s="504">
        <f>'1.4_RAW_Data_Rebase'!AY70</f>
        <v>0</v>
      </c>
      <c r="AZ70" s="504">
        <f>'1.4_RAW_Data_Rebase'!AZ70</f>
        <v>0</v>
      </c>
      <c r="BA70" s="505">
        <f>'1.4_RAW_Data_Rebase'!BA70</f>
        <v>0</v>
      </c>
      <c r="BB70" s="503"/>
      <c r="BC70" s="504">
        <f>'1.4_RAW_Data_Rebase'!BC70</f>
        <v>0</v>
      </c>
      <c r="BD70" s="504">
        <f>'1.4_RAW_Data_Rebase'!BD70</f>
        <v>0</v>
      </c>
      <c r="BE70" s="504">
        <f>'1.4_RAW_Data_Rebase'!BE70</f>
        <v>0</v>
      </c>
      <c r="BF70" s="504">
        <f>'1.4_RAW_Data_Rebase'!BF70</f>
        <v>0</v>
      </c>
      <c r="BG70" s="504">
        <f>'1.4_RAW_Data_Rebase'!BG70</f>
        <v>0</v>
      </c>
      <c r="BH70" s="505">
        <f>'1.4_RAW_Data_Rebase'!BH70</f>
        <v>0</v>
      </c>
    </row>
    <row r="71" spans="1:60" ht="13.15" x14ac:dyDescent="0.35">
      <c r="A71" s="506"/>
      <c r="B71" s="507"/>
      <c r="C71" s="508"/>
      <c r="D71" s="509"/>
      <c r="E71" s="498" t="s">
        <v>25</v>
      </c>
      <c r="F71" s="512">
        <f>'1.4_RAW_Data_Rebase'!F71</f>
        <v>7</v>
      </c>
      <c r="G71" s="512">
        <f>'1.4_RAW_Data_Rebase'!G71</f>
        <v>7</v>
      </c>
      <c r="H71" s="512">
        <f>'1.4_RAW_Data_Rebase'!H71</f>
        <v>0</v>
      </c>
      <c r="I71" s="512">
        <f>'1.4_RAW_Data_Rebase'!I71</f>
        <v>0</v>
      </c>
      <c r="J71" s="512">
        <f>'1.4_RAW_Data_Rebase'!J71</f>
        <v>0</v>
      </c>
      <c r="K71" s="513">
        <f>'1.4_RAW_Data_Rebase'!K71</f>
        <v>0</v>
      </c>
      <c r="M71" s="512">
        <f>'1.4_RAW_Data_Rebase'!M71</f>
        <v>0</v>
      </c>
      <c r="N71" s="512">
        <f>'1.4_RAW_Data_Rebase'!N71</f>
        <v>0</v>
      </c>
      <c r="O71" s="512">
        <f>'1.4_RAW_Data_Rebase'!O71</f>
        <v>0</v>
      </c>
      <c r="P71" s="512">
        <f>'1.4_RAW_Data_Rebase'!P71</f>
        <v>0</v>
      </c>
      <c r="Q71" s="512">
        <f>'1.4_RAW_Data_Rebase'!Q71</f>
        <v>0</v>
      </c>
      <c r="R71" s="513">
        <f>'1.4_RAW_Data_Rebase'!R71</f>
        <v>0</v>
      </c>
      <c r="T71" s="512">
        <f>'1.4_RAW_Data_Rebase'!T71</f>
        <v>0</v>
      </c>
      <c r="U71" s="512">
        <f>'1.4_RAW_Data_Rebase'!U71</f>
        <v>0</v>
      </c>
      <c r="V71" s="512">
        <f>'1.4_RAW_Data_Rebase'!V71</f>
        <v>0</v>
      </c>
      <c r="W71" s="512">
        <f>'1.4_RAW_Data_Rebase'!W71</f>
        <v>0</v>
      </c>
      <c r="X71" s="512">
        <f>'1.4_RAW_Data_Rebase'!X71</f>
        <v>0</v>
      </c>
      <c r="Y71" s="513">
        <f>'1.4_RAW_Data_Rebase'!Y71</f>
        <v>0</v>
      </c>
      <c r="AA71" s="514">
        <f>'1.4_RAW_Data_Rebase'!AA71</f>
        <v>0</v>
      </c>
      <c r="AB71" s="514">
        <f>'1.4_RAW_Data_Rebase'!AB71</f>
        <v>0</v>
      </c>
      <c r="AC71" s="514">
        <f>'1.4_RAW_Data_Rebase'!AC71</f>
        <v>0</v>
      </c>
      <c r="AD71" s="514">
        <f>'1.4_RAW_Data_Rebase'!AD71</f>
        <v>0</v>
      </c>
      <c r="AE71" s="514">
        <f>'1.4_RAW_Data_Rebase'!AE71</f>
        <v>0</v>
      </c>
      <c r="AF71" s="515">
        <f>'1.4_RAW_Data_Rebase'!AF71</f>
        <v>0</v>
      </c>
      <c r="AG71" s="503"/>
      <c r="AH71" s="514">
        <f>'1.4_RAW_Data_Rebase'!AH71</f>
        <v>0</v>
      </c>
      <c r="AI71" s="514">
        <f>'1.4_RAW_Data_Rebase'!AI71</f>
        <v>0</v>
      </c>
      <c r="AJ71" s="514">
        <f>'1.4_RAW_Data_Rebase'!AJ71</f>
        <v>0</v>
      </c>
      <c r="AK71" s="514">
        <f>'1.4_RAW_Data_Rebase'!AK71</f>
        <v>0</v>
      </c>
      <c r="AL71" s="514">
        <f>'1.4_RAW_Data_Rebase'!AL71</f>
        <v>0</v>
      </c>
      <c r="AM71" s="515">
        <f>'1.4_RAW_Data_Rebase'!AM71</f>
        <v>0</v>
      </c>
      <c r="AN71" s="503"/>
      <c r="AO71" s="514">
        <f>'1.4_RAW_Data_Rebase'!AO71</f>
        <v>0</v>
      </c>
      <c r="AP71" s="514">
        <f>'1.4_RAW_Data_Rebase'!AP71</f>
        <v>0</v>
      </c>
      <c r="AQ71" s="514">
        <f>'1.4_RAW_Data_Rebase'!AQ71</f>
        <v>0</v>
      </c>
      <c r="AR71" s="514">
        <f>'1.4_RAW_Data_Rebase'!AR71</f>
        <v>0</v>
      </c>
      <c r="AS71" s="514">
        <f>'1.4_RAW_Data_Rebase'!AS71</f>
        <v>0</v>
      </c>
      <c r="AT71" s="515">
        <f>'1.4_RAW_Data_Rebase'!AT71</f>
        <v>0</v>
      </c>
      <c r="AU71" s="503"/>
      <c r="AV71" s="514">
        <f>'1.4_RAW_Data_Rebase'!AV71</f>
        <v>0</v>
      </c>
      <c r="AW71" s="514">
        <f>'1.4_RAW_Data_Rebase'!AW71</f>
        <v>0</v>
      </c>
      <c r="AX71" s="514">
        <f>'1.4_RAW_Data_Rebase'!AX71</f>
        <v>0</v>
      </c>
      <c r="AY71" s="514">
        <f>'1.4_RAW_Data_Rebase'!AY71</f>
        <v>0</v>
      </c>
      <c r="AZ71" s="514">
        <f>'1.4_RAW_Data_Rebase'!AZ71</f>
        <v>0</v>
      </c>
      <c r="BA71" s="515">
        <f>'1.4_RAW_Data_Rebase'!BA71</f>
        <v>0</v>
      </c>
      <c r="BB71" s="503"/>
      <c r="BC71" s="514">
        <f>'1.4_RAW_Data_Rebase'!BC71</f>
        <v>0</v>
      </c>
      <c r="BD71" s="514">
        <f>'1.4_RAW_Data_Rebase'!BD71</f>
        <v>0</v>
      </c>
      <c r="BE71" s="514">
        <f>'1.4_RAW_Data_Rebase'!BE71</f>
        <v>0</v>
      </c>
      <c r="BF71" s="514">
        <f>'1.4_RAW_Data_Rebase'!BF71</f>
        <v>0</v>
      </c>
      <c r="BG71" s="514">
        <f>'1.4_RAW_Data_Rebase'!BG71</f>
        <v>0</v>
      </c>
      <c r="BH71" s="515">
        <f>'1.4_RAW_Data_Rebase'!BH71</f>
        <v>0</v>
      </c>
    </row>
    <row r="72" spans="1:60" ht="13.15" x14ac:dyDescent="0.35">
      <c r="A72" s="506"/>
      <c r="B72" s="507"/>
      <c r="C72" s="508"/>
      <c r="D72" s="509"/>
      <c r="E72" s="498" t="s">
        <v>26</v>
      </c>
      <c r="F72" s="512">
        <f>'1.4_RAW_Data_Rebase'!F72</f>
        <v>11</v>
      </c>
      <c r="G72" s="512">
        <f>'1.4_RAW_Data_Rebase'!G72</f>
        <v>6</v>
      </c>
      <c r="H72" s="512">
        <f>'1.4_RAW_Data_Rebase'!H72</f>
        <v>5</v>
      </c>
      <c r="I72" s="512">
        <f>'1.4_RAW_Data_Rebase'!I72</f>
        <v>0</v>
      </c>
      <c r="J72" s="512">
        <f>'1.4_RAW_Data_Rebase'!J72</f>
        <v>0</v>
      </c>
      <c r="K72" s="513">
        <f>'1.4_RAW_Data_Rebase'!K72</f>
        <v>0</v>
      </c>
      <c r="M72" s="512">
        <f>'1.4_RAW_Data_Rebase'!M72</f>
        <v>6</v>
      </c>
      <c r="N72" s="512">
        <f>'1.4_RAW_Data_Rebase'!N72</f>
        <v>0</v>
      </c>
      <c r="O72" s="512">
        <f>'1.4_RAW_Data_Rebase'!O72</f>
        <v>0</v>
      </c>
      <c r="P72" s="512">
        <f>'1.4_RAW_Data_Rebase'!P72</f>
        <v>0</v>
      </c>
      <c r="Q72" s="512">
        <f>'1.4_RAW_Data_Rebase'!Q72</f>
        <v>0</v>
      </c>
      <c r="R72" s="513">
        <f>'1.4_RAW_Data_Rebase'!R72</f>
        <v>6</v>
      </c>
      <c r="T72" s="512">
        <f>'1.4_RAW_Data_Rebase'!T72</f>
        <v>6</v>
      </c>
      <c r="U72" s="512">
        <f>'1.4_RAW_Data_Rebase'!U72</f>
        <v>0</v>
      </c>
      <c r="V72" s="512">
        <f>'1.4_RAW_Data_Rebase'!V72</f>
        <v>0</v>
      </c>
      <c r="W72" s="512">
        <f>'1.4_RAW_Data_Rebase'!W72</f>
        <v>0</v>
      </c>
      <c r="X72" s="512">
        <f>'1.4_RAW_Data_Rebase'!X72</f>
        <v>0</v>
      </c>
      <c r="Y72" s="513">
        <f>'1.4_RAW_Data_Rebase'!Y72</f>
        <v>6</v>
      </c>
      <c r="AA72" s="514">
        <f>'1.4_RAW_Data_Rebase'!AA72</f>
        <v>0</v>
      </c>
      <c r="AB72" s="514">
        <f>'1.4_RAW_Data_Rebase'!AB72</f>
        <v>0</v>
      </c>
      <c r="AC72" s="514">
        <f>'1.4_RAW_Data_Rebase'!AC72</f>
        <v>0</v>
      </c>
      <c r="AD72" s="514">
        <f>'1.4_RAW_Data_Rebase'!AD72</f>
        <v>0</v>
      </c>
      <c r="AE72" s="514">
        <f>'1.4_RAW_Data_Rebase'!AE72</f>
        <v>0</v>
      </c>
      <c r="AF72" s="515">
        <f>'1.4_RAW_Data_Rebase'!AF72</f>
        <v>0</v>
      </c>
      <c r="AG72" s="503"/>
      <c r="AH72" s="514">
        <f>'1.4_RAW_Data_Rebase'!AH72</f>
        <v>0</v>
      </c>
      <c r="AI72" s="514">
        <f>'1.4_RAW_Data_Rebase'!AI72</f>
        <v>0</v>
      </c>
      <c r="AJ72" s="514">
        <f>'1.4_RAW_Data_Rebase'!AJ72</f>
        <v>0</v>
      </c>
      <c r="AK72" s="514">
        <f>'1.4_RAW_Data_Rebase'!AK72</f>
        <v>0</v>
      </c>
      <c r="AL72" s="514">
        <f>'1.4_RAW_Data_Rebase'!AL72</f>
        <v>0</v>
      </c>
      <c r="AM72" s="515">
        <f>'1.4_RAW_Data_Rebase'!AM72</f>
        <v>0</v>
      </c>
      <c r="AN72" s="503"/>
      <c r="AO72" s="514">
        <f>'1.4_RAW_Data_Rebase'!AO72</f>
        <v>0</v>
      </c>
      <c r="AP72" s="514">
        <f>'1.4_RAW_Data_Rebase'!AP72</f>
        <v>0</v>
      </c>
      <c r="AQ72" s="514">
        <f>'1.4_RAW_Data_Rebase'!AQ72</f>
        <v>0</v>
      </c>
      <c r="AR72" s="514">
        <f>'1.4_RAW_Data_Rebase'!AR72</f>
        <v>0</v>
      </c>
      <c r="AS72" s="514">
        <f>'1.4_RAW_Data_Rebase'!AS72</f>
        <v>0</v>
      </c>
      <c r="AT72" s="515">
        <f>'1.4_RAW_Data_Rebase'!AT72</f>
        <v>0</v>
      </c>
      <c r="AU72" s="503"/>
      <c r="AV72" s="514">
        <f>'1.4_RAW_Data_Rebase'!AV72</f>
        <v>0</v>
      </c>
      <c r="AW72" s="514">
        <f>'1.4_RAW_Data_Rebase'!AW72</f>
        <v>0</v>
      </c>
      <c r="AX72" s="514">
        <f>'1.4_RAW_Data_Rebase'!AX72</f>
        <v>0</v>
      </c>
      <c r="AY72" s="514">
        <f>'1.4_RAW_Data_Rebase'!AY72</f>
        <v>0</v>
      </c>
      <c r="AZ72" s="514">
        <f>'1.4_RAW_Data_Rebase'!AZ72</f>
        <v>0</v>
      </c>
      <c r="BA72" s="515">
        <f>'1.4_RAW_Data_Rebase'!BA72</f>
        <v>0</v>
      </c>
      <c r="BB72" s="503"/>
      <c r="BC72" s="514">
        <f>'1.4_RAW_Data_Rebase'!BC72</f>
        <v>0</v>
      </c>
      <c r="BD72" s="514">
        <f>'1.4_RAW_Data_Rebase'!BD72</f>
        <v>0</v>
      </c>
      <c r="BE72" s="514">
        <f>'1.4_RAW_Data_Rebase'!BE72</f>
        <v>0</v>
      </c>
      <c r="BF72" s="514">
        <f>'1.4_RAW_Data_Rebase'!BF72</f>
        <v>0</v>
      </c>
      <c r="BG72" s="514">
        <f>'1.4_RAW_Data_Rebase'!BG72</f>
        <v>0</v>
      </c>
      <c r="BH72" s="515">
        <f>'1.4_RAW_Data_Rebase'!BH72</f>
        <v>0</v>
      </c>
    </row>
    <row r="73" spans="1:60" ht="13.5" thickBot="1" x14ac:dyDescent="0.4">
      <c r="A73" s="506"/>
      <c r="B73" s="516"/>
      <c r="C73" s="517"/>
      <c r="D73" s="527"/>
      <c r="E73" s="518" t="s">
        <v>27</v>
      </c>
      <c r="F73" s="521">
        <f>'1.4_RAW_Data_Rebase'!F73</f>
        <v>17</v>
      </c>
      <c r="G73" s="521">
        <f>'1.4_RAW_Data_Rebase'!G73</f>
        <v>0</v>
      </c>
      <c r="H73" s="521">
        <f>'1.4_RAW_Data_Rebase'!H73</f>
        <v>6</v>
      </c>
      <c r="I73" s="521">
        <f>'1.4_RAW_Data_Rebase'!I73</f>
        <v>5</v>
      </c>
      <c r="J73" s="521">
        <f>'1.4_RAW_Data_Rebase'!J73</f>
        <v>2</v>
      </c>
      <c r="K73" s="522">
        <f>'1.4_RAW_Data_Rebase'!K73</f>
        <v>4</v>
      </c>
      <c r="M73" s="521">
        <f>'1.4_RAW_Data_Rebase'!M73</f>
        <v>29</v>
      </c>
      <c r="N73" s="521">
        <f>'1.4_RAW_Data_Rebase'!N73</f>
        <v>25</v>
      </c>
      <c r="O73" s="521">
        <f>'1.4_RAW_Data_Rebase'!O73</f>
        <v>0</v>
      </c>
      <c r="P73" s="521">
        <f>'1.4_RAW_Data_Rebase'!P73</f>
        <v>0</v>
      </c>
      <c r="Q73" s="521">
        <f>'1.4_RAW_Data_Rebase'!Q73</f>
        <v>0</v>
      </c>
      <c r="R73" s="522">
        <f>'1.4_RAW_Data_Rebase'!R73</f>
        <v>4</v>
      </c>
      <c r="T73" s="521">
        <f>'1.4_RAW_Data_Rebase'!T73</f>
        <v>29</v>
      </c>
      <c r="U73" s="521">
        <f>'1.4_RAW_Data_Rebase'!U73</f>
        <v>0</v>
      </c>
      <c r="V73" s="521">
        <f>'1.4_RAW_Data_Rebase'!V73</f>
        <v>0</v>
      </c>
      <c r="W73" s="521">
        <f>'1.4_RAW_Data_Rebase'!W73</f>
        <v>0</v>
      </c>
      <c r="X73" s="521">
        <f>'1.4_RAW_Data_Rebase'!X73</f>
        <v>0</v>
      </c>
      <c r="Y73" s="522">
        <f>'1.4_RAW_Data_Rebase'!Y73</f>
        <v>29</v>
      </c>
      <c r="AA73" s="523">
        <f>'1.4_RAW_Data_Rebase'!AA73</f>
        <v>27</v>
      </c>
      <c r="AB73" s="523">
        <f>'1.4_RAW_Data_Rebase'!AB73</f>
        <v>0</v>
      </c>
      <c r="AC73" s="523">
        <f>'1.4_RAW_Data_Rebase'!AC73</f>
        <v>0</v>
      </c>
      <c r="AD73" s="523">
        <f>'1.4_RAW_Data_Rebase'!AD73</f>
        <v>0</v>
      </c>
      <c r="AE73" s="523">
        <f>'1.4_RAW_Data_Rebase'!AE73</f>
        <v>0</v>
      </c>
      <c r="AF73" s="524">
        <f>'1.4_RAW_Data_Rebase'!AF73</f>
        <v>-27</v>
      </c>
      <c r="AG73" s="503"/>
      <c r="AH73" s="523">
        <f>'1.4_RAW_Data_Rebase'!AH73</f>
        <v>27</v>
      </c>
      <c r="AI73" s="523">
        <f>'1.4_RAW_Data_Rebase'!AI73</f>
        <v>0</v>
      </c>
      <c r="AJ73" s="523">
        <f>'1.4_RAW_Data_Rebase'!AJ73</f>
        <v>0</v>
      </c>
      <c r="AK73" s="523">
        <f>'1.4_RAW_Data_Rebase'!AK73</f>
        <v>0</v>
      </c>
      <c r="AL73" s="523">
        <f>'1.4_RAW_Data_Rebase'!AL73</f>
        <v>0</v>
      </c>
      <c r="AM73" s="524">
        <f>'1.4_RAW_Data_Rebase'!AM73</f>
        <v>-27</v>
      </c>
      <c r="AN73" s="503"/>
      <c r="AO73" s="523">
        <f>'1.4_RAW_Data_Rebase'!AO73</f>
        <v>0</v>
      </c>
      <c r="AP73" s="523">
        <f>'1.4_RAW_Data_Rebase'!AP73</f>
        <v>0</v>
      </c>
      <c r="AQ73" s="523">
        <f>'1.4_RAW_Data_Rebase'!AQ73</f>
        <v>0</v>
      </c>
      <c r="AR73" s="523">
        <f>'1.4_RAW_Data_Rebase'!AR73</f>
        <v>0</v>
      </c>
      <c r="AS73" s="523">
        <f>'1.4_RAW_Data_Rebase'!AS73</f>
        <v>0</v>
      </c>
      <c r="AT73" s="524">
        <f>'1.4_RAW_Data_Rebase'!AT73</f>
        <v>0</v>
      </c>
      <c r="AU73" s="503"/>
      <c r="AV73" s="523">
        <f>'1.4_RAW_Data_Rebase'!AV73</f>
        <v>0</v>
      </c>
      <c r="AW73" s="523">
        <f>'1.4_RAW_Data_Rebase'!AW73</f>
        <v>0</v>
      </c>
      <c r="AX73" s="523">
        <f>'1.4_RAW_Data_Rebase'!AX73</f>
        <v>0</v>
      </c>
      <c r="AY73" s="523">
        <f>'1.4_RAW_Data_Rebase'!AY73</f>
        <v>0</v>
      </c>
      <c r="AZ73" s="523">
        <f>'1.4_RAW_Data_Rebase'!AZ73</f>
        <v>0</v>
      </c>
      <c r="BA73" s="524">
        <f>'1.4_RAW_Data_Rebase'!BA73</f>
        <v>0</v>
      </c>
      <c r="BB73" s="503"/>
      <c r="BC73" s="523">
        <f>'1.4_RAW_Data_Rebase'!BC73</f>
        <v>0</v>
      </c>
      <c r="BD73" s="523">
        <f>'1.4_RAW_Data_Rebase'!BD73</f>
        <v>0</v>
      </c>
      <c r="BE73" s="523">
        <f>'1.4_RAW_Data_Rebase'!BE73</f>
        <v>0</v>
      </c>
      <c r="BF73" s="523">
        <f>'1.4_RAW_Data_Rebase'!BF73</f>
        <v>0</v>
      </c>
      <c r="BG73" s="523">
        <f>'1.4_RAW_Data_Rebase'!BG73</f>
        <v>0</v>
      </c>
      <c r="BH73" s="524">
        <f>'1.4_RAW_Data_Rebase'!BH73</f>
        <v>0</v>
      </c>
    </row>
    <row r="74" spans="1:60" ht="25.5" x14ac:dyDescent="0.35">
      <c r="A74" s="525" t="s">
        <v>55</v>
      </c>
      <c r="B74" s="495">
        <v>33</v>
      </c>
      <c r="C74" s="496" t="s">
        <v>20</v>
      </c>
      <c r="D74" s="497" t="s">
        <v>28</v>
      </c>
      <c r="E74" s="526" t="s">
        <v>24</v>
      </c>
      <c r="F74" s="501">
        <f>'1.4_RAW_Data_Rebase'!F74</f>
        <v>81</v>
      </c>
      <c r="G74" s="501">
        <f>'1.4_RAW_Data_Rebase'!G74</f>
        <v>32</v>
      </c>
      <c r="H74" s="501">
        <f>'1.4_RAW_Data_Rebase'!H74</f>
        <v>0</v>
      </c>
      <c r="I74" s="501">
        <f>'1.4_RAW_Data_Rebase'!I74</f>
        <v>0</v>
      </c>
      <c r="J74" s="501">
        <f>'1.4_RAW_Data_Rebase'!J74</f>
        <v>0</v>
      </c>
      <c r="K74" s="502">
        <f>'1.4_RAW_Data_Rebase'!K74</f>
        <v>49</v>
      </c>
      <c r="M74" s="501">
        <f>'1.4_RAW_Data_Rebase'!M74</f>
        <v>81</v>
      </c>
      <c r="N74" s="501">
        <f>'1.4_RAW_Data_Rebase'!N74</f>
        <v>32</v>
      </c>
      <c r="O74" s="501">
        <f>'1.4_RAW_Data_Rebase'!O74</f>
        <v>0</v>
      </c>
      <c r="P74" s="501">
        <f>'1.4_RAW_Data_Rebase'!P74</f>
        <v>0</v>
      </c>
      <c r="Q74" s="501">
        <f>'1.4_RAW_Data_Rebase'!Q74</f>
        <v>0</v>
      </c>
      <c r="R74" s="502">
        <f>'1.4_RAW_Data_Rebase'!R74</f>
        <v>49</v>
      </c>
      <c r="T74" s="501">
        <f>'1.4_RAW_Data_Rebase'!T74</f>
        <v>81</v>
      </c>
      <c r="U74" s="501">
        <f>'1.4_RAW_Data_Rebase'!U74</f>
        <v>32</v>
      </c>
      <c r="V74" s="501">
        <f>'1.4_RAW_Data_Rebase'!V74</f>
        <v>0</v>
      </c>
      <c r="W74" s="501">
        <f>'1.4_RAW_Data_Rebase'!W74</f>
        <v>0</v>
      </c>
      <c r="X74" s="501">
        <f>'1.4_RAW_Data_Rebase'!X74</f>
        <v>0</v>
      </c>
      <c r="Y74" s="502">
        <f>'1.4_RAW_Data_Rebase'!Y74</f>
        <v>49</v>
      </c>
      <c r="AA74" s="504">
        <f>'1.4_RAW_Data_Rebase'!AA74</f>
        <v>7</v>
      </c>
      <c r="AB74" s="504">
        <f>'1.4_RAW_Data_Rebase'!AB74</f>
        <v>0</v>
      </c>
      <c r="AC74" s="504">
        <f>'1.4_RAW_Data_Rebase'!AC74</f>
        <v>0</v>
      </c>
      <c r="AD74" s="504">
        <f>'1.4_RAW_Data_Rebase'!AD74</f>
        <v>0</v>
      </c>
      <c r="AE74" s="504">
        <f>'1.4_RAW_Data_Rebase'!AE74</f>
        <v>0</v>
      </c>
      <c r="AF74" s="505">
        <f>'1.4_RAW_Data_Rebase'!AF74</f>
        <v>-7</v>
      </c>
      <c r="AG74" s="503"/>
      <c r="AH74" s="504">
        <f>'1.4_RAW_Data_Rebase'!AH74</f>
        <v>0</v>
      </c>
      <c r="AI74" s="504">
        <f>'1.4_RAW_Data_Rebase'!AI74</f>
        <v>0</v>
      </c>
      <c r="AJ74" s="504">
        <f>'1.4_RAW_Data_Rebase'!AJ74</f>
        <v>0</v>
      </c>
      <c r="AK74" s="504">
        <f>'1.4_RAW_Data_Rebase'!AK74</f>
        <v>0</v>
      </c>
      <c r="AL74" s="504">
        <f>'1.4_RAW_Data_Rebase'!AL74</f>
        <v>0</v>
      </c>
      <c r="AM74" s="505">
        <f>'1.4_RAW_Data_Rebase'!AM74</f>
        <v>0</v>
      </c>
      <c r="AN74" s="503"/>
      <c r="AO74" s="504">
        <f>'1.4_RAW_Data_Rebase'!AO74</f>
        <v>7</v>
      </c>
      <c r="AP74" s="504">
        <f>'1.4_RAW_Data_Rebase'!AP74</f>
        <v>0</v>
      </c>
      <c r="AQ74" s="504">
        <f>'1.4_RAW_Data_Rebase'!AQ74</f>
        <v>0</v>
      </c>
      <c r="AR74" s="504">
        <f>'1.4_RAW_Data_Rebase'!AR74</f>
        <v>0</v>
      </c>
      <c r="AS74" s="504">
        <f>'1.4_RAW_Data_Rebase'!AS74</f>
        <v>0</v>
      </c>
      <c r="AT74" s="505">
        <f>'1.4_RAW_Data_Rebase'!AT74</f>
        <v>-7</v>
      </c>
      <c r="AU74" s="503"/>
      <c r="AV74" s="504">
        <f>'1.4_RAW_Data_Rebase'!AV74</f>
        <v>0</v>
      </c>
      <c r="AW74" s="504">
        <f>'1.4_RAW_Data_Rebase'!AW74</f>
        <v>0</v>
      </c>
      <c r="AX74" s="504">
        <f>'1.4_RAW_Data_Rebase'!AX74</f>
        <v>0</v>
      </c>
      <c r="AY74" s="504">
        <f>'1.4_RAW_Data_Rebase'!AY74</f>
        <v>0</v>
      </c>
      <c r="AZ74" s="504">
        <f>'1.4_RAW_Data_Rebase'!AZ74</f>
        <v>0</v>
      </c>
      <c r="BA74" s="505">
        <f>'1.4_RAW_Data_Rebase'!BA74</f>
        <v>0</v>
      </c>
      <c r="BB74" s="503"/>
      <c r="BC74" s="504">
        <f>'1.4_RAW_Data_Rebase'!BC74</f>
        <v>0</v>
      </c>
      <c r="BD74" s="504">
        <f>'1.4_RAW_Data_Rebase'!BD74</f>
        <v>0</v>
      </c>
      <c r="BE74" s="504">
        <f>'1.4_RAW_Data_Rebase'!BE74</f>
        <v>0</v>
      </c>
      <c r="BF74" s="504">
        <f>'1.4_RAW_Data_Rebase'!BF74</f>
        <v>0</v>
      </c>
      <c r="BG74" s="504">
        <f>'1.4_RAW_Data_Rebase'!BG74</f>
        <v>0</v>
      </c>
      <c r="BH74" s="505">
        <f>'1.4_RAW_Data_Rebase'!BH74</f>
        <v>0</v>
      </c>
    </row>
    <row r="75" spans="1:60" ht="13.15" x14ac:dyDescent="0.35">
      <c r="A75" s="506"/>
      <c r="B75" s="507"/>
      <c r="C75" s="508"/>
      <c r="D75" s="509"/>
      <c r="E75" s="498" t="s">
        <v>25</v>
      </c>
      <c r="F75" s="512">
        <f>'1.4_RAW_Data_Rebase'!F75</f>
        <v>0</v>
      </c>
      <c r="G75" s="512">
        <f>'1.4_RAW_Data_Rebase'!G75</f>
        <v>0</v>
      </c>
      <c r="H75" s="512">
        <f>'1.4_RAW_Data_Rebase'!H75</f>
        <v>0</v>
      </c>
      <c r="I75" s="512">
        <f>'1.4_RAW_Data_Rebase'!I75</f>
        <v>0</v>
      </c>
      <c r="J75" s="512">
        <f>'1.4_RAW_Data_Rebase'!J75</f>
        <v>0</v>
      </c>
      <c r="K75" s="513">
        <f>'1.4_RAW_Data_Rebase'!K75</f>
        <v>0</v>
      </c>
      <c r="M75" s="512">
        <f>'1.4_RAW_Data_Rebase'!M75</f>
        <v>0</v>
      </c>
      <c r="N75" s="512">
        <f>'1.4_RAW_Data_Rebase'!N75</f>
        <v>0</v>
      </c>
      <c r="O75" s="512">
        <f>'1.4_RAW_Data_Rebase'!O75</f>
        <v>0</v>
      </c>
      <c r="P75" s="512">
        <f>'1.4_RAW_Data_Rebase'!P75</f>
        <v>0</v>
      </c>
      <c r="Q75" s="512">
        <f>'1.4_RAW_Data_Rebase'!Q75</f>
        <v>0</v>
      </c>
      <c r="R75" s="513">
        <f>'1.4_RAW_Data_Rebase'!R75</f>
        <v>0</v>
      </c>
      <c r="T75" s="512">
        <f>'1.4_RAW_Data_Rebase'!T75</f>
        <v>0</v>
      </c>
      <c r="U75" s="512">
        <f>'1.4_RAW_Data_Rebase'!U75</f>
        <v>0</v>
      </c>
      <c r="V75" s="512">
        <f>'1.4_RAW_Data_Rebase'!V75</f>
        <v>0</v>
      </c>
      <c r="W75" s="512">
        <f>'1.4_RAW_Data_Rebase'!W75</f>
        <v>0</v>
      </c>
      <c r="X75" s="512">
        <f>'1.4_RAW_Data_Rebase'!X75</f>
        <v>0</v>
      </c>
      <c r="Y75" s="513">
        <f>'1.4_RAW_Data_Rebase'!Y75</f>
        <v>0</v>
      </c>
      <c r="AA75" s="514">
        <f>'1.4_RAW_Data_Rebase'!AA75</f>
        <v>0</v>
      </c>
      <c r="AB75" s="514">
        <f>'1.4_RAW_Data_Rebase'!AB75</f>
        <v>0</v>
      </c>
      <c r="AC75" s="514">
        <f>'1.4_RAW_Data_Rebase'!AC75</f>
        <v>0</v>
      </c>
      <c r="AD75" s="514">
        <f>'1.4_RAW_Data_Rebase'!AD75</f>
        <v>0</v>
      </c>
      <c r="AE75" s="514">
        <f>'1.4_RAW_Data_Rebase'!AE75</f>
        <v>0</v>
      </c>
      <c r="AF75" s="515">
        <f>'1.4_RAW_Data_Rebase'!AF75</f>
        <v>0</v>
      </c>
      <c r="AG75" s="503"/>
      <c r="AH75" s="514">
        <f>'1.4_RAW_Data_Rebase'!AH75</f>
        <v>0</v>
      </c>
      <c r="AI75" s="514">
        <f>'1.4_RAW_Data_Rebase'!AI75</f>
        <v>0</v>
      </c>
      <c r="AJ75" s="514">
        <f>'1.4_RAW_Data_Rebase'!AJ75</f>
        <v>0</v>
      </c>
      <c r="AK75" s="514">
        <f>'1.4_RAW_Data_Rebase'!AK75</f>
        <v>0</v>
      </c>
      <c r="AL75" s="514">
        <f>'1.4_RAW_Data_Rebase'!AL75</f>
        <v>0</v>
      </c>
      <c r="AM75" s="515">
        <f>'1.4_RAW_Data_Rebase'!AM75</f>
        <v>0</v>
      </c>
      <c r="AN75" s="503"/>
      <c r="AO75" s="514">
        <f>'1.4_RAW_Data_Rebase'!AO75</f>
        <v>0</v>
      </c>
      <c r="AP75" s="514">
        <f>'1.4_RAW_Data_Rebase'!AP75</f>
        <v>0</v>
      </c>
      <c r="AQ75" s="514">
        <f>'1.4_RAW_Data_Rebase'!AQ75</f>
        <v>0</v>
      </c>
      <c r="AR75" s="514">
        <f>'1.4_RAW_Data_Rebase'!AR75</f>
        <v>0</v>
      </c>
      <c r="AS75" s="514">
        <f>'1.4_RAW_Data_Rebase'!AS75</f>
        <v>0</v>
      </c>
      <c r="AT75" s="515">
        <f>'1.4_RAW_Data_Rebase'!AT75</f>
        <v>0</v>
      </c>
      <c r="AU75" s="503"/>
      <c r="AV75" s="514">
        <f>'1.4_RAW_Data_Rebase'!AV75</f>
        <v>0</v>
      </c>
      <c r="AW75" s="514">
        <f>'1.4_RAW_Data_Rebase'!AW75</f>
        <v>0</v>
      </c>
      <c r="AX75" s="514">
        <f>'1.4_RAW_Data_Rebase'!AX75</f>
        <v>0</v>
      </c>
      <c r="AY75" s="514">
        <f>'1.4_RAW_Data_Rebase'!AY75</f>
        <v>0</v>
      </c>
      <c r="AZ75" s="514">
        <f>'1.4_RAW_Data_Rebase'!AZ75</f>
        <v>0</v>
      </c>
      <c r="BA75" s="515">
        <f>'1.4_RAW_Data_Rebase'!BA75</f>
        <v>0</v>
      </c>
      <c r="BB75" s="503"/>
      <c r="BC75" s="514">
        <f>'1.4_RAW_Data_Rebase'!BC75</f>
        <v>0</v>
      </c>
      <c r="BD75" s="514">
        <f>'1.4_RAW_Data_Rebase'!BD75</f>
        <v>0</v>
      </c>
      <c r="BE75" s="514">
        <f>'1.4_RAW_Data_Rebase'!BE75</f>
        <v>0</v>
      </c>
      <c r="BF75" s="514">
        <f>'1.4_RAW_Data_Rebase'!BF75</f>
        <v>0</v>
      </c>
      <c r="BG75" s="514">
        <f>'1.4_RAW_Data_Rebase'!BG75</f>
        <v>0</v>
      </c>
      <c r="BH75" s="515">
        <f>'1.4_RAW_Data_Rebase'!BH75</f>
        <v>0</v>
      </c>
    </row>
    <row r="76" spans="1:60" ht="13.15" x14ac:dyDescent="0.35">
      <c r="A76" s="506"/>
      <c r="B76" s="507"/>
      <c r="C76" s="508"/>
      <c r="D76" s="509"/>
      <c r="E76" s="498" t="s">
        <v>26</v>
      </c>
      <c r="F76" s="512">
        <f>'1.4_RAW_Data_Rebase'!F76</f>
        <v>0</v>
      </c>
      <c r="G76" s="512">
        <f>'1.4_RAW_Data_Rebase'!G76</f>
        <v>0</v>
      </c>
      <c r="H76" s="512">
        <f>'1.4_RAW_Data_Rebase'!H76</f>
        <v>0</v>
      </c>
      <c r="I76" s="512">
        <f>'1.4_RAW_Data_Rebase'!I76</f>
        <v>0</v>
      </c>
      <c r="J76" s="512">
        <f>'1.4_RAW_Data_Rebase'!J76</f>
        <v>0</v>
      </c>
      <c r="K76" s="513">
        <f>'1.4_RAW_Data_Rebase'!K76</f>
        <v>0</v>
      </c>
      <c r="M76" s="512">
        <f>'1.4_RAW_Data_Rebase'!M76</f>
        <v>0</v>
      </c>
      <c r="N76" s="512">
        <f>'1.4_RAW_Data_Rebase'!N76</f>
        <v>0</v>
      </c>
      <c r="O76" s="512">
        <f>'1.4_RAW_Data_Rebase'!O76</f>
        <v>0</v>
      </c>
      <c r="P76" s="512">
        <f>'1.4_RAW_Data_Rebase'!P76</f>
        <v>0</v>
      </c>
      <c r="Q76" s="512">
        <f>'1.4_RAW_Data_Rebase'!Q76</f>
        <v>0</v>
      </c>
      <c r="R76" s="513">
        <f>'1.4_RAW_Data_Rebase'!R76</f>
        <v>0</v>
      </c>
      <c r="T76" s="512">
        <f>'1.4_RAW_Data_Rebase'!T76</f>
        <v>0</v>
      </c>
      <c r="U76" s="512">
        <f>'1.4_RAW_Data_Rebase'!U76</f>
        <v>0</v>
      </c>
      <c r="V76" s="512">
        <f>'1.4_RAW_Data_Rebase'!V76</f>
        <v>0</v>
      </c>
      <c r="W76" s="512">
        <f>'1.4_RAW_Data_Rebase'!W76</f>
        <v>0</v>
      </c>
      <c r="X76" s="512">
        <f>'1.4_RAW_Data_Rebase'!X76</f>
        <v>0</v>
      </c>
      <c r="Y76" s="513">
        <f>'1.4_RAW_Data_Rebase'!Y76</f>
        <v>0</v>
      </c>
      <c r="AA76" s="514">
        <f>'1.4_RAW_Data_Rebase'!AA76</f>
        <v>0</v>
      </c>
      <c r="AB76" s="514">
        <f>'1.4_RAW_Data_Rebase'!AB76</f>
        <v>0</v>
      </c>
      <c r="AC76" s="514">
        <f>'1.4_RAW_Data_Rebase'!AC76</f>
        <v>0</v>
      </c>
      <c r="AD76" s="514">
        <f>'1.4_RAW_Data_Rebase'!AD76</f>
        <v>0</v>
      </c>
      <c r="AE76" s="514">
        <f>'1.4_RAW_Data_Rebase'!AE76</f>
        <v>0</v>
      </c>
      <c r="AF76" s="515">
        <f>'1.4_RAW_Data_Rebase'!AF76</f>
        <v>0</v>
      </c>
      <c r="AG76" s="503"/>
      <c r="AH76" s="514">
        <f>'1.4_RAW_Data_Rebase'!AH76</f>
        <v>0</v>
      </c>
      <c r="AI76" s="514">
        <f>'1.4_RAW_Data_Rebase'!AI76</f>
        <v>0</v>
      </c>
      <c r="AJ76" s="514">
        <f>'1.4_RAW_Data_Rebase'!AJ76</f>
        <v>0</v>
      </c>
      <c r="AK76" s="514">
        <f>'1.4_RAW_Data_Rebase'!AK76</f>
        <v>0</v>
      </c>
      <c r="AL76" s="514">
        <f>'1.4_RAW_Data_Rebase'!AL76</f>
        <v>0</v>
      </c>
      <c r="AM76" s="515">
        <f>'1.4_RAW_Data_Rebase'!AM76</f>
        <v>0</v>
      </c>
      <c r="AN76" s="503"/>
      <c r="AO76" s="514">
        <f>'1.4_RAW_Data_Rebase'!AO76</f>
        <v>0</v>
      </c>
      <c r="AP76" s="514">
        <f>'1.4_RAW_Data_Rebase'!AP76</f>
        <v>0</v>
      </c>
      <c r="AQ76" s="514">
        <f>'1.4_RAW_Data_Rebase'!AQ76</f>
        <v>0</v>
      </c>
      <c r="AR76" s="514">
        <f>'1.4_RAW_Data_Rebase'!AR76</f>
        <v>0</v>
      </c>
      <c r="AS76" s="514">
        <f>'1.4_RAW_Data_Rebase'!AS76</f>
        <v>0</v>
      </c>
      <c r="AT76" s="515">
        <f>'1.4_RAW_Data_Rebase'!AT76</f>
        <v>0</v>
      </c>
      <c r="AU76" s="503"/>
      <c r="AV76" s="514">
        <f>'1.4_RAW_Data_Rebase'!AV76</f>
        <v>0</v>
      </c>
      <c r="AW76" s="514">
        <f>'1.4_RAW_Data_Rebase'!AW76</f>
        <v>0</v>
      </c>
      <c r="AX76" s="514">
        <f>'1.4_RAW_Data_Rebase'!AX76</f>
        <v>0</v>
      </c>
      <c r="AY76" s="514">
        <f>'1.4_RAW_Data_Rebase'!AY76</f>
        <v>0</v>
      </c>
      <c r="AZ76" s="514">
        <f>'1.4_RAW_Data_Rebase'!AZ76</f>
        <v>0</v>
      </c>
      <c r="BA76" s="515">
        <f>'1.4_RAW_Data_Rebase'!BA76</f>
        <v>0</v>
      </c>
      <c r="BB76" s="503"/>
      <c r="BC76" s="514">
        <f>'1.4_RAW_Data_Rebase'!BC76</f>
        <v>0</v>
      </c>
      <c r="BD76" s="514">
        <f>'1.4_RAW_Data_Rebase'!BD76</f>
        <v>0</v>
      </c>
      <c r="BE76" s="514">
        <f>'1.4_RAW_Data_Rebase'!BE76</f>
        <v>0</v>
      </c>
      <c r="BF76" s="514">
        <f>'1.4_RAW_Data_Rebase'!BF76</f>
        <v>0</v>
      </c>
      <c r="BG76" s="514">
        <f>'1.4_RAW_Data_Rebase'!BG76</f>
        <v>0</v>
      </c>
      <c r="BH76" s="515">
        <f>'1.4_RAW_Data_Rebase'!BH76</f>
        <v>0</v>
      </c>
    </row>
    <row r="77" spans="1:60" ht="13.5" thickBot="1" x14ac:dyDescent="0.4">
      <c r="A77" s="506"/>
      <c r="B77" s="516"/>
      <c r="C77" s="517"/>
      <c r="D77" s="527"/>
      <c r="E77" s="518" t="s">
        <v>27</v>
      </c>
      <c r="F77" s="521">
        <f>'1.4_RAW_Data_Rebase'!F77</f>
        <v>2</v>
      </c>
      <c r="G77" s="521">
        <f>'1.4_RAW_Data_Rebase'!G77</f>
        <v>2</v>
      </c>
      <c r="H77" s="521">
        <f>'1.4_RAW_Data_Rebase'!H77</f>
        <v>0</v>
      </c>
      <c r="I77" s="521">
        <f>'1.4_RAW_Data_Rebase'!I77</f>
        <v>0</v>
      </c>
      <c r="J77" s="521">
        <f>'1.4_RAW_Data_Rebase'!J77</f>
        <v>0</v>
      </c>
      <c r="K77" s="522">
        <f>'1.4_RAW_Data_Rebase'!K77</f>
        <v>0</v>
      </c>
      <c r="M77" s="521">
        <f>'1.4_RAW_Data_Rebase'!M77</f>
        <v>2</v>
      </c>
      <c r="N77" s="521">
        <f>'1.4_RAW_Data_Rebase'!N77</f>
        <v>2</v>
      </c>
      <c r="O77" s="521">
        <f>'1.4_RAW_Data_Rebase'!O77</f>
        <v>0</v>
      </c>
      <c r="P77" s="521">
        <f>'1.4_RAW_Data_Rebase'!P77</f>
        <v>0</v>
      </c>
      <c r="Q77" s="521">
        <f>'1.4_RAW_Data_Rebase'!Q77</f>
        <v>0</v>
      </c>
      <c r="R77" s="522">
        <f>'1.4_RAW_Data_Rebase'!R77</f>
        <v>0</v>
      </c>
      <c r="T77" s="521">
        <f>'1.4_RAW_Data_Rebase'!T77</f>
        <v>2</v>
      </c>
      <c r="U77" s="521">
        <f>'1.4_RAW_Data_Rebase'!U77</f>
        <v>2</v>
      </c>
      <c r="V77" s="521">
        <f>'1.4_RAW_Data_Rebase'!V77</f>
        <v>0</v>
      </c>
      <c r="W77" s="521">
        <f>'1.4_RAW_Data_Rebase'!W77</f>
        <v>0</v>
      </c>
      <c r="X77" s="521">
        <f>'1.4_RAW_Data_Rebase'!X77</f>
        <v>0</v>
      </c>
      <c r="Y77" s="522">
        <f>'1.4_RAW_Data_Rebase'!Y77</f>
        <v>0</v>
      </c>
      <c r="AA77" s="523">
        <f>'1.4_RAW_Data_Rebase'!AA77</f>
        <v>0</v>
      </c>
      <c r="AB77" s="523">
        <f>'1.4_RAW_Data_Rebase'!AB77</f>
        <v>0</v>
      </c>
      <c r="AC77" s="523">
        <f>'1.4_RAW_Data_Rebase'!AC77</f>
        <v>0</v>
      </c>
      <c r="AD77" s="523">
        <f>'1.4_RAW_Data_Rebase'!AD77</f>
        <v>0</v>
      </c>
      <c r="AE77" s="523">
        <f>'1.4_RAW_Data_Rebase'!AE77</f>
        <v>0</v>
      </c>
      <c r="AF77" s="524">
        <f>'1.4_RAW_Data_Rebase'!AF77</f>
        <v>0</v>
      </c>
      <c r="AG77" s="503"/>
      <c r="AH77" s="523">
        <f>'1.4_RAW_Data_Rebase'!AH77</f>
        <v>0</v>
      </c>
      <c r="AI77" s="523">
        <f>'1.4_RAW_Data_Rebase'!AI77</f>
        <v>0</v>
      </c>
      <c r="AJ77" s="523">
        <f>'1.4_RAW_Data_Rebase'!AJ77</f>
        <v>0</v>
      </c>
      <c r="AK77" s="523">
        <f>'1.4_RAW_Data_Rebase'!AK77</f>
        <v>0</v>
      </c>
      <c r="AL77" s="523">
        <f>'1.4_RAW_Data_Rebase'!AL77</f>
        <v>0</v>
      </c>
      <c r="AM77" s="524">
        <f>'1.4_RAW_Data_Rebase'!AM77</f>
        <v>0</v>
      </c>
      <c r="AN77" s="503"/>
      <c r="AO77" s="523">
        <f>'1.4_RAW_Data_Rebase'!AO77</f>
        <v>0</v>
      </c>
      <c r="AP77" s="523">
        <f>'1.4_RAW_Data_Rebase'!AP77</f>
        <v>0</v>
      </c>
      <c r="AQ77" s="523">
        <f>'1.4_RAW_Data_Rebase'!AQ77</f>
        <v>0</v>
      </c>
      <c r="AR77" s="523">
        <f>'1.4_RAW_Data_Rebase'!AR77</f>
        <v>0</v>
      </c>
      <c r="AS77" s="523">
        <f>'1.4_RAW_Data_Rebase'!AS77</f>
        <v>0</v>
      </c>
      <c r="AT77" s="524">
        <f>'1.4_RAW_Data_Rebase'!AT77</f>
        <v>0</v>
      </c>
      <c r="AU77" s="503"/>
      <c r="AV77" s="523">
        <f>'1.4_RAW_Data_Rebase'!AV77</f>
        <v>0</v>
      </c>
      <c r="AW77" s="523">
        <f>'1.4_RAW_Data_Rebase'!AW77</f>
        <v>0</v>
      </c>
      <c r="AX77" s="523">
        <f>'1.4_RAW_Data_Rebase'!AX77</f>
        <v>0</v>
      </c>
      <c r="AY77" s="523">
        <f>'1.4_RAW_Data_Rebase'!AY77</f>
        <v>0</v>
      </c>
      <c r="AZ77" s="523">
        <f>'1.4_RAW_Data_Rebase'!AZ77</f>
        <v>0</v>
      </c>
      <c r="BA77" s="524">
        <f>'1.4_RAW_Data_Rebase'!BA77</f>
        <v>0</v>
      </c>
      <c r="BB77" s="503"/>
      <c r="BC77" s="523">
        <f>'1.4_RAW_Data_Rebase'!BC77</f>
        <v>0</v>
      </c>
      <c r="BD77" s="523">
        <f>'1.4_RAW_Data_Rebase'!BD77</f>
        <v>0</v>
      </c>
      <c r="BE77" s="523">
        <f>'1.4_RAW_Data_Rebase'!BE77</f>
        <v>0</v>
      </c>
      <c r="BF77" s="523">
        <f>'1.4_RAW_Data_Rebase'!BF77</f>
        <v>0</v>
      </c>
      <c r="BG77" s="523">
        <f>'1.4_RAW_Data_Rebase'!BG77</f>
        <v>0</v>
      </c>
      <c r="BH77" s="524">
        <f>'1.4_RAW_Data_Rebase'!BH77</f>
        <v>0</v>
      </c>
    </row>
    <row r="78" spans="1:60" ht="25.5" x14ac:dyDescent="0.35">
      <c r="A78" s="525" t="s">
        <v>55</v>
      </c>
      <c r="B78" s="495">
        <v>32</v>
      </c>
      <c r="C78" s="496" t="s">
        <v>19</v>
      </c>
      <c r="D78" s="497" t="s">
        <v>30</v>
      </c>
      <c r="E78" s="526" t="s">
        <v>24</v>
      </c>
      <c r="F78" s="501">
        <f>'1.4_RAW_Data_Rebase'!F78</f>
        <v>13</v>
      </c>
      <c r="G78" s="501">
        <f>'1.4_RAW_Data_Rebase'!G78</f>
        <v>1</v>
      </c>
      <c r="H78" s="501">
        <f>'1.4_RAW_Data_Rebase'!H78</f>
        <v>0</v>
      </c>
      <c r="I78" s="501">
        <f>'1.4_RAW_Data_Rebase'!I78</f>
        <v>0</v>
      </c>
      <c r="J78" s="501">
        <f>'1.4_RAW_Data_Rebase'!J78</f>
        <v>0</v>
      </c>
      <c r="K78" s="502">
        <f>'1.4_RAW_Data_Rebase'!K78</f>
        <v>12</v>
      </c>
      <c r="M78" s="501">
        <f>'1.4_RAW_Data_Rebase'!M78</f>
        <v>13</v>
      </c>
      <c r="N78" s="501">
        <f>'1.4_RAW_Data_Rebase'!N78</f>
        <v>13</v>
      </c>
      <c r="O78" s="501">
        <f>'1.4_RAW_Data_Rebase'!O78</f>
        <v>0</v>
      </c>
      <c r="P78" s="501">
        <f>'1.4_RAW_Data_Rebase'!P78</f>
        <v>0</v>
      </c>
      <c r="Q78" s="501">
        <f>'1.4_RAW_Data_Rebase'!Q78</f>
        <v>0</v>
      </c>
      <c r="R78" s="502">
        <f>'1.4_RAW_Data_Rebase'!R78</f>
        <v>0</v>
      </c>
      <c r="T78" s="501">
        <f>'1.4_RAW_Data_Rebase'!T78</f>
        <v>13</v>
      </c>
      <c r="U78" s="501">
        <f>'1.4_RAW_Data_Rebase'!U78</f>
        <v>0</v>
      </c>
      <c r="V78" s="501">
        <f>'1.4_RAW_Data_Rebase'!V78</f>
        <v>0</v>
      </c>
      <c r="W78" s="501">
        <f>'1.4_RAW_Data_Rebase'!W78</f>
        <v>0</v>
      </c>
      <c r="X78" s="501">
        <f>'1.4_RAW_Data_Rebase'!X78</f>
        <v>0</v>
      </c>
      <c r="Y78" s="502">
        <f>'1.4_RAW_Data_Rebase'!Y78</f>
        <v>13</v>
      </c>
      <c r="AA78" s="504">
        <f>'1.4_RAW_Data_Rebase'!AA78</f>
        <v>13</v>
      </c>
      <c r="AB78" s="504">
        <f>'1.4_RAW_Data_Rebase'!AB78</f>
        <v>0</v>
      </c>
      <c r="AC78" s="504">
        <f>'1.4_RAW_Data_Rebase'!AC78</f>
        <v>0</v>
      </c>
      <c r="AD78" s="504">
        <f>'1.4_RAW_Data_Rebase'!AD78</f>
        <v>0</v>
      </c>
      <c r="AE78" s="504">
        <f>'1.4_RAW_Data_Rebase'!AE78</f>
        <v>0</v>
      </c>
      <c r="AF78" s="505">
        <f>'1.4_RAW_Data_Rebase'!AF78</f>
        <v>-13</v>
      </c>
      <c r="AG78" s="503"/>
      <c r="AH78" s="504">
        <f>'1.4_RAW_Data_Rebase'!AH78</f>
        <v>0</v>
      </c>
      <c r="AI78" s="504">
        <f>'1.4_RAW_Data_Rebase'!AI78</f>
        <v>0</v>
      </c>
      <c r="AJ78" s="504">
        <f>'1.4_RAW_Data_Rebase'!AJ78</f>
        <v>0</v>
      </c>
      <c r="AK78" s="504">
        <f>'1.4_RAW_Data_Rebase'!AK78</f>
        <v>0</v>
      </c>
      <c r="AL78" s="504">
        <f>'1.4_RAW_Data_Rebase'!AL78</f>
        <v>0</v>
      </c>
      <c r="AM78" s="505">
        <f>'1.4_RAW_Data_Rebase'!AM78</f>
        <v>0</v>
      </c>
      <c r="AN78" s="503"/>
      <c r="AO78" s="504">
        <f>'1.4_RAW_Data_Rebase'!AO78</f>
        <v>13</v>
      </c>
      <c r="AP78" s="504">
        <f>'1.4_RAW_Data_Rebase'!AP78</f>
        <v>0</v>
      </c>
      <c r="AQ78" s="504">
        <f>'1.4_RAW_Data_Rebase'!AQ78</f>
        <v>0</v>
      </c>
      <c r="AR78" s="504">
        <f>'1.4_RAW_Data_Rebase'!AR78</f>
        <v>0</v>
      </c>
      <c r="AS78" s="504">
        <f>'1.4_RAW_Data_Rebase'!AS78</f>
        <v>0</v>
      </c>
      <c r="AT78" s="505">
        <f>'1.4_RAW_Data_Rebase'!AT78</f>
        <v>-13</v>
      </c>
      <c r="AU78" s="503"/>
      <c r="AV78" s="504">
        <f>'1.4_RAW_Data_Rebase'!AV78</f>
        <v>0</v>
      </c>
      <c r="AW78" s="504">
        <f>'1.4_RAW_Data_Rebase'!AW78</f>
        <v>0</v>
      </c>
      <c r="AX78" s="504">
        <f>'1.4_RAW_Data_Rebase'!AX78</f>
        <v>0</v>
      </c>
      <c r="AY78" s="504">
        <f>'1.4_RAW_Data_Rebase'!AY78</f>
        <v>0</v>
      </c>
      <c r="AZ78" s="504">
        <f>'1.4_RAW_Data_Rebase'!AZ78</f>
        <v>0</v>
      </c>
      <c r="BA78" s="505">
        <f>'1.4_RAW_Data_Rebase'!BA78</f>
        <v>0</v>
      </c>
      <c r="BB78" s="503"/>
      <c r="BC78" s="504">
        <f>'1.4_RAW_Data_Rebase'!BC78</f>
        <v>0</v>
      </c>
      <c r="BD78" s="504">
        <f>'1.4_RAW_Data_Rebase'!BD78</f>
        <v>0</v>
      </c>
      <c r="BE78" s="504">
        <f>'1.4_RAW_Data_Rebase'!BE78</f>
        <v>0</v>
      </c>
      <c r="BF78" s="504">
        <f>'1.4_RAW_Data_Rebase'!BF78</f>
        <v>0</v>
      </c>
      <c r="BG78" s="504">
        <f>'1.4_RAW_Data_Rebase'!BG78</f>
        <v>0</v>
      </c>
      <c r="BH78" s="505">
        <f>'1.4_RAW_Data_Rebase'!BH78</f>
        <v>0</v>
      </c>
    </row>
    <row r="79" spans="1:60" ht="13.15" x14ac:dyDescent="0.35">
      <c r="A79" s="506"/>
      <c r="B79" s="507"/>
      <c r="C79" s="508"/>
      <c r="D79" s="509"/>
      <c r="E79" s="498" t="s">
        <v>25</v>
      </c>
      <c r="F79" s="512">
        <f>'1.4_RAW_Data_Rebase'!F79</f>
        <v>4</v>
      </c>
      <c r="G79" s="512">
        <f>'1.4_RAW_Data_Rebase'!G79</f>
        <v>0</v>
      </c>
      <c r="H79" s="512">
        <f>'1.4_RAW_Data_Rebase'!H79</f>
        <v>0</v>
      </c>
      <c r="I79" s="512">
        <f>'1.4_RAW_Data_Rebase'!I79</f>
        <v>0</v>
      </c>
      <c r="J79" s="512">
        <f>'1.4_RAW_Data_Rebase'!J79</f>
        <v>0</v>
      </c>
      <c r="K79" s="513">
        <f>'1.4_RAW_Data_Rebase'!K79</f>
        <v>4</v>
      </c>
      <c r="M79" s="512">
        <f>'1.4_RAW_Data_Rebase'!M79</f>
        <v>4</v>
      </c>
      <c r="N79" s="512">
        <f>'1.4_RAW_Data_Rebase'!N79</f>
        <v>4</v>
      </c>
      <c r="O79" s="512">
        <f>'1.4_RAW_Data_Rebase'!O79</f>
        <v>0</v>
      </c>
      <c r="P79" s="512">
        <f>'1.4_RAW_Data_Rebase'!P79</f>
        <v>0</v>
      </c>
      <c r="Q79" s="512">
        <f>'1.4_RAW_Data_Rebase'!Q79</f>
        <v>0</v>
      </c>
      <c r="R79" s="513">
        <f>'1.4_RAW_Data_Rebase'!R79</f>
        <v>0</v>
      </c>
      <c r="T79" s="512">
        <f>'1.4_RAW_Data_Rebase'!T79</f>
        <v>4</v>
      </c>
      <c r="U79" s="512">
        <f>'1.4_RAW_Data_Rebase'!U79</f>
        <v>0</v>
      </c>
      <c r="V79" s="512">
        <f>'1.4_RAW_Data_Rebase'!V79</f>
        <v>0</v>
      </c>
      <c r="W79" s="512">
        <f>'1.4_RAW_Data_Rebase'!W79</f>
        <v>0</v>
      </c>
      <c r="X79" s="512">
        <f>'1.4_RAW_Data_Rebase'!X79</f>
        <v>0</v>
      </c>
      <c r="Y79" s="513">
        <f>'1.4_RAW_Data_Rebase'!Y79</f>
        <v>4</v>
      </c>
      <c r="AA79" s="514">
        <f>'1.4_RAW_Data_Rebase'!AA79</f>
        <v>4</v>
      </c>
      <c r="AB79" s="514">
        <f>'1.4_RAW_Data_Rebase'!AB79</f>
        <v>0</v>
      </c>
      <c r="AC79" s="514">
        <f>'1.4_RAW_Data_Rebase'!AC79</f>
        <v>0</v>
      </c>
      <c r="AD79" s="514">
        <f>'1.4_RAW_Data_Rebase'!AD79</f>
        <v>0</v>
      </c>
      <c r="AE79" s="514">
        <f>'1.4_RAW_Data_Rebase'!AE79</f>
        <v>0</v>
      </c>
      <c r="AF79" s="515">
        <f>'1.4_RAW_Data_Rebase'!AF79</f>
        <v>-4</v>
      </c>
      <c r="AG79" s="503"/>
      <c r="AH79" s="514">
        <f>'1.4_RAW_Data_Rebase'!AH79</f>
        <v>0</v>
      </c>
      <c r="AI79" s="514">
        <f>'1.4_RAW_Data_Rebase'!AI79</f>
        <v>0</v>
      </c>
      <c r="AJ79" s="514">
        <f>'1.4_RAW_Data_Rebase'!AJ79</f>
        <v>0</v>
      </c>
      <c r="AK79" s="514">
        <f>'1.4_RAW_Data_Rebase'!AK79</f>
        <v>0</v>
      </c>
      <c r="AL79" s="514">
        <f>'1.4_RAW_Data_Rebase'!AL79</f>
        <v>0</v>
      </c>
      <c r="AM79" s="515">
        <f>'1.4_RAW_Data_Rebase'!AM79</f>
        <v>0</v>
      </c>
      <c r="AN79" s="503"/>
      <c r="AO79" s="514">
        <f>'1.4_RAW_Data_Rebase'!AO79</f>
        <v>4</v>
      </c>
      <c r="AP79" s="514">
        <f>'1.4_RAW_Data_Rebase'!AP79</f>
        <v>0</v>
      </c>
      <c r="AQ79" s="514">
        <f>'1.4_RAW_Data_Rebase'!AQ79</f>
        <v>0</v>
      </c>
      <c r="AR79" s="514">
        <f>'1.4_RAW_Data_Rebase'!AR79</f>
        <v>0</v>
      </c>
      <c r="AS79" s="514">
        <f>'1.4_RAW_Data_Rebase'!AS79</f>
        <v>0</v>
      </c>
      <c r="AT79" s="515">
        <f>'1.4_RAW_Data_Rebase'!AT79</f>
        <v>-4</v>
      </c>
      <c r="AU79" s="503"/>
      <c r="AV79" s="514">
        <f>'1.4_RAW_Data_Rebase'!AV79</f>
        <v>0</v>
      </c>
      <c r="AW79" s="514">
        <f>'1.4_RAW_Data_Rebase'!AW79</f>
        <v>0</v>
      </c>
      <c r="AX79" s="514">
        <f>'1.4_RAW_Data_Rebase'!AX79</f>
        <v>0</v>
      </c>
      <c r="AY79" s="514">
        <f>'1.4_RAW_Data_Rebase'!AY79</f>
        <v>0</v>
      </c>
      <c r="AZ79" s="514">
        <f>'1.4_RAW_Data_Rebase'!AZ79</f>
        <v>0</v>
      </c>
      <c r="BA79" s="515">
        <f>'1.4_RAW_Data_Rebase'!BA79</f>
        <v>0</v>
      </c>
      <c r="BB79" s="503"/>
      <c r="BC79" s="514">
        <f>'1.4_RAW_Data_Rebase'!BC79</f>
        <v>0</v>
      </c>
      <c r="BD79" s="514">
        <f>'1.4_RAW_Data_Rebase'!BD79</f>
        <v>0</v>
      </c>
      <c r="BE79" s="514">
        <f>'1.4_RAW_Data_Rebase'!BE79</f>
        <v>0</v>
      </c>
      <c r="BF79" s="514">
        <f>'1.4_RAW_Data_Rebase'!BF79</f>
        <v>0</v>
      </c>
      <c r="BG79" s="514">
        <f>'1.4_RAW_Data_Rebase'!BG79</f>
        <v>0</v>
      </c>
      <c r="BH79" s="515">
        <f>'1.4_RAW_Data_Rebase'!BH79</f>
        <v>0</v>
      </c>
    </row>
    <row r="80" spans="1:60" ht="13.15" x14ac:dyDescent="0.35">
      <c r="A80" s="506"/>
      <c r="B80" s="507"/>
      <c r="C80" s="508"/>
      <c r="D80" s="509"/>
      <c r="E80" s="498" t="s">
        <v>26</v>
      </c>
      <c r="F80" s="512">
        <f>'1.4_RAW_Data_Rebase'!F80</f>
        <v>10</v>
      </c>
      <c r="G80" s="512">
        <f>'1.4_RAW_Data_Rebase'!G80</f>
        <v>2</v>
      </c>
      <c r="H80" s="512">
        <f>'1.4_RAW_Data_Rebase'!H80</f>
        <v>0</v>
      </c>
      <c r="I80" s="512">
        <f>'1.4_RAW_Data_Rebase'!I80</f>
        <v>0</v>
      </c>
      <c r="J80" s="512">
        <f>'1.4_RAW_Data_Rebase'!J80</f>
        <v>0</v>
      </c>
      <c r="K80" s="513">
        <f>'1.4_RAW_Data_Rebase'!K80</f>
        <v>8</v>
      </c>
      <c r="M80" s="512">
        <f>'1.4_RAW_Data_Rebase'!M80</f>
        <v>9</v>
      </c>
      <c r="N80" s="512">
        <f>'1.4_RAW_Data_Rebase'!N80</f>
        <v>9</v>
      </c>
      <c r="O80" s="512">
        <f>'1.4_RAW_Data_Rebase'!O80</f>
        <v>0</v>
      </c>
      <c r="P80" s="512">
        <f>'1.4_RAW_Data_Rebase'!P80</f>
        <v>0</v>
      </c>
      <c r="Q80" s="512">
        <f>'1.4_RAW_Data_Rebase'!Q80</f>
        <v>0</v>
      </c>
      <c r="R80" s="513">
        <f>'1.4_RAW_Data_Rebase'!R80</f>
        <v>0</v>
      </c>
      <c r="T80" s="512">
        <f>'1.4_RAW_Data_Rebase'!T80</f>
        <v>9</v>
      </c>
      <c r="U80" s="512">
        <f>'1.4_RAW_Data_Rebase'!U80</f>
        <v>0</v>
      </c>
      <c r="V80" s="512">
        <f>'1.4_RAW_Data_Rebase'!V80</f>
        <v>0</v>
      </c>
      <c r="W80" s="512">
        <f>'1.4_RAW_Data_Rebase'!W80</f>
        <v>0</v>
      </c>
      <c r="X80" s="512">
        <f>'1.4_RAW_Data_Rebase'!X80</f>
        <v>0</v>
      </c>
      <c r="Y80" s="513">
        <f>'1.4_RAW_Data_Rebase'!Y80</f>
        <v>9</v>
      </c>
      <c r="AA80" s="514">
        <f>'1.4_RAW_Data_Rebase'!AA80</f>
        <v>9</v>
      </c>
      <c r="AB80" s="514">
        <f>'1.4_RAW_Data_Rebase'!AB80</f>
        <v>0</v>
      </c>
      <c r="AC80" s="514">
        <f>'1.4_RAW_Data_Rebase'!AC80</f>
        <v>0</v>
      </c>
      <c r="AD80" s="514">
        <f>'1.4_RAW_Data_Rebase'!AD80</f>
        <v>0</v>
      </c>
      <c r="AE80" s="514">
        <f>'1.4_RAW_Data_Rebase'!AE80</f>
        <v>0</v>
      </c>
      <c r="AF80" s="515">
        <f>'1.4_RAW_Data_Rebase'!AF80</f>
        <v>-9</v>
      </c>
      <c r="AG80" s="503"/>
      <c r="AH80" s="514">
        <f>'1.4_RAW_Data_Rebase'!AH80</f>
        <v>0</v>
      </c>
      <c r="AI80" s="514">
        <f>'1.4_RAW_Data_Rebase'!AI80</f>
        <v>0</v>
      </c>
      <c r="AJ80" s="514">
        <f>'1.4_RAW_Data_Rebase'!AJ80</f>
        <v>0</v>
      </c>
      <c r="AK80" s="514">
        <f>'1.4_RAW_Data_Rebase'!AK80</f>
        <v>0</v>
      </c>
      <c r="AL80" s="514">
        <f>'1.4_RAW_Data_Rebase'!AL80</f>
        <v>0</v>
      </c>
      <c r="AM80" s="515">
        <f>'1.4_RAW_Data_Rebase'!AM80</f>
        <v>0</v>
      </c>
      <c r="AN80" s="503"/>
      <c r="AO80" s="514">
        <f>'1.4_RAW_Data_Rebase'!AO80</f>
        <v>9</v>
      </c>
      <c r="AP80" s="514">
        <f>'1.4_RAW_Data_Rebase'!AP80</f>
        <v>0</v>
      </c>
      <c r="AQ80" s="514">
        <f>'1.4_RAW_Data_Rebase'!AQ80</f>
        <v>0</v>
      </c>
      <c r="AR80" s="514">
        <f>'1.4_RAW_Data_Rebase'!AR80</f>
        <v>0</v>
      </c>
      <c r="AS80" s="514">
        <f>'1.4_RAW_Data_Rebase'!AS80</f>
        <v>0</v>
      </c>
      <c r="AT80" s="515">
        <f>'1.4_RAW_Data_Rebase'!AT80</f>
        <v>-9</v>
      </c>
      <c r="AU80" s="503"/>
      <c r="AV80" s="514">
        <f>'1.4_RAW_Data_Rebase'!AV80</f>
        <v>0</v>
      </c>
      <c r="AW80" s="514">
        <f>'1.4_RAW_Data_Rebase'!AW80</f>
        <v>0</v>
      </c>
      <c r="AX80" s="514">
        <f>'1.4_RAW_Data_Rebase'!AX80</f>
        <v>0</v>
      </c>
      <c r="AY80" s="514">
        <f>'1.4_RAW_Data_Rebase'!AY80</f>
        <v>0</v>
      </c>
      <c r="AZ80" s="514">
        <f>'1.4_RAW_Data_Rebase'!AZ80</f>
        <v>0</v>
      </c>
      <c r="BA80" s="515">
        <f>'1.4_RAW_Data_Rebase'!BA80</f>
        <v>0</v>
      </c>
      <c r="BB80" s="503"/>
      <c r="BC80" s="514">
        <f>'1.4_RAW_Data_Rebase'!BC80</f>
        <v>0</v>
      </c>
      <c r="BD80" s="514">
        <f>'1.4_RAW_Data_Rebase'!BD80</f>
        <v>0</v>
      </c>
      <c r="BE80" s="514">
        <f>'1.4_RAW_Data_Rebase'!BE80</f>
        <v>0</v>
      </c>
      <c r="BF80" s="514">
        <f>'1.4_RAW_Data_Rebase'!BF80</f>
        <v>0</v>
      </c>
      <c r="BG80" s="514">
        <f>'1.4_RAW_Data_Rebase'!BG80</f>
        <v>0</v>
      </c>
      <c r="BH80" s="515">
        <f>'1.4_RAW_Data_Rebase'!BH80</f>
        <v>0</v>
      </c>
    </row>
    <row r="81" spans="1:60" ht="13.5" thickBot="1" x14ac:dyDescent="0.4">
      <c r="A81" s="506"/>
      <c r="B81" s="516"/>
      <c r="C81" s="517"/>
      <c r="D81" s="527"/>
      <c r="E81" s="518" t="s">
        <v>27</v>
      </c>
      <c r="F81" s="521">
        <f>'1.4_RAW_Data_Rebase'!F81</f>
        <v>55</v>
      </c>
      <c r="G81" s="521">
        <f>'1.4_RAW_Data_Rebase'!G81</f>
        <v>16</v>
      </c>
      <c r="H81" s="521">
        <f>'1.4_RAW_Data_Rebase'!H81</f>
        <v>1</v>
      </c>
      <c r="I81" s="521">
        <f>'1.4_RAW_Data_Rebase'!I81</f>
        <v>0</v>
      </c>
      <c r="J81" s="521">
        <f>'1.4_RAW_Data_Rebase'!J81</f>
        <v>0</v>
      </c>
      <c r="K81" s="522">
        <f>'1.4_RAW_Data_Rebase'!K81</f>
        <v>38</v>
      </c>
      <c r="M81" s="521">
        <f>'1.4_RAW_Data_Rebase'!M81</f>
        <v>56</v>
      </c>
      <c r="N81" s="521">
        <f>'1.4_RAW_Data_Rebase'!N81</f>
        <v>21</v>
      </c>
      <c r="O81" s="521">
        <f>'1.4_RAW_Data_Rebase'!O81</f>
        <v>0</v>
      </c>
      <c r="P81" s="521">
        <f>'1.4_RAW_Data_Rebase'!P81</f>
        <v>0</v>
      </c>
      <c r="Q81" s="521">
        <f>'1.4_RAW_Data_Rebase'!Q81</f>
        <v>0</v>
      </c>
      <c r="R81" s="522">
        <f>'1.4_RAW_Data_Rebase'!R81</f>
        <v>35</v>
      </c>
      <c r="T81" s="521">
        <f>'1.4_RAW_Data_Rebase'!T81</f>
        <v>56</v>
      </c>
      <c r="U81" s="521">
        <f>'1.4_RAW_Data_Rebase'!U81</f>
        <v>0</v>
      </c>
      <c r="V81" s="521">
        <f>'1.4_RAW_Data_Rebase'!V81</f>
        <v>0</v>
      </c>
      <c r="W81" s="521">
        <f>'1.4_RAW_Data_Rebase'!W81</f>
        <v>0</v>
      </c>
      <c r="X81" s="521">
        <f>'1.4_RAW_Data_Rebase'!X81</f>
        <v>0</v>
      </c>
      <c r="Y81" s="522">
        <f>'1.4_RAW_Data_Rebase'!Y81</f>
        <v>56</v>
      </c>
      <c r="AA81" s="523">
        <f>'1.4_RAW_Data_Rebase'!AA81</f>
        <v>22</v>
      </c>
      <c r="AB81" s="523">
        <f>'1.4_RAW_Data_Rebase'!AB81</f>
        <v>0</v>
      </c>
      <c r="AC81" s="523">
        <f>'1.4_RAW_Data_Rebase'!AC81</f>
        <v>0</v>
      </c>
      <c r="AD81" s="523">
        <f>'1.4_RAW_Data_Rebase'!AD81</f>
        <v>0</v>
      </c>
      <c r="AE81" s="523">
        <f>'1.4_RAW_Data_Rebase'!AE81</f>
        <v>0</v>
      </c>
      <c r="AF81" s="524">
        <f>'1.4_RAW_Data_Rebase'!AF81</f>
        <v>-22</v>
      </c>
      <c r="AG81" s="503"/>
      <c r="AH81" s="523">
        <f>'1.4_RAW_Data_Rebase'!AH81</f>
        <v>0</v>
      </c>
      <c r="AI81" s="523">
        <f>'1.4_RAW_Data_Rebase'!AI81</f>
        <v>0</v>
      </c>
      <c r="AJ81" s="523">
        <f>'1.4_RAW_Data_Rebase'!AJ81</f>
        <v>0</v>
      </c>
      <c r="AK81" s="523">
        <f>'1.4_RAW_Data_Rebase'!AK81</f>
        <v>0</v>
      </c>
      <c r="AL81" s="523">
        <f>'1.4_RAW_Data_Rebase'!AL81</f>
        <v>0</v>
      </c>
      <c r="AM81" s="524">
        <f>'1.4_RAW_Data_Rebase'!AM81</f>
        <v>0</v>
      </c>
      <c r="AN81" s="503"/>
      <c r="AO81" s="523">
        <f>'1.4_RAW_Data_Rebase'!AO81</f>
        <v>22</v>
      </c>
      <c r="AP81" s="523">
        <f>'1.4_RAW_Data_Rebase'!AP81</f>
        <v>0</v>
      </c>
      <c r="AQ81" s="523">
        <f>'1.4_RAW_Data_Rebase'!AQ81</f>
        <v>0</v>
      </c>
      <c r="AR81" s="523">
        <f>'1.4_RAW_Data_Rebase'!AR81</f>
        <v>0</v>
      </c>
      <c r="AS81" s="523">
        <f>'1.4_RAW_Data_Rebase'!AS81</f>
        <v>0</v>
      </c>
      <c r="AT81" s="524">
        <f>'1.4_RAW_Data_Rebase'!AT81</f>
        <v>-22</v>
      </c>
      <c r="AU81" s="503"/>
      <c r="AV81" s="523">
        <f>'1.4_RAW_Data_Rebase'!AV81</f>
        <v>0</v>
      </c>
      <c r="AW81" s="523">
        <f>'1.4_RAW_Data_Rebase'!AW81</f>
        <v>0</v>
      </c>
      <c r="AX81" s="523">
        <f>'1.4_RAW_Data_Rebase'!AX81</f>
        <v>0</v>
      </c>
      <c r="AY81" s="523">
        <f>'1.4_RAW_Data_Rebase'!AY81</f>
        <v>0</v>
      </c>
      <c r="AZ81" s="523">
        <f>'1.4_RAW_Data_Rebase'!AZ81</f>
        <v>0</v>
      </c>
      <c r="BA81" s="524">
        <f>'1.4_RAW_Data_Rebase'!BA81</f>
        <v>0</v>
      </c>
      <c r="BB81" s="503"/>
      <c r="BC81" s="523">
        <f>'1.4_RAW_Data_Rebase'!BC81</f>
        <v>0</v>
      </c>
      <c r="BD81" s="523">
        <f>'1.4_RAW_Data_Rebase'!BD81</f>
        <v>0</v>
      </c>
      <c r="BE81" s="523">
        <f>'1.4_RAW_Data_Rebase'!BE81</f>
        <v>0</v>
      </c>
      <c r="BF81" s="523">
        <f>'1.4_RAW_Data_Rebase'!BF81</f>
        <v>0</v>
      </c>
      <c r="BG81" s="523">
        <f>'1.4_RAW_Data_Rebase'!BG81</f>
        <v>0</v>
      </c>
      <c r="BH81" s="524">
        <f>'1.4_RAW_Data_Rebase'!BH81</f>
        <v>0</v>
      </c>
    </row>
    <row r="82" spans="1:60" ht="25.5" x14ac:dyDescent="0.35">
      <c r="A82" s="525" t="s">
        <v>55</v>
      </c>
      <c r="B82" s="495">
        <v>26</v>
      </c>
      <c r="C82" s="496" t="s">
        <v>46</v>
      </c>
      <c r="D82" s="497" t="s">
        <v>31</v>
      </c>
      <c r="E82" s="526" t="s">
        <v>24</v>
      </c>
      <c r="F82" s="501">
        <f>'1.4_RAW_Data_Rebase'!F82</f>
        <v>0</v>
      </c>
      <c r="G82" s="501">
        <f>'1.4_RAW_Data_Rebase'!G82</f>
        <v>0</v>
      </c>
      <c r="H82" s="501">
        <f>'1.4_RAW_Data_Rebase'!H82</f>
        <v>0</v>
      </c>
      <c r="I82" s="501">
        <f>'1.4_RAW_Data_Rebase'!I82</f>
        <v>0</v>
      </c>
      <c r="J82" s="501">
        <f>'1.4_RAW_Data_Rebase'!J82</f>
        <v>0</v>
      </c>
      <c r="K82" s="502">
        <f>'1.4_RAW_Data_Rebase'!K82</f>
        <v>0</v>
      </c>
      <c r="M82" s="501">
        <f>'1.4_RAW_Data_Rebase'!M82</f>
        <v>0</v>
      </c>
      <c r="N82" s="501">
        <f>'1.4_RAW_Data_Rebase'!N82</f>
        <v>0</v>
      </c>
      <c r="O82" s="501">
        <f>'1.4_RAW_Data_Rebase'!O82</f>
        <v>0</v>
      </c>
      <c r="P82" s="501">
        <f>'1.4_RAW_Data_Rebase'!P82</f>
        <v>0</v>
      </c>
      <c r="Q82" s="501">
        <f>'1.4_RAW_Data_Rebase'!Q82</f>
        <v>0</v>
      </c>
      <c r="R82" s="502">
        <f>'1.4_RAW_Data_Rebase'!R82</f>
        <v>0</v>
      </c>
      <c r="T82" s="501">
        <f>'1.4_RAW_Data_Rebase'!T82</f>
        <v>0</v>
      </c>
      <c r="U82" s="501">
        <f>'1.4_RAW_Data_Rebase'!U82</f>
        <v>0</v>
      </c>
      <c r="V82" s="501">
        <f>'1.4_RAW_Data_Rebase'!V82</f>
        <v>0</v>
      </c>
      <c r="W82" s="501">
        <f>'1.4_RAW_Data_Rebase'!W82</f>
        <v>0</v>
      </c>
      <c r="X82" s="501">
        <f>'1.4_RAW_Data_Rebase'!X82</f>
        <v>0</v>
      </c>
      <c r="Y82" s="502">
        <f>'1.4_RAW_Data_Rebase'!Y82</f>
        <v>0</v>
      </c>
      <c r="AA82" s="504">
        <f>'1.4_RAW_Data_Rebase'!AA82</f>
        <v>0</v>
      </c>
      <c r="AB82" s="504">
        <f>'1.4_RAW_Data_Rebase'!AB82</f>
        <v>0</v>
      </c>
      <c r="AC82" s="504">
        <f>'1.4_RAW_Data_Rebase'!AC82</f>
        <v>0</v>
      </c>
      <c r="AD82" s="504">
        <f>'1.4_RAW_Data_Rebase'!AD82</f>
        <v>0</v>
      </c>
      <c r="AE82" s="504">
        <f>'1.4_RAW_Data_Rebase'!AE82</f>
        <v>0</v>
      </c>
      <c r="AF82" s="505">
        <f>'1.4_RAW_Data_Rebase'!AF82</f>
        <v>0</v>
      </c>
      <c r="AG82" s="503"/>
      <c r="AH82" s="504">
        <f>'1.4_RAW_Data_Rebase'!AH82</f>
        <v>0</v>
      </c>
      <c r="AI82" s="504">
        <f>'1.4_RAW_Data_Rebase'!AI82</f>
        <v>0</v>
      </c>
      <c r="AJ82" s="504">
        <f>'1.4_RAW_Data_Rebase'!AJ82</f>
        <v>0</v>
      </c>
      <c r="AK82" s="504">
        <f>'1.4_RAW_Data_Rebase'!AK82</f>
        <v>0</v>
      </c>
      <c r="AL82" s="504">
        <f>'1.4_RAW_Data_Rebase'!AL82</f>
        <v>0</v>
      </c>
      <c r="AM82" s="505">
        <f>'1.4_RAW_Data_Rebase'!AM82</f>
        <v>0</v>
      </c>
      <c r="AN82" s="503"/>
      <c r="AO82" s="504">
        <f>'1.4_RAW_Data_Rebase'!AO82</f>
        <v>0</v>
      </c>
      <c r="AP82" s="504">
        <f>'1.4_RAW_Data_Rebase'!AP82</f>
        <v>0</v>
      </c>
      <c r="AQ82" s="504">
        <f>'1.4_RAW_Data_Rebase'!AQ82</f>
        <v>0</v>
      </c>
      <c r="AR82" s="504">
        <f>'1.4_RAW_Data_Rebase'!AR82</f>
        <v>0</v>
      </c>
      <c r="AS82" s="504">
        <f>'1.4_RAW_Data_Rebase'!AS82</f>
        <v>0</v>
      </c>
      <c r="AT82" s="505">
        <f>'1.4_RAW_Data_Rebase'!AT82</f>
        <v>0</v>
      </c>
      <c r="AU82" s="503"/>
      <c r="AV82" s="504">
        <f>'1.4_RAW_Data_Rebase'!AV82</f>
        <v>0</v>
      </c>
      <c r="AW82" s="504">
        <f>'1.4_RAW_Data_Rebase'!AW82</f>
        <v>0</v>
      </c>
      <c r="AX82" s="504">
        <f>'1.4_RAW_Data_Rebase'!AX82</f>
        <v>0</v>
      </c>
      <c r="AY82" s="504">
        <f>'1.4_RAW_Data_Rebase'!AY82</f>
        <v>0</v>
      </c>
      <c r="AZ82" s="504">
        <f>'1.4_RAW_Data_Rebase'!AZ82</f>
        <v>0</v>
      </c>
      <c r="BA82" s="505">
        <f>'1.4_RAW_Data_Rebase'!BA82</f>
        <v>0</v>
      </c>
      <c r="BB82" s="503"/>
      <c r="BC82" s="504">
        <f>'1.4_RAW_Data_Rebase'!BC82</f>
        <v>0</v>
      </c>
      <c r="BD82" s="504">
        <f>'1.4_RAW_Data_Rebase'!BD82</f>
        <v>0</v>
      </c>
      <c r="BE82" s="504">
        <f>'1.4_RAW_Data_Rebase'!BE82</f>
        <v>0</v>
      </c>
      <c r="BF82" s="504">
        <f>'1.4_RAW_Data_Rebase'!BF82</f>
        <v>0</v>
      </c>
      <c r="BG82" s="504">
        <f>'1.4_RAW_Data_Rebase'!BG82</f>
        <v>0</v>
      </c>
      <c r="BH82" s="505">
        <f>'1.4_RAW_Data_Rebase'!BH82</f>
        <v>0</v>
      </c>
    </row>
    <row r="83" spans="1:60" ht="13.15" x14ac:dyDescent="0.35">
      <c r="A83" s="506"/>
      <c r="B83" s="507"/>
      <c r="C83" s="508"/>
      <c r="D83" s="509"/>
      <c r="E83" s="498" t="s">
        <v>25</v>
      </c>
      <c r="F83" s="512">
        <f>'1.4_RAW_Data_Rebase'!F83</f>
        <v>0</v>
      </c>
      <c r="G83" s="512">
        <f>'1.4_RAW_Data_Rebase'!G83</f>
        <v>0</v>
      </c>
      <c r="H83" s="512">
        <f>'1.4_RAW_Data_Rebase'!H83</f>
        <v>0</v>
      </c>
      <c r="I83" s="512">
        <f>'1.4_RAW_Data_Rebase'!I83</f>
        <v>0</v>
      </c>
      <c r="J83" s="512">
        <f>'1.4_RAW_Data_Rebase'!J83</f>
        <v>0</v>
      </c>
      <c r="K83" s="513">
        <f>'1.4_RAW_Data_Rebase'!K83</f>
        <v>0</v>
      </c>
      <c r="M83" s="512">
        <f>'1.4_RAW_Data_Rebase'!M83</f>
        <v>0</v>
      </c>
      <c r="N83" s="512">
        <f>'1.4_RAW_Data_Rebase'!N83</f>
        <v>0</v>
      </c>
      <c r="O83" s="512">
        <f>'1.4_RAW_Data_Rebase'!O83</f>
        <v>0</v>
      </c>
      <c r="P83" s="512">
        <f>'1.4_RAW_Data_Rebase'!P83</f>
        <v>0</v>
      </c>
      <c r="Q83" s="512">
        <f>'1.4_RAW_Data_Rebase'!Q83</f>
        <v>0</v>
      </c>
      <c r="R83" s="513">
        <f>'1.4_RAW_Data_Rebase'!R83</f>
        <v>0</v>
      </c>
      <c r="T83" s="512">
        <f>'1.4_RAW_Data_Rebase'!T83</f>
        <v>0</v>
      </c>
      <c r="U83" s="512">
        <f>'1.4_RAW_Data_Rebase'!U83</f>
        <v>0</v>
      </c>
      <c r="V83" s="512">
        <f>'1.4_RAW_Data_Rebase'!V83</f>
        <v>0</v>
      </c>
      <c r="W83" s="512">
        <f>'1.4_RAW_Data_Rebase'!W83</f>
        <v>0</v>
      </c>
      <c r="X83" s="512">
        <f>'1.4_RAW_Data_Rebase'!X83</f>
        <v>0</v>
      </c>
      <c r="Y83" s="513">
        <f>'1.4_RAW_Data_Rebase'!Y83</f>
        <v>0</v>
      </c>
      <c r="AA83" s="514">
        <f>'1.4_RAW_Data_Rebase'!AA83</f>
        <v>0</v>
      </c>
      <c r="AB83" s="514">
        <f>'1.4_RAW_Data_Rebase'!AB83</f>
        <v>0</v>
      </c>
      <c r="AC83" s="514">
        <f>'1.4_RAW_Data_Rebase'!AC83</f>
        <v>0</v>
      </c>
      <c r="AD83" s="514">
        <f>'1.4_RAW_Data_Rebase'!AD83</f>
        <v>0</v>
      </c>
      <c r="AE83" s="514">
        <f>'1.4_RAW_Data_Rebase'!AE83</f>
        <v>0</v>
      </c>
      <c r="AF83" s="515">
        <f>'1.4_RAW_Data_Rebase'!AF83</f>
        <v>0</v>
      </c>
      <c r="AG83" s="503"/>
      <c r="AH83" s="514">
        <f>'1.4_RAW_Data_Rebase'!AH83</f>
        <v>0</v>
      </c>
      <c r="AI83" s="514">
        <f>'1.4_RAW_Data_Rebase'!AI83</f>
        <v>0</v>
      </c>
      <c r="AJ83" s="514">
        <f>'1.4_RAW_Data_Rebase'!AJ83</f>
        <v>0</v>
      </c>
      <c r="AK83" s="514">
        <f>'1.4_RAW_Data_Rebase'!AK83</f>
        <v>0</v>
      </c>
      <c r="AL83" s="514">
        <f>'1.4_RAW_Data_Rebase'!AL83</f>
        <v>0</v>
      </c>
      <c r="AM83" s="515">
        <f>'1.4_RAW_Data_Rebase'!AM83</f>
        <v>0</v>
      </c>
      <c r="AN83" s="503"/>
      <c r="AO83" s="514">
        <f>'1.4_RAW_Data_Rebase'!AO83</f>
        <v>0</v>
      </c>
      <c r="AP83" s="514">
        <f>'1.4_RAW_Data_Rebase'!AP83</f>
        <v>0</v>
      </c>
      <c r="AQ83" s="514">
        <f>'1.4_RAW_Data_Rebase'!AQ83</f>
        <v>0</v>
      </c>
      <c r="AR83" s="514">
        <f>'1.4_RAW_Data_Rebase'!AR83</f>
        <v>0</v>
      </c>
      <c r="AS83" s="514">
        <f>'1.4_RAW_Data_Rebase'!AS83</f>
        <v>0</v>
      </c>
      <c r="AT83" s="515">
        <f>'1.4_RAW_Data_Rebase'!AT83</f>
        <v>0</v>
      </c>
      <c r="AU83" s="503"/>
      <c r="AV83" s="514">
        <f>'1.4_RAW_Data_Rebase'!AV83</f>
        <v>0</v>
      </c>
      <c r="AW83" s="514">
        <f>'1.4_RAW_Data_Rebase'!AW83</f>
        <v>0</v>
      </c>
      <c r="AX83" s="514">
        <f>'1.4_RAW_Data_Rebase'!AX83</f>
        <v>0</v>
      </c>
      <c r="AY83" s="514">
        <f>'1.4_RAW_Data_Rebase'!AY83</f>
        <v>0</v>
      </c>
      <c r="AZ83" s="514">
        <f>'1.4_RAW_Data_Rebase'!AZ83</f>
        <v>0</v>
      </c>
      <c r="BA83" s="515">
        <f>'1.4_RAW_Data_Rebase'!BA83</f>
        <v>0</v>
      </c>
      <c r="BB83" s="503"/>
      <c r="BC83" s="514">
        <f>'1.4_RAW_Data_Rebase'!BC83</f>
        <v>0</v>
      </c>
      <c r="BD83" s="514">
        <f>'1.4_RAW_Data_Rebase'!BD83</f>
        <v>0</v>
      </c>
      <c r="BE83" s="514">
        <f>'1.4_RAW_Data_Rebase'!BE83</f>
        <v>0</v>
      </c>
      <c r="BF83" s="514">
        <f>'1.4_RAW_Data_Rebase'!BF83</f>
        <v>0</v>
      </c>
      <c r="BG83" s="514">
        <f>'1.4_RAW_Data_Rebase'!BG83</f>
        <v>0</v>
      </c>
      <c r="BH83" s="515">
        <f>'1.4_RAW_Data_Rebase'!BH83</f>
        <v>0</v>
      </c>
    </row>
    <row r="84" spans="1:60" ht="13.15" x14ac:dyDescent="0.35">
      <c r="A84" s="506"/>
      <c r="B84" s="507"/>
      <c r="C84" s="508"/>
      <c r="D84" s="509"/>
      <c r="E84" s="498" t="s">
        <v>26</v>
      </c>
      <c r="F84" s="512">
        <f>'1.4_RAW_Data_Rebase'!F84</f>
        <v>0</v>
      </c>
      <c r="G84" s="512">
        <f>'1.4_RAW_Data_Rebase'!G84</f>
        <v>0</v>
      </c>
      <c r="H84" s="512">
        <f>'1.4_RAW_Data_Rebase'!H84</f>
        <v>0</v>
      </c>
      <c r="I84" s="512">
        <f>'1.4_RAW_Data_Rebase'!I84</f>
        <v>0</v>
      </c>
      <c r="J84" s="512">
        <f>'1.4_RAW_Data_Rebase'!J84</f>
        <v>0</v>
      </c>
      <c r="K84" s="513">
        <f>'1.4_RAW_Data_Rebase'!K84</f>
        <v>0</v>
      </c>
      <c r="M84" s="512">
        <f>'1.4_RAW_Data_Rebase'!M84</f>
        <v>0</v>
      </c>
      <c r="N84" s="512">
        <f>'1.4_RAW_Data_Rebase'!N84</f>
        <v>0</v>
      </c>
      <c r="O84" s="512">
        <f>'1.4_RAW_Data_Rebase'!O84</f>
        <v>0</v>
      </c>
      <c r="P84" s="512">
        <f>'1.4_RAW_Data_Rebase'!P84</f>
        <v>0</v>
      </c>
      <c r="Q84" s="512">
        <f>'1.4_RAW_Data_Rebase'!Q84</f>
        <v>0</v>
      </c>
      <c r="R84" s="513">
        <f>'1.4_RAW_Data_Rebase'!R84</f>
        <v>0</v>
      </c>
      <c r="T84" s="512">
        <f>'1.4_RAW_Data_Rebase'!T84</f>
        <v>0</v>
      </c>
      <c r="U84" s="512">
        <f>'1.4_RAW_Data_Rebase'!U84</f>
        <v>0</v>
      </c>
      <c r="V84" s="512">
        <f>'1.4_RAW_Data_Rebase'!V84</f>
        <v>0</v>
      </c>
      <c r="W84" s="512">
        <f>'1.4_RAW_Data_Rebase'!W84</f>
        <v>0</v>
      </c>
      <c r="X84" s="512">
        <f>'1.4_RAW_Data_Rebase'!X84</f>
        <v>0</v>
      </c>
      <c r="Y84" s="513">
        <f>'1.4_RAW_Data_Rebase'!Y84</f>
        <v>0</v>
      </c>
      <c r="AA84" s="514">
        <f>'1.4_RAW_Data_Rebase'!AA84</f>
        <v>0</v>
      </c>
      <c r="AB84" s="514">
        <f>'1.4_RAW_Data_Rebase'!AB84</f>
        <v>0</v>
      </c>
      <c r="AC84" s="514">
        <f>'1.4_RAW_Data_Rebase'!AC84</f>
        <v>0</v>
      </c>
      <c r="AD84" s="514">
        <f>'1.4_RAW_Data_Rebase'!AD84</f>
        <v>0</v>
      </c>
      <c r="AE84" s="514">
        <f>'1.4_RAW_Data_Rebase'!AE84</f>
        <v>0</v>
      </c>
      <c r="AF84" s="515">
        <f>'1.4_RAW_Data_Rebase'!AF84</f>
        <v>0</v>
      </c>
      <c r="AG84" s="503"/>
      <c r="AH84" s="514">
        <f>'1.4_RAW_Data_Rebase'!AH84</f>
        <v>0</v>
      </c>
      <c r="AI84" s="514">
        <f>'1.4_RAW_Data_Rebase'!AI84</f>
        <v>0</v>
      </c>
      <c r="AJ84" s="514">
        <f>'1.4_RAW_Data_Rebase'!AJ84</f>
        <v>0</v>
      </c>
      <c r="AK84" s="514">
        <f>'1.4_RAW_Data_Rebase'!AK84</f>
        <v>0</v>
      </c>
      <c r="AL84" s="514">
        <f>'1.4_RAW_Data_Rebase'!AL84</f>
        <v>0</v>
      </c>
      <c r="AM84" s="515">
        <f>'1.4_RAW_Data_Rebase'!AM84</f>
        <v>0</v>
      </c>
      <c r="AN84" s="503"/>
      <c r="AO84" s="514">
        <f>'1.4_RAW_Data_Rebase'!AO84</f>
        <v>0</v>
      </c>
      <c r="AP84" s="514">
        <f>'1.4_RAW_Data_Rebase'!AP84</f>
        <v>0</v>
      </c>
      <c r="AQ84" s="514">
        <f>'1.4_RAW_Data_Rebase'!AQ84</f>
        <v>0</v>
      </c>
      <c r="AR84" s="514">
        <f>'1.4_RAW_Data_Rebase'!AR84</f>
        <v>0</v>
      </c>
      <c r="AS84" s="514">
        <f>'1.4_RAW_Data_Rebase'!AS84</f>
        <v>0</v>
      </c>
      <c r="AT84" s="515">
        <f>'1.4_RAW_Data_Rebase'!AT84</f>
        <v>0</v>
      </c>
      <c r="AU84" s="503"/>
      <c r="AV84" s="514">
        <f>'1.4_RAW_Data_Rebase'!AV84</f>
        <v>0</v>
      </c>
      <c r="AW84" s="514">
        <f>'1.4_RAW_Data_Rebase'!AW84</f>
        <v>0</v>
      </c>
      <c r="AX84" s="514">
        <f>'1.4_RAW_Data_Rebase'!AX84</f>
        <v>0</v>
      </c>
      <c r="AY84" s="514">
        <f>'1.4_RAW_Data_Rebase'!AY84</f>
        <v>0</v>
      </c>
      <c r="AZ84" s="514">
        <f>'1.4_RAW_Data_Rebase'!AZ84</f>
        <v>0</v>
      </c>
      <c r="BA84" s="515">
        <f>'1.4_RAW_Data_Rebase'!BA84</f>
        <v>0</v>
      </c>
      <c r="BB84" s="503"/>
      <c r="BC84" s="514">
        <f>'1.4_RAW_Data_Rebase'!BC84</f>
        <v>0</v>
      </c>
      <c r="BD84" s="514">
        <f>'1.4_RAW_Data_Rebase'!BD84</f>
        <v>0</v>
      </c>
      <c r="BE84" s="514">
        <f>'1.4_RAW_Data_Rebase'!BE84</f>
        <v>0</v>
      </c>
      <c r="BF84" s="514">
        <f>'1.4_RAW_Data_Rebase'!BF84</f>
        <v>0</v>
      </c>
      <c r="BG84" s="514">
        <f>'1.4_RAW_Data_Rebase'!BG84</f>
        <v>0</v>
      </c>
      <c r="BH84" s="515">
        <f>'1.4_RAW_Data_Rebase'!BH84</f>
        <v>0</v>
      </c>
    </row>
    <row r="85" spans="1:60" ht="13.5" thickBot="1" x14ac:dyDescent="0.4">
      <c r="A85" s="506"/>
      <c r="B85" s="516"/>
      <c r="C85" s="517"/>
      <c r="D85" s="527"/>
      <c r="E85" s="518" t="s">
        <v>27</v>
      </c>
      <c r="F85" s="521">
        <f>'1.4_RAW_Data_Rebase'!F85</f>
        <v>0</v>
      </c>
      <c r="G85" s="521">
        <f>'1.4_RAW_Data_Rebase'!G85</f>
        <v>0</v>
      </c>
      <c r="H85" s="521">
        <f>'1.4_RAW_Data_Rebase'!H85</f>
        <v>0</v>
      </c>
      <c r="I85" s="521">
        <f>'1.4_RAW_Data_Rebase'!I85</f>
        <v>0</v>
      </c>
      <c r="J85" s="521">
        <f>'1.4_RAW_Data_Rebase'!J85</f>
        <v>0</v>
      </c>
      <c r="K85" s="522">
        <f>'1.4_RAW_Data_Rebase'!K85</f>
        <v>0</v>
      </c>
      <c r="M85" s="521">
        <f>'1.4_RAW_Data_Rebase'!M85</f>
        <v>0</v>
      </c>
      <c r="N85" s="521">
        <f>'1.4_RAW_Data_Rebase'!N85</f>
        <v>0</v>
      </c>
      <c r="O85" s="521">
        <f>'1.4_RAW_Data_Rebase'!O85</f>
        <v>0</v>
      </c>
      <c r="P85" s="521">
        <f>'1.4_RAW_Data_Rebase'!P85</f>
        <v>0</v>
      </c>
      <c r="Q85" s="521">
        <f>'1.4_RAW_Data_Rebase'!Q85</f>
        <v>0</v>
      </c>
      <c r="R85" s="522">
        <f>'1.4_RAW_Data_Rebase'!R85</f>
        <v>0</v>
      </c>
      <c r="T85" s="521">
        <f>'1.4_RAW_Data_Rebase'!T85</f>
        <v>0</v>
      </c>
      <c r="U85" s="521">
        <f>'1.4_RAW_Data_Rebase'!U85</f>
        <v>0</v>
      </c>
      <c r="V85" s="521">
        <f>'1.4_RAW_Data_Rebase'!V85</f>
        <v>0</v>
      </c>
      <c r="W85" s="521">
        <f>'1.4_RAW_Data_Rebase'!W85</f>
        <v>0</v>
      </c>
      <c r="X85" s="521">
        <f>'1.4_RAW_Data_Rebase'!X85</f>
        <v>0</v>
      </c>
      <c r="Y85" s="522">
        <f>'1.4_RAW_Data_Rebase'!Y85</f>
        <v>0</v>
      </c>
      <c r="AA85" s="523">
        <f>'1.4_RAW_Data_Rebase'!AA85</f>
        <v>0</v>
      </c>
      <c r="AB85" s="523">
        <f>'1.4_RAW_Data_Rebase'!AB85</f>
        <v>0</v>
      </c>
      <c r="AC85" s="523">
        <f>'1.4_RAW_Data_Rebase'!AC85</f>
        <v>0</v>
      </c>
      <c r="AD85" s="523">
        <f>'1.4_RAW_Data_Rebase'!AD85</f>
        <v>0</v>
      </c>
      <c r="AE85" s="523">
        <f>'1.4_RAW_Data_Rebase'!AE85</f>
        <v>0</v>
      </c>
      <c r="AF85" s="524">
        <f>'1.4_RAW_Data_Rebase'!AF85</f>
        <v>0</v>
      </c>
      <c r="AG85" s="503"/>
      <c r="AH85" s="523">
        <f>'1.4_RAW_Data_Rebase'!AH85</f>
        <v>0</v>
      </c>
      <c r="AI85" s="523">
        <f>'1.4_RAW_Data_Rebase'!AI85</f>
        <v>0</v>
      </c>
      <c r="AJ85" s="523">
        <f>'1.4_RAW_Data_Rebase'!AJ85</f>
        <v>0</v>
      </c>
      <c r="AK85" s="523">
        <f>'1.4_RAW_Data_Rebase'!AK85</f>
        <v>0</v>
      </c>
      <c r="AL85" s="523">
        <f>'1.4_RAW_Data_Rebase'!AL85</f>
        <v>0</v>
      </c>
      <c r="AM85" s="524">
        <f>'1.4_RAW_Data_Rebase'!AM85</f>
        <v>0</v>
      </c>
      <c r="AN85" s="503"/>
      <c r="AO85" s="523">
        <f>'1.4_RAW_Data_Rebase'!AO85</f>
        <v>0</v>
      </c>
      <c r="AP85" s="523">
        <f>'1.4_RAW_Data_Rebase'!AP85</f>
        <v>0</v>
      </c>
      <c r="AQ85" s="523">
        <f>'1.4_RAW_Data_Rebase'!AQ85</f>
        <v>0</v>
      </c>
      <c r="AR85" s="523">
        <f>'1.4_RAW_Data_Rebase'!AR85</f>
        <v>0</v>
      </c>
      <c r="AS85" s="523">
        <f>'1.4_RAW_Data_Rebase'!AS85</f>
        <v>0</v>
      </c>
      <c r="AT85" s="524">
        <f>'1.4_RAW_Data_Rebase'!AT85</f>
        <v>0</v>
      </c>
      <c r="AU85" s="503"/>
      <c r="AV85" s="523">
        <f>'1.4_RAW_Data_Rebase'!AV85</f>
        <v>0</v>
      </c>
      <c r="AW85" s="523">
        <f>'1.4_RAW_Data_Rebase'!AW85</f>
        <v>0</v>
      </c>
      <c r="AX85" s="523">
        <f>'1.4_RAW_Data_Rebase'!AX85</f>
        <v>0</v>
      </c>
      <c r="AY85" s="523">
        <f>'1.4_RAW_Data_Rebase'!AY85</f>
        <v>0</v>
      </c>
      <c r="AZ85" s="523">
        <f>'1.4_RAW_Data_Rebase'!AZ85</f>
        <v>0</v>
      </c>
      <c r="BA85" s="524">
        <f>'1.4_RAW_Data_Rebase'!BA85</f>
        <v>0</v>
      </c>
      <c r="BB85" s="503"/>
      <c r="BC85" s="523">
        <f>'1.4_RAW_Data_Rebase'!BC85</f>
        <v>0</v>
      </c>
      <c r="BD85" s="523">
        <f>'1.4_RAW_Data_Rebase'!BD85</f>
        <v>0</v>
      </c>
      <c r="BE85" s="523">
        <f>'1.4_RAW_Data_Rebase'!BE85</f>
        <v>0</v>
      </c>
      <c r="BF85" s="523">
        <f>'1.4_RAW_Data_Rebase'!BF85</f>
        <v>0</v>
      </c>
      <c r="BG85" s="523">
        <f>'1.4_RAW_Data_Rebase'!BG85</f>
        <v>0</v>
      </c>
      <c r="BH85" s="524">
        <f>'1.4_RAW_Data_Rebase'!BH85</f>
        <v>0</v>
      </c>
    </row>
    <row r="86" spans="1:60" ht="25.5" x14ac:dyDescent="0.35">
      <c r="A86" s="525" t="s">
        <v>55</v>
      </c>
      <c r="B86" s="495">
        <v>18</v>
      </c>
      <c r="C86" s="496" t="s">
        <v>18</v>
      </c>
      <c r="D86" s="497" t="s">
        <v>30</v>
      </c>
      <c r="E86" s="526" t="s">
        <v>24</v>
      </c>
      <c r="F86" s="501">
        <f>'1.4_RAW_Data_Rebase'!F86</f>
        <v>5</v>
      </c>
      <c r="G86" s="501">
        <f>'1.4_RAW_Data_Rebase'!G86</f>
        <v>0</v>
      </c>
      <c r="H86" s="501">
        <f>'1.4_RAW_Data_Rebase'!H86</f>
        <v>0</v>
      </c>
      <c r="I86" s="501">
        <f>'1.4_RAW_Data_Rebase'!I86</f>
        <v>0</v>
      </c>
      <c r="J86" s="501">
        <f>'1.4_RAW_Data_Rebase'!J86</f>
        <v>0</v>
      </c>
      <c r="K86" s="502">
        <f>'1.4_RAW_Data_Rebase'!K86</f>
        <v>5</v>
      </c>
      <c r="M86" s="501">
        <f>'1.4_RAW_Data_Rebase'!M86</f>
        <v>5</v>
      </c>
      <c r="N86" s="501">
        <f>'1.4_RAW_Data_Rebase'!N86</f>
        <v>1</v>
      </c>
      <c r="O86" s="501">
        <f>'1.4_RAW_Data_Rebase'!O86</f>
        <v>0</v>
      </c>
      <c r="P86" s="501">
        <f>'1.4_RAW_Data_Rebase'!P86</f>
        <v>4</v>
      </c>
      <c r="Q86" s="501">
        <f>'1.4_RAW_Data_Rebase'!Q86</f>
        <v>0</v>
      </c>
      <c r="R86" s="502">
        <f>'1.4_RAW_Data_Rebase'!R86</f>
        <v>0</v>
      </c>
      <c r="T86" s="501">
        <f>'1.4_RAW_Data_Rebase'!T86</f>
        <v>5</v>
      </c>
      <c r="U86" s="501">
        <f>'1.4_RAW_Data_Rebase'!U86</f>
        <v>0</v>
      </c>
      <c r="V86" s="501">
        <f>'1.4_RAW_Data_Rebase'!V86</f>
        <v>0</v>
      </c>
      <c r="W86" s="501">
        <f>'1.4_RAW_Data_Rebase'!W86</f>
        <v>0</v>
      </c>
      <c r="X86" s="501">
        <f>'1.4_RAW_Data_Rebase'!X86</f>
        <v>0</v>
      </c>
      <c r="Y86" s="502">
        <f>'1.4_RAW_Data_Rebase'!Y86</f>
        <v>5</v>
      </c>
      <c r="AA86" s="504">
        <f>'1.4_RAW_Data_Rebase'!AA86</f>
        <v>5</v>
      </c>
      <c r="AB86" s="504">
        <f>'1.4_RAW_Data_Rebase'!AB86</f>
        <v>0</v>
      </c>
      <c r="AC86" s="504">
        <f>'1.4_RAW_Data_Rebase'!AC86</f>
        <v>0</v>
      </c>
      <c r="AD86" s="504">
        <f>'1.4_RAW_Data_Rebase'!AD86</f>
        <v>0</v>
      </c>
      <c r="AE86" s="504">
        <f>'1.4_RAW_Data_Rebase'!AE86</f>
        <v>0</v>
      </c>
      <c r="AF86" s="505">
        <f>'1.4_RAW_Data_Rebase'!AF86</f>
        <v>-5</v>
      </c>
      <c r="AG86" s="503"/>
      <c r="AH86" s="504">
        <f>'1.4_RAW_Data_Rebase'!AH86</f>
        <v>5</v>
      </c>
      <c r="AI86" s="504">
        <f>'1.4_RAW_Data_Rebase'!AI86</f>
        <v>0</v>
      </c>
      <c r="AJ86" s="504">
        <f>'1.4_RAW_Data_Rebase'!AJ86</f>
        <v>0</v>
      </c>
      <c r="AK86" s="504">
        <f>'1.4_RAW_Data_Rebase'!AK86</f>
        <v>0</v>
      </c>
      <c r="AL86" s="504">
        <f>'1.4_RAW_Data_Rebase'!AL86</f>
        <v>0</v>
      </c>
      <c r="AM86" s="505">
        <f>'1.4_RAW_Data_Rebase'!AM86</f>
        <v>-5</v>
      </c>
      <c r="AN86" s="503"/>
      <c r="AO86" s="504">
        <f>'1.4_RAW_Data_Rebase'!AO86</f>
        <v>0</v>
      </c>
      <c r="AP86" s="504">
        <f>'1.4_RAW_Data_Rebase'!AP86</f>
        <v>0</v>
      </c>
      <c r="AQ86" s="504">
        <f>'1.4_RAW_Data_Rebase'!AQ86</f>
        <v>0</v>
      </c>
      <c r="AR86" s="504">
        <f>'1.4_RAW_Data_Rebase'!AR86</f>
        <v>0</v>
      </c>
      <c r="AS86" s="504">
        <f>'1.4_RAW_Data_Rebase'!AS86</f>
        <v>0</v>
      </c>
      <c r="AT86" s="505">
        <f>'1.4_RAW_Data_Rebase'!AT86</f>
        <v>0</v>
      </c>
      <c r="AU86" s="503"/>
      <c r="AV86" s="504">
        <f>'1.4_RAW_Data_Rebase'!AV86</f>
        <v>0</v>
      </c>
      <c r="AW86" s="504">
        <f>'1.4_RAW_Data_Rebase'!AW86</f>
        <v>0</v>
      </c>
      <c r="AX86" s="504">
        <f>'1.4_RAW_Data_Rebase'!AX86</f>
        <v>0</v>
      </c>
      <c r="AY86" s="504">
        <f>'1.4_RAW_Data_Rebase'!AY86</f>
        <v>0</v>
      </c>
      <c r="AZ86" s="504">
        <f>'1.4_RAW_Data_Rebase'!AZ86</f>
        <v>0</v>
      </c>
      <c r="BA86" s="505">
        <f>'1.4_RAW_Data_Rebase'!BA86</f>
        <v>0</v>
      </c>
      <c r="BB86" s="503"/>
      <c r="BC86" s="504">
        <f>'1.4_RAW_Data_Rebase'!BC86</f>
        <v>0</v>
      </c>
      <c r="BD86" s="504">
        <f>'1.4_RAW_Data_Rebase'!BD86</f>
        <v>0</v>
      </c>
      <c r="BE86" s="504">
        <f>'1.4_RAW_Data_Rebase'!BE86</f>
        <v>0</v>
      </c>
      <c r="BF86" s="504">
        <f>'1.4_RAW_Data_Rebase'!BF86</f>
        <v>0</v>
      </c>
      <c r="BG86" s="504">
        <f>'1.4_RAW_Data_Rebase'!BG86</f>
        <v>0</v>
      </c>
      <c r="BH86" s="505">
        <f>'1.4_RAW_Data_Rebase'!BH86</f>
        <v>0</v>
      </c>
    </row>
    <row r="87" spans="1:60" ht="13.15" x14ac:dyDescent="0.35">
      <c r="A87" s="506"/>
      <c r="B87" s="507"/>
      <c r="C87" s="508"/>
      <c r="D87" s="509"/>
      <c r="E87" s="498" t="s">
        <v>25</v>
      </c>
      <c r="F87" s="512">
        <f>'1.4_RAW_Data_Rebase'!F87</f>
        <v>0</v>
      </c>
      <c r="G87" s="512">
        <f>'1.4_RAW_Data_Rebase'!G87</f>
        <v>0</v>
      </c>
      <c r="H87" s="512">
        <f>'1.4_RAW_Data_Rebase'!H87</f>
        <v>0</v>
      </c>
      <c r="I87" s="512">
        <f>'1.4_RAW_Data_Rebase'!I87</f>
        <v>0</v>
      </c>
      <c r="J87" s="512">
        <f>'1.4_RAW_Data_Rebase'!J87</f>
        <v>0</v>
      </c>
      <c r="K87" s="513">
        <f>'1.4_RAW_Data_Rebase'!K87</f>
        <v>0</v>
      </c>
      <c r="M87" s="512">
        <f>'1.4_RAW_Data_Rebase'!M87</f>
        <v>0</v>
      </c>
      <c r="N87" s="512">
        <f>'1.4_RAW_Data_Rebase'!N87</f>
        <v>0</v>
      </c>
      <c r="O87" s="512">
        <f>'1.4_RAW_Data_Rebase'!O87</f>
        <v>0</v>
      </c>
      <c r="P87" s="512">
        <f>'1.4_RAW_Data_Rebase'!P87</f>
        <v>0</v>
      </c>
      <c r="Q87" s="512">
        <f>'1.4_RAW_Data_Rebase'!Q87</f>
        <v>0</v>
      </c>
      <c r="R87" s="513">
        <f>'1.4_RAW_Data_Rebase'!R87</f>
        <v>0</v>
      </c>
      <c r="T87" s="512">
        <f>'1.4_RAW_Data_Rebase'!T87</f>
        <v>0</v>
      </c>
      <c r="U87" s="512">
        <f>'1.4_RAW_Data_Rebase'!U87</f>
        <v>0</v>
      </c>
      <c r="V87" s="512">
        <f>'1.4_RAW_Data_Rebase'!V87</f>
        <v>0</v>
      </c>
      <c r="W87" s="512">
        <f>'1.4_RAW_Data_Rebase'!W87</f>
        <v>0</v>
      </c>
      <c r="X87" s="512">
        <f>'1.4_RAW_Data_Rebase'!X87</f>
        <v>0</v>
      </c>
      <c r="Y87" s="513">
        <f>'1.4_RAW_Data_Rebase'!Y87</f>
        <v>0</v>
      </c>
      <c r="AA87" s="514">
        <f>'1.4_RAW_Data_Rebase'!AA87</f>
        <v>0</v>
      </c>
      <c r="AB87" s="514">
        <f>'1.4_RAW_Data_Rebase'!AB87</f>
        <v>0</v>
      </c>
      <c r="AC87" s="514">
        <f>'1.4_RAW_Data_Rebase'!AC87</f>
        <v>0</v>
      </c>
      <c r="AD87" s="514">
        <f>'1.4_RAW_Data_Rebase'!AD87</f>
        <v>0</v>
      </c>
      <c r="AE87" s="514">
        <f>'1.4_RAW_Data_Rebase'!AE87</f>
        <v>0</v>
      </c>
      <c r="AF87" s="515">
        <f>'1.4_RAW_Data_Rebase'!AF87</f>
        <v>0</v>
      </c>
      <c r="AG87" s="503"/>
      <c r="AH87" s="514">
        <f>'1.4_RAW_Data_Rebase'!AH87</f>
        <v>0</v>
      </c>
      <c r="AI87" s="514">
        <f>'1.4_RAW_Data_Rebase'!AI87</f>
        <v>0</v>
      </c>
      <c r="AJ87" s="514">
        <f>'1.4_RAW_Data_Rebase'!AJ87</f>
        <v>0</v>
      </c>
      <c r="AK87" s="514">
        <f>'1.4_RAW_Data_Rebase'!AK87</f>
        <v>0</v>
      </c>
      <c r="AL87" s="514">
        <f>'1.4_RAW_Data_Rebase'!AL87</f>
        <v>0</v>
      </c>
      <c r="AM87" s="515">
        <f>'1.4_RAW_Data_Rebase'!AM87</f>
        <v>0</v>
      </c>
      <c r="AN87" s="503"/>
      <c r="AO87" s="514">
        <f>'1.4_RAW_Data_Rebase'!AO87</f>
        <v>0</v>
      </c>
      <c r="AP87" s="514">
        <f>'1.4_RAW_Data_Rebase'!AP87</f>
        <v>0</v>
      </c>
      <c r="AQ87" s="514">
        <f>'1.4_RAW_Data_Rebase'!AQ87</f>
        <v>0</v>
      </c>
      <c r="AR87" s="514">
        <f>'1.4_RAW_Data_Rebase'!AR87</f>
        <v>0</v>
      </c>
      <c r="AS87" s="514">
        <f>'1.4_RAW_Data_Rebase'!AS87</f>
        <v>0</v>
      </c>
      <c r="AT87" s="515">
        <f>'1.4_RAW_Data_Rebase'!AT87</f>
        <v>0</v>
      </c>
      <c r="AU87" s="503"/>
      <c r="AV87" s="514">
        <f>'1.4_RAW_Data_Rebase'!AV87</f>
        <v>0</v>
      </c>
      <c r="AW87" s="514">
        <f>'1.4_RAW_Data_Rebase'!AW87</f>
        <v>0</v>
      </c>
      <c r="AX87" s="514">
        <f>'1.4_RAW_Data_Rebase'!AX87</f>
        <v>0</v>
      </c>
      <c r="AY87" s="514">
        <f>'1.4_RAW_Data_Rebase'!AY87</f>
        <v>0</v>
      </c>
      <c r="AZ87" s="514">
        <f>'1.4_RAW_Data_Rebase'!AZ87</f>
        <v>0</v>
      </c>
      <c r="BA87" s="515">
        <f>'1.4_RAW_Data_Rebase'!BA87</f>
        <v>0</v>
      </c>
      <c r="BB87" s="503"/>
      <c r="BC87" s="514">
        <f>'1.4_RAW_Data_Rebase'!BC87</f>
        <v>0</v>
      </c>
      <c r="BD87" s="514">
        <f>'1.4_RAW_Data_Rebase'!BD87</f>
        <v>0</v>
      </c>
      <c r="BE87" s="514">
        <f>'1.4_RAW_Data_Rebase'!BE87</f>
        <v>0</v>
      </c>
      <c r="BF87" s="514">
        <f>'1.4_RAW_Data_Rebase'!BF87</f>
        <v>0</v>
      </c>
      <c r="BG87" s="514">
        <f>'1.4_RAW_Data_Rebase'!BG87</f>
        <v>0</v>
      </c>
      <c r="BH87" s="515">
        <f>'1.4_RAW_Data_Rebase'!BH87</f>
        <v>0</v>
      </c>
    </row>
    <row r="88" spans="1:60" ht="13.15" x14ac:dyDescent="0.35">
      <c r="A88" s="506"/>
      <c r="B88" s="507"/>
      <c r="C88" s="508"/>
      <c r="D88" s="509"/>
      <c r="E88" s="498" t="s">
        <v>26</v>
      </c>
      <c r="F88" s="512">
        <f>'1.4_RAW_Data_Rebase'!F88</f>
        <v>0</v>
      </c>
      <c r="G88" s="512">
        <f>'1.4_RAW_Data_Rebase'!G88</f>
        <v>0</v>
      </c>
      <c r="H88" s="512">
        <f>'1.4_RAW_Data_Rebase'!H88</f>
        <v>0</v>
      </c>
      <c r="I88" s="512">
        <f>'1.4_RAW_Data_Rebase'!I88</f>
        <v>0</v>
      </c>
      <c r="J88" s="512">
        <f>'1.4_RAW_Data_Rebase'!J88</f>
        <v>0</v>
      </c>
      <c r="K88" s="513">
        <f>'1.4_RAW_Data_Rebase'!K88</f>
        <v>0</v>
      </c>
      <c r="M88" s="512">
        <f>'1.4_RAW_Data_Rebase'!M88</f>
        <v>0</v>
      </c>
      <c r="N88" s="512">
        <f>'1.4_RAW_Data_Rebase'!N88</f>
        <v>0</v>
      </c>
      <c r="O88" s="512">
        <f>'1.4_RAW_Data_Rebase'!O88</f>
        <v>0</v>
      </c>
      <c r="P88" s="512">
        <f>'1.4_RAW_Data_Rebase'!P88</f>
        <v>0</v>
      </c>
      <c r="Q88" s="512">
        <f>'1.4_RAW_Data_Rebase'!Q88</f>
        <v>0</v>
      </c>
      <c r="R88" s="513">
        <f>'1.4_RAW_Data_Rebase'!R88</f>
        <v>0</v>
      </c>
      <c r="T88" s="512">
        <f>'1.4_RAW_Data_Rebase'!T88</f>
        <v>0</v>
      </c>
      <c r="U88" s="512">
        <f>'1.4_RAW_Data_Rebase'!U88</f>
        <v>0</v>
      </c>
      <c r="V88" s="512">
        <f>'1.4_RAW_Data_Rebase'!V88</f>
        <v>0</v>
      </c>
      <c r="W88" s="512">
        <f>'1.4_RAW_Data_Rebase'!W88</f>
        <v>0</v>
      </c>
      <c r="X88" s="512">
        <f>'1.4_RAW_Data_Rebase'!X88</f>
        <v>0</v>
      </c>
      <c r="Y88" s="513">
        <f>'1.4_RAW_Data_Rebase'!Y88</f>
        <v>0</v>
      </c>
      <c r="AA88" s="514">
        <f>'1.4_RAW_Data_Rebase'!AA88</f>
        <v>0</v>
      </c>
      <c r="AB88" s="514">
        <f>'1.4_RAW_Data_Rebase'!AB88</f>
        <v>0</v>
      </c>
      <c r="AC88" s="514">
        <f>'1.4_RAW_Data_Rebase'!AC88</f>
        <v>0</v>
      </c>
      <c r="AD88" s="514">
        <f>'1.4_RAW_Data_Rebase'!AD88</f>
        <v>0</v>
      </c>
      <c r="AE88" s="514">
        <f>'1.4_RAW_Data_Rebase'!AE88</f>
        <v>0</v>
      </c>
      <c r="AF88" s="515">
        <f>'1.4_RAW_Data_Rebase'!AF88</f>
        <v>0</v>
      </c>
      <c r="AG88" s="503"/>
      <c r="AH88" s="514">
        <f>'1.4_RAW_Data_Rebase'!AH88</f>
        <v>0</v>
      </c>
      <c r="AI88" s="514">
        <f>'1.4_RAW_Data_Rebase'!AI88</f>
        <v>0</v>
      </c>
      <c r="AJ88" s="514">
        <f>'1.4_RAW_Data_Rebase'!AJ88</f>
        <v>0</v>
      </c>
      <c r="AK88" s="514">
        <f>'1.4_RAW_Data_Rebase'!AK88</f>
        <v>0</v>
      </c>
      <c r="AL88" s="514">
        <f>'1.4_RAW_Data_Rebase'!AL88</f>
        <v>0</v>
      </c>
      <c r="AM88" s="515">
        <f>'1.4_RAW_Data_Rebase'!AM88</f>
        <v>0</v>
      </c>
      <c r="AN88" s="503"/>
      <c r="AO88" s="514">
        <f>'1.4_RAW_Data_Rebase'!AO88</f>
        <v>0</v>
      </c>
      <c r="AP88" s="514">
        <f>'1.4_RAW_Data_Rebase'!AP88</f>
        <v>0</v>
      </c>
      <c r="AQ88" s="514">
        <f>'1.4_RAW_Data_Rebase'!AQ88</f>
        <v>0</v>
      </c>
      <c r="AR88" s="514">
        <f>'1.4_RAW_Data_Rebase'!AR88</f>
        <v>0</v>
      </c>
      <c r="AS88" s="514">
        <f>'1.4_RAW_Data_Rebase'!AS88</f>
        <v>0</v>
      </c>
      <c r="AT88" s="515">
        <f>'1.4_RAW_Data_Rebase'!AT88</f>
        <v>0</v>
      </c>
      <c r="AU88" s="503"/>
      <c r="AV88" s="514">
        <f>'1.4_RAW_Data_Rebase'!AV88</f>
        <v>0</v>
      </c>
      <c r="AW88" s="514">
        <f>'1.4_RAW_Data_Rebase'!AW88</f>
        <v>0</v>
      </c>
      <c r="AX88" s="514">
        <f>'1.4_RAW_Data_Rebase'!AX88</f>
        <v>0</v>
      </c>
      <c r="AY88" s="514">
        <f>'1.4_RAW_Data_Rebase'!AY88</f>
        <v>0</v>
      </c>
      <c r="AZ88" s="514">
        <f>'1.4_RAW_Data_Rebase'!AZ88</f>
        <v>0</v>
      </c>
      <c r="BA88" s="515">
        <f>'1.4_RAW_Data_Rebase'!BA88</f>
        <v>0</v>
      </c>
      <c r="BB88" s="503"/>
      <c r="BC88" s="514">
        <f>'1.4_RAW_Data_Rebase'!BC88</f>
        <v>0</v>
      </c>
      <c r="BD88" s="514">
        <f>'1.4_RAW_Data_Rebase'!BD88</f>
        <v>0</v>
      </c>
      <c r="BE88" s="514">
        <f>'1.4_RAW_Data_Rebase'!BE88</f>
        <v>0</v>
      </c>
      <c r="BF88" s="514">
        <f>'1.4_RAW_Data_Rebase'!BF88</f>
        <v>0</v>
      </c>
      <c r="BG88" s="514">
        <f>'1.4_RAW_Data_Rebase'!BG88</f>
        <v>0</v>
      </c>
      <c r="BH88" s="515">
        <f>'1.4_RAW_Data_Rebase'!BH88</f>
        <v>0</v>
      </c>
    </row>
    <row r="89" spans="1:60" ht="13.5" thickBot="1" x14ac:dyDescent="0.4">
      <c r="A89" s="506"/>
      <c r="B89" s="516"/>
      <c r="C89" s="517"/>
      <c r="D89" s="527"/>
      <c r="E89" s="518" t="s">
        <v>27</v>
      </c>
      <c r="F89" s="521">
        <f>'1.4_RAW_Data_Rebase'!F89</f>
        <v>8</v>
      </c>
      <c r="G89" s="521">
        <f>'1.4_RAW_Data_Rebase'!G89</f>
        <v>0</v>
      </c>
      <c r="H89" s="521">
        <f>'1.4_RAW_Data_Rebase'!H89</f>
        <v>0</v>
      </c>
      <c r="I89" s="521">
        <f>'1.4_RAW_Data_Rebase'!I89</f>
        <v>8</v>
      </c>
      <c r="J89" s="521">
        <f>'1.4_RAW_Data_Rebase'!J89</f>
        <v>0</v>
      </c>
      <c r="K89" s="522">
        <f>'1.4_RAW_Data_Rebase'!K89</f>
        <v>0</v>
      </c>
      <c r="M89" s="521">
        <f>'1.4_RAW_Data_Rebase'!M89</f>
        <v>8</v>
      </c>
      <c r="N89" s="521">
        <f>'1.4_RAW_Data_Rebase'!N89</f>
        <v>5</v>
      </c>
      <c r="O89" s="521">
        <f>'1.4_RAW_Data_Rebase'!O89</f>
        <v>0</v>
      </c>
      <c r="P89" s="521">
        <f>'1.4_RAW_Data_Rebase'!P89</f>
        <v>3</v>
      </c>
      <c r="Q89" s="521">
        <f>'1.4_RAW_Data_Rebase'!Q89</f>
        <v>0</v>
      </c>
      <c r="R89" s="522">
        <f>'1.4_RAW_Data_Rebase'!R89</f>
        <v>0</v>
      </c>
      <c r="T89" s="521">
        <f>'1.4_RAW_Data_Rebase'!T89</f>
        <v>8</v>
      </c>
      <c r="U89" s="521">
        <f>'1.4_RAW_Data_Rebase'!U89</f>
        <v>0</v>
      </c>
      <c r="V89" s="521">
        <f>'1.4_RAW_Data_Rebase'!V89</f>
        <v>0</v>
      </c>
      <c r="W89" s="521">
        <f>'1.4_RAW_Data_Rebase'!W89</f>
        <v>8</v>
      </c>
      <c r="X89" s="521">
        <f>'1.4_RAW_Data_Rebase'!X89</f>
        <v>0</v>
      </c>
      <c r="Y89" s="522">
        <f>'1.4_RAW_Data_Rebase'!Y89</f>
        <v>0</v>
      </c>
      <c r="AA89" s="523">
        <f>'1.4_RAW_Data_Rebase'!AA89</f>
        <v>5</v>
      </c>
      <c r="AB89" s="523">
        <f>'1.4_RAW_Data_Rebase'!AB89</f>
        <v>0</v>
      </c>
      <c r="AC89" s="523">
        <f>'1.4_RAW_Data_Rebase'!AC89</f>
        <v>0</v>
      </c>
      <c r="AD89" s="523">
        <f>'1.4_RAW_Data_Rebase'!AD89</f>
        <v>-5</v>
      </c>
      <c r="AE89" s="523">
        <f>'1.4_RAW_Data_Rebase'!AE89</f>
        <v>0</v>
      </c>
      <c r="AF89" s="524">
        <f>'1.4_RAW_Data_Rebase'!AF89</f>
        <v>0</v>
      </c>
      <c r="AG89" s="503"/>
      <c r="AH89" s="523">
        <f>'1.4_RAW_Data_Rebase'!AH89</f>
        <v>5</v>
      </c>
      <c r="AI89" s="523">
        <f>'1.4_RAW_Data_Rebase'!AI89</f>
        <v>0</v>
      </c>
      <c r="AJ89" s="523">
        <f>'1.4_RAW_Data_Rebase'!AJ89</f>
        <v>0</v>
      </c>
      <c r="AK89" s="523">
        <f>'1.4_RAW_Data_Rebase'!AK89</f>
        <v>-5</v>
      </c>
      <c r="AL89" s="523">
        <f>'1.4_RAW_Data_Rebase'!AL89</f>
        <v>0</v>
      </c>
      <c r="AM89" s="524">
        <f>'1.4_RAW_Data_Rebase'!AM89</f>
        <v>0</v>
      </c>
      <c r="AN89" s="503"/>
      <c r="AO89" s="523">
        <f>'1.4_RAW_Data_Rebase'!AO89</f>
        <v>0</v>
      </c>
      <c r="AP89" s="523">
        <f>'1.4_RAW_Data_Rebase'!AP89</f>
        <v>0</v>
      </c>
      <c r="AQ89" s="523">
        <f>'1.4_RAW_Data_Rebase'!AQ89</f>
        <v>0</v>
      </c>
      <c r="AR89" s="523">
        <f>'1.4_RAW_Data_Rebase'!AR89</f>
        <v>0</v>
      </c>
      <c r="AS89" s="523">
        <f>'1.4_RAW_Data_Rebase'!AS89</f>
        <v>0</v>
      </c>
      <c r="AT89" s="524">
        <f>'1.4_RAW_Data_Rebase'!AT89</f>
        <v>0</v>
      </c>
      <c r="AU89" s="503"/>
      <c r="AV89" s="523">
        <f>'1.4_RAW_Data_Rebase'!AV89</f>
        <v>0</v>
      </c>
      <c r="AW89" s="523">
        <f>'1.4_RAW_Data_Rebase'!AW89</f>
        <v>0</v>
      </c>
      <c r="AX89" s="523">
        <f>'1.4_RAW_Data_Rebase'!AX89</f>
        <v>0</v>
      </c>
      <c r="AY89" s="523">
        <f>'1.4_RAW_Data_Rebase'!AY89</f>
        <v>0</v>
      </c>
      <c r="AZ89" s="523">
        <f>'1.4_RAW_Data_Rebase'!AZ89</f>
        <v>0</v>
      </c>
      <c r="BA89" s="524">
        <f>'1.4_RAW_Data_Rebase'!BA89</f>
        <v>0</v>
      </c>
      <c r="BB89" s="503"/>
      <c r="BC89" s="523">
        <f>'1.4_RAW_Data_Rebase'!BC89</f>
        <v>0</v>
      </c>
      <c r="BD89" s="523">
        <f>'1.4_RAW_Data_Rebase'!BD89</f>
        <v>0</v>
      </c>
      <c r="BE89" s="523">
        <f>'1.4_RAW_Data_Rebase'!BE89</f>
        <v>0</v>
      </c>
      <c r="BF89" s="523">
        <f>'1.4_RAW_Data_Rebase'!BF89</f>
        <v>0</v>
      </c>
      <c r="BG89" s="523">
        <f>'1.4_RAW_Data_Rebase'!BG89</f>
        <v>0</v>
      </c>
      <c r="BH89" s="524">
        <f>'1.4_RAW_Data_Rebase'!BH89</f>
        <v>0</v>
      </c>
    </row>
    <row r="90" spans="1:60" ht="25.5" x14ac:dyDescent="0.35">
      <c r="A90" s="525" t="s">
        <v>55</v>
      </c>
      <c r="B90" s="495">
        <v>39</v>
      </c>
      <c r="C90" s="496" t="s">
        <v>22</v>
      </c>
      <c r="D90" s="497" t="s">
        <v>31</v>
      </c>
      <c r="E90" s="526" t="s">
        <v>24</v>
      </c>
      <c r="F90" s="501">
        <f>'1.4_RAW_Data_Rebase'!F90</f>
        <v>0</v>
      </c>
      <c r="G90" s="501">
        <f>'1.4_RAW_Data_Rebase'!G90</f>
        <v>0</v>
      </c>
      <c r="H90" s="501">
        <f>'1.4_RAW_Data_Rebase'!H90</f>
        <v>0</v>
      </c>
      <c r="I90" s="501">
        <f>'1.4_RAW_Data_Rebase'!I90</f>
        <v>0</v>
      </c>
      <c r="J90" s="501">
        <f>'1.4_RAW_Data_Rebase'!J90</f>
        <v>0</v>
      </c>
      <c r="K90" s="502">
        <f>'1.4_RAW_Data_Rebase'!K90</f>
        <v>0</v>
      </c>
      <c r="M90" s="501">
        <f>'1.4_RAW_Data_Rebase'!M90</f>
        <v>0</v>
      </c>
      <c r="N90" s="501">
        <f>'1.4_RAW_Data_Rebase'!N90</f>
        <v>0</v>
      </c>
      <c r="O90" s="501">
        <f>'1.4_RAW_Data_Rebase'!O90</f>
        <v>0</v>
      </c>
      <c r="P90" s="501">
        <f>'1.4_RAW_Data_Rebase'!P90</f>
        <v>0</v>
      </c>
      <c r="Q90" s="501">
        <f>'1.4_RAW_Data_Rebase'!Q90</f>
        <v>0</v>
      </c>
      <c r="R90" s="502">
        <f>'1.4_RAW_Data_Rebase'!R90</f>
        <v>0</v>
      </c>
      <c r="T90" s="501">
        <f>'1.4_RAW_Data_Rebase'!T90</f>
        <v>0</v>
      </c>
      <c r="U90" s="501">
        <f>'1.4_RAW_Data_Rebase'!U90</f>
        <v>0</v>
      </c>
      <c r="V90" s="501">
        <f>'1.4_RAW_Data_Rebase'!V90</f>
        <v>0</v>
      </c>
      <c r="W90" s="501">
        <f>'1.4_RAW_Data_Rebase'!W90</f>
        <v>0</v>
      </c>
      <c r="X90" s="501">
        <f>'1.4_RAW_Data_Rebase'!X90</f>
        <v>0</v>
      </c>
      <c r="Y90" s="502">
        <f>'1.4_RAW_Data_Rebase'!Y90</f>
        <v>0</v>
      </c>
      <c r="AA90" s="504">
        <f>'1.4_RAW_Data_Rebase'!AA90</f>
        <v>0</v>
      </c>
      <c r="AB90" s="504">
        <f>'1.4_RAW_Data_Rebase'!AB90</f>
        <v>0</v>
      </c>
      <c r="AC90" s="504">
        <f>'1.4_RAW_Data_Rebase'!AC90</f>
        <v>0</v>
      </c>
      <c r="AD90" s="504">
        <f>'1.4_RAW_Data_Rebase'!AD90</f>
        <v>0</v>
      </c>
      <c r="AE90" s="504">
        <f>'1.4_RAW_Data_Rebase'!AE90</f>
        <v>0</v>
      </c>
      <c r="AF90" s="505">
        <f>'1.4_RAW_Data_Rebase'!AF90</f>
        <v>0</v>
      </c>
      <c r="AG90" s="503"/>
      <c r="AH90" s="504">
        <f>'1.4_RAW_Data_Rebase'!AH90</f>
        <v>0</v>
      </c>
      <c r="AI90" s="504">
        <f>'1.4_RAW_Data_Rebase'!AI90</f>
        <v>0</v>
      </c>
      <c r="AJ90" s="504">
        <f>'1.4_RAW_Data_Rebase'!AJ90</f>
        <v>0</v>
      </c>
      <c r="AK90" s="504">
        <f>'1.4_RAW_Data_Rebase'!AK90</f>
        <v>0</v>
      </c>
      <c r="AL90" s="504">
        <f>'1.4_RAW_Data_Rebase'!AL90</f>
        <v>0</v>
      </c>
      <c r="AM90" s="505">
        <f>'1.4_RAW_Data_Rebase'!AM90</f>
        <v>0</v>
      </c>
      <c r="AN90" s="503"/>
      <c r="AO90" s="504">
        <f>'1.4_RAW_Data_Rebase'!AO90</f>
        <v>0</v>
      </c>
      <c r="AP90" s="504">
        <f>'1.4_RAW_Data_Rebase'!AP90</f>
        <v>0</v>
      </c>
      <c r="AQ90" s="504">
        <f>'1.4_RAW_Data_Rebase'!AQ90</f>
        <v>0</v>
      </c>
      <c r="AR90" s="504">
        <f>'1.4_RAW_Data_Rebase'!AR90</f>
        <v>0</v>
      </c>
      <c r="AS90" s="504">
        <f>'1.4_RAW_Data_Rebase'!AS90</f>
        <v>0</v>
      </c>
      <c r="AT90" s="505">
        <f>'1.4_RAW_Data_Rebase'!AT90</f>
        <v>0</v>
      </c>
      <c r="AU90" s="503"/>
      <c r="AV90" s="504">
        <f>'1.4_RAW_Data_Rebase'!AV90</f>
        <v>0</v>
      </c>
      <c r="AW90" s="504">
        <f>'1.4_RAW_Data_Rebase'!AW90</f>
        <v>0</v>
      </c>
      <c r="AX90" s="504">
        <f>'1.4_RAW_Data_Rebase'!AX90</f>
        <v>0</v>
      </c>
      <c r="AY90" s="504">
        <f>'1.4_RAW_Data_Rebase'!AY90</f>
        <v>0</v>
      </c>
      <c r="AZ90" s="504">
        <f>'1.4_RAW_Data_Rebase'!AZ90</f>
        <v>0</v>
      </c>
      <c r="BA90" s="505">
        <f>'1.4_RAW_Data_Rebase'!BA90</f>
        <v>0</v>
      </c>
      <c r="BB90" s="503"/>
      <c r="BC90" s="504">
        <f>'1.4_RAW_Data_Rebase'!BC90</f>
        <v>0</v>
      </c>
      <c r="BD90" s="504">
        <f>'1.4_RAW_Data_Rebase'!BD90</f>
        <v>0</v>
      </c>
      <c r="BE90" s="504">
        <f>'1.4_RAW_Data_Rebase'!BE90</f>
        <v>0</v>
      </c>
      <c r="BF90" s="504">
        <f>'1.4_RAW_Data_Rebase'!BF90</f>
        <v>0</v>
      </c>
      <c r="BG90" s="504">
        <f>'1.4_RAW_Data_Rebase'!BG90</f>
        <v>0</v>
      </c>
      <c r="BH90" s="505">
        <f>'1.4_RAW_Data_Rebase'!BH90</f>
        <v>0</v>
      </c>
    </row>
    <row r="91" spans="1:60" ht="13.15" x14ac:dyDescent="0.35">
      <c r="A91" s="506"/>
      <c r="B91" s="507"/>
      <c r="C91" s="508"/>
      <c r="D91" s="509"/>
      <c r="E91" s="498" t="s">
        <v>25</v>
      </c>
      <c r="F91" s="512">
        <f>'1.4_RAW_Data_Rebase'!F91</f>
        <v>0</v>
      </c>
      <c r="G91" s="512">
        <f>'1.4_RAW_Data_Rebase'!G91</f>
        <v>0</v>
      </c>
      <c r="H91" s="512">
        <f>'1.4_RAW_Data_Rebase'!H91</f>
        <v>0</v>
      </c>
      <c r="I91" s="512">
        <f>'1.4_RAW_Data_Rebase'!I91</f>
        <v>0</v>
      </c>
      <c r="J91" s="512">
        <f>'1.4_RAW_Data_Rebase'!J91</f>
        <v>0</v>
      </c>
      <c r="K91" s="513">
        <f>'1.4_RAW_Data_Rebase'!K91</f>
        <v>0</v>
      </c>
      <c r="M91" s="512">
        <f>'1.4_RAW_Data_Rebase'!M91</f>
        <v>0</v>
      </c>
      <c r="N91" s="512">
        <f>'1.4_RAW_Data_Rebase'!N91</f>
        <v>0</v>
      </c>
      <c r="O91" s="512">
        <f>'1.4_RAW_Data_Rebase'!O91</f>
        <v>0</v>
      </c>
      <c r="P91" s="512">
        <f>'1.4_RAW_Data_Rebase'!P91</f>
        <v>0</v>
      </c>
      <c r="Q91" s="512">
        <f>'1.4_RAW_Data_Rebase'!Q91</f>
        <v>0</v>
      </c>
      <c r="R91" s="513">
        <f>'1.4_RAW_Data_Rebase'!R91</f>
        <v>0</v>
      </c>
      <c r="T91" s="512">
        <f>'1.4_RAW_Data_Rebase'!T91</f>
        <v>0</v>
      </c>
      <c r="U91" s="512">
        <f>'1.4_RAW_Data_Rebase'!U91</f>
        <v>0</v>
      </c>
      <c r="V91" s="512">
        <f>'1.4_RAW_Data_Rebase'!V91</f>
        <v>0</v>
      </c>
      <c r="W91" s="512">
        <f>'1.4_RAW_Data_Rebase'!W91</f>
        <v>0</v>
      </c>
      <c r="X91" s="512">
        <f>'1.4_RAW_Data_Rebase'!X91</f>
        <v>0</v>
      </c>
      <c r="Y91" s="513">
        <f>'1.4_RAW_Data_Rebase'!Y91</f>
        <v>0</v>
      </c>
      <c r="AA91" s="514">
        <f>'1.4_RAW_Data_Rebase'!AA91</f>
        <v>0</v>
      </c>
      <c r="AB91" s="514">
        <f>'1.4_RAW_Data_Rebase'!AB91</f>
        <v>0</v>
      </c>
      <c r="AC91" s="514">
        <f>'1.4_RAW_Data_Rebase'!AC91</f>
        <v>0</v>
      </c>
      <c r="AD91" s="514">
        <f>'1.4_RAW_Data_Rebase'!AD91</f>
        <v>0</v>
      </c>
      <c r="AE91" s="514">
        <f>'1.4_RAW_Data_Rebase'!AE91</f>
        <v>0</v>
      </c>
      <c r="AF91" s="515">
        <f>'1.4_RAW_Data_Rebase'!AF91</f>
        <v>0</v>
      </c>
      <c r="AG91" s="503"/>
      <c r="AH91" s="514">
        <f>'1.4_RAW_Data_Rebase'!AH91</f>
        <v>0</v>
      </c>
      <c r="AI91" s="514">
        <f>'1.4_RAW_Data_Rebase'!AI91</f>
        <v>0</v>
      </c>
      <c r="AJ91" s="514">
        <f>'1.4_RAW_Data_Rebase'!AJ91</f>
        <v>0</v>
      </c>
      <c r="AK91" s="514">
        <f>'1.4_RAW_Data_Rebase'!AK91</f>
        <v>0</v>
      </c>
      <c r="AL91" s="514">
        <f>'1.4_RAW_Data_Rebase'!AL91</f>
        <v>0</v>
      </c>
      <c r="AM91" s="515">
        <f>'1.4_RAW_Data_Rebase'!AM91</f>
        <v>0</v>
      </c>
      <c r="AN91" s="503"/>
      <c r="AO91" s="514">
        <f>'1.4_RAW_Data_Rebase'!AO91</f>
        <v>0</v>
      </c>
      <c r="AP91" s="514">
        <f>'1.4_RAW_Data_Rebase'!AP91</f>
        <v>0</v>
      </c>
      <c r="AQ91" s="514">
        <f>'1.4_RAW_Data_Rebase'!AQ91</f>
        <v>0</v>
      </c>
      <c r="AR91" s="514">
        <f>'1.4_RAW_Data_Rebase'!AR91</f>
        <v>0</v>
      </c>
      <c r="AS91" s="514">
        <f>'1.4_RAW_Data_Rebase'!AS91</f>
        <v>0</v>
      </c>
      <c r="AT91" s="515">
        <f>'1.4_RAW_Data_Rebase'!AT91</f>
        <v>0</v>
      </c>
      <c r="AU91" s="503"/>
      <c r="AV91" s="514">
        <f>'1.4_RAW_Data_Rebase'!AV91</f>
        <v>0</v>
      </c>
      <c r="AW91" s="514">
        <f>'1.4_RAW_Data_Rebase'!AW91</f>
        <v>0</v>
      </c>
      <c r="AX91" s="514">
        <f>'1.4_RAW_Data_Rebase'!AX91</f>
        <v>0</v>
      </c>
      <c r="AY91" s="514">
        <f>'1.4_RAW_Data_Rebase'!AY91</f>
        <v>0</v>
      </c>
      <c r="AZ91" s="514">
        <f>'1.4_RAW_Data_Rebase'!AZ91</f>
        <v>0</v>
      </c>
      <c r="BA91" s="515">
        <f>'1.4_RAW_Data_Rebase'!BA91</f>
        <v>0</v>
      </c>
      <c r="BB91" s="503"/>
      <c r="BC91" s="514">
        <f>'1.4_RAW_Data_Rebase'!BC91</f>
        <v>0</v>
      </c>
      <c r="BD91" s="514">
        <f>'1.4_RAW_Data_Rebase'!BD91</f>
        <v>0</v>
      </c>
      <c r="BE91" s="514">
        <f>'1.4_RAW_Data_Rebase'!BE91</f>
        <v>0</v>
      </c>
      <c r="BF91" s="514">
        <f>'1.4_RAW_Data_Rebase'!BF91</f>
        <v>0</v>
      </c>
      <c r="BG91" s="514">
        <f>'1.4_RAW_Data_Rebase'!BG91</f>
        <v>0</v>
      </c>
      <c r="BH91" s="515">
        <f>'1.4_RAW_Data_Rebase'!BH91</f>
        <v>0</v>
      </c>
    </row>
    <row r="92" spans="1:60" ht="13.15" x14ac:dyDescent="0.35">
      <c r="A92" s="506"/>
      <c r="B92" s="507"/>
      <c r="C92" s="508"/>
      <c r="D92" s="509"/>
      <c r="E92" s="498" t="s">
        <v>26</v>
      </c>
      <c r="F92" s="512">
        <f>'1.4_RAW_Data_Rebase'!F92</f>
        <v>0</v>
      </c>
      <c r="G92" s="512">
        <f>'1.4_RAW_Data_Rebase'!G92</f>
        <v>0</v>
      </c>
      <c r="H92" s="512">
        <f>'1.4_RAW_Data_Rebase'!H92</f>
        <v>0</v>
      </c>
      <c r="I92" s="512">
        <f>'1.4_RAW_Data_Rebase'!I92</f>
        <v>0</v>
      </c>
      <c r="J92" s="512">
        <f>'1.4_RAW_Data_Rebase'!J92</f>
        <v>0</v>
      </c>
      <c r="K92" s="513">
        <f>'1.4_RAW_Data_Rebase'!K92</f>
        <v>0</v>
      </c>
      <c r="M92" s="512">
        <f>'1.4_RAW_Data_Rebase'!M92</f>
        <v>0</v>
      </c>
      <c r="N92" s="512">
        <f>'1.4_RAW_Data_Rebase'!N92</f>
        <v>0</v>
      </c>
      <c r="O92" s="512">
        <f>'1.4_RAW_Data_Rebase'!O92</f>
        <v>0</v>
      </c>
      <c r="P92" s="512">
        <f>'1.4_RAW_Data_Rebase'!P92</f>
        <v>0</v>
      </c>
      <c r="Q92" s="512">
        <f>'1.4_RAW_Data_Rebase'!Q92</f>
        <v>0</v>
      </c>
      <c r="R92" s="513">
        <f>'1.4_RAW_Data_Rebase'!R92</f>
        <v>0</v>
      </c>
      <c r="T92" s="512">
        <f>'1.4_RAW_Data_Rebase'!T92</f>
        <v>0</v>
      </c>
      <c r="U92" s="512">
        <f>'1.4_RAW_Data_Rebase'!U92</f>
        <v>0</v>
      </c>
      <c r="V92" s="512">
        <f>'1.4_RAW_Data_Rebase'!V92</f>
        <v>0</v>
      </c>
      <c r="W92" s="512">
        <f>'1.4_RAW_Data_Rebase'!W92</f>
        <v>0</v>
      </c>
      <c r="X92" s="512">
        <f>'1.4_RAW_Data_Rebase'!X92</f>
        <v>0</v>
      </c>
      <c r="Y92" s="513">
        <f>'1.4_RAW_Data_Rebase'!Y92</f>
        <v>0</v>
      </c>
      <c r="AA92" s="514">
        <f>'1.4_RAW_Data_Rebase'!AA92</f>
        <v>0</v>
      </c>
      <c r="AB92" s="514">
        <f>'1.4_RAW_Data_Rebase'!AB92</f>
        <v>0</v>
      </c>
      <c r="AC92" s="514">
        <f>'1.4_RAW_Data_Rebase'!AC92</f>
        <v>0</v>
      </c>
      <c r="AD92" s="514">
        <f>'1.4_RAW_Data_Rebase'!AD92</f>
        <v>0</v>
      </c>
      <c r="AE92" s="514">
        <f>'1.4_RAW_Data_Rebase'!AE92</f>
        <v>0</v>
      </c>
      <c r="AF92" s="515">
        <f>'1.4_RAW_Data_Rebase'!AF92</f>
        <v>0</v>
      </c>
      <c r="AG92" s="503"/>
      <c r="AH92" s="514">
        <f>'1.4_RAW_Data_Rebase'!AH92</f>
        <v>0</v>
      </c>
      <c r="AI92" s="514">
        <f>'1.4_RAW_Data_Rebase'!AI92</f>
        <v>0</v>
      </c>
      <c r="AJ92" s="514">
        <f>'1.4_RAW_Data_Rebase'!AJ92</f>
        <v>0</v>
      </c>
      <c r="AK92" s="514">
        <f>'1.4_RAW_Data_Rebase'!AK92</f>
        <v>0</v>
      </c>
      <c r="AL92" s="514">
        <f>'1.4_RAW_Data_Rebase'!AL92</f>
        <v>0</v>
      </c>
      <c r="AM92" s="515">
        <f>'1.4_RAW_Data_Rebase'!AM92</f>
        <v>0</v>
      </c>
      <c r="AN92" s="503"/>
      <c r="AO92" s="514">
        <f>'1.4_RAW_Data_Rebase'!AO92</f>
        <v>0</v>
      </c>
      <c r="AP92" s="514">
        <f>'1.4_RAW_Data_Rebase'!AP92</f>
        <v>0</v>
      </c>
      <c r="AQ92" s="514">
        <f>'1.4_RAW_Data_Rebase'!AQ92</f>
        <v>0</v>
      </c>
      <c r="AR92" s="514">
        <f>'1.4_RAW_Data_Rebase'!AR92</f>
        <v>0</v>
      </c>
      <c r="AS92" s="514">
        <f>'1.4_RAW_Data_Rebase'!AS92</f>
        <v>0</v>
      </c>
      <c r="AT92" s="515">
        <f>'1.4_RAW_Data_Rebase'!AT92</f>
        <v>0</v>
      </c>
      <c r="AU92" s="503"/>
      <c r="AV92" s="514">
        <f>'1.4_RAW_Data_Rebase'!AV92</f>
        <v>0</v>
      </c>
      <c r="AW92" s="514">
        <f>'1.4_RAW_Data_Rebase'!AW92</f>
        <v>0</v>
      </c>
      <c r="AX92" s="514">
        <f>'1.4_RAW_Data_Rebase'!AX92</f>
        <v>0</v>
      </c>
      <c r="AY92" s="514">
        <f>'1.4_RAW_Data_Rebase'!AY92</f>
        <v>0</v>
      </c>
      <c r="AZ92" s="514">
        <f>'1.4_RAW_Data_Rebase'!AZ92</f>
        <v>0</v>
      </c>
      <c r="BA92" s="515">
        <f>'1.4_RAW_Data_Rebase'!BA92</f>
        <v>0</v>
      </c>
      <c r="BB92" s="503"/>
      <c r="BC92" s="514">
        <f>'1.4_RAW_Data_Rebase'!BC92</f>
        <v>0</v>
      </c>
      <c r="BD92" s="514">
        <f>'1.4_RAW_Data_Rebase'!BD92</f>
        <v>0</v>
      </c>
      <c r="BE92" s="514">
        <f>'1.4_RAW_Data_Rebase'!BE92</f>
        <v>0</v>
      </c>
      <c r="BF92" s="514">
        <f>'1.4_RAW_Data_Rebase'!BF92</f>
        <v>0</v>
      </c>
      <c r="BG92" s="514">
        <f>'1.4_RAW_Data_Rebase'!BG92</f>
        <v>0</v>
      </c>
      <c r="BH92" s="515">
        <f>'1.4_RAW_Data_Rebase'!BH92</f>
        <v>0</v>
      </c>
    </row>
    <row r="93" spans="1:60" ht="13.5" thickBot="1" x14ac:dyDescent="0.4">
      <c r="A93" s="506"/>
      <c r="B93" s="516"/>
      <c r="C93" s="517"/>
      <c r="D93" s="527"/>
      <c r="E93" s="518" t="s">
        <v>27</v>
      </c>
      <c r="F93" s="521">
        <f>'1.4_RAW_Data_Rebase'!F93</f>
        <v>0</v>
      </c>
      <c r="G93" s="521">
        <f>'1.4_RAW_Data_Rebase'!G93</f>
        <v>0</v>
      </c>
      <c r="H93" s="521">
        <f>'1.4_RAW_Data_Rebase'!H93</f>
        <v>0</v>
      </c>
      <c r="I93" s="521">
        <f>'1.4_RAW_Data_Rebase'!I93</f>
        <v>0</v>
      </c>
      <c r="J93" s="521">
        <f>'1.4_RAW_Data_Rebase'!J93</f>
        <v>0</v>
      </c>
      <c r="K93" s="522">
        <f>'1.4_RAW_Data_Rebase'!K93</f>
        <v>0</v>
      </c>
      <c r="M93" s="521">
        <f>'1.4_RAW_Data_Rebase'!M93</f>
        <v>0</v>
      </c>
      <c r="N93" s="521">
        <f>'1.4_RAW_Data_Rebase'!N93</f>
        <v>0</v>
      </c>
      <c r="O93" s="521">
        <f>'1.4_RAW_Data_Rebase'!O93</f>
        <v>0</v>
      </c>
      <c r="P93" s="521">
        <f>'1.4_RAW_Data_Rebase'!P93</f>
        <v>0</v>
      </c>
      <c r="Q93" s="521">
        <f>'1.4_RAW_Data_Rebase'!Q93</f>
        <v>0</v>
      </c>
      <c r="R93" s="522">
        <f>'1.4_RAW_Data_Rebase'!R93</f>
        <v>0</v>
      </c>
      <c r="T93" s="521">
        <f>'1.4_RAW_Data_Rebase'!T93</f>
        <v>0</v>
      </c>
      <c r="U93" s="521">
        <f>'1.4_RAW_Data_Rebase'!U93</f>
        <v>0</v>
      </c>
      <c r="V93" s="521">
        <f>'1.4_RAW_Data_Rebase'!V93</f>
        <v>0</v>
      </c>
      <c r="W93" s="521">
        <f>'1.4_RAW_Data_Rebase'!W93</f>
        <v>0</v>
      </c>
      <c r="X93" s="521">
        <f>'1.4_RAW_Data_Rebase'!X93</f>
        <v>0</v>
      </c>
      <c r="Y93" s="522">
        <f>'1.4_RAW_Data_Rebase'!Y93</f>
        <v>0</v>
      </c>
      <c r="AA93" s="523">
        <f>'1.4_RAW_Data_Rebase'!AA93</f>
        <v>0</v>
      </c>
      <c r="AB93" s="523">
        <f>'1.4_RAW_Data_Rebase'!AB93</f>
        <v>0</v>
      </c>
      <c r="AC93" s="523">
        <f>'1.4_RAW_Data_Rebase'!AC93</f>
        <v>0</v>
      </c>
      <c r="AD93" s="523">
        <f>'1.4_RAW_Data_Rebase'!AD93</f>
        <v>0</v>
      </c>
      <c r="AE93" s="523">
        <f>'1.4_RAW_Data_Rebase'!AE93</f>
        <v>0</v>
      </c>
      <c r="AF93" s="524">
        <f>'1.4_RAW_Data_Rebase'!AF93</f>
        <v>0</v>
      </c>
      <c r="AG93" s="503"/>
      <c r="AH93" s="523">
        <f>'1.4_RAW_Data_Rebase'!AH93</f>
        <v>0</v>
      </c>
      <c r="AI93" s="523">
        <f>'1.4_RAW_Data_Rebase'!AI93</f>
        <v>0</v>
      </c>
      <c r="AJ93" s="523">
        <f>'1.4_RAW_Data_Rebase'!AJ93</f>
        <v>0</v>
      </c>
      <c r="AK93" s="523">
        <f>'1.4_RAW_Data_Rebase'!AK93</f>
        <v>0</v>
      </c>
      <c r="AL93" s="523">
        <f>'1.4_RAW_Data_Rebase'!AL93</f>
        <v>0</v>
      </c>
      <c r="AM93" s="524">
        <f>'1.4_RAW_Data_Rebase'!AM93</f>
        <v>0</v>
      </c>
      <c r="AN93" s="503"/>
      <c r="AO93" s="523">
        <f>'1.4_RAW_Data_Rebase'!AO93</f>
        <v>0</v>
      </c>
      <c r="AP93" s="523">
        <f>'1.4_RAW_Data_Rebase'!AP93</f>
        <v>0</v>
      </c>
      <c r="AQ93" s="523">
        <f>'1.4_RAW_Data_Rebase'!AQ93</f>
        <v>0</v>
      </c>
      <c r="AR93" s="523">
        <f>'1.4_RAW_Data_Rebase'!AR93</f>
        <v>0</v>
      </c>
      <c r="AS93" s="523">
        <f>'1.4_RAW_Data_Rebase'!AS93</f>
        <v>0</v>
      </c>
      <c r="AT93" s="524">
        <f>'1.4_RAW_Data_Rebase'!AT93</f>
        <v>0</v>
      </c>
      <c r="AU93" s="503"/>
      <c r="AV93" s="523">
        <f>'1.4_RAW_Data_Rebase'!AV93</f>
        <v>0</v>
      </c>
      <c r="AW93" s="523">
        <f>'1.4_RAW_Data_Rebase'!AW93</f>
        <v>0</v>
      </c>
      <c r="AX93" s="523">
        <f>'1.4_RAW_Data_Rebase'!AX93</f>
        <v>0</v>
      </c>
      <c r="AY93" s="523">
        <f>'1.4_RAW_Data_Rebase'!AY93</f>
        <v>0</v>
      </c>
      <c r="AZ93" s="523">
        <f>'1.4_RAW_Data_Rebase'!AZ93</f>
        <v>0</v>
      </c>
      <c r="BA93" s="524">
        <f>'1.4_RAW_Data_Rebase'!BA93</f>
        <v>0</v>
      </c>
      <c r="BB93" s="503"/>
      <c r="BC93" s="523">
        <f>'1.4_RAW_Data_Rebase'!BC93</f>
        <v>0</v>
      </c>
      <c r="BD93" s="523">
        <f>'1.4_RAW_Data_Rebase'!BD93</f>
        <v>0</v>
      </c>
      <c r="BE93" s="523">
        <f>'1.4_RAW_Data_Rebase'!BE93</f>
        <v>0</v>
      </c>
      <c r="BF93" s="523">
        <f>'1.4_RAW_Data_Rebase'!BF93</f>
        <v>0</v>
      </c>
      <c r="BG93" s="523">
        <f>'1.4_RAW_Data_Rebase'!BG93</f>
        <v>0</v>
      </c>
      <c r="BH93" s="524">
        <f>'1.4_RAW_Data_Rebase'!BH93</f>
        <v>0</v>
      </c>
    </row>
    <row r="94" spans="1:60" ht="25.5" x14ac:dyDescent="0.35">
      <c r="A94" s="525" t="s">
        <v>55</v>
      </c>
      <c r="B94" s="495">
        <v>12</v>
      </c>
      <c r="C94" s="496" t="s">
        <v>17</v>
      </c>
      <c r="D94" s="497" t="s">
        <v>30</v>
      </c>
      <c r="E94" s="526" t="s">
        <v>24</v>
      </c>
      <c r="F94" s="501">
        <f>'1.4_RAW_Data_Rebase'!F94</f>
        <v>0</v>
      </c>
      <c r="G94" s="501">
        <f>'1.4_RAW_Data_Rebase'!G94</f>
        <v>0</v>
      </c>
      <c r="H94" s="501">
        <f>'1.4_RAW_Data_Rebase'!H94</f>
        <v>0</v>
      </c>
      <c r="I94" s="501">
        <f>'1.4_RAW_Data_Rebase'!I94</f>
        <v>0</v>
      </c>
      <c r="J94" s="501">
        <f>'1.4_RAW_Data_Rebase'!J94</f>
        <v>0</v>
      </c>
      <c r="K94" s="502">
        <f>'1.4_RAW_Data_Rebase'!K94</f>
        <v>0</v>
      </c>
      <c r="M94" s="501">
        <f>'1.4_RAW_Data_Rebase'!M94</f>
        <v>0</v>
      </c>
      <c r="N94" s="501">
        <f>'1.4_RAW_Data_Rebase'!N94</f>
        <v>0</v>
      </c>
      <c r="O94" s="501">
        <f>'1.4_RAW_Data_Rebase'!O94</f>
        <v>0</v>
      </c>
      <c r="P94" s="501">
        <f>'1.4_RAW_Data_Rebase'!P94</f>
        <v>0</v>
      </c>
      <c r="Q94" s="501">
        <f>'1.4_RAW_Data_Rebase'!Q94</f>
        <v>0</v>
      </c>
      <c r="R94" s="502">
        <f>'1.4_RAW_Data_Rebase'!R94</f>
        <v>0</v>
      </c>
      <c r="T94" s="501">
        <f>'1.4_RAW_Data_Rebase'!T94</f>
        <v>0</v>
      </c>
      <c r="U94" s="501">
        <f>'1.4_RAW_Data_Rebase'!U94</f>
        <v>0</v>
      </c>
      <c r="V94" s="501">
        <f>'1.4_RAW_Data_Rebase'!V94</f>
        <v>0</v>
      </c>
      <c r="W94" s="501">
        <f>'1.4_RAW_Data_Rebase'!W94</f>
        <v>0</v>
      </c>
      <c r="X94" s="501">
        <f>'1.4_RAW_Data_Rebase'!X94</f>
        <v>0</v>
      </c>
      <c r="Y94" s="502">
        <f>'1.4_RAW_Data_Rebase'!Y94</f>
        <v>0</v>
      </c>
      <c r="AA94" s="504">
        <f>'1.4_RAW_Data_Rebase'!AA94</f>
        <v>0</v>
      </c>
      <c r="AB94" s="504">
        <f>'1.4_RAW_Data_Rebase'!AB94</f>
        <v>0</v>
      </c>
      <c r="AC94" s="504">
        <f>'1.4_RAW_Data_Rebase'!AC94</f>
        <v>0</v>
      </c>
      <c r="AD94" s="504">
        <f>'1.4_RAW_Data_Rebase'!AD94</f>
        <v>0</v>
      </c>
      <c r="AE94" s="504">
        <f>'1.4_RAW_Data_Rebase'!AE94</f>
        <v>0</v>
      </c>
      <c r="AF94" s="505">
        <f>'1.4_RAW_Data_Rebase'!AF94</f>
        <v>0</v>
      </c>
      <c r="AG94" s="503"/>
      <c r="AH94" s="504">
        <f>'1.4_RAW_Data_Rebase'!AH94</f>
        <v>0</v>
      </c>
      <c r="AI94" s="504">
        <f>'1.4_RAW_Data_Rebase'!AI94</f>
        <v>0</v>
      </c>
      <c r="AJ94" s="504">
        <f>'1.4_RAW_Data_Rebase'!AJ94</f>
        <v>0</v>
      </c>
      <c r="AK94" s="504">
        <f>'1.4_RAW_Data_Rebase'!AK94</f>
        <v>0</v>
      </c>
      <c r="AL94" s="504">
        <f>'1.4_RAW_Data_Rebase'!AL94</f>
        <v>0</v>
      </c>
      <c r="AM94" s="505">
        <f>'1.4_RAW_Data_Rebase'!AM94</f>
        <v>0</v>
      </c>
      <c r="AN94" s="503"/>
      <c r="AO94" s="504">
        <f>'1.4_RAW_Data_Rebase'!AO94</f>
        <v>0</v>
      </c>
      <c r="AP94" s="504">
        <f>'1.4_RAW_Data_Rebase'!AP94</f>
        <v>0</v>
      </c>
      <c r="AQ94" s="504">
        <f>'1.4_RAW_Data_Rebase'!AQ94</f>
        <v>0</v>
      </c>
      <c r="AR94" s="504">
        <f>'1.4_RAW_Data_Rebase'!AR94</f>
        <v>0</v>
      </c>
      <c r="AS94" s="504">
        <f>'1.4_RAW_Data_Rebase'!AS94</f>
        <v>0</v>
      </c>
      <c r="AT94" s="505">
        <f>'1.4_RAW_Data_Rebase'!AT94</f>
        <v>0</v>
      </c>
      <c r="AU94" s="503"/>
      <c r="AV94" s="504">
        <f>'1.4_RAW_Data_Rebase'!AV94</f>
        <v>0</v>
      </c>
      <c r="AW94" s="504">
        <f>'1.4_RAW_Data_Rebase'!AW94</f>
        <v>0</v>
      </c>
      <c r="AX94" s="504">
        <f>'1.4_RAW_Data_Rebase'!AX94</f>
        <v>0</v>
      </c>
      <c r="AY94" s="504">
        <f>'1.4_RAW_Data_Rebase'!AY94</f>
        <v>0</v>
      </c>
      <c r="AZ94" s="504">
        <f>'1.4_RAW_Data_Rebase'!AZ94</f>
        <v>0</v>
      </c>
      <c r="BA94" s="505">
        <f>'1.4_RAW_Data_Rebase'!BA94</f>
        <v>0</v>
      </c>
      <c r="BB94" s="503"/>
      <c r="BC94" s="504">
        <f>'1.4_RAW_Data_Rebase'!BC94</f>
        <v>0</v>
      </c>
      <c r="BD94" s="504">
        <f>'1.4_RAW_Data_Rebase'!BD94</f>
        <v>0</v>
      </c>
      <c r="BE94" s="504">
        <f>'1.4_RAW_Data_Rebase'!BE94</f>
        <v>0</v>
      </c>
      <c r="BF94" s="504">
        <f>'1.4_RAW_Data_Rebase'!BF94</f>
        <v>0</v>
      </c>
      <c r="BG94" s="504">
        <f>'1.4_RAW_Data_Rebase'!BG94</f>
        <v>0</v>
      </c>
      <c r="BH94" s="505">
        <f>'1.4_RAW_Data_Rebase'!BH94</f>
        <v>0</v>
      </c>
    </row>
    <row r="95" spans="1:60" ht="13.15" x14ac:dyDescent="0.35">
      <c r="A95" s="506"/>
      <c r="B95" s="507"/>
      <c r="C95" s="508"/>
      <c r="D95" s="509"/>
      <c r="E95" s="498" t="s">
        <v>25</v>
      </c>
      <c r="F95" s="512">
        <f>'1.4_RAW_Data_Rebase'!F95</f>
        <v>0</v>
      </c>
      <c r="G95" s="512">
        <f>'1.4_RAW_Data_Rebase'!G95</f>
        <v>0</v>
      </c>
      <c r="H95" s="512">
        <f>'1.4_RAW_Data_Rebase'!H95</f>
        <v>0</v>
      </c>
      <c r="I95" s="512">
        <f>'1.4_RAW_Data_Rebase'!I95</f>
        <v>0</v>
      </c>
      <c r="J95" s="512">
        <f>'1.4_RAW_Data_Rebase'!J95</f>
        <v>0</v>
      </c>
      <c r="K95" s="513">
        <f>'1.4_RAW_Data_Rebase'!K95</f>
        <v>0</v>
      </c>
      <c r="M95" s="512">
        <f>'1.4_RAW_Data_Rebase'!M95</f>
        <v>0</v>
      </c>
      <c r="N95" s="512">
        <f>'1.4_RAW_Data_Rebase'!N95</f>
        <v>0</v>
      </c>
      <c r="O95" s="512">
        <f>'1.4_RAW_Data_Rebase'!O95</f>
        <v>0</v>
      </c>
      <c r="P95" s="512">
        <f>'1.4_RAW_Data_Rebase'!P95</f>
        <v>0</v>
      </c>
      <c r="Q95" s="512">
        <f>'1.4_RAW_Data_Rebase'!Q95</f>
        <v>0</v>
      </c>
      <c r="R95" s="513">
        <f>'1.4_RAW_Data_Rebase'!R95</f>
        <v>0</v>
      </c>
      <c r="T95" s="512">
        <f>'1.4_RAW_Data_Rebase'!T95</f>
        <v>0</v>
      </c>
      <c r="U95" s="512">
        <f>'1.4_RAW_Data_Rebase'!U95</f>
        <v>0</v>
      </c>
      <c r="V95" s="512">
        <f>'1.4_RAW_Data_Rebase'!V95</f>
        <v>0</v>
      </c>
      <c r="W95" s="512">
        <f>'1.4_RAW_Data_Rebase'!W95</f>
        <v>0</v>
      </c>
      <c r="X95" s="512">
        <f>'1.4_RAW_Data_Rebase'!X95</f>
        <v>0</v>
      </c>
      <c r="Y95" s="513">
        <f>'1.4_RAW_Data_Rebase'!Y95</f>
        <v>0</v>
      </c>
      <c r="AA95" s="514">
        <f>'1.4_RAW_Data_Rebase'!AA95</f>
        <v>0</v>
      </c>
      <c r="AB95" s="514">
        <f>'1.4_RAW_Data_Rebase'!AB95</f>
        <v>0</v>
      </c>
      <c r="AC95" s="514">
        <f>'1.4_RAW_Data_Rebase'!AC95</f>
        <v>0</v>
      </c>
      <c r="AD95" s="514">
        <f>'1.4_RAW_Data_Rebase'!AD95</f>
        <v>0</v>
      </c>
      <c r="AE95" s="514">
        <f>'1.4_RAW_Data_Rebase'!AE95</f>
        <v>0</v>
      </c>
      <c r="AF95" s="515">
        <f>'1.4_RAW_Data_Rebase'!AF95</f>
        <v>0</v>
      </c>
      <c r="AG95" s="503"/>
      <c r="AH95" s="514">
        <f>'1.4_RAW_Data_Rebase'!AH95</f>
        <v>0</v>
      </c>
      <c r="AI95" s="514">
        <f>'1.4_RAW_Data_Rebase'!AI95</f>
        <v>0</v>
      </c>
      <c r="AJ95" s="514">
        <f>'1.4_RAW_Data_Rebase'!AJ95</f>
        <v>0</v>
      </c>
      <c r="AK95" s="514">
        <f>'1.4_RAW_Data_Rebase'!AK95</f>
        <v>0</v>
      </c>
      <c r="AL95" s="514">
        <f>'1.4_RAW_Data_Rebase'!AL95</f>
        <v>0</v>
      </c>
      <c r="AM95" s="515">
        <f>'1.4_RAW_Data_Rebase'!AM95</f>
        <v>0</v>
      </c>
      <c r="AN95" s="503"/>
      <c r="AO95" s="514">
        <f>'1.4_RAW_Data_Rebase'!AO95</f>
        <v>0</v>
      </c>
      <c r="AP95" s="514">
        <f>'1.4_RAW_Data_Rebase'!AP95</f>
        <v>0</v>
      </c>
      <c r="AQ95" s="514">
        <f>'1.4_RAW_Data_Rebase'!AQ95</f>
        <v>0</v>
      </c>
      <c r="AR95" s="514">
        <f>'1.4_RAW_Data_Rebase'!AR95</f>
        <v>0</v>
      </c>
      <c r="AS95" s="514">
        <f>'1.4_RAW_Data_Rebase'!AS95</f>
        <v>0</v>
      </c>
      <c r="AT95" s="515">
        <f>'1.4_RAW_Data_Rebase'!AT95</f>
        <v>0</v>
      </c>
      <c r="AU95" s="503"/>
      <c r="AV95" s="514">
        <f>'1.4_RAW_Data_Rebase'!AV95</f>
        <v>0</v>
      </c>
      <c r="AW95" s="514">
        <f>'1.4_RAW_Data_Rebase'!AW95</f>
        <v>0</v>
      </c>
      <c r="AX95" s="514">
        <f>'1.4_RAW_Data_Rebase'!AX95</f>
        <v>0</v>
      </c>
      <c r="AY95" s="514">
        <f>'1.4_RAW_Data_Rebase'!AY95</f>
        <v>0</v>
      </c>
      <c r="AZ95" s="514">
        <f>'1.4_RAW_Data_Rebase'!AZ95</f>
        <v>0</v>
      </c>
      <c r="BA95" s="515">
        <f>'1.4_RAW_Data_Rebase'!BA95</f>
        <v>0</v>
      </c>
      <c r="BB95" s="503"/>
      <c r="BC95" s="514">
        <f>'1.4_RAW_Data_Rebase'!BC95</f>
        <v>0</v>
      </c>
      <c r="BD95" s="514">
        <f>'1.4_RAW_Data_Rebase'!BD95</f>
        <v>0</v>
      </c>
      <c r="BE95" s="514">
        <f>'1.4_RAW_Data_Rebase'!BE95</f>
        <v>0</v>
      </c>
      <c r="BF95" s="514">
        <f>'1.4_RAW_Data_Rebase'!BF95</f>
        <v>0</v>
      </c>
      <c r="BG95" s="514">
        <f>'1.4_RAW_Data_Rebase'!BG95</f>
        <v>0</v>
      </c>
      <c r="BH95" s="515">
        <f>'1.4_RAW_Data_Rebase'!BH95</f>
        <v>0</v>
      </c>
    </row>
    <row r="96" spans="1:60" ht="13.15" x14ac:dyDescent="0.35">
      <c r="A96" s="506"/>
      <c r="B96" s="507"/>
      <c r="C96" s="508"/>
      <c r="D96" s="509"/>
      <c r="E96" s="498" t="s">
        <v>26</v>
      </c>
      <c r="F96" s="512">
        <f>'1.4_RAW_Data_Rebase'!F96</f>
        <v>0</v>
      </c>
      <c r="G96" s="512">
        <f>'1.4_RAW_Data_Rebase'!G96</f>
        <v>0</v>
      </c>
      <c r="H96" s="512">
        <f>'1.4_RAW_Data_Rebase'!H96</f>
        <v>0</v>
      </c>
      <c r="I96" s="512">
        <f>'1.4_RAW_Data_Rebase'!I96</f>
        <v>0</v>
      </c>
      <c r="J96" s="512">
        <f>'1.4_RAW_Data_Rebase'!J96</f>
        <v>0</v>
      </c>
      <c r="K96" s="513">
        <f>'1.4_RAW_Data_Rebase'!K96</f>
        <v>0</v>
      </c>
      <c r="M96" s="512">
        <f>'1.4_RAW_Data_Rebase'!M96</f>
        <v>0</v>
      </c>
      <c r="N96" s="512">
        <f>'1.4_RAW_Data_Rebase'!N96</f>
        <v>0</v>
      </c>
      <c r="O96" s="512">
        <f>'1.4_RAW_Data_Rebase'!O96</f>
        <v>0</v>
      </c>
      <c r="P96" s="512">
        <f>'1.4_RAW_Data_Rebase'!P96</f>
        <v>0</v>
      </c>
      <c r="Q96" s="512">
        <f>'1.4_RAW_Data_Rebase'!Q96</f>
        <v>0</v>
      </c>
      <c r="R96" s="513">
        <f>'1.4_RAW_Data_Rebase'!R96</f>
        <v>0</v>
      </c>
      <c r="T96" s="512">
        <f>'1.4_RAW_Data_Rebase'!T96</f>
        <v>0</v>
      </c>
      <c r="U96" s="512">
        <f>'1.4_RAW_Data_Rebase'!U96</f>
        <v>0</v>
      </c>
      <c r="V96" s="512">
        <f>'1.4_RAW_Data_Rebase'!V96</f>
        <v>0</v>
      </c>
      <c r="W96" s="512">
        <f>'1.4_RAW_Data_Rebase'!W96</f>
        <v>0</v>
      </c>
      <c r="X96" s="512">
        <f>'1.4_RAW_Data_Rebase'!X96</f>
        <v>0</v>
      </c>
      <c r="Y96" s="513">
        <f>'1.4_RAW_Data_Rebase'!Y96</f>
        <v>0</v>
      </c>
      <c r="AA96" s="514">
        <f>'1.4_RAW_Data_Rebase'!AA96</f>
        <v>0</v>
      </c>
      <c r="AB96" s="514">
        <f>'1.4_RAW_Data_Rebase'!AB96</f>
        <v>0</v>
      </c>
      <c r="AC96" s="514">
        <f>'1.4_RAW_Data_Rebase'!AC96</f>
        <v>0</v>
      </c>
      <c r="AD96" s="514">
        <f>'1.4_RAW_Data_Rebase'!AD96</f>
        <v>0</v>
      </c>
      <c r="AE96" s="514">
        <f>'1.4_RAW_Data_Rebase'!AE96</f>
        <v>0</v>
      </c>
      <c r="AF96" s="515">
        <f>'1.4_RAW_Data_Rebase'!AF96</f>
        <v>0</v>
      </c>
      <c r="AG96" s="503"/>
      <c r="AH96" s="514">
        <f>'1.4_RAW_Data_Rebase'!AH96</f>
        <v>0</v>
      </c>
      <c r="AI96" s="514">
        <f>'1.4_RAW_Data_Rebase'!AI96</f>
        <v>0</v>
      </c>
      <c r="AJ96" s="514">
        <f>'1.4_RAW_Data_Rebase'!AJ96</f>
        <v>0</v>
      </c>
      <c r="AK96" s="514">
        <f>'1.4_RAW_Data_Rebase'!AK96</f>
        <v>0</v>
      </c>
      <c r="AL96" s="514">
        <f>'1.4_RAW_Data_Rebase'!AL96</f>
        <v>0</v>
      </c>
      <c r="AM96" s="515">
        <f>'1.4_RAW_Data_Rebase'!AM96</f>
        <v>0</v>
      </c>
      <c r="AN96" s="503"/>
      <c r="AO96" s="514">
        <f>'1.4_RAW_Data_Rebase'!AO96</f>
        <v>0</v>
      </c>
      <c r="AP96" s="514">
        <f>'1.4_RAW_Data_Rebase'!AP96</f>
        <v>0</v>
      </c>
      <c r="AQ96" s="514">
        <f>'1.4_RAW_Data_Rebase'!AQ96</f>
        <v>0</v>
      </c>
      <c r="AR96" s="514">
        <f>'1.4_RAW_Data_Rebase'!AR96</f>
        <v>0</v>
      </c>
      <c r="AS96" s="514">
        <f>'1.4_RAW_Data_Rebase'!AS96</f>
        <v>0</v>
      </c>
      <c r="AT96" s="515">
        <f>'1.4_RAW_Data_Rebase'!AT96</f>
        <v>0</v>
      </c>
      <c r="AU96" s="503"/>
      <c r="AV96" s="514">
        <f>'1.4_RAW_Data_Rebase'!AV96</f>
        <v>0</v>
      </c>
      <c r="AW96" s="514">
        <f>'1.4_RAW_Data_Rebase'!AW96</f>
        <v>0</v>
      </c>
      <c r="AX96" s="514">
        <f>'1.4_RAW_Data_Rebase'!AX96</f>
        <v>0</v>
      </c>
      <c r="AY96" s="514">
        <f>'1.4_RAW_Data_Rebase'!AY96</f>
        <v>0</v>
      </c>
      <c r="AZ96" s="514">
        <f>'1.4_RAW_Data_Rebase'!AZ96</f>
        <v>0</v>
      </c>
      <c r="BA96" s="515">
        <f>'1.4_RAW_Data_Rebase'!BA96</f>
        <v>0</v>
      </c>
      <c r="BB96" s="503"/>
      <c r="BC96" s="514">
        <f>'1.4_RAW_Data_Rebase'!BC96</f>
        <v>0</v>
      </c>
      <c r="BD96" s="514">
        <f>'1.4_RAW_Data_Rebase'!BD96</f>
        <v>0</v>
      </c>
      <c r="BE96" s="514">
        <f>'1.4_RAW_Data_Rebase'!BE96</f>
        <v>0</v>
      </c>
      <c r="BF96" s="514">
        <f>'1.4_RAW_Data_Rebase'!BF96</f>
        <v>0</v>
      </c>
      <c r="BG96" s="514">
        <f>'1.4_RAW_Data_Rebase'!BG96</f>
        <v>0</v>
      </c>
      <c r="BH96" s="515">
        <f>'1.4_RAW_Data_Rebase'!BH96</f>
        <v>0</v>
      </c>
    </row>
    <row r="97" spans="1:60" ht="13.5" thickBot="1" x14ac:dyDescent="0.4">
      <c r="A97" s="506"/>
      <c r="B97" s="516"/>
      <c r="C97" s="517"/>
      <c r="D97" s="527"/>
      <c r="E97" s="518" t="s">
        <v>27</v>
      </c>
      <c r="F97" s="521">
        <f>'1.4_RAW_Data_Rebase'!F97</f>
        <v>0</v>
      </c>
      <c r="G97" s="521">
        <f>'1.4_RAW_Data_Rebase'!G97</f>
        <v>0</v>
      </c>
      <c r="H97" s="521">
        <f>'1.4_RAW_Data_Rebase'!H97</f>
        <v>0</v>
      </c>
      <c r="I97" s="521">
        <f>'1.4_RAW_Data_Rebase'!I97</f>
        <v>0</v>
      </c>
      <c r="J97" s="521">
        <f>'1.4_RAW_Data_Rebase'!J97</f>
        <v>0</v>
      </c>
      <c r="K97" s="522">
        <f>'1.4_RAW_Data_Rebase'!K97</f>
        <v>0</v>
      </c>
      <c r="M97" s="521">
        <f>'1.4_RAW_Data_Rebase'!M97</f>
        <v>0</v>
      </c>
      <c r="N97" s="521">
        <f>'1.4_RAW_Data_Rebase'!N97</f>
        <v>0</v>
      </c>
      <c r="O97" s="521">
        <f>'1.4_RAW_Data_Rebase'!O97</f>
        <v>0</v>
      </c>
      <c r="P97" s="521">
        <f>'1.4_RAW_Data_Rebase'!P97</f>
        <v>0</v>
      </c>
      <c r="Q97" s="521">
        <f>'1.4_RAW_Data_Rebase'!Q97</f>
        <v>0</v>
      </c>
      <c r="R97" s="522">
        <f>'1.4_RAW_Data_Rebase'!R97</f>
        <v>0</v>
      </c>
      <c r="T97" s="521">
        <f>'1.4_RAW_Data_Rebase'!T97</f>
        <v>0</v>
      </c>
      <c r="U97" s="521">
        <f>'1.4_RAW_Data_Rebase'!U97</f>
        <v>0</v>
      </c>
      <c r="V97" s="521">
        <f>'1.4_RAW_Data_Rebase'!V97</f>
        <v>0</v>
      </c>
      <c r="W97" s="521">
        <f>'1.4_RAW_Data_Rebase'!W97</f>
        <v>0</v>
      </c>
      <c r="X97" s="521">
        <f>'1.4_RAW_Data_Rebase'!X97</f>
        <v>0</v>
      </c>
      <c r="Y97" s="522">
        <f>'1.4_RAW_Data_Rebase'!Y97</f>
        <v>0</v>
      </c>
      <c r="AA97" s="523">
        <f>'1.4_RAW_Data_Rebase'!AA97</f>
        <v>0</v>
      </c>
      <c r="AB97" s="523">
        <f>'1.4_RAW_Data_Rebase'!AB97</f>
        <v>0</v>
      </c>
      <c r="AC97" s="523">
        <f>'1.4_RAW_Data_Rebase'!AC97</f>
        <v>0</v>
      </c>
      <c r="AD97" s="523">
        <f>'1.4_RAW_Data_Rebase'!AD97</f>
        <v>0</v>
      </c>
      <c r="AE97" s="523">
        <f>'1.4_RAW_Data_Rebase'!AE97</f>
        <v>0</v>
      </c>
      <c r="AF97" s="524">
        <f>'1.4_RAW_Data_Rebase'!AF97</f>
        <v>0</v>
      </c>
      <c r="AG97" s="503"/>
      <c r="AH97" s="523">
        <f>'1.4_RAW_Data_Rebase'!AH97</f>
        <v>0</v>
      </c>
      <c r="AI97" s="523">
        <f>'1.4_RAW_Data_Rebase'!AI97</f>
        <v>0</v>
      </c>
      <c r="AJ97" s="523">
        <f>'1.4_RAW_Data_Rebase'!AJ97</f>
        <v>0</v>
      </c>
      <c r="AK97" s="523">
        <f>'1.4_RAW_Data_Rebase'!AK97</f>
        <v>0</v>
      </c>
      <c r="AL97" s="523">
        <f>'1.4_RAW_Data_Rebase'!AL97</f>
        <v>0</v>
      </c>
      <c r="AM97" s="524">
        <f>'1.4_RAW_Data_Rebase'!AM97</f>
        <v>0</v>
      </c>
      <c r="AN97" s="503"/>
      <c r="AO97" s="523">
        <f>'1.4_RAW_Data_Rebase'!AO97</f>
        <v>0</v>
      </c>
      <c r="AP97" s="523">
        <f>'1.4_RAW_Data_Rebase'!AP97</f>
        <v>0</v>
      </c>
      <c r="AQ97" s="523">
        <f>'1.4_RAW_Data_Rebase'!AQ97</f>
        <v>0</v>
      </c>
      <c r="AR97" s="523">
        <f>'1.4_RAW_Data_Rebase'!AR97</f>
        <v>0</v>
      </c>
      <c r="AS97" s="523">
        <f>'1.4_RAW_Data_Rebase'!AS97</f>
        <v>0</v>
      </c>
      <c r="AT97" s="524">
        <f>'1.4_RAW_Data_Rebase'!AT97</f>
        <v>0</v>
      </c>
      <c r="AU97" s="503"/>
      <c r="AV97" s="523">
        <f>'1.4_RAW_Data_Rebase'!AV97</f>
        <v>0</v>
      </c>
      <c r="AW97" s="523">
        <f>'1.4_RAW_Data_Rebase'!AW97</f>
        <v>0</v>
      </c>
      <c r="AX97" s="523">
        <f>'1.4_RAW_Data_Rebase'!AX97</f>
        <v>0</v>
      </c>
      <c r="AY97" s="523">
        <f>'1.4_RAW_Data_Rebase'!AY97</f>
        <v>0</v>
      </c>
      <c r="AZ97" s="523">
        <f>'1.4_RAW_Data_Rebase'!AZ97</f>
        <v>0</v>
      </c>
      <c r="BA97" s="524">
        <f>'1.4_RAW_Data_Rebase'!BA97</f>
        <v>0</v>
      </c>
      <c r="BB97" s="503"/>
      <c r="BC97" s="523">
        <f>'1.4_RAW_Data_Rebase'!BC97</f>
        <v>0</v>
      </c>
      <c r="BD97" s="523">
        <f>'1.4_RAW_Data_Rebase'!BD97</f>
        <v>0</v>
      </c>
      <c r="BE97" s="523">
        <f>'1.4_RAW_Data_Rebase'!BE97</f>
        <v>0</v>
      </c>
      <c r="BF97" s="523">
        <f>'1.4_RAW_Data_Rebase'!BF97</f>
        <v>0</v>
      </c>
      <c r="BG97" s="523">
        <f>'1.4_RAW_Data_Rebase'!BG97</f>
        <v>0</v>
      </c>
      <c r="BH97" s="524">
        <f>'1.4_RAW_Data_Rebase'!BH97</f>
        <v>0</v>
      </c>
    </row>
    <row r="98" spans="1:60" ht="25.5" x14ac:dyDescent="0.35">
      <c r="A98" s="525" t="s">
        <v>55</v>
      </c>
      <c r="B98" s="495">
        <v>10</v>
      </c>
      <c r="C98" s="496" t="s">
        <v>47</v>
      </c>
      <c r="D98" s="497" t="s">
        <v>30</v>
      </c>
      <c r="E98" s="526" t="s">
        <v>24</v>
      </c>
      <c r="F98" s="501">
        <f>'1.4_RAW_Data_Rebase'!F98</f>
        <v>0</v>
      </c>
      <c r="G98" s="501">
        <f>'1.4_RAW_Data_Rebase'!G98</f>
        <v>0</v>
      </c>
      <c r="H98" s="501">
        <f>'1.4_RAW_Data_Rebase'!H98</f>
        <v>0</v>
      </c>
      <c r="I98" s="501">
        <f>'1.4_RAW_Data_Rebase'!I98</f>
        <v>0</v>
      </c>
      <c r="J98" s="501">
        <f>'1.4_RAW_Data_Rebase'!J98</f>
        <v>0</v>
      </c>
      <c r="K98" s="502">
        <f>'1.4_RAW_Data_Rebase'!K98</f>
        <v>0</v>
      </c>
      <c r="M98" s="501">
        <f>'1.4_RAW_Data_Rebase'!M98</f>
        <v>0</v>
      </c>
      <c r="N98" s="501">
        <f>'1.4_RAW_Data_Rebase'!N98</f>
        <v>0</v>
      </c>
      <c r="O98" s="501">
        <f>'1.4_RAW_Data_Rebase'!O98</f>
        <v>0</v>
      </c>
      <c r="P98" s="501">
        <f>'1.4_RAW_Data_Rebase'!P98</f>
        <v>0</v>
      </c>
      <c r="Q98" s="501">
        <f>'1.4_RAW_Data_Rebase'!Q98</f>
        <v>0</v>
      </c>
      <c r="R98" s="502">
        <f>'1.4_RAW_Data_Rebase'!R98</f>
        <v>0</v>
      </c>
      <c r="T98" s="501">
        <f>'1.4_RAW_Data_Rebase'!T98</f>
        <v>0</v>
      </c>
      <c r="U98" s="501">
        <f>'1.4_RAW_Data_Rebase'!U98</f>
        <v>0</v>
      </c>
      <c r="V98" s="501">
        <f>'1.4_RAW_Data_Rebase'!V98</f>
        <v>0</v>
      </c>
      <c r="W98" s="501">
        <f>'1.4_RAW_Data_Rebase'!W98</f>
        <v>0</v>
      </c>
      <c r="X98" s="501">
        <f>'1.4_RAW_Data_Rebase'!X98</f>
        <v>0</v>
      </c>
      <c r="Y98" s="502">
        <f>'1.4_RAW_Data_Rebase'!Y98</f>
        <v>0</v>
      </c>
      <c r="AA98" s="504">
        <f>'1.4_RAW_Data_Rebase'!AA98</f>
        <v>0</v>
      </c>
      <c r="AB98" s="504">
        <f>'1.4_RAW_Data_Rebase'!AB98</f>
        <v>0</v>
      </c>
      <c r="AC98" s="504">
        <f>'1.4_RAW_Data_Rebase'!AC98</f>
        <v>0</v>
      </c>
      <c r="AD98" s="504">
        <f>'1.4_RAW_Data_Rebase'!AD98</f>
        <v>0</v>
      </c>
      <c r="AE98" s="504">
        <f>'1.4_RAW_Data_Rebase'!AE98</f>
        <v>0</v>
      </c>
      <c r="AF98" s="505">
        <f>'1.4_RAW_Data_Rebase'!AF98</f>
        <v>0</v>
      </c>
      <c r="AG98" s="503"/>
      <c r="AH98" s="504">
        <f>'1.4_RAW_Data_Rebase'!AH98</f>
        <v>0</v>
      </c>
      <c r="AI98" s="504">
        <f>'1.4_RAW_Data_Rebase'!AI98</f>
        <v>0</v>
      </c>
      <c r="AJ98" s="504">
        <f>'1.4_RAW_Data_Rebase'!AJ98</f>
        <v>0</v>
      </c>
      <c r="AK98" s="504">
        <f>'1.4_RAW_Data_Rebase'!AK98</f>
        <v>0</v>
      </c>
      <c r="AL98" s="504">
        <f>'1.4_RAW_Data_Rebase'!AL98</f>
        <v>0</v>
      </c>
      <c r="AM98" s="505">
        <f>'1.4_RAW_Data_Rebase'!AM98</f>
        <v>0</v>
      </c>
      <c r="AN98" s="503"/>
      <c r="AO98" s="504">
        <f>'1.4_RAW_Data_Rebase'!AO98</f>
        <v>0</v>
      </c>
      <c r="AP98" s="504">
        <f>'1.4_RAW_Data_Rebase'!AP98</f>
        <v>0</v>
      </c>
      <c r="AQ98" s="504">
        <f>'1.4_RAW_Data_Rebase'!AQ98</f>
        <v>0</v>
      </c>
      <c r="AR98" s="504">
        <f>'1.4_RAW_Data_Rebase'!AR98</f>
        <v>0</v>
      </c>
      <c r="AS98" s="504">
        <f>'1.4_RAW_Data_Rebase'!AS98</f>
        <v>0</v>
      </c>
      <c r="AT98" s="505">
        <f>'1.4_RAW_Data_Rebase'!AT98</f>
        <v>0</v>
      </c>
      <c r="AU98" s="503"/>
      <c r="AV98" s="504">
        <f>'1.4_RAW_Data_Rebase'!AV98</f>
        <v>0</v>
      </c>
      <c r="AW98" s="504">
        <f>'1.4_RAW_Data_Rebase'!AW98</f>
        <v>0</v>
      </c>
      <c r="AX98" s="504">
        <f>'1.4_RAW_Data_Rebase'!AX98</f>
        <v>0</v>
      </c>
      <c r="AY98" s="504">
        <f>'1.4_RAW_Data_Rebase'!AY98</f>
        <v>0</v>
      </c>
      <c r="AZ98" s="504">
        <f>'1.4_RAW_Data_Rebase'!AZ98</f>
        <v>0</v>
      </c>
      <c r="BA98" s="505">
        <f>'1.4_RAW_Data_Rebase'!BA98</f>
        <v>0</v>
      </c>
      <c r="BB98" s="503"/>
      <c r="BC98" s="504">
        <f>'1.4_RAW_Data_Rebase'!BC98</f>
        <v>0</v>
      </c>
      <c r="BD98" s="504">
        <f>'1.4_RAW_Data_Rebase'!BD98</f>
        <v>0</v>
      </c>
      <c r="BE98" s="504">
        <f>'1.4_RAW_Data_Rebase'!BE98</f>
        <v>0</v>
      </c>
      <c r="BF98" s="504">
        <f>'1.4_RAW_Data_Rebase'!BF98</f>
        <v>0</v>
      </c>
      <c r="BG98" s="504">
        <f>'1.4_RAW_Data_Rebase'!BG98</f>
        <v>0</v>
      </c>
      <c r="BH98" s="505">
        <f>'1.4_RAW_Data_Rebase'!BH98</f>
        <v>0</v>
      </c>
    </row>
    <row r="99" spans="1:60" ht="13.15" x14ac:dyDescent="0.35">
      <c r="A99" s="506"/>
      <c r="B99" s="507"/>
      <c r="C99" s="508"/>
      <c r="D99" s="509"/>
      <c r="E99" s="498" t="s">
        <v>25</v>
      </c>
      <c r="F99" s="512">
        <f>'1.4_RAW_Data_Rebase'!F99</f>
        <v>0</v>
      </c>
      <c r="G99" s="512">
        <f>'1.4_RAW_Data_Rebase'!G99</f>
        <v>0</v>
      </c>
      <c r="H99" s="512">
        <f>'1.4_RAW_Data_Rebase'!H99</f>
        <v>0</v>
      </c>
      <c r="I99" s="512">
        <f>'1.4_RAW_Data_Rebase'!I99</f>
        <v>0</v>
      </c>
      <c r="J99" s="512">
        <f>'1.4_RAW_Data_Rebase'!J99</f>
        <v>0</v>
      </c>
      <c r="K99" s="513">
        <f>'1.4_RAW_Data_Rebase'!K99</f>
        <v>0</v>
      </c>
      <c r="M99" s="512">
        <f>'1.4_RAW_Data_Rebase'!M99</f>
        <v>0</v>
      </c>
      <c r="N99" s="512">
        <f>'1.4_RAW_Data_Rebase'!N99</f>
        <v>0</v>
      </c>
      <c r="O99" s="512">
        <f>'1.4_RAW_Data_Rebase'!O99</f>
        <v>0</v>
      </c>
      <c r="P99" s="512">
        <f>'1.4_RAW_Data_Rebase'!P99</f>
        <v>0</v>
      </c>
      <c r="Q99" s="512">
        <f>'1.4_RAW_Data_Rebase'!Q99</f>
        <v>0</v>
      </c>
      <c r="R99" s="513">
        <f>'1.4_RAW_Data_Rebase'!R99</f>
        <v>0</v>
      </c>
      <c r="T99" s="512">
        <f>'1.4_RAW_Data_Rebase'!T99</f>
        <v>0</v>
      </c>
      <c r="U99" s="512">
        <f>'1.4_RAW_Data_Rebase'!U99</f>
        <v>0</v>
      </c>
      <c r="V99" s="512">
        <f>'1.4_RAW_Data_Rebase'!V99</f>
        <v>0</v>
      </c>
      <c r="W99" s="512">
        <f>'1.4_RAW_Data_Rebase'!W99</f>
        <v>0</v>
      </c>
      <c r="X99" s="512">
        <f>'1.4_RAW_Data_Rebase'!X99</f>
        <v>0</v>
      </c>
      <c r="Y99" s="513">
        <f>'1.4_RAW_Data_Rebase'!Y99</f>
        <v>0</v>
      </c>
      <c r="AA99" s="514">
        <f>'1.4_RAW_Data_Rebase'!AA99</f>
        <v>0</v>
      </c>
      <c r="AB99" s="514">
        <f>'1.4_RAW_Data_Rebase'!AB99</f>
        <v>0</v>
      </c>
      <c r="AC99" s="514">
        <f>'1.4_RAW_Data_Rebase'!AC99</f>
        <v>0</v>
      </c>
      <c r="AD99" s="514">
        <f>'1.4_RAW_Data_Rebase'!AD99</f>
        <v>0</v>
      </c>
      <c r="AE99" s="514">
        <f>'1.4_RAW_Data_Rebase'!AE99</f>
        <v>0</v>
      </c>
      <c r="AF99" s="515">
        <f>'1.4_RAW_Data_Rebase'!AF99</f>
        <v>0</v>
      </c>
      <c r="AG99" s="503"/>
      <c r="AH99" s="514">
        <f>'1.4_RAW_Data_Rebase'!AH99</f>
        <v>0</v>
      </c>
      <c r="AI99" s="514">
        <f>'1.4_RAW_Data_Rebase'!AI99</f>
        <v>0</v>
      </c>
      <c r="AJ99" s="514">
        <f>'1.4_RAW_Data_Rebase'!AJ99</f>
        <v>0</v>
      </c>
      <c r="AK99" s="514">
        <f>'1.4_RAW_Data_Rebase'!AK99</f>
        <v>0</v>
      </c>
      <c r="AL99" s="514">
        <f>'1.4_RAW_Data_Rebase'!AL99</f>
        <v>0</v>
      </c>
      <c r="AM99" s="515">
        <f>'1.4_RAW_Data_Rebase'!AM99</f>
        <v>0</v>
      </c>
      <c r="AN99" s="503"/>
      <c r="AO99" s="514">
        <f>'1.4_RAW_Data_Rebase'!AO99</f>
        <v>0</v>
      </c>
      <c r="AP99" s="514">
        <f>'1.4_RAW_Data_Rebase'!AP99</f>
        <v>0</v>
      </c>
      <c r="AQ99" s="514">
        <f>'1.4_RAW_Data_Rebase'!AQ99</f>
        <v>0</v>
      </c>
      <c r="AR99" s="514">
        <f>'1.4_RAW_Data_Rebase'!AR99</f>
        <v>0</v>
      </c>
      <c r="AS99" s="514">
        <f>'1.4_RAW_Data_Rebase'!AS99</f>
        <v>0</v>
      </c>
      <c r="AT99" s="515">
        <f>'1.4_RAW_Data_Rebase'!AT99</f>
        <v>0</v>
      </c>
      <c r="AU99" s="503"/>
      <c r="AV99" s="514">
        <f>'1.4_RAW_Data_Rebase'!AV99</f>
        <v>0</v>
      </c>
      <c r="AW99" s="514">
        <f>'1.4_RAW_Data_Rebase'!AW99</f>
        <v>0</v>
      </c>
      <c r="AX99" s="514">
        <f>'1.4_RAW_Data_Rebase'!AX99</f>
        <v>0</v>
      </c>
      <c r="AY99" s="514">
        <f>'1.4_RAW_Data_Rebase'!AY99</f>
        <v>0</v>
      </c>
      <c r="AZ99" s="514">
        <f>'1.4_RAW_Data_Rebase'!AZ99</f>
        <v>0</v>
      </c>
      <c r="BA99" s="515">
        <f>'1.4_RAW_Data_Rebase'!BA99</f>
        <v>0</v>
      </c>
      <c r="BB99" s="503"/>
      <c r="BC99" s="514">
        <f>'1.4_RAW_Data_Rebase'!BC99</f>
        <v>0</v>
      </c>
      <c r="BD99" s="514">
        <f>'1.4_RAW_Data_Rebase'!BD99</f>
        <v>0</v>
      </c>
      <c r="BE99" s="514">
        <f>'1.4_RAW_Data_Rebase'!BE99</f>
        <v>0</v>
      </c>
      <c r="BF99" s="514">
        <f>'1.4_RAW_Data_Rebase'!BF99</f>
        <v>0</v>
      </c>
      <c r="BG99" s="514">
        <f>'1.4_RAW_Data_Rebase'!BG99</f>
        <v>0</v>
      </c>
      <c r="BH99" s="515">
        <f>'1.4_RAW_Data_Rebase'!BH99</f>
        <v>0</v>
      </c>
    </row>
    <row r="100" spans="1:60" ht="13.15" x14ac:dyDescent="0.35">
      <c r="A100" s="506"/>
      <c r="B100" s="507"/>
      <c r="C100" s="508"/>
      <c r="D100" s="509"/>
      <c r="E100" s="498" t="s">
        <v>26</v>
      </c>
      <c r="F100" s="512">
        <f>'1.4_RAW_Data_Rebase'!F100</f>
        <v>0</v>
      </c>
      <c r="G100" s="512">
        <f>'1.4_RAW_Data_Rebase'!G100</f>
        <v>0</v>
      </c>
      <c r="H100" s="512">
        <f>'1.4_RAW_Data_Rebase'!H100</f>
        <v>0</v>
      </c>
      <c r="I100" s="512">
        <f>'1.4_RAW_Data_Rebase'!I100</f>
        <v>0</v>
      </c>
      <c r="J100" s="512">
        <f>'1.4_RAW_Data_Rebase'!J100</f>
        <v>0</v>
      </c>
      <c r="K100" s="513">
        <f>'1.4_RAW_Data_Rebase'!K100</f>
        <v>0</v>
      </c>
      <c r="M100" s="512">
        <f>'1.4_RAW_Data_Rebase'!M100</f>
        <v>0</v>
      </c>
      <c r="N100" s="512">
        <f>'1.4_RAW_Data_Rebase'!N100</f>
        <v>0</v>
      </c>
      <c r="O100" s="512">
        <f>'1.4_RAW_Data_Rebase'!O100</f>
        <v>0</v>
      </c>
      <c r="P100" s="512">
        <f>'1.4_RAW_Data_Rebase'!P100</f>
        <v>0</v>
      </c>
      <c r="Q100" s="512">
        <f>'1.4_RAW_Data_Rebase'!Q100</f>
        <v>0</v>
      </c>
      <c r="R100" s="513">
        <f>'1.4_RAW_Data_Rebase'!R100</f>
        <v>0</v>
      </c>
      <c r="T100" s="512">
        <f>'1.4_RAW_Data_Rebase'!T100</f>
        <v>0</v>
      </c>
      <c r="U100" s="512">
        <f>'1.4_RAW_Data_Rebase'!U100</f>
        <v>0</v>
      </c>
      <c r="V100" s="512">
        <f>'1.4_RAW_Data_Rebase'!V100</f>
        <v>0</v>
      </c>
      <c r="W100" s="512">
        <f>'1.4_RAW_Data_Rebase'!W100</f>
        <v>0</v>
      </c>
      <c r="X100" s="512">
        <f>'1.4_RAW_Data_Rebase'!X100</f>
        <v>0</v>
      </c>
      <c r="Y100" s="513">
        <f>'1.4_RAW_Data_Rebase'!Y100</f>
        <v>0</v>
      </c>
      <c r="AA100" s="514">
        <f>'1.4_RAW_Data_Rebase'!AA100</f>
        <v>0</v>
      </c>
      <c r="AB100" s="514">
        <f>'1.4_RAW_Data_Rebase'!AB100</f>
        <v>0</v>
      </c>
      <c r="AC100" s="514">
        <f>'1.4_RAW_Data_Rebase'!AC100</f>
        <v>0</v>
      </c>
      <c r="AD100" s="514">
        <f>'1.4_RAW_Data_Rebase'!AD100</f>
        <v>0</v>
      </c>
      <c r="AE100" s="514">
        <f>'1.4_RAW_Data_Rebase'!AE100</f>
        <v>0</v>
      </c>
      <c r="AF100" s="515">
        <f>'1.4_RAW_Data_Rebase'!AF100</f>
        <v>0</v>
      </c>
      <c r="AG100" s="503"/>
      <c r="AH100" s="514">
        <f>'1.4_RAW_Data_Rebase'!AH100</f>
        <v>0</v>
      </c>
      <c r="AI100" s="514">
        <f>'1.4_RAW_Data_Rebase'!AI100</f>
        <v>0</v>
      </c>
      <c r="AJ100" s="514">
        <f>'1.4_RAW_Data_Rebase'!AJ100</f>
        <v>0</v>
      </c>
      <c r="AK100" s="514">
        <f>'1.4_RAW_Data_Rebase'!AK100</f>
        <v>0</v>
      </c>
      <c r="AL100" s="514">
        <f>'1.4_RAW_Data_Rebase'!AL100</f>
        <v>0</v>
      </c>
      <c r="AM100" s="515">
        <f>'1.4_RAW_Data_Rebase'!AM100</f>
        <v>0</v>
      </c>
      <c r="AN100" s="503"/>
      <c r="AO100" s="514">
        <f>'1.4_RAW_Data_Rebase'!AO100</f>
        <v>0</v>
      </c>
      <c r="AP100" s="514">
        <f>'1.4_RAW_Data_Rebase'!AP100</f>
        <v>0</v>
      </c>
      <c r="AQ100" s="514">
        <f>'1.4_RAW_Data_Rebase'!AQ100</f>
        <v>0</v>
      </c>
      <c r="AR100" s="514">
        <f>'1.4_RAW_Data_Rebase'!AR100</f>
        <v>0</v>
      </c>
      <c r="AS100" s="514">
        <f>'1.4_RAW_Data_Rebase'!AS100</f>
        <v>0</v>
      </c>
      <c r="AT100" s="515">
        <f>'1.4_RAW_Data_Rebase'!AT100</f>
        <v>0</v>
      </c>
      <c r="AU100" s="503"/>
      <c r="AV100" s="514">
        <f>'1.4_RAW_Data_Rebase'!AV100</f>
        <v>0</v>
      </c>
      <c r="AW100" s="514">
        <f>'1.4_RAW_Data_Rebase'!AW100</f>
        <v>0</v>
      </c>
      <c r="AX100" s="514">
        <f>'1.4_RAW_Data_Rebase'!AX100</f>
        <v>0</v>
      </c>
      <c r="AY100" s="514">
        <f>'1.4_RAW_Data_Rebase'!AY100</f>
        <v>0</v>
      </c>
      <c r="AZ100" s="514">
        <f>'1.4_RAW_Data_Rebase'!AZ100</f>
        <v>0</v>
      </c>
      <c r="BA100" s="515">
        <f>'1.4_RAW_Data_Rebase'!BA100</f>
        <v>0</v>
      </c>
      <c r="BB100" s="503"/>
      <c r="BC100" s="514">
        <f>'1.4_RAW_Data_Rebase'!BC100</f>
        <v>0</v>
      </c>
      <c r="BD100" s="514">
        <f>'1.4_RAW_Data_Rebase'!BD100</f>
        <v>0</v>
      </c>
      <c r="BE100" s="514">
        <f>'1.4_RAW_Data_Rebase'!BE100</f>
        <v>0</v>
      </c>
      <c r="BF100" s="514">
        <f>'1.4_RAW_Data_Rebase'!BF100</f>
        <v>0</v>
      </c>
      <c r="BG100" s="514">
        <f>'1.4_RAW_Data_Rebase'!BG100</f>
        <v>0</v>
      </c>
      <c r="BH100" s="515">
        <f>'1.4_RAW_Data_Rebase'!BH100</f>
        <v>0</v>
      </c>
    </row>
    <row r="101" spans="1:60" ht="13.5" thickBot="1" x14ac:dyDescent="0.4">
      <c r="A101" s="506"/>
      <c r="B101" s="516"/>
      <c r="C101" s="517"/>
      <c r="D101" s="527"/>
      <c r="E101" s="518" t="s">
        <v>27</v>
      </c>
      <c r="F101" s="521">
        <f>'1.4_RAW_Data_Rebase'!F101</f>
        <v>0</v>
      </c>
      <c r="G101" s="521">
        <f>'1.4_RAW_Data_Rebase'!G101</f>
        <v>0</v>
      </c>
      <c r="H101" s="521">
        <f>'1.4_RAW_Data_Rebase'!H101</f>
        <v>0</v>
      </c>
      <c r="I101" s="521">
        <f>'1.4_RAW_Data_Rebase'!I101</f>
        <v>0</v>
      </c>
      <c r="J101" s="521">
        <f>'1.4_RAW_Data_Rebase'!J101</f>
        <v>0</v>
      </c>
      <c r="K101" s="522">
        <f>'1.4_RAW_Data_Rebase'!K101</f>
        <v>0</v>
      </c>
      <c r="M101" s="521">
        <f>'1.4_RAW_Data_Rebase'!M101</f>
        <v>0</v>
      </c>
      <c r="N101" s="521">
        <f>'1.4_RAW_Data_Rebase'!N101</f>
        <v>0</v>
      </c>
      <c r="O101" s="521">
        <f>'1.4_RAW_Data_Rebase'!O101</f>
        <v>0</v>
      </c>
      <c r="P101" s="521">
        <f>'1.4_RAW_Data_Rebase'!P101</f>
        <v>0</v>
      </c>
      <c r="Q101" s="521">
        <f>'1.4_RAW_Data_Rebase'!Q101</f>
        <v>0</v>
      </c>
      <c r="R101" s="522">
        <f>'1.4_RAW_Data_Rebase'!R101</f>
        <v>0</v>
      </c>
      <c r="T101" s="521">
        <f>'1.4_RAW_Data_Rebase'!T101</f>
        <v>0</v>
      </c>
      <c r="U101" s="521">
        <f>'1.4_RAW_Data_Rebase'!U101</f>
        <v>0</v>
      </c>
      <c r="V101" s="521">
        <f>'1.4_RAW_Data_Rebase'!V101</f>
        <v>0</v>
      </c>
      <c r="W101" s="521">
        <f>'1.4_RAW_Data_Rebase'!W101</f>
        <v>0</v>
      </c>
      <c r="X101" s="521">
        <f>'1.4_RAW_Data_Rebase'!X101</f>
        <v>0</v>
      </c>
      <c r="Y101" s="522">
        <f>'1.4_RAW_Data_Rebase'!Y101</f>
        <v>0</v>
      </c>
      <c r="AA101" s="523">
        <f>'1.4_RAW_Data_Rebase'!AA101</f>
        <v>0</v>
      </c>
      <c r="AB101" s="523">
        <f>'1.4_RAW_Data_Rebase'!AB101</f>
        <v>0</v>
      </c>
      <c r="AC101" s="523">
        <f>'1.4_RAW_Data_Rebase'!AC101</f>
        <v>0</v>
      </c>
      <c r="AD101" s="523">
        <f>'1.4_RAW_Data_Rebase'!AD101</f>
        <v>0</v>
      </c>
      <c r="AE101" s="523">
        <f>'1.4_RAW_Data_Rebase'!AE101</f>
        <v>0</v>
      </c>
      <c r="AF101" s="524">
        <f>'1.4_RAW_Data_Rebase'!AF101</f>
        <v>0</v>
      </c>
      <c r="AG101" s="503"/>
      <c r="AH101" s="523">
        <f>'1.4_RAW_Data_Rebase'!AH101</f>
        <v>0</v>
      </c>
      <c r="AI101" s="523">
        <f>'1.4_RAW_Data_Rebase'!AI101</f>
        <v>0</v>
      </c>
      <c r="AJ101" s="523">
        <f>'1.4_RAW_Data_Rebase'!AJ101</f>
        <v>0</v>
      </c>
      <c r="AK101" s="523">
        <f>'1.4_RAW_Data_Rebase'!AK101</f>
        <v>0</v>
      </c>
      <c r="AL101" s="523">
        <f>'1.4_RAW_Data_Rebase'!AL101</f>
        <v>0</v>
      </c>
      <c r="AM101" s="524">
        <f>'1.4_RAW_Data_Rebase'!AM101</f>
        <v>0</v>
      </c>
      <c r="AN101" s="503"/>
      <c r="AO101" s="523">
        <f>'1.4_RAW_Data_Rebase'!AO101</f>
        <v>0</v>
      </c>
      <c r="AP101" s="523">
        <f>'1.4_RAW_Data_Rebase'!AP101</f>
        <v>0</v>
      </c>
      <c r="AQ101" s="523">
        <f>'1.4_RAW_Data_Rebase'!AQ101</f>
        <v>0</v>
      </c>
      <c r="AR101" s="523">
        <f>'1.4_RAW_Data_Rebase'!AR101</f>
        <v>0</v>
      </c>
      <c r="AS101" s="523">
        <f>'1.4_RAW_Data_Rebase'!AS101</f>
        <v>0</v>
      </c>
      <c r="AT101" s="524">
        <f>'1.4_RAW_Data_Rebase'!AT101</f>
        <v>0</v>
      </c>
      <c r="AU101" s="503"/>
      <c r="AV101" s="523">
        <f>'1.4_RAW_Data_Rebase'!AV101</f>
        <v>0</v>
      </c>
      <c r="AW101" s="523">
        <f>'1.4_RAW_Data_Rebase'!AW101</f>
        <v>0</v>
      </c>
      <c r="AX101" s="523">
        <f>'1.4_RAW_Data_Rebase'!AX101</f>
        <v>0</v>
      </c>
      <c r="AY101" s="523">
        <f>'1.4_RAW_Data_Rebase'!AY101</f>
        <v>0</v>
      </c>
      <c r="AZ101" s="523">
        <f>'1.4_RAW_Data_Rebase'!AZ101</f>
        <v>0</v>
      </c>
      <c r="BA101" s="524">
        <f>'1.4_RAW_Data_Rebase'!BA101</f>
        <v>0</v>
      </c>
      <c r="BB101" s="503"/>
      <c r="BC101" s="523">
        <f>'1.4_RAW_Data_Rebase'!BC101</f>
        <v>0</v>
      </c>
      <c r="BD101" s="523">
        <f>'1.4_RAW_Data_Rebase'!BD101</f>
        <v>0</v>
      </c>
      <c r="BE101" s="523">
        <f>'1.4_RAW_Data_Rebase'!BE101</f>
        <v>0</v>
      </c>
      <c r="BF101" s="523">
        <f>'1.4_RAW_Data_Rebase'!BF101</f>
        <v>0</v>
      </c>
      <c r="BG101" s="523">
        <f>'1.4_RAW_Data_Rebase'!BG101</f>
        <v>0</v>
      </c>
      <c r="BH101" s="524">
        <f>'1.4_RAW_Data_Rebase'!BH101</f>
        <v>0</v>
      </c>
    </row>
    <row r="102" spans="1:60" ht="25.5" x14ac:dyDescent="0.35">
      <c r="A102" s="525" t="s">
        <v>55</v>
      </c>
      <c r="B102" s="495">
        <v>9</v>
      </c>
      <c r="C102" s="496" t="s">
        <v>54</v>
      </c>
      <c r="D102" s="497" t="s">
        <v>30</v>
      </c>
      <c r="E102" s="526" t="s">
        <v>24</v>
      </c>
      <c r="F102" s="501">
        <f>'1.4_RAW_Data_Rebase'!F102</f>
        <v>0</v>
      </c>
      <c r="G102" s="501">
        <f>'1.4_RAW_Data_Rebase'!G102</f>
        <v>0</v>
      </c>
      <c r="H102" s="501">
        <f>'1.4_RAW_Data_Rebase'!H102</f>
        <v>0</v>
      </c>
      <c r="I102" s="501">
        <f>'1.4_RAW_Data_Rebase'!I102</f>
        <v>0</v>
      </c>
      <c r="J102" s="501">
        <f>'1.4_RAW_Data_Rebase'!J102</f>
        <v>0</v>
      </c>
      <c r="K102" s="502">
        <f>'1.4_RAW_Data_Rebase'!K102</f>
        <v>0</v>
      </c>
      <c r="M102" s="501">
        <f>'1.4_RAW_Data_Rebase'!M102</f>
        <v>0</v>
      </c>
      <c r="N102" s="501">
        <f>'1.4_RAW_Data_Rebase'!N102</f>
        <v>0</v>
      </c>
      <c r="O102" s="501">
        <f>'1.4_RAW_Data_Rebase'!O102</f>
        <v>0</v>
      </c>
      <c r="P102" s="501">
        <f>'1.4_RAW_Data_Rebase'!P102</f>
        <v>0</v>
      </c>
      <c r="Q102" s="501">
        <f>'1.4_RAW_Data_Rebase'!Q102</f>
        <v>0</v>
      </c>
      <c r="R102" s="502">
        <f>'1.4_RAW_Data_Rebase'!R102</f>
        <v>0</v>
      </c>
      <c r="T102" s="501">
        <f>'1.4_RAW_Data_Rebase'!T102</f>
        <v>0</v>
      </c>
      <c r="U102" s="501">
        <f>'1.4_RAW_Data_Rebase'!U102</f>
        <v>0</v>
      </c>
      <c r="V102" s="501">
        <f>'1.4_RAW_Data_Rebase'!V102</f>
        <v>0</v>
      </c>
      <c r="W102" s="501">
        <f>'1.4_RAW_Data_Rebase'!W102</f>
        <v>0</v>
      </c>
      <c r="X102" s="501">
        <f>'1.4_RAW_Data_Rebase'!X102</f>
        <v>0</v>
      </c>
      <c r="Y102" s="502">
        <f>'1.4_RAW_Data_Rebase'!Y102</f>
        <v>0</v>
      </c>
      <c r="AA102" s="504">
        <f>'1.4_RAW_Data_Rebase'!AA102</f>
        <v>0</v>
      </c>
      <c r="AB102" s="504">
        <f>'1.4_RAW_Data_Rebase'!AB102</f>
        <v>0</v>
      </c>
      <c r="AC102" s="504">
        <f>'1.4_RAW_Data_Rebase'!AC102</f>
        <v>0</v>
      </c>
      <c r="AD102" s="504">
        <f>'1.4_RAW_Data_Rebase'!AD102</f>
        <v>0</v>
      </c>
      <c r="AE102" s="504">
        <f>'1.4_RAW_Data_Rebase'!AE102</f>
        <v>0</v>
      </c>
      <c r="AF102" s="505">
        <f>'1.4_RAW_Data_Rebase'!AF102</f>
        <v>0</v>
      </c>
      <c r="AG102" s="503"/>
      <c r="AH102" s="504">
        <f>'1.4_RAW_Data_Rebase'!AH102</f>
        <v>0</v>
      </c>
      <c r="AI102" s="504">
        <f>'1.4_RAW_Data_Rebase'!AI102</f>
        <v>0</v>
      </c>
      <c r="AJ102" s="504">
        <f>'1.4_RAW_Data_Rebase'!AJ102</f>
        <v>0</v>
      </c>
      <c r="AK102" s="504">
        <f>'1.4_RAW_Data_Rebase'!AK102</f>
        <v>0</v>
      </c>
      <c r="AL102" s="504">
        <f>'1.4_RAW_Data_Rebase'!AL102</f>
        <v>0</v>
      </c>
      <c r="AM102" s="505">
        <f>'1.4_RAW_Data_Rebase'!AM102</f>
        <v>0</v>
      </c>
      <c r="AN102" s="503"/>
      <c r="AO102" s="504">
        <f>'1.4_RAW_Data_Rebase'!AO102</f>
        <v>0</v>
      </c>
      <c r="AP102" s="504">
        <f>'1.4_RAW_Data_Rebase'!AP102</f>
        <v>0</v>
      </c>
      <c r="AQ102" s="504">
        <f>'1.4_RAW_Data_Rebase'!AQ102</f>
        <v>0</v>
      </c>
      <c r="AR102" s="504">
        <f>'1.4_RAW_Data_Rebase'!AR102</f>
        <v>0</v>
      </c>
      <c r="AS102" s="504">
        <f>'1.4_RAW_Data_Rebase'!AS102</f>
        <v>0</v>
      </c>
      <c r="AT102" s="505">
        <f>'1.4_RAW_Data_Rebase'!AT102</f>
        <v>0</v>
      </c>
      <c r="AU102" s="503"/>
      <c r="AV102" s="504">
        <f>'1.4_RAW_Data_Rebase'!AV102</f>
        <v>0</v>
      </c>
      <c r="AW102" s="504">
        <f>'1.4_RAW_Data_Rebase'!AW102</f>
        <v>0</v>
      </c>
      <c r="AX102" s="504">
        <f>'1.4_RAW_Data_Rebase'!AX102</f>
        <v>0</v>
      </c>
      <c r="AY102" s="504">
        <f>'1.4_RAW_Data_Rebase'!AY102</f>
        <v>0</v>
      </c>
      <c r="AZ102" s="504">
        <f>'1.4_RAW_Data_Rebase'!AZ102</f>
        <v>0</v>
      </c>
      <c r="BA102" s="505">
        <f>'1.4_RAW_Data_Rebase'!BA102</f>
        <v>0</v>
      </c>
      <c r="BB102" s="503"/>
      <c r="BC102" s="504">
        <f>'1.4_RAW_Data_Rebase'!BC102</f>
        <v>0</v>
      </c>
      <c r="BD102" s="504">
        <f>'1.4_RAW_Data_Rebase'!BD102</f>
        <v>0</v>
      </c>
      <c r="BE102" s="504">
        <f>'1.4_RAW_Data_Rebase'!BE102</f>
        <v>0</v>
      </c>
      <c r="BF102" s="504">
        <f>'1.4_RAW_Data_Rebase'!BF102</f>
        <v>0</v>
      </c>
      <c r="BG102" s="504">
        <f>'1.4_RAW_Data_Rebase'!BG102</f>
        <v>0</v>
      </c>
      <c r="BH102" s="505">
        <f>'1.4_RAW_Data_Rebase'!BH102</f>
        <v>0</v>
      </c>
    </row>
    <row r="103" spans="1:60" ht="13.15" x14ac:dyDescent="0.35">
      <c r="A103" s="506"/>
      <c r="B103" s="507"/>
      <c r="C103" s="508"/>
      <c r="D103" s="509"/>
      <c r="E103" s="498" t="s">
        <v>25</v>
      </c>
      <c r="F103" s="512">
        <f>'1.4_RAW_Data_Rebase'!F103</f>
        <v>0</v>
      </c>
      <c r="G103" s="512">
        <f>'1.4_RAW_Data_Rebase'!G103</f>
        <v>0</v>
      </c>
      <c r="H103" s="512">
        <f>'1.4_RAW_Data_Rebase'!H103</f>
        <v>0</v>
      </c>
      <c r="I103" s="512">
        <f>'1.4_RAW_Data_Rebase'!I103</f>
        <v>0</v>
      </c>
      <c r="J103" s="512">
        <f>'1.4_RAW_Data_Rebase'!J103</f>
        <v>0</v>
      </c>
      <c r="K103" s="513">
        <f>'1.4_RAW_Data_Rebase'!K103</f>
        <v>0</v>
      </c>
      <c r="M103" s="512">
        <f>'1.4_RAW_Data_Rebase'!M103</f>
        <v>0</v>
      </c>
      <c r="N103" s="512">
        <f>'1.4_RAW_Data_Rebase'!N103</f>
        <v>0</v>
      </c>
      <c r="O103" s="512">
        <f>'1.4_RAW_Data_Rebase'!O103</f>
        <v>0</v>
      </c>
      <c r="P103" s="512">
        <f>'1.4_RAW_Data_Rebase'!P103</f>
        <v>0</v>
      </c>
      <c r="Q103" s="512">
        <f>'1.4_RAW_Data_Rebase'!Q103</f>
        <v>0</v>
      </c>
      <c r="R103" s="513">
        <f>'1.4_RAW_Data_Rebase'!R103</f>
        <v>0</v>
      </c>
      <c r="T103" s="512">
        <f>'1.4_RAW_Data_Rebase'!T103</f>
        <v>0</v>
      </c>
      <c r="U103" s="512">
        <f>'1.4_RAW_Data_Rebase'!U103</f>
        <v>0</v>
      </c>
      <c r="V103" s="512">
        <f>'1.4_RAW_Data_Rebase'!V103</f>
        <v>0</v>
      </c>
      <c r="W103" s="512">
        <f>'1.4_RAW_Data_Rebase'!W103</f>
        <v>0</v>
      </c>
      <c r="X103" s="512">
        <f>'1.4_RAW_Data_Rebase'!X103</f>
        <v>0</v>
      </c>
      <c r="Y103" s="513">
        <f>'1.4_RAW_Data_Rebase'!Y103</f>
        <v>0</v>
      </c>
      <c r="AA103" s="514">
        <f>'1.4_RAW_Data_Rebase'!AA103</f>
        <v>0</v>
      </c>
      <c r="AB103" s="514">
        <f>'1.4_RAW_Data_Rebase'!AB103</f>
        <v>0</v>
      </c>
      <c r="AC103" s="514">
        <f>'1.4_RAW_Data_Rebase'!AC103</f>
        <v>0</v>
      </c>
      <c r="AD103" s="514">
        <f>'1.4_RAW_Data_Rebase'!AD103</f>
        <v>0</v>
      </c>
      <c r="AE103" s="514">
        <f>'1.4_RAW_Data_Rebase'!AE103</f>
        <v>0</v>
      </c>
      <c r="AF103" s="515">
        <f>'1.4_RAW_Data_Rebase'!AF103</f>
        <v>0</v>
      </c>
      <c r="AG103" s="503"/>
      <c r="AH103" s="514">
        <f>'1.4_RAW_Data_Rebase'!AH103</f>
        <v>0</v>
      </c>
      <c r="AI103" s="514">
        <f>'1.4_RAW_Data_Rebase'!AI103</f>
        <v>0</v>
      </c>
      <c r="AJ103" s="514">
        <f>'1.4_RAW_Data_Rebase'!AJ103</f>
        <v>0</v>
      </c>
      <c r="AK103" s="514">
        <f>'1.4_RAW_Data_Rebase'!AK103</f>
        <v>0</v>
      </c>
      <c r="AL103" s="514">
        <f>'1.4_RAW_Data_Rebase'!AL103</f>
        <v>0</v>
      </c>
      <c r="AM103" s="515">
        <f>'1.4_RAW_Data_Rebase'!AM103</f>
        <v>0</v>
      </c>
      <c r="AN103" s="503"/>
      <c r="AO103" s="514">
        <f>'1.4_RAW_Data_Rebase'!AO103</f>
        <v>0</v>
      </c>
      <c r="AP103" s="514">
        <f>'1.4_RAW_Data_Rebase'!AP103</f>
        <v>0</v>
      </c>
      <c r="AQ103" s="514">
        <f>'1.4_RAW_Data_Rebase'!AQ103</f>
        <v>0</v>
      </c>
      <c r="AR103" s="514">
        <f>'1.4_RAW_Data_Rebase'!AR103</f>
        <v>0</v>
      </c>
      <c r="AS103" s="514">
        <f>'1.4_RAW_Data_Rebase'!AS103</f>
        <v>0</v>
      </c>
      <c r="AT103" s="515">
        <f>'1.4_RAW_Data_Rebase'!AT103</f>
        <v>0</v>
      </c>
      <c r="AU103" s="503"/>
      <c r="AV103" s="514">
        <f>'1.4_RAW_Data_Rebase'!AV103</f>
        <v>0</v>
      </c>
      <c r="AW103" s="514">
        <f>'1.4_RAW_Data_Rebase'!AW103</f>
        <v>0</v>
      </c>
      <c r="AX103" s="514">
        <f>'1.4_RAW_Data_Rebase'!AX103</f>
        <v>0</v>
      </c>
      <c r="AY103" s="514">
        <f>'1.4_RAW_Data_Rebase'!AY103</f>
        <v>0</v>
      </c>
      <c r="AZ103" s="514">
        <f>'1.4_RAW_Data_Rebase'!AZ103</f>
        <v>0</v>
      </c>
      <c r="BA103" s="515">
        <f>'1.4_RAW_Data_Rebase'!BA103</f>
        <v>0</v>
      </c>
      <c r="BB103" s="503"/>
      <c r="BC103" s="514">
        <f>'1.4_RAW_Data_Rebase'!BC103</f>
        <v>0</v>
      </c>
      <c r="BD103" s="514">
        <f>'1.4_RAW_Data_Rebase'!BD103</f>
        <v>0</v>
      </c>
      <c r="BE103" s="514">
        <f>'1.4_RAW_Data_Rebase'!BE103</f>
        <v>0</v>
      </c>
      <c r="BF103" s="514">
        <f>'1.4_RAW_Data_Rebase'!BF103</f>
        <v>0</v>
      </c>
      <c r="BG103" s="514">
        <f>'1.4_RAW_Data_Rebase'!BG103</f>
        <v>0</v>
      </c>
      <c r="BH103" s="515">
        <f>'1.4_RAW_Data_Rebase'!BH103</f>
        <v>0</v>
      </c>
    </row>
    <row r="104" spans="1:60" ht="13.15" x14ac:dyDescent="0.35">
      <c r="A104" s="506"/>
      <c r="B104" s="507"/>
      <c r="C104" s="508"/>
      <c r="D104" s="509"/>
      <c r="E104" s="498" t="s">
        <v>26</v>
      </c>
      <c r="F104" s="512">
        <f>'1.4_RAW_Data_Rebase'!F104</f>
        <v>0</v>
      </c>
      <c r="G104" s="512">
        <f>'1.4_RAW_Data_Rebase'!G104</f>
        <v>0</v>
      </c>
      <c r="H104" s="512">
        <f>'1.4_RAW_Data_Rebase'!H104</f>
        <v>0</v>
      </c>
      <c r="I104" s="512">
        <f>'1.4_RAW_Data_Rebase'!I104</f>
        <v>0</v>
      </c>
      <c r="J104" s="512">
        <f>'1.4_RAW_Data_Rebase'!J104</f>
        <v>0</v>
      </c>
      <c r="K104" s="513">
        <f>'1.4_RAW_Data_Rebase'!K104</f>
        <v>0</v>
      </c>
      <c r="M104" s="512">
        <f>'1.4_RAW_Data_Rebase'!M104</f>
        <v>0</v>
      </c>
      <c r="N104" s="512">
        <f>'1.4_RAW_Data_Rebase'!N104</f>
        <v>0</v>
      </c>
      <c r="O104" s="512">
        <f>'1.4_RAW_Data_Rebase'!O104</f>
        <v>0</v>
      </c>
      <c r="P104" s="512">
        <f>'1.4_RAW_Data_Rebase'!P104</f>
        <v>0</v>
      </c>
      <c r="Q104" s="512">
        <f>'1.4_RAW_Data_Rebase'!Q104</f>
        <v>0</v>
      </c>
      <c r="R104" s="513">
        <f>'1.4_RAW_Data_Rebase'!R104</f>
        <v>0</v>
      </c>
      <c r="T104" s="512">
        <f>'1.4_RAW_Data_Rebase'!T104</f>
        <v>0</v>
      </c>
      <c r="U104" s="512">
        <f>'1.4_RAW_Data_Rebase'!U104</f>
        <v>0</v>
      </c>
      <c r="V104" s="512">
        <f>'1.4_RAW_Data_Rebase'!V104</f>
        <v>0</v>
      </c>
      <c r="W104" s="512">
        <f>'1.4_RAW_Data_Rebase'!W104</f>
        <v>0</v>
      </c>
      <c r="X104" s="512">
        <f>'1.4_RAW_Data_Rebase'!X104</f>
        <v>0</v>
      </c>
      <c r="Y104" s="513">
        <f>'1.4_RAW_Data_Rebase'!Y104</f>
        <v>0</v>
      </c>
      <c r="AA104" s="514">
        <f>'1.4_RAW_Data_Rebase'!AA104</f>
        <v>0</v>
      </c>
      <c r="AB104" s="514">
        <f>'1.4_RAW_Data_Rebase'!AB104</f>
        <v>0</v>
      </c>
      <c r="AC104" s="514">
        <f>'1.4_RAW_Data_Rebase'!AC104</f>
        <v>0</v>
      </c>
      <c r="AD104" s="514">
        <f>'1.4_RAW_Data_Rebase'!AD104</f>
        <v>0</v>
      </c>
      <c r="AE104" s="514">
        <f>'1.4_RAW_Data_Rebase'!AE104</f>
        <v>0</v>
      </c>
      <c r="AF104" s="515">
        <f>'1.4_RAW_Data_Rebase'!AF104</f>
        <v>0</v>
      </c>
      <c r="AG104" s="503"/>
      <c r="AH104" s="514">
        <f>'1.4_RAW_Data_Rebase'!AH104</f>
        <v>0</v>
      </c>
      <c r="AI104" s="514">
        <f>'1.4_RAW_Data_Rebase'!AI104</f>
        <v>0</v>
      </c>
      <c r="AJ104" s="514">
        <f>'1.4_RAW_Data_Rebase'!AJ104</f>
        <v>0</v>
      </c>
      <c r="AK104" s="514">
        <f>'1.4_RAW_Data_Rebase'!AK104</f>
        <v>0</v>
      </c>
      <c r="AL104" s="514">
        <f>'1.4_RAW_Data_Rebase'!AL104</f>
        <v>0</v>
      </c>
      <c r="AM104" s="515">
        <f>'1.4_RAW_Data_Rebase'!AM104</f>
        <v>0</v>
      </c>
      <c r="AN104" s="503"/>
      <c r="AO104" s="514">
        <f>'1.4_RAW_Data_Rebase'!AO104</f>
        <v>0</v>
      </c>
      <c r="AP104" s="514">
        <f>'1.4_RAW_Data_Rebase'!AP104</f>
        <v>0</v>
      </c>
      <c r="AQ104" s="514">
        <f>'1.4_RAW_Data_Rebase'!AQ104</f>
        <v>0</v>
      </c>
      <c r="AR104" s="514">
        <f>'1.4_RAW_Data_Rebase'!AR104</f>
        <v>0</v>
      </c>
      <c r="AS104" s="514">
        <f>'1.4_RAW_Data_Rebase'!AS104</f>
        <v>0</v>
      </c>
      <c r="AT104" s="515">
        <f>'1.4_RAW_Data_Rebase'!AT104</f>
        <v>0</v>
      </c>
      <c r="AU104" s="503"/>
      <c r="AV104" s="514">
        <f>'1.4_RAW_Data_Rebase'!AV104</f>
        <v>0</v>
      </c>
      <c r="AW104" s="514">
        <f>'1.4_RAW_Data_Rebase'!AW104</f>
        <v>0</v>
      </c>
      <c r="AX104" s="514">
        <f>'1.4_RAW_Data_Rebase'!AX104</f>
        <v>0</v>
      </c>
      <c r="AY104" s="514">
        <f>'1.4_RAW_Data_Rebase'!AY104</f>
        <v>0</v>
      </c>
      <c r="AZ104" s="514">
        <f>'1.4_RAW_Data_Rebase'!AZ104</f>
        <v>0</v>
      </c>
      <c r="BA104" s="515">
        <f>'1.4_RAW_Data_Rebase'!BA104</f>
        <v>0</v>
      </c>
      <c r="BB104" s="503"/>
      <c r="BC104" s="514">
        <f>'1.4_RAW_Data_Rebase'!BC104</f>
        <v>0</v>
      </c>
      <c r="BD104" s="514">
        <f>'1.4_RAW_Data_Rebase'!BD104</f>
        <v>0</v>
      </c>
      <c r="BE104" s="514">
        <f>'1.4_RAW_Data_Rebase'!BE104</f>
        <v>0</v>
      </c>
      <c r="BF104" s="514">
        <f>'1.4_RAW_Data_Rebase'!BF104</f>
        <v>0</v>
      </c>
      <c r="BG104" s="514">
        <f>'1.4_RAW_Data_Rebase'!BG104</f>
        <v>0</v>
      </c>
      <c r="BH104" s="515">
        <f>'1.4_RAW_Data_Rebase'!BH104</f>
        <v>0</v>
      </c>
    </row>
    <row r="105" spans="1:60" ht="13.5" thickBot="1" x14ac:dyDescent="0.4">
      <c r="A105" s="506"/>
      <c r="B105" s="516"/>
      <c r="C105" s="517"/>
      <c r="D105" s="527"/>
      <c r="E105" s="518" t="s">
        <v>27</v>
      </c>
      <c r="F105" s="521">
        <f>'1.4_RAW_Data_Rebase'!F105</f>
        <v>0</v>
      </c>
      <c r="G105" s="521">
        <f>'1.4_RAW_Data_Rebase'!G105</f>
        <v>0</v>
      </c>
      <c r="H105" s="521">
        <f>'1.4_RAW_Data_Rebase'!H105</f>
        <v>0</v>
      </c>
      <c r="I105" s="521">
        <f>'1.4_RAW_Data_Rebase'!I105</f>
        <v>0</v>
      </c>
      <c r="J105" s="521">
        <f>'1.4_RAW_Data_Rebase'!J105</f>
        <v>0</v>
      </c>
      <c r="K105" s="522">
        <f>'1.4_RAW_Data_Rebase'!K105</f>
        <v>0</v>
      </c>
      <c r="M105" s="521">
        <f>'1.4_RAW_Data_Rebase'!M105</f>
        <v>0</v>
      </c>
      <c r="N105" s="521">
        <f>'1.4_RAW_Data_Rebase'!N105</f>
        <v>0</v>
      </c>
      <c r="O105" s="521">
        <f>'1.4_RAW_Data_Rebase'!O105</f>
        <v>0</v>
      </c>
      <c r="P105" s="521">
        <f>'1.4_RAW_Data_Rebase'!P105</f>
        <v>0</v>
      </c>
      <c r="Q105" s="521">
        <f>'1.4_RAW_Data_Rebase'!Q105</f>
        <v>0</v>
      </c>
      <c r="R105" s="522">
        <f>'1.4_RAW_Data_Rebase'!R105</f>
        <v>0</v>
      </c>
      <c r="T105" s="521">
        <f>'1.4_RAW_Data_Rebase'!T105</f>
        <v>0</v>
      </c>
      <c r="U105" s="521">
        <f>'1.4_RAW_Data_Rebase'!U105</f>
        <v>0</v>
      </c>
      <c r="V105" s="521">
        <f>'1.4_RAW_Data_Rebase'!V105</f>
        <v>0</v>
      </c>
      <c r="W105" s="521">
        <f>'1.4_RAW_Data_Rebase'!W105</f>
        <v>0</v>
      </c>
      <c r="X105" s="521">
        <f>'1.4_RAW_Data_Rebase'!X105</f>
        <v>0</v>
      </c>
      <c r="Y105" s="522">
        <f>'1.4_RAW_Data_Rebase'!Y105</f>
        <v>0</v>
      </c>
      <c r="AA105" s="523">
        <f>'1.4_RAW_Data_Rebase'!AA105</f>
        <v>0</v>
      </c>
      <c r="AB105" s="523">
        <f>'1.4_RAW_Data_Rebase'!AB105</f>
        <v>0</v>
      </c>
      <c r="AC105" s="523">
        <f>'1.4_RAW_Data_Rebase'!AC105</f>
        <v>0</v>
      </c>
      <c r="AD105" s="523">
        <f>'1.4_RAW_Data_Rebase'!AD105</f>
        <v>0</v>
      </c>
      <c r="AE105" s="523">
        <f>'1.4_RAW_Data_Rebase'!AE105</f>
        <v>0</v>
      </c>
      <c r="AF105" s="524">
        <f>'1.4_RAW_Data_Rebase'!AF105</f>
        <v>0</v>
      </c>
      <c r="AG105" s="503"/>
      <c r="AH105" s="523">
        <f>'1.4_RAW_Data_Rebase'!AH105</f>
        <v>0</v>
      </c>
      <c r="AI105" s="523">
        <f>'1.4_RAW_Data_Rebase'!AI105</f>
        <v>0</v>
      </c>
      <c r="AJ105" s="523">
        <f>'1.4_RAW_Data_Rebase'!AJ105</f>
        <v>0</v>
      </c>
      <c r="AK105" s="523">
        <f>'1.4_RAW_Data_Rebase'!AK105</f>
        <v>0</v>
      </c>
      <c r="AL105" s="523">
        <f>'1.4_RAW_Data_Rebase'!AL105</f>
        <v>0</v>
      </c>
      <c r="AM105" s="524">
        <f>'1.4_RAW_Data_Rebase'!AM105</f>
        <v>0</v>
      </c>
      <c r="AN105" s="503"/>
      <c r="AO105" s="523">
        <f>'1.4_RAW_Data_Rebase'!AO105</f>
        <v>0</v>
      </c>
      <c r="AP105" s="523">
        <f>'1.4_RAW_Data_Rebase'!AP105</f>
        <v>0</v>
      </c>
      <c r="AQ105" s="523">
        <f>'1.4_RAW_Data_Rebase'!AQ105</f>
        <v>0</v>
      </c>
      <c r="AR105" s="523">
        <f>'1.4_RAW_Data_Rebase'!AR105</f>
        <v>0</v>
      </c>
      <c r="AS105" s="523">
        <f>'1.4_RAW_Data_Rebase'!AS105</f>
        <v>0</v>
      </c>
      <c r="AT105" s="524">
        <f>'1.4_RAW_Data_Rebase'!AT105</f>
        <v>0</v>
      </c>
      <c r="AU105" s="503"/>
      <c r="AV105" s="523">
        <f>'1.4_RAW_Data_Rebase'!AV105</f>
        <v>0</v>
      </c>
      <c r="AW105" s="523">
        <f>'1.4_RAW_Data_Rebase'!AW105</f>
        <v>0</v>
      </c>
      <c r="AX105" s="523">
        <f>'1.4_RAW_Data_Rebase'!AX105</f>
        <v>0</v>
      </c>
      <c r="AY105" s="523">
        <f>'1.4_RAW_Data_Rebase'!AY105</f>
        <v>0</v>
      </c>
      <c r="AZ105" s="523">
        <f>'1.4_RAW_Data_Rebase'!AZ105</f>
        <v>0</v>
      </c>
      <c r="BA105" s="524">
        <f>'1.4_RAW_Data_Rebase'!BA105</f>
        <v>0</v>
      </c>
      <c r="BB105" s="503"/>
      <c r="BC105" s="523">
        <f>'1.4_RAW_Data_Rebase'!BC105</f>
        <v>0</v>
      </c>
      <c r="BD105" s="523">
        <f>'1.4_RAW_Data_Rebase'!BD105</f>
        <v>0</v>
      </c>
      <c r="BE105" s="523">
        <f>'1.4_RAW_Data_Rebase'!BE105</f>
        <v>0</v>
      </c>
      <c r="BF105" s="523">
        <f>'1.4_RAW_Data_Rebase'!BF105</f>
        <v>0</v>
      </c>
      <c r="BG105" s="523">
        <f>'1.4_RAW_Data_Rebase'!BG105</f>
        <v>0</v>
      </c>
      <c r="BH105" s="524">
        <f>'1.4_RAW_Data_Rebase'!BH105</f>
        <v>0</v>
      </c>
    </row>
    <row r="106" spans="1:60" ht="25.5" x14ac:dyDescent="0.35">
      <c r="A106" s="525" t="s">
        <v>55</v>
      </c>
      <c r="B106" s="495">
        <v>20</v>
      </c>
      <c r="C106" s="496" t="s">
        <v>51</v>
      </c>
      <c r="D106" s="497" t="s">
        <v>31</v>
      </c>
      <c r="E106" s="526" t="s">
        <v>24</v>
      </c>
      <c r="F106" s="501">
        <f>'1.4_RAW_Data_Rebase'!F106</f>
        <v>1</v>
      </c>
      <c r="G106" s="501">
        <f>'1.4_RAW_Data_Rebase'!G106</f>
        <v>0</v>
      </c>
      <c r="H106" s="501">
        <f>'1.4_RAW_Data_Rebase'!H106</f>
        <v>0</v>
      </c>
      <c r="I106" s="501">
        <f>'1.4_RAW_Data_Rebase'!I106</f>
        <v>0</v>
      </c>
      <c r="J106" s="501">
        <f>'1.4_RAW_Data_Rebase'!J106</f>
        <v>0</v>
      </c>
      <c r="K106" s="502">
        <f>'1.4_RAW_Data_Rebase'!K106</f>
        <v>1</v>
      </c>
      <c r="M106" s="501">
        <f>'1.4_RAW_Data_Rebase'!M106</f>
        <v>1</v>
      </c>
      <c r="N106" s="501">
        <f>'1.4_RAW_Data_Rebase'!N106</f>
        <v>0</v>
      </c>
      <c r="O106" s="501">
        <f>'1.4_RAW_Data_Rebase'!O106</f>
        <v>0</v>
      </c>
      <c r="P106" s="501">
        <f>'1.4_RAW_Data_Rebase'!P106</f>
        <v>0</v>
      </c>
      <c r="Q106" s="501">
        <f>'1.4_RAW_Data_Rebase'!Q106</f>
        <v>0</v>
      </c>
      <c r="R106" s="502">
        <f>'1.4_RAW_Data_Rebase'!R106</f>
        <v>1</v>
      </c>
      <c r="T106" s="501">
        <f>'1.4_RAW_Data_Rebase'!T106</f>
        <v>1</v>
      </c>
      <c r="U106" s="501">
        <f>'1.4_RAW_Data_Rebase'!U106</f>
        <v>0</v>
      </c>
      <c r="V106" s="501">
        <f>'1.4_RAW_Data_Rebase'!V106</f>
        <v>0</v>
      </c>
      <c r="W106" s="501">
        <f>'1.4_RAW_Data_Rebase'!W106</f>
        <v>0</v>
      </c>
      <c r="X106" s="501">
        <f>'1.4_RAW_Data_Rebase'!X106</f>
        <v>0</v>
      </c>
      <c r="Y106" s="502">
        <f>'1.4_RAW_Data_Rebase'!Y106</f>
        <v>1</v>
      </c>
      <c r="AA106" s="504">
        <f>'1.4_RAW_Data_Rebase'!AA106</f>
        <v>0</v>
      </c>
      <c r="AB106" s="504">
        <f>'1.4_RAW_Data_Rebase'!AB106</f>
        <v>0</v>
      </c>
      <c r="AC106" s="504">
        <f>'1.4_RAW_Data_Rebase'!AC106</f>
        <v>0</v>
      </c>
      <c r="AD106" s="504">
        <f>'1.4_RAW_Data_Rebase'!AD106</f>
        <v>0</v>
      </c>
      <c r="AE106" s="504">
        <f>'1.4_RAW_Data_Rebase'!AE106</f>
        <v>0</v>
      </c>
      <c r="AF106" s="505">
        <f>'1.4_RAW_Data_Rebase'!AF106</f>
        <v>0</v>
      </c>
      <c r="AG106" s="503"/>
      <c r="AH106" s="504">
        <f>'1.4_RAW_Data_Rebase'!AH106</f>
        <v>0</v>
      </c>
      <c r="AI106" s="504">
        <f>'1.4_RAW_Data_Rebase'!AI106</f>
        <v>0</v>
      </c>
      <c r="AJ106" s="504">
        <f>'1.4_RAW_Data_Rebase'!AJ106</f>
        <v>0</v>
      </c>
      <c r="AK106" s="504">
        <f>'1.4_RAW_Data_Rebase'!AK106</f>
        <v>0</v>
      </c>
      <c r="AL106" s="504">
        <f>'1.4_RAW_Data_Rebase'!AL106</f>
        <v>0</v>
      </c>
      <c r="AM106" s="505">
        <f>'1.4_RAW_Data_Rebase'!AM106</f>
        <v>0</v>
      </c>
      <c r="AN106" s="503"/>
      <c r="AO106" s="504">
        <f>'1.4_RAW_Data_Rebase'!AO106</f>
        <v>0</v>
      </c>
      <c r="AP106" s="504">
        <f>'1.4_RAW_Data_Rebase'!AP106</f>
        <v>0</v>
      </c>
      <c r="AQ106" s="504">
        <f>'1.4_RAW_Data_Rebase'!AQ106</f>
        <v>0</v>
      </c>
      <c r="AR106" s="504">
        <f>'1.4_RAW_Data_Rebase'!AR106</f>
        <v>0</v>
      </c>
      <c r="AS106" s="504">
        <f>'1.4_RAW_Data_Rebase'!AS106</f>
        <v>0</v>
      </c>
      <c r="AT106" s="505">
        <f>'1.4_RAW_Data_Rebase'!AT106</f>
        <v>0</v>
      </c>
      <c r="AU106" s="503"/>
      <c r="AV106" s="504">
        <f>'1.4_RAW_Data_Rebase'!AV106</f>
        <v>0</v>
      </c>
      <c r="AW106" s="504">
        <f>'1.4_RAW_Data_Rebase'!AW106</f>
        <v>0</v>
      </c>
      <c r="AX106" s="504">
        <f>'1.4_RAW_Data_Rebase'!AX106</f>
        <v>0</v>
      </c>
      <c r="AY106" s="504">
        <f>'1.4_RAW_Data_Rebase'!AY106</f>
        <v>0</v>
      </c>
      <c r="AZ106" s="504">
        <f>'1.4_RAW_Data_Rebase'!AZ106</f>
        <v>0</v>
      </c>
      <c r="BA106" s="505">
        <f>'1.4_RAW_Data_Rebase'!BA106</f>
        <v>0</v>
      </c>
      <c r="BB106" s="503"/>
      <c r="BC106" s="504">
        <f>'1.4_RAW_Data_Rebase'!BC106</f>
        <v>0</v>
      </c>
      <c r="BD106" s="504">
        <f>'1.4_RAW_Data_Rebase'!BD106</f>
        <v>0</v>
      </c>
      <c r="BE106" s="504">
        <f>'1.4_RAW_Data_Rebase'!BE106</f>
        <v>0</v>
      </c>
      <c r="BF106" s="504">
        <f>'1.4_RAW_Data_Rebase'!BF106</f>
        <v>0</v>
      </c>
      <c r="BG106" s="504">
        <f>'1.4_RAW_Data_Rebase'!BG106</f>
        <v>0</v>
      </c>
      <c r="BH106" s="505">
        <f>'1.4_RAW_Data_Rebase'!BH106</f>
        <v>0</v>
      </c>
    </row>
    <row r="107" spans="1:60" ht="13.15" x14ac:dyDescent="0.35">
      <c r="A107" s="506"/>
      <c r="B107" s="507"/>
      <c r="C107" s="508"/>
      <c r="D107" s="509"/>
      <c r="E107" s="498" t="s">
        <v>25</v>
      </c>
      <c r="F107" s="512">
        <f>'1.4_RAW_Data_Rebase'!F107</f>
        <v>0</v>
      </c>
      <c r="G107" s="512">
        <f>'1.4_RAW_Data_Rebase'!G107</f>
        <v>0</v>
      </c>
      <c r="H107" s="512">
        <f>'1.4_RAW_Data_Rebase'!H107</f>
        <v>0</v>
      </c>
      <c r="I107" s="512">
        <f>'1.4_RAW_Data_Rebase'!I107</f>
        <v>0</v>
      </c>
      <c r="J107" s="512">
        <f>'1.4_RAW_Data_Rebase'!J107</f>
        <v>0</v>
      </c>
      <c r="K107" s="513">
        <f>'1.4_RAW_Data_Rebase'!K107</f>
        <v>0</v>
      </c>
      <c r="M107" s="512">
        <f>'1.4_RAW_Data_Rebase'!M107</f>
        <v>0</v>
      </c>
      <c r="N107" s="512">
        <f>'1.4_RAW_Data_Rebase'!N107</f>
        <v>0</v>
      </c>
      <c r="O107" s="512">
        <f>'1.4_RAW_Data_Rebase'!O107</f>
        <v>0</v>
      </c>
      <c r="P107" s="512">
        <f>'1.4_RAW_Data_Rebase'!P107</f>
        <v>0</v>
      </c>
      <c r="Q107" s="512">
        <f>'1.4_RAW_Data_Rebase'!Q107</f>
        <v>0</v>
      </c>
      <c r="R107" s="513">
        <f>'1.4_RAW_Data_Rebase'!R107</f>
        <v>0</v>
      </c>
      <c r="T107" s="512">
        <f>'1.4_RAW_Data_Rebase'!T107</f>
        <v>0</v>
      </c>
      <c r="U107" s="512">
        <f>'1.4_RAW_Data_Rebase'!U107</f>
        <v>0</v>
      </c>
      <c r="V107" s="512">
        <f>'1.4_RAW_Data_Rebase'!V107</f>
        <v>0</v>
      </c>
      <c r="W107" s="512">
        <f>'1.4_RAW_Data_Rebase'!W107</f>
        <v>0</v>
      </c>
      <c r="X107" s="512">
        <f>'1.4_RAW_Data_Rebase'!X107</f>
        <v>0</v>
      </c>
      <c r="Y107" s="513">
        <f>'1.4_RAW_Data_Rebase'!Y107</f>
        <v>0</v>
      </c>
      <c r="AA107" s="514">
        <f>'1.4_RAW_Data_Rebase'!AA107</f>
        <v>0</v>
      </c>
      <c r="AB107" s="514">
        <f>'1.4_RAW_Data_Rebase'!AB107</f>
        <v>0</v>
      </c>
      <c r="AC107" s="514">
        <f>'1.4_RAW_Data_Rebase'!AC107</f>
        <v>0</v>
      </c>
      <c r="AD107" s="514">
        <f>'1.4_RAW_Data_Rebase'!AD107</f>
        <v>0</v>
      </c>
      <c r="AE107" s="514">
        <f>'1.4_RAW_Data_Rebase'!AE107</f>
        <v>0</v>
      </c>
      <c r="AF107" s="515">
        <f>'1.4_RAW_Data_Rebase'!AF107</f>
        <v>0</v>
      </c>
      <c r="AG107" s="503"/>
      <c r="AH107" s="514">
        <f>'1.4_RAW_Data_Rebase'!AH107</f>
        <v>0</v>
      </c>
      <c r="AI107" s="514">
        <f>'1.4_RAW_Data_Rebase'!AI107</f>
        <v>0</v>
      </c>
      <c r="AJ107" s="514">
        <f>'1.4_RAW_Data_Rebase'!AJ107</f>
        <v>0</v>
      </c>
      <c r="AK107" s="514">
        <f>'1.4_RAW_Data_Rebase'!AK107</f>
        <v>0</v>
      </c>
      <c r="AL107" s="514">
        <f>'1.4_RAW_Data_Rebase'!AL107</f>
        <v>0</v>
      </c>
      <c r="AM107" s="515">
        <f>'1.4_RAW_Data_Rebase'!AM107</f>
        <v>0</v>
      </c>
      <c r="AN107" s="503"/>
      <c r="AO107" s="514">
        <f>'1.4_RAW_Data_Rebase'!AO107</f>
        <v>0</v>
      </c>
      <c r="AP107" s="514">
        <f>'1.4_RAW_Data_Rebase'!AP107</f>
        <v>0</v>
      </c>
      <c r="AQ107" s="514">
        <f>'1.4_RAW_Data_Rebase'!AQ107</f>
        <v>0</v>
      </c>
      <c r="AR107" s="514">
        <f>'1.4_RAW_Data_Rebase'!AR107</f>
        <v>0</v>
      </c>
      <c r="AS107" s="514">
        <f>'1.4_RAW_Data_Rebase'!AS107</f>
        <v>0</v>
      </c>
      <c r="AT107" s="515">
        <f>'1.4_RAW_Data_Rebase'!AT107</f>
        <v>0</v>
      </c>
      <c r="AU107" s="503"/>
      <c r="AV107" s="514">
        <f>'1.4_RAW_Data_Rebase'!AV107</f>
        <v>0</v>
      </c>
      <c r="AW107" s="514">
        <f>'1.4_RAW_Data_Rebase'!AW107</f>
        <v>0</v>
      </c>
      <c r="AX107" s="514">
        <f>'1.4_RAW_Data_Rebase'!AX107</f>
        <v>0</v>
      </c>
      <c r="AY107" s="514">
        <f>'1.4_RAW_Data_Rebase'!AY107</f>
        <v>0</v>
      </c>
      <c r="AZ107" s="514">
        <f>'1.4_RAW_Data_Rebase'!AZ107</f>
        <v>0</v>
      </c>
      <c r="BA107" s="515">
        <f>'1.4_RAW_Data_Rebase'!BA107</f>
        <v>0</v>
      </c>
      <c r="BB107" s="503"/>
      <c r="BC107" s="514">
        <f>'1.4_RAW_Data_Rebase'!BC107</f>
        <v>0</v>
      </c>
      <c r="BD107" s="514">
        <f>'1.4_RAW_Data_Rebase'!BD107</f>
        <v>0</v>
      </c>
      <c r="BE107" s="514">
        <f>'1.4_RAW_Data_Rebase'!BE107</f>
        <v>0</v>
      </c>
      <c r="BF107" s="514">
        <f>'1.4_RAW_Data_Rebase'!BF107</f>
        <v>0</v>
      </c>
      <c r="BG107" s="514">
        <f>'1.4_RAW_Data_Rebase'!BG107</f>
        <v>0</v>
      </c>
      <c r="BH107" s="515">
        <f>'1.4_RAW_Data_Rebase'!BH107</f>
        <v>0</v>
      </c>
    </row>
    <row r="108" spans="1:60" ht="13.15" x14ac:dyDescent="0.35">
      <c r="A108" s="506"/>
      <c r="B108" s="507"/>
      <c r="C108" s="508"/>
      <c r="D108" s="509"/>
      <c r="E108" s="498" t="s">
        <v>26</v>
      </c>
      <c r="F108" s="512">
        <f>'1.4_RAW_Data_Rebase'!F108</f>
        <v>0</v>
      </c>
      <c r="G108" s="512">
        <f>'1.4_RAW_Data_Rebase'!G108</f>
        <v>0</v>
      </c>
      <c r="H108" s="512">
        <f>'1.4_RAW_Data_Rebase'!H108</f>
        <v>0</v>
      </c>
      <c r="I108" s="512">
        <f>'1.4_RAW_Data_Rebase'!I108</f>
        <v>0</v>
      </c>
      <c r="J108" s="512">
        <f>'1.4_RAW_Data_Rebase'!J108</f>
        <v>0</v>
      </c>
      <c r="K108" s="513">
        <f>'1.4_RAW_Data_Rebase'!K108</f>
        <v>0</v>
      </c>
      <c r="M108" s="512">
        <f>'1.4_RAW_Data_Rebase'!M108</f>
        <v>0</v>
      </c>
      <c r="N108" s="512">
        <f>'1.4_RAW_Data_Rebase'!N108</f>
        <v>0</v>
      </c>
      <c r="O108" s="512">
        <f>'1.4_RAW_Data_Rebase'!O108</f>
        <v>0</v>
      </c>
      <c r="P108" s="512">
        <f>'1.4_RAW_Data_Rebase'!P108</f>
        <v>0</v>
      </c>
      <c r="Q108" s="512">
        <f>'1.4_RAW_Data_Rebase'!Q108</f>
        <v>0</v>
      </c>
      <c r="R108" s="513">
        <f>'1.4_RAW_Data_Rebase'!R108</f>
        <v>0</v>
      </c>
      <c r="T108" s="512">
        <f>'1.4_RAW_Data_Rebase'!T108</f>
        <v>0</v>
      </c>
      <c r="U108" s="512">
        <f>'1.4_RAW_Data_Rebase'!U108</f>
        <v>0</v>
      </c>
      <c r="V108" s="512">
        <f>'1.4_RAW_Data_Rebase'!V108</f>
        <v>0</v>
      </c>
      <c r="W108" s="512">
        <f>'1.4_RAW_Data_Rebase'!W108</f>
        <v>0</v>
      </c>
      <c r="X108" s="512">
        <f>'1.4_RAW_Data_Rebase'!X108</f>
        <v>0</v>
      </c>
      <c r="Y108" s="513">
        <f>'1.4_RAW_Data_Rebase'!Y108</f>
        <v>0</v>
      </c>
      <c r="AA108" s="514">
        <f>'1.4_RAW_Data_Rebase'!AA108</f>
        <v>0</v>
      </c>
      <c r="AB108" s="514">
        <f>'1.4_RAW_Data_Rebase'!AB108</f>
        <v>0</v>
      </c>
      <c r="AC108" s="514">
        <f>'1.4_RAW_Data_Rebase'!AC108</f>
        <v>0</v>
      </c>
      <c r="AD108" s="514">
        <f>'1.4_RAW_Data_Rebase'!AD108</f>
        <v>0</v>
      </c>
      <c r="AE108" s="514">
        <f>'1.4_RAW_Data_Rebase'!AE108</f>
        <v>0</v>
      </c>
      <c r="AF108" s="515">
        <f>'1.4_RAW_Data_Rebase'!AF108</f>
        <v>0</v>
      </c>
      <c r="AG108" s="503"/>
      <c r="AH108" s="514">
        <f>'1.4_RAW_Data_Rebase'!AH108</f>
        <v>0</v>
      </c>
      <c r="AI108" s="514">
        <f>'1.4_RAW_Data_Rebase'!AI108</f>
        <v>0</v>
      </c>
      <c r="AJ108" s="514">
        <f>'1.4_RAW_Data_Rebase'!AJ108</f>
        <v>0</v>
      </c>
      <c r="AK108" s="514">
        <f>'1.4_RAW_Data_Rebase'!AK108</f>
        <v>0</v>
      </c>
      <c r="AL108" s="514">
        <f>'1.4_RAW_Data_Rebase'!AL108</f>
        <v>0</v>
      </c>
      <c r="AM108" s="515">
        <f>'1.4_RAW_Data_Rebase'!AM108</f>
        <v>0</v>
      </c>
      <c r="AN108" s="503"/>
      <c r="AO108" s="514">
        <f>'1.4_RAW_Data_Rebase'!AO108</f>
        <v>0</v>
      </c>
      <c r="AP108" s="514">
        <f>'1.4_RAW_Data_Rebase'!AP108</f>
        <v>0</v>
      </c>
      <c r="AQ108" s="514">
        <f>'1.4_RAW_Data_Rebase'!AQ108</f>
        <v>0</v>
      </c>
      <c r="AR108" s="514">
        <f>'1.4_RAW_Data_Rebase'!AR108</f>
        <v>0</v>
      </c>
      <c r="AS108" s="514">
        <f>'1.4_RAW_Data_Rebase'!AS108</f>
        <v>0</v>
      </c>
      <c r="AT108" s="515">
        <f>'1.4_RAW_Data_Rebase'!AT108</f>
        <v>0</v>
      </c>
      <c r="AU108" s="503"/>
      <c r="AV108" s="514">
        <f>'1.4_RAW_Data_Rebase'!AV108</f>
        <v>0</v>
      </c>
      <c r="AW108" s="514">
        <f>'1.4_RAW_Data_Rebase'!AW108</f>
        <v>0</v>
      </c>
      <c r="AX108" s="514">
        <f>'1.4_RAW_Data_Rebase'!AX108</f>
        <v>0</v>
      </c>
      <c r="AY108" s="514">
        <f>'1.4_RAW_Data_Rebase'!AY108</f>
        <v>0</v>
      </c>
      <c r="AZ108" s="514">
        <f>'1.4_RAW_Data_Rebase'!AZ108</f>
        <v>0</v>
      </c>
      <c r="BA108" s="515">
        <f>'1.4_RAW_Data_Rebase'!BA108</f>
        <v>0</v>
      </c>
      <c r="BB108" s="503"/>
      <c r="BC108" s="514">
        <f>'1.4_RAW_Data_Rebase'!BC108</f>
        <v>0</v>
      </c>
      <c r="BD108" s="514">
        <f>'1.4_RAW_Data_Rebase'!BD108</f>
        <v>0</v>
      </c>
      <c r="BE108" s="514">
        <f>'1.4_RAW_Data_Rebase'!BE108</f>
        <v>0</v>
      </c>
      <c r="BF108" s="514">
        <f>'1.4_RAW_Data_Rebase'!BF108</f>
        <v>0</v>
      </c>
      <c r="BG108" s="514">
        <f>'1.4_RAW_Data_Rebase'!BG108</f>
        <v>0</v>
      </c>
      <c r="BH108" s="515">
        <f>'1.4_RAW_Data_Rebase'!BH108</f>
        <v>0</v>
      </c>
    </row>
    <row r="109" spans="1:60" ht="13.5" thickBot="1" x14ac:dyDescent="0.4">
      <c r="A109" s="506"/>
      <c r="B109" s="516"/>
      <c r="C109" s="517"/>
      <c r="D109" s="527"/>
      <c r="E109" s="518" t="s">
        <v>27</v>
      </c>
      <c r="F109" s="521">
        <f>'1.4_RAW_Data_Rebase'!F109</f>
        <v>0</v>
      </c>
      <c r="G109" s="521">
        <f>'1.4_RAW_Data_Rebase'!G109</f>
        <v>0</v>
      </c>
      <c r="H109" s="521">
        <f>'1.4_RAW_Data_Rebase'!H109</f>
        <v>0</v>
      </c>
      <c r="I109" s="521">
        <f>'1.4_RAW_Data_Rebase'!I109</f>
        <v>0</v>
      </c>
      <c r="J109" s="521">
        <f>'1.4_RAW_Data_Rebase'!J109</f>
        <v>0</v>
      </c>
      <c r="K109" s="522">
        <f>'1.4_RAW_Data_Rebase'!K109</f>
        <v>0</v>
      </c>
      <c r="M109" s="521">
        <f>'1.4_RAW_Data_Rebase'!M109</f>
        <v>0</v>
      </c>
      <c r="N109" s="521">
        <f>'1.4_RAW_Data_Rebase'!N109</f>
        <v>0</v>
      </c>
      <c r="O109" s="521">
        <f>'1.4_RAW_Data_Rebase'!O109</f>
        <v>0</v>
      </c>
      <c r="P109" s="521">
        <f>'1.4_RAW_Data_Rebase'!P109</f>
        <v>0</v>
      </c>
      <c r="Q109" s="521">
        <f>'1.4_RAW_Data_Rebase'!Q109</f>
        <v>0</v>
      </c>
      <c r="R109" s="522">
        <f>'1.4_RAW_Data_Rebase'!R109</f>
        <v>0</v>
      </c>
      <c r="T109" s="521">
        <f>'1.4_RAW_Data_Rebase'!T109</f>
        <v>0</v>
      </c>
      <c r="U109" s="521">
        <f>'1.4_RAW_Data_Rebase'!U109</f>
        <v>0</v>
      </c>
      <c r="V109" s="521">
        <f>'1.4_RAW_Data_Rebase'!V109</f>
        <v>0</v>
      </c>
      <c r="W109" s="521">
        <f>'1.4_RAW_Data_Rebase'!W109</f>
        <v>0</v>
      </c>
      <c r="X109" s="521">
        <f>'1.4_RAW_Data_Rebase'!X109</f>
        <v>0</v>
      </c>
      <c r="Y109" s="522">
        <f>'1.4_RAW_Data_Rebase'!Y109</f>
        <v>0</v>
      </c>
      <c r="AA109" s="523">
        <f>'1.4_RAW_Data_Rebase'!AA109</f>
        <v>0</v>
      </c>
      <c r="AB109" s="523">
        <f>'1.4_RAW_Data_Rebase'!AB109</f>
        <v>0</v>
      </c>
      <c r="AC109" s="523">
        <f>'1.4_RAW_Data_Rebase'!AC109</f>
        <v>0</v>
      </c>
      <c r="AD109" s="523">
        <f>'1.4_RAW_Data_Rebase'!AD109</f>
        <v>0</v>
      </c>
      <c r="AE109" s="523">
        <f>'1.4_RAW_Data_Rebase'!AE109</f>
        <v>0</v>
      </c>
      <c r="AF109" s="524">
        <f>'1.4_RAW_Data_Rebase'!AF109</f>
        <v>0</v>
      </c>
      <c r="AG109" s="503"/>
      <c r="AH109" s="523">
        <f>'1.4_RAW_Data_Rebase'!AH109</f>
        <v>0</v>
      </c>
      <c r="AI109" s="523">
        <f>'1.4_RAW_Data_Rebase'!AI109</f>
        <v>0</v>
      </c>
      <c r="AJ109" s="523">
        <f>'1.4_RAW_Data_Rebase'!AJ109</f>
        <v>0</v>
      </c>
      <c r="AK109" s="523">
        <f>'1.4_RAW_Data_Rebase'!AK109</f>
        <v>0</v>
      </c>
      <c r="AL109" s="523">
        <f>'1.4_RAW_Data_Rebase'!AL109</f>
        <v>0</v>
      </c>
      <c r="AM109" s="524">
        <f>'1.4_RAW_Data_Rebase'!AM109</f>
        <v>0</v>
      </c>
      <c r="AN109" s="503"/>
      <c r="AO109" s="523">
        <f>'1.4_RAW_Data_Rebase'!AO109</f>
        <v>0</v>
      </c>
      <c r="AP109" s="523">
        <f>'1.4_RAW_Data_Rebase'!AP109</f>
        <v>0</v>
      </c>
      <c r="AQ109" s="523">
        <f>'1.4_RAW_Data_Rebase'!AQ109</f>
        <v>0</v>
      </c>
      <c r="AR109" s="523">
        <f>'1.4_RAW_Data_Rebase'!AR109</f>
        <v>0</v>
      </c>
      <c r="AS109" s="523">
        <f>'1.4_RAW_Data_Rebase'!AS109</f>
        <v>0</v>
      </c>
      <c r="AT109" s="524">
        <f>'1.4_RAW_Data_Rebase'!AT109</f>
        <v>0</v>
      </c>
      <c r="AU109" s="503"/>
      <c r="AV109" s="523">
        <f>'1.4_RAW_Data_Rebase'!AV109</f>
        <v>0</v>
      </c>
      <c r="AW109" s="523">
        <f>'1.4_RAW_Data_Rebase'!AW109</f>
        <v>0</v>
      </c>
      <c r="AX109" s="523">
        <f>'1.4_RAW_Data_Rebase'!AX109</f>
        <v>0</v>
      </c>
      <c r="AY109" s="523">
        <f>'1.4_RAW_Data_Rebase'!AY109</f>
        <v>0</v>
      </c>
      <c r="AZ109" s="523">
        <f>'1.4_RAW_Data_Rebase'!AZ109</f>
        <v>0</v>
      </c>
      <c r="BA109" s="524">
        <f>'1.4_RAW_Data_Rebase'!BA109</f>
        <v>0</v>
      </c>
      <c r="BB109" s="503"/>
      <c r="BC109" s="523">
        <f>'1.4_RAW_Data_Rebase'!BC109</f>
        <v>0</v>
      </c>
      <c r="BD109" s="523">
        <f>'1.4_RAW_Data_Rebase'!BD109</f>
        <v>0</v>
      </c>
      <c r="BE109" s="523">
        <f>'1.4_RAW_Data_Rebase'!BE109</f>
        <v>0</v>
      </c>
      <c r="BF109" s="523">
        <f>'1.4_RAW_Data_Rebase'!BF109</f>
        <v>0</v>
      </c>
      <c r="BG109" s="523">
        <f>'1.4_RAW_Data_Rebase'!BG109</f>
        <v>0</v>
      </c>
      <c r="BH109" s="524">
        <f>'1.4_RAW_Data_Rebase'!BH109</f>
        <v>0</v>
      </c>
    </row>
    <row r="110" spans="1:60" ht="25.5" x14ac:dyDescent="0.35">
      <c r="A110" s="525" t="s">
        <v>55</v>
      </c>
      <c r="B110" s="495">
        <v>31</v>
      </c>
      <c r="C110" s="496" t="s">
        <v>23</v>
      </c>
      <c r="D110" s="497" t="s">
        <v>30</v>
      </c>
      <c r="E110" s="526" t="s">
        <v>24</v>
      </c>
      <c r="F110" s="501">
        <f>'1.4_RAW_Data_Rebase'!F110</f>
        <v>93</v>
      </c>
      <c r="G110" s="501">
        <f>'1.4_RAW_Data_Rebase'!G110</f>
        <v>8</v>
      </c>
      <c r="H110" s="501">
        <f>'1.4_RAW_Data_Rebase'!H110</f>
        <v>79</v>
      </c>
      <c r="I110" s="501">
        <f>'1.4_RAW_Data_Rebase'!I110</f>
        <v>0</v>
      </c>
      <c r="J110" s="501">
        <f>'1.4_RAW_Data_Rebase'!J110</f>
        <v>4</v>
      </c>
      <c r="K110" s="502">
        <f>'1.4_RAW_Data_Rebase'!K110</f>
        <v>2</v>
      </c>
      <c r="M110" s="501">
        <f>'1.4_RAW_Data_Rebase'!M110</f>
        <v>93</v>
      </c>
      <c r="N110" s="501">
        <f>'1.4_RAW_Data_Rebase'!N110</f>
        <v>75</v>
      </c>
      <c r="O110" s="501">
        <f>'1.4_RAW_Data_Rebase'!O110</f>
        <v>18</v>
      </c>
      <c r="P110" s="501">
        <f>'1.4_RAW_Data_Rebase'!P110</f>
        <v>0</v>
      </c>
      <c r="Q110" s="501">
        <f>'1.4_RAW_Data_Rebase'!Q110</f>
        <v>0</v>
      </c>
      <c r="R110" s="502">
        <f>'1.4_RAW_Data_Rebase'!R110</f>
        <v>0</v>
      </c>
      <c r="T110" s="501">
        <f>'1.4_RAW_Data_Rebase'!T110</f>
        <v>93</v>
      </c>
      <c r="U110" s="501">
        <f>'1.4_RAW_Data_Rebase'!U110</f>
        <v>8</v>
      </c>
      <c r="V110" s="501">
        <f>'1.4_RAW_Data_Rebase'!V110</f>
        <v>79</v>
      </c>
      <c r="W110" s="501">
        <f>'1.4_RAW_Data_Rebase'!W110</f>
        <v>0</v>
      </c>
      <c r="X110" s="501">
        <f>'1.4_RAW_Data_Rebase'!X110</f>
        <v>4</v>
      </c>
      <c r="Y110" s="502">
        <f>'1.4_RAW_Data_Rebase'!Y110</f>
        <v>2</v>
      </c>
      <c r="AA110" s="504">
        <f>'1.4_RAW_Data_Rebase'!AA110</f>
        <v>67</v>
      </c>
      <c r="AB110" s="504">
        <f>'1.4_RAW_Data_Rebase'!AB110</f>
        <v>0</v>
      </c>
      <c r="AC110" s="504">
        <f>'1.4_RAW_Data_Rebase'!AC110</f>
        <v>-61</v>
      </c>
      <c r="AD110" s="504">
        <f>'1.4_RAW_Data_Rebase'!AD110</f>
        <v>0</v>
      </c>
      <c r="AE110" s="504">
        <f>'1.4_RAW_Data_Rebase'!AE110</f>
        <v>-4</v>
      </c>
      <c r="AF110" s="505">
        <f>'1.4_RAW_Data_Rebase'!AF110</f>
        <v>-2</v>
      </c>
      <c r="AG110" s="503"/>
      <c r="AH110" s="504">
        <f>'1.4_RAW_Data_Rebase'!AH110</f>
        <v>67</v>
      </c>
      <c r="AI110" s="504">
        <f>'1.4_RAW_Data_Rebase'!AI110</f>
        <v>0</v>
      </c>
      <c r="AJ110" s="504">
        <f>'1.4_RAW_Data_Rebase'!AJ110</f>
        <v>-61</v>
      </c>
      <c r="AK110" s="504">
        <f>'1.4_RAW_Data_Rebase'!AK110</f>
        <v>0</v>
      </c>
      <c r="AL110" s="504">
        <f>'1.4_RAW_Data_Rebase'!AL110</f>
        <v>-4</v>
      </c>
      <c r="AM110" s="505">
        <f>'1.4_RAW_Data_Rebase'!AM110</f>
        <v>-2</v>
      </c>
      <c r="AN110" s="503"/>
      <c r="AO110" s="504">
        <f>'1.4_RAW_Data_Rebase'!AO110</f>
        <v>0</v>
      </c>
      <c r="AP110" s="504">
        <f>'1.4_RAW_Data_Rebase'!AP110</f>
        <v>0</v>
      </c>
      <c r="AQ110" s="504">
        <f>'1.4_RAW_Data_Rebase'!AQ110</f>
        <v>0</v>
      </c>
      <c r="AR110" s="504">
        <f>'1.4_RAW_Data_Rebase'!AR110</f>
        <v>0</v>
      </c>
      <c r="AS110" s="504">
        <f>'1.4_RAW_Data_Rebase'!AS110</f>
        <v>0</v>
      </c>
      <c r="AT110" s="505">
        <f>'1.4_RAW_Data_Rebase'!AT110</f>
        <v>0</v>
      </c>
      <c r="AU110" s="503"/>
      <c r="AV110" s="504">
        <f>'1.4_RAW_Data_Rebase'!AV110</f>
        <v>0</v>
      </c>
      <c r="AW110" s="504">
        <f>'1.4_RAW_Data_Rebase'!AW110</f>
        <v>0</v>
      </c>
      <c r="AX110" s="504">
        <f>'1.4_RAW_Data_Rebase'!AX110</f>
        <v>0</v>
      </c>
      <c r="AY110" s="504">
        <f>'1.4_RAW_Data_Rebase'!AY110</f>
        <v>0</v>
      </c>
      <c r="AZ110" s="504">
        <f>'1.4_RAW_Data_Rebase'!AZ110</f>
        <v>0</v>
      </c>
      <c r="BA110" s="505">
        <f>'1.4_RAW_Data_Rebase'!BA110</f>
        <v>0</v>
      </c>
      <c r="BB110" s="503"/>
      <c r="BC110" s="504">
        <f>'1.4_RAW_Data_Rebase'!BC110</f>
        <v>0</v>
      </c>
      <c r="BD110" s="504">
        <f>'1.4_RAW_Data_Rebase'!BD110</f>
        <v>0</v>
      </c>
      <c r="BE110" s="504">
        <f>'1.4_RAW_Data_Rebase'!BE110</f>
        <v>0</v>
      </c>
      <c r="BF110" s="504">
        <f>'1.4_RAW_Data_Rebase'!BF110</f>
        <v>0</v>
      </c>
      <c r="BG110" s="504">
        <f>'1.4_RAW_Data_Rebase'!BG110</f>
        <v>0</v>
      </c>
      <c r="BH110" s="505">
        <f>'1.4_RAW_Data_Rebase'!BH110</f>
        <v>0</v>
      </c>
    </row>
    <row r="111" spans="1:60" ht="13.15" x14ac:dyDescent="0.35">
      <c r="A111" s="506"/>
      <c r="B111" s="507"/>
      <c r="C111" s="508"/>
      <c r="D111" s="509"/>
      <c r="E111" s="498" t="s">
        <v>25</v>
      </c>
      <c r="F111" s="512">
        <f>'1.4_RAW_Data_Rebase'!F111</f>
        <v>0</v>
      </c>
      <c r="G111" s="512">
        <f>'1.4_RAW_Data_Rebase'!G111</f>
        <v>0</v>
      </c>
      <c r="H111" s="512">
        <f>'1.4_RAW_Data_Rebase'!H111</f>
        <v>0</v>
      </c>
      <c r="I111" s="512">
        <f>'1.4_RAW_Data_Rebase'!I111</f>
        <v>0</v>
      </c>
      <c r="J111" s="512">
        <f>'1.4_RAW_Data_Rebase'!J111</f>
        <v>0</v>
      </c>
      <c r="K111" s="513">
        <f>'1.4_RAW_Data_Rebase'!K111</f>
        <v>0</v>
      </c>
      <c r="M111" s="512">
        <f>'1.4_RAW_Data_Rebase'!M111</f>
        <v>0</v>
      </c>
      <c r="N111" s="512">
        <f>'1.4_RAW_Data_Rebase'!N111</f>
        <v>0</v>
      </c>
      <c r="O111" s="512">
        <f>'1.4_RAW_Data_Rebase'!O111</f>
        <v>0</v>
      </c>
      <c r="P111" s="512">
        <f>'1.4_RAW_Data_Rebase'!P111</f>
        <v>0</v>
      </c>
      <c r="Q111" s="512">
        <f>'1.4_RAW_Data_Rebase'!Q111</f>
        <v>0</v>
      </c>
      <c r="R111" s="513">
        <f>'1.4_RAW_Data_Rebase'!R111</f>
        <v>0</v>
      </c>
      <c r="T111" s="512">
        <f>'1.4_RAW_Data_Rebase'!T111</f>
        <v>0</v>
      </c>
      <c r="U111" s="512">
        <f>'1.4_RAW_Data_Rebase'!U111</f>
        <v>0</v>
      </c>
      <c r="V111" s="512">
        <f>'1.4_RAW_Data_Rebase'!V111</f>
        <v>0</v>
      </c>
      <c r="W111" s="512">
        <f>'1.4_RAW_Data_Rebase'!W111</f>
        <v>0</v>
      </c>
      <c r="X111" s="512">
        <f>'1.4_RAW_Data_Rebase'!X111</f>
        <v>0</v>
      </c>
      <c r="Y111" s="513">
        <f>'1.4_RAW_Data_Rebase'!Y111</f>
        <v>0</v>
      </c>
      <c r="AA111" s="514">
        <f>'1.4_RAW_Data_Rebase'!AA111</f>
        <v>0</v>
      </c>
      <c r="AB111" s="514">
        <f>'1.4_RAW_Data_Rebase'!AB111</f>
        <v>0</v>
      </c>
      <c r="AC111" s="514">
        <f>'1.4_RAW_Data_Rebase'!AC111</f>
        <v>0</v>
      </c>
      <c r="AD111" s="514">
        <f>'1.4_RAW_Data_Rebase'!AD111</f>
        <v>0</v>
      </c>
      <c r="AE111" s="514">
        <f>'1.4_RAW_Data_Rebase'!AE111</f>
        <v>0</v>
      </c>
      <c r="AF111" s="515">
        <f>'1.4_RAW_Data_Rebase'!AF111</f>
        <v>0</v>
      </c>
      <c r="AG111" s="503"/>
      <c r="AH111" s="514">
        <f>'1.4_RAW_Data_Rebase'!AH111</f>
        <v>0</v>
      </c>
      <c r="AI111" s="514">
        <f>'1.4_RAW_Data_Rebase'!AI111</f>
        <v>0</v>
      </c>
      <c r="AJ111" s="514">
        <f>'1.4_RAW_Data_Rebase'!AJ111</f>
        <v>0</v>
      </c>
      <c r="AK111" s="514">
        <f>'1.4_RAW_Data_Rebase'!AK111</f>
        <v>0</v>
      </c>
      <c r="AL111" s="514">
        <f>'1.4_RAW_Data_Rebase'!AL111</f>
        <v>0</v>
      </c>
      <c r="AM111" s="515">
        <f>'1.4_RAW_Data_Rebase'!AM111</f>
        <v>0</v>
      </c>
      <c r="AN111" s="503"/>
      <c r="AO111" s="514">
        <f>'1.4_RAW_Data_Rebase'!AO111</f>
        <v>0</v>
      </c>
      <c r="AP111" s="514">
        <f>'1.4_RAW_Data_Rebase'!AP111</f>
        <v>0</v>
      </c>
      <c r="AQ111" s="514">
        <f>'1.4_RAW_Data_Rebase'!AQ111</f>
        <v>0</v>
      </c>
      <c r="AR111" s="514">
        <f>'1.4_RAW_Data_Rebase'!AR111</f>
        <v>0</v>
      </c>
      <c r="AS111" s="514">
        <f>'1.4_RAW_Data_Rebase'!AS111</f>
        <v>0</v>
      </c>
      <c r="AT111" s="515">
        <f>'1.4_RAW_Data_Rebase'!AT111</f>
        <v>0</v>
      </c>
      <c r="AU111" s="503"/>
      <c r="AV111" s="514">
        <f>'1.4_RAW_Data_Rebase'!AV111</f>
        <v>0</v>
      </c>
      <c r="AW111" s="514">
        <f>'1.4_RAW_Data_Rebase'!AW111</f>
        <v>0</v>
      </c>
      <c r="AX111" s="514">
        <f>'1.4_RAW_Data_Rebase'!AX111</f>
        <v>0</v>
      </c>
      <c r="AY111" s="514">
        <f>'1.4_RAW_Data_Rebase'!AY111</f>
        <v>0</v>
      </c>
      <c r="AZ111" s="514">
        <f>'1.4_RAW_Data_Rebase'!AZ111</f>
        <v>0</v>
      </c>
      <c r="BA111" s="515">
        <f>'1.4_RAW_Data_Rebase'!BA111</f>
        <v>0</v>
      </c>
      <c r="BB111" s="503"/>
      <c r="BC111" s="514">
        <f>'1.4_RAW_Data_Rebase'!BC111</f>
        <v>0</v>
      </c>
      <c r="BD111" s="514">
        <f>'1.4_RAW_Data_Rebase'!BD111</f>
        <v>0</v>
      </c>
      <c r="BE111" s="514">
        <f>'1.4_RAW_Data_Rebase'!BE111</f>
        <v>0</v>
      </c>
      <c r="BF111" s="514">
        <f>'1.4_RAW_Data_Rebase'!BF111</f>
        <v>0</v>
      </c>
      <c r="BG111" s="514">
        <f>'1.4_RAW_Data_Rebase'!BG111</f>
        <v>0</v>
      </c>
      <c r="BH111" s="515">
        <f>'1.4_RAW_Data_Rebase'!BH111</f>
        <v>0</v>
      </c>
    </row>
    <row r="112" spans="1:60" ht="13.15" x14ac:dyDescent="0.35">
      <c r="A112" s="506"/>
      <c r="B112" s="507"/>
      <c r="C112" s="508"/>
      <c r="D112" s="509"/>
      <c r="E112" s="498" t="s">
        <v>26</v>
      </c>
      <c r="F112" s="512">
        <f>'1.4_RAW_Data_Rebase'!F112</f>
        <v>0</v>
      </c>
      <c r="G112" s="512">
        <f>'1.4_RAW_Data_Rebase'!G112</f>
        <v>0</v>
      </c>
      <c r="H112" s="512">
        <f>'1.4_RAW_Data_Rebase'!H112</f>
        <v>0</v>
      </c>
      <c r="I112" s="512">
        <f>'1.4_RAW_Data_Rebase'!I112</f>
        <v>0</v>
      </c>
      <c r="J112" s="512">
        <f>'1.4_RAW_Data_Rebase'!J112</f>
        <v>0</v>
      </c>
      <c r="K112" s="513">
        <f>'1.4_RAW_Data_Rebase'!K112</f>
        <v>0</v>
      </c>
      <c r="M112" s="512">
        <f>'1.4_RAW_Data_Rebase'!M112</f>
        <v>0</v>
      </c>
      <c r="N112" s="512">
        <f>'1.4_RAW_Data_Rebase'!N112</f>
        <v>0</v>
      </c>
      <c r="O112" s="512">
        <f>'1.4_RAW_Data_Rebase'!O112</f>
        <v>0</v>
      </c>
      <c r="P112" s="512">
        <f>'1.4_RAW_Data_Rebase'!P112</f>
        <v>0</v>
      </c>
      <c r="Q112" s="512">
        <f>'1.4_RAW_Data_Rebase'!Q112</f>
        <v>0</v>
      </c>
      <c r="R112" s="513">
        <f>'1.4_RAW_Data_Rebase'!R112</f>
        <v>0</v>
      </c>
      <c r="T112" s="512">
        <f>'1.4_RAW_Data_Rebase'!T112</f>
        <v>0</v>
      </c>
      <c r="U112" s="512">
        <f>'1.4_RAW_Data_Rebase'!U112</f>
        <v>0</v>
      </c>
      <c r="V112" s="512">
        <f>'1.4_RAW_Data_Rebase'!V112</f>
        <v>0</v>
      </c>
      <c r="W112" s="512">
        <f>'1.4_RAW_Data_Rebase'!W112</f>
        <v>0</v>
      </c>
      <c r="X112" s="512">
        <f>'1.4_RAW_Data_Rebase'!X112</f>
        <v>0</v>
      </c>
      <c r="Y112" s="513">
        <f>'1.4_RAW_Data_Rebase'!Y112</f>
        <v>0</v>
      </c>
      <c r="AA112" s="514">
        <f>'1.4_RAW_Data_Rebase'!AA112</f>
        <v>0</v>
      </c>
      <c r="AB112" s="514">
        <f>'1.4_RAW_Data_Rebase'!AB112</f>
        <v>0</v>
      </c>
      <c r="AC112" s="514">
        <f>'1.4_RAW_Data_Rebase'!AC112</f>
        <v>0</v>
      </c>
      <c r="AD112" s="514">
        <f>'1.4_RAW_Data_Rebase'!AD112</f>
        <v>0</v>
      </c>
      <c r="AE112" s="514">
        <f>'1.4_RAW_Data_Rebase'!AE112</f>
        <v>0</v>
      </c>
      <c r="AF112" s="515">
        <f>'1.4_RAW_Data_Rebase'!AF112</f>
        <v>0</v>
      </c>
      <c r="AG112" s="503"/>
      <c r="AH112" s="514">
        <f>'1.4_RAW_Data_Rebase'!AH112</f>
        <v>0</v>
      </c>
      <c r="AI112" s="514">
        <f>'1.4_RAW_Data_Rebase'!AI112</f>
        <v>0</v>
      </c>
      <c r="AJ112" s="514">
        <f>'1.4_RAW_Data_Rebase'!AJ112</f>
        <v>0</v>
      </c>
      <c r="AK112" s="514">
        <f>'1.4_RAW_Data_Rebase'!AK112</f>
        <v>0</v>
      </c>
      <c r="AL112" s="514">
        <f>'1.4_RAW_Data_Rebase'!AL112</f>
        <v>0</v>
      </c>
      <c r="AM112" s="515">
        <f>'1.4_RAW_Data_Rebase'!AM112</f>
        <v>0</v>
      </c>
      <c r="AN112" s="503"/>
      <c r="AO112" s="514">
        <f>'1.4_RAW_Data_Rebase'!AO112</f>
        <v>0</v>
      </c>
      <c r="AP112" s="514">
        <f>'1.4_RAW_Data_Rebase'!AP112</f>
        <v>0</v>
      </c>
      <c r="AQ112" s="514">
        <f>'1.4_RAW_Data_Rebase'!AQ112</f>
        <v>0</v>
      </c>
      <c r="AR112" s="514">
        <f>'1.4_RAW_Data_Rebase'!AR112</f>
        <v>0</v>
      </c>
      <c r="AS112" s="514">
        <f>'1.4_RAW_Data_Rebase'!AS112</f>
        <v>0</v>
      </c>
      <c r="AT112" s="515">
        <f>'1.4_RAW_Data_Rebase'!AT112</f>
        <v>0</v>
      </c>
      <c r="AU112" s="503"/>
      <c r="AV112" s="514">
        <f>'1.4_RAW_Data_Rebase'!AV112</f>
        <v>0</v>
      </c>
      <c r="AW112" s="514">
        <f>'1.4_RAW_Data_Rebase'!AW112</f>
        <v>0</v>
      </c>
      <c r="AX112" s="514">
        <f>'1.4_RAW_Data_Rebase'!AX112</f>
        <v>0</v>
      </c>
      <c r="AY112" s="514">
        <f>'1.4_RAW_Data_Rebase'!AY112</f>
        <v>0</v>
      </c>
      <c r="AZ112" s="514">
        <f>'1.4_RAW_Data_Rebase'!AZ112</f>
        <v>0</v>
      </c>
      <c r="BA112" s="515">
        <f>'1.4_RAW_Data_Rebase'!BA112</f>
        <v>0</v>
      </c>
      <c r="BB112" s="503"/>
      <c r="BC112" s="514">
        <f>'1.4_RAW_Data_Rebase'!BC112</f>
        <v>0</v>
      </c>
      <c r="BD112" s="514">
        <f>'1.4_RAW_Data_Rebase'!BD112</f>
        <v>0</v>
      </c>
      <c r="BE112" s="514">
        <f>'1.4_RAW_Data_Rebase'!BE112</f>
        <v>0</v>
      </c>
      <c r="BF112" s="514">
        <f>'1.4_RAW_Data_Rebase'!BF112</f>
        <v>0</v>
      </c>
      <c r="BG112" s="514">
        <f>'1.4_RAW_Data_Rebase'!BG112</f>
        <v>0</v>
      </c>
      <c r="BH112" s="515">
        <f>'1.4_RAW_Data_Rebase'!BH112</f>
        <v>0</v>
      </c>
    </row>
    <row r="113" spans="1:60" ht="13.5" thickBot="1" x14ac:dyDescent="0.4">
      <c r="A113" s="506"/>
      <c r="B113" s="516"/>
      <c r="C113" s="517"/>
      <c r="D113" s="527"/>
      <c r="E113" s="518" t="s">
        <v>27</v>
      </c>
      <c r="F113" s="521">
        <f>'1.4_RAW_Data_Rebase'!F113</f>
        <v>0</v>
      </c>
      <c r="G113" s="521">
        <f>'1.4_RAW_Data_Rebase'!G113</f>
        <v>0</v>
      </c>
      <c r="H113" s="521">
        <f>'1.4_RAW_Data_Rebase'!H113</f>
        <v>0</v>
      </c>
      <c r="I113" s="521">
        <f>'1.4_RAW_Data_Rebase'!I113</f>
        <v>0</v>
      </c>
      <c r="J113" s="521">
        <f>'1.4_RAW_Data_Rebase'!J113</f>
        <v>0</v>
      </c>
      <c r="K113" s="522">
        <f>'1.4_RAW_Data_Rebase'!K113</f>
        <v>0</v>
      </c>
      <c r="M113" s="521">
        <f>'1.4_RAW_Data_Rebase'!M113</f>
        <v>0</v>
      </c>
      <c r="N113" s="521">
        <f>'1.4_RAW_Data_Rebase'!N113</f>
        <v>0</v>
      </c>
      <c r="O113" s="521">
        <f>'1.4_RAW_Data_Rebase'!O113</f>
        <v>0</v>
      </c>
      <c r="P113" s="521">
        <f>'1.4_RAW_Data_Rebase'!P113</f>
        <v>0</v>
      </c>
      <c r="Q113" s="521">
        <f>'1.4_RAW_Data_Rebase'!Q113</f>
        <v>0</v>
      </c>
      <c r="R113" s="522">
        <f>'1.4_RAW_Data_Rebase'!R113</f>
        <v>0</v>
      </c>
      <c r="T113" s="521">
        <f>'1.4_RAW_Data_Rebase'!T113</f>
        <v>0</v>
      </c>
      <c r="U113" s="521">
        <f>'1.4_RAW_Data_Rebase'!U113</f>
        <v>0</v>
      </c>
      <c r="V113" s="521">
        <f>'1.4_RAW_Data_Rebase'!V113</f>
        <v>0</v>
      </c>
      <c r="W113" s="521">
        <f>'1.4_RAW_Data_Rebase'!W113</f>
        <v>0</v>
      </c>
      <c r="X113" s="521">
        <f>'1.4_RAW_Data_Rebase'!X113</f>
        <v>0</v>
      </c>
      <c r="Y113" s="522">
        <f>'1.4_RAW_Data_Rebase'!Y113</f>
        <v>0</v>
      </c>
      <c r="AA113" s="523">
        <f>'1.4_RAW_Data_Rebase'!AA113</f>
        <v>0</v>
      </c>
      <c r="AB113" s="523">
        <f>'1.4_RAW_Data_Rebase'!AB113</f>
        <v>0</v>
      </c>
      <c r="AC113" s="523">
        <f>'1.4_RAW_Data_Rebase'!AC113</f>
        <v>0</v>
      </c>
      <c r="AD113" s="523">
        <f>'1.4_RAW_Data_Rebase'!AD113</f>
        <v>0</v>
      </c>
      <c r="AE113" s="523">
        <f>'1.4_RAW_Data_Rebase'!AE113</f>
        <v>0</v>
      </c>
      <c r="AF113" s="524">
        <f>'1.4_RAW_Data_Rebase'!AF113</f>
        <v>0</v>
      </c>
      <c r="AG113" s="503"/>
      <c r="AH113" s="523">
        <f>'1.4_RAW_Data_Rebase'!AH113</f>
        <v>0</v>
      </c>
      <c r="AI113" s="523">
        <f>'1.4_RAW_Data_Rebase'!AI113</f>
        <v>0</v>
      </c>
      <c r="AJ113" s="523">
        <f>'1.4_RAW_Data_Rebase'!AJ113</f>
        <v>0</v>
      </c>
      <c r="AK113" s="523">
        <f>'1.4_RAW_Data_Rebase'!AK113</f>
        <v>0</v>
      </c>
      <c r="AL113" s="523">
        <f>'1.4_RAW_Data_Rebase'!AL113</f>
        <v>0</v>
      </c>
      <c r="AM113" s="524">
        <f>'1.4_RAW_Data_Rebase'!AM113</f>
        <v>0</v>
      </c>
      <c r="AN113" s="503"/>
      <c r="AO113" s="523">
        <f>'1.4_RAW_Data_Rebase'!AO113</f>
        <v>0</v>
      </c>
      <c r="AP113" s="523">
        <f>'1.4_RAW_Data_Rebase'!AP113</f>
        <v>0</v>
      </c>
      <c r="AQ113" s="523">
        <f>'1.4_RAW_Data_Rebase'!AQ113</f>
        <v>0</v>
      </c>
      <c r="AR113" s="523">
        <f>'1.4_RAW_Data_Rebase'!AR113</f>
        <v>0</v>
      </c>
      <c r="AS113" s="523">
        <f>'1.4_RAW_Data_Rebase'!AS113</f>
        <v>0</v>
      </c>
      <c r="AT113" s="524">
        <f>'1.4_RAW_Data_Rebase'!AT113</f>
        <v>0</v>
      </c>
      <c r="AU113" s="503"/>
      <c r="AV113" s="523">
        <f>'1.4_RAW_Data_Rebase'!AV113</f>
        <v>0</v>
      </c>
      <c r="AW113" s="523">
        <f>'1.4_RAW_Data_Rebase'!AW113</f>
        <v>0</v>
      </c>
      <c r="AX113" s="523">
        <f>'1.4_RAW_Data_Rebase'!AX113</f>
        <v>0</v>
      </c>
      <c r="AY113" s="523">
        <f>'1.4_RAW_Data_Rebase'!AY113</f>
        <v>0</v>
      </c>
      <c r="AZ113" s="523">
        <f>'1.4_RAW_Data_Rebase'!AZ113</f>
        <v>0</v>
      </c>
      <c r="BA113" s="524">
        <f>'1.4_RAW_Data_Rebase'!BA113</f>
        <v>0</v>
      </c>
      <c r="BB113" s="503"/>
      <c r="BC113" s="523">
        <f>'1.4_RAW_Data_Rebase'!BC113</f>
        <v>0</v>
      </c>
      <c r="BD113" s="523">
        <f>'1.4_RAW_Data_Rebase'!BD113</f>
        <v>0</v>
      </c>
      <c r="BE113" s="523">
        <f>'1.4_RAW_Data_Rebase'!BE113</f>
        <v>0</v>
      </c>
      <c r="BF113" s="523">
        <f>'1.4_RAW_Data_Rebase'!BF113</f>
        <v>0</v>
      </c>
      <c r="BG113" s="523">
        <f>'1.4_RAW_Data_Rebase'!BG113</f>
        <v>0</v>
      </c>
      <c r="BH113" s="524">
        <f>'1.4_RAW_Data_Rebase'!BH113</f>
        <v>0</v>
      </c>
    </row>
    <row r="114" spans="1:60" ht="25.5" x14ac:dyDescent="0.35">
      <c r="A114" s="525" t="s">
        <v>55</v>
      </c>
      <c r="B114" s="495">
        <v>43</v>
      </c>
      <c r="C114" s="496" t="s">
        <v>49</v>
      </c>
      <c r="D114" s="497" t="s">
        <v>30</v>
      </c>
      <c r="E114" s="526" t="s">
        <v>24</v>
      </c>
      <c r="F114" s="501">
        <f>'1.4_RAW_Data_Rebase'!F114</f>
        <v>172</v>
      </c>
      <c r="G114" s="501">
        <f>'1.4_RAW_Data_Rebase'!G114</f>
        <v>59</v>
      </c>
      <c r="H114" s="501">
        <f>'1.4_RAW_Data_Rebase'!H114</f>
        <v>1</v>
      </c>
      <c r="I114" s="501">
        <f>'1.4_RAW_Data_Rebase'!I114</f>
        <v>2</v>
      </c>
      <c r="J114" s="501">
        <f>'1.4_RAW_Data_Rebase'!J114</f>
        <v>7</v>
      </c>
      <c r="K114" s="502">
        <f>'1.4_RAW_Data_Rebase'!K114</f>
        <v>103</v>
      </c>
      <c r="M114" s="501">
        <f>'1.4_RAW_Data_Rebase'!M114</f>
        <v>736</v>
      </c>
      <c r="N114" s="501">
        <f>'1.4_RAW_Data_Rebase'!N114</f>
        <v>437</v>
      </c>
      <c r="O114" s="501">
        <f>'1.4_RAW_Data_Rebase'!O114</f>
        <v>55</v>
      </c>
      <c r="P114" s="501">
        <f>'1.4_RAW_Data_Rebase'!P114</f>
        <v>22</v>
      </c>
      <c r="Q114" s="501">
        <f>'1.4_RAW_Data_Rebase'!Q114</f>
        <v>35</v>
      </c>
      <c r="R114" s="502">
        <f>'1.4_RAW_Data_Rebase'!R114</f>
        <v>187</v>
      </c>
      <c r="T114" s="501">
        <f>'1.4_RAW_Data_Rebase'!T114</f>
        <v>736</v>
      </c>
      <c r="U114" s="501">
        <f>'1.4_RAW_Data_Rebase'!U114</f>
        <v>437</v>
      </c>
      <c r="V114" s="501">
        <f>'1.4_RAW_Data_Rebase'!V114</f>
        <v>38</v>
      </c>
      <c r="W114" s="501">
        <f>'1.4_RAW_Data_Rebase'!W114</f>
        <v>17</v>
      </c>
      <c r="X114" s="501">
        <f>'1.4_RAW_Data_Rebase'!X114</f>
        <v>35</v>
      </c>
      <c r="Y114" s="502">
        <f>'1.4_RAW_Data_Rebase'!Y114</f>
        <v>209</v>
      </c>
      <c r="AA114" s="504">
        <f>'1.4_RAW_Data_Rebase'!AA114</f>
        <v>22</v>
      </c>
      <c r="AB114" s="504">
        <f>'1.4_RAW_Data_Rebase'!AB114</f>
        <v>0</v>
      </c>
      <c r="AC114" s="504">
        <f>'1.4_RAW_Data_Rebase'!AC114</f>
        <v>0</v>
      </c>
      <c r="AD114" s="504">
        <f>'1.4_RAW_Data_Rebase'!AD114</f>
        <v>0</v>
      </c>
      <c r="AE114" s="504">
        <f>'1.4_RAW_Data_Rebase'!AE114</f>
        <v>0</v>
      </c>
      <c r="AF114" s="505">
        <f>'1.4_RAW_Data_Rebase'!AF114</f>
        <v>-22</v>
      </c>
      <c r="AG114" s="503"/>
      <c r="AH114" s="504">
        <f>'1.4_RAW_Data_Rebase'!AH114</f>
        <v>22</v>
      </c>
      <c r="AI114" s="504">
        <f>'1.4_RAW_Data_Rebase'!AI114</f>
        <v>0</v>
      </c>
      <c r="AJ114" s="504">
        <f>'1.4_RAW_Data_Rebase'!AJ114</f>
        <v>0</v>
      </c>
      <c r="AK114" s="504">
        <f>'1.4_RAW_Data_Rebase'!AK114</f>
        <v>0</v>
      </c>
      <c r="AL114" s="504">
        <f>'1.4_RAW_Data_Rebase'!AL114</f>
        <v>0</v>
      </c>
      <c r="AM114" s="505">
        <f>'1.4_RAW_Data_Rebase'!AM114</f>
        <v>-22</v>
      </c>
      <c r="AN114" s="503"/>
      <c r="AO114" s="504">
        <f>'1.4_RAW_Data_Rebase'!AO114</f>
        <v>0</v>
      </c>
      <c r="AP114" s="504">
        <f>'1.4_RAW_Data_Rebase'!AP114</f>
        <v>0</v>
      </c>
      <c r="AQ114" s="504">
        <f>'1.4_RAW_Data_Rebase'!AQ114</f>
        <v>0</v>
      </c>
      <c r="AR114" s="504">
        <f>'1.4_RAW_Data_Rebase'!AR114</f>
        <v>0</v>
      </c>
      <c r="AS114" s="504">
        <f>'1.4_RAW_Data_Rebase'!AS114</f>
        <v>0</v>
      </c>
      <c r="AT114" s="505">
        <f>'1.4_RAW_Data_Rebase'!AT114</f>
        <v>0</v>
      </c>
      <c r="AU114" s="503"/>
      <c r="AV114" s="504">
        <f>'1.4_RAW_Data_Rebase'!AV114</f>
        <v>0</v>
      </c>
      <c r="AW114" s="504">
        <f>'1.4_RAW_Data_Rebase'!AW114</f>
        <v>0</v>
      </c>
      <c r="AX114" s="504">
        <f>'1.4_RAW_Data_Rebase'!AX114</f>
        <v>0</v>
      </c>
      <c r="AY114" s="504">
        <f>'1.4_RAW_Data_Rebase'!AY114</f>
        <v>0</v>
      </c>
      <c r="AZ114" s="504">
        <f>'1.4_RAW_Data_Rebase'!AZ114</f>
        <v>0</v>
      </c>
      <c r="BA114" s="505">
        <f>'1.4_RAW_Data_Rebase'!BA114</f>
        <v>0</v>
      </c>
      <c r="BB114" s="503"/>
      <c r="BC114" s="504">
        <f>'1.4_RAW_Data_Rebase'!BC114</f>
        <v>0</v>
      </c>
      <c r="BD114" s="504">
        <f>'1.4_RAW_Data_Rebase'!BD114</f>
        <v>0</v>
      </c>
      <c r="BE114" s="504">
        <f>'1.4_RAW_Data_Rebase'!BE114</f>
        <v>0</v>
      </c>
      <c r="BF114" s="504">
        <f>'1.4_RAW_Data_Rebase'!BF114</f>
        <v>0</v>
      </c>
      <c r="BG114" s="504">
        <f>'1.4_RAW_Data_Rebase'!BG114</f>
        <v>0</v>
      </c>
      <c r="BH114" s="505">
        <f>'1.4_RAW_Data_Rebase'!BH114</f>
        <v>0</v>
      </c>
    </row>
    <row r="115" spans="1:60" ht="13.15" x14ac:dyDescent="0.35">
      <c r="A115" s="506"/>
      <c r="B115" s="507"/>
      <c r="C115" s="508"/>
      <c r="D115" s="509"/>
      <c r="E115" s="498" t="s">
        <v>25</v>
      </c>
      <c r="F115" s="512">
        <f>'1.4_RAW_Data_Rebase'!F115</f>
        <v>21</v>
      </c>
      <c r="G115" s="512">
        <f>'1.4_RAW_Data_Rebase'!G115</f>
        <v>11</v>
      </c>
      <c r="H115" s="512">
        <f>'1.4_RAW_Data_Rebase'!H115</f>
        <v>3</v>
      </c>
      <c r="I115" s="512">
        <f>'1.4_RAW_Data_Rebase'!I115</f>
        <v>1</v>
      </c>
      <c r="J115" s="512">
        <f>'1.4_RAW_Data_Rebase'!J115</f>
        <v>2</v>
      </c>
      <c r="K115" s="513">
        <f>'1.4_RAW_Data_Rebase'!K115</f>
        <v>4</v>
      </c>
      <c r="M115" s="512">
        <f>'1.4_RAW_Data_Rebase'!M115</f>
        <v>203</v>
      </c>
      <c r="N115" s="512">
        <f>'1.4_RAW_Data_Rebase'!N115</f>
        <v>202</v>
      </c>
      <c r="O115" s="512">
        <f>'1.4_RAW_Data_Rebase'!O115</f>
        <v>1</v>
      </c>
      <c r="P115" s="512">
        <f>'1.4_RAW_Data_Rebase'!P115</f>
        <v>0</v>
      </c>
      <c r="Q115" s="512">
        <f>'1.4_RAW_Data_Rebase'!Q115</f>
        <v>0</v>
      </c>
      <c r="R115" s="513">
        <f>'1.4_RAW_Data_Rebase'!R115</f>
        <v>0</v>
      </c>
      <c r="T115" s="512">
        <f>'1.4_RAW_Data_Rebase'!T115</f>
        <v>203</v>
      </c>
      <c r="U115" s="512">
        <f>'1.4_RAW_Data_Rebase'!U115</f>
        <v>202</v>
      </c>
      <c r="V115" s="512">
        <f>'1.4_RAW_Data_Rebase'!V115</f>
        <v>1</v>
      </c>
      <c r="W115" s="512">
        <f>'1.4_RAW_Data_Rebase'!W115</f>
        <v>0</v>
      </c>
      <c r="X115" s="512">
        <f>'1.4_RAW_Data_Rebase'!X115</f>
        <v>0</v>
      </c>
      <c r="Y115" s="513">
        <f>'1.4_RAW_Data_Rebase'!Y115</f>
        <v>0</v>
      </c>
      <c r="AA115" s="514">
        <f>'1.4_RAW_Data_Rebase'!AA115</f>
        <v>0</v>
      </c>
      <c r="AB115" s="514">
        <f>'1.4_RAW_Data_Rebase'!AB115</f>
        <v>0</v>
      </c>
      <c r="AC115" s="514">
        <f>'1.4_RAW_Data_Rebase'!AC115</f>
        <v>0</v>
      </c>
      <c r="AD115" s="514">
        <f>'1.4_RAW_Data_Rebase'!AD115</f>
        <v>0</v>
      </c>
      <c r="AE115" s="514">
        <f>'1.4_RAW_Data_Rebase'!AE115</f>
        <v>0</v>
      </c>
      <c r="AF115" s="515">
        <f>'1.4_RAW_Data_Rebase'!AF115</f>
        <v>0</v>
      </c>
      <c r="AG115" s="503"/>
      <c r="AH115" s="514">
        <f>'1.4_RAW_Data_Rebase'!AH115</f>
        <v>0</v>
      </c>
      <c r="AI115" s="514">
        <f>'1.4_RAW_Data_Rebase'!AI115</f>
        <v>0</v>
      </c>
      <c r="AJ115" s="514">
        <f>'1.4_RAW_Data_Rebase'!AJ115</f>
        <v>0</v>
      </c>
      <c r="AK115" s="514">
        <f>'1.4_RAW_Data_Rebase'!AK115</f>
        <v>0</v>
      </c>
      <c r="AL115" s="514">
        <f>'1.4_RAW_Data_Rebase'!AL115</f>
        <v>0</v>
      </c>
      <c r="AM115" s="515">
        <f>'1.4_RAW_Data_Rebase'!AM115</f>
        <v>0</v>
      </c>
      <c r="AN115" s="503"/>
      <c r="AO115" s="514">
        <f>'1.4_RAW_Data_Rebase'!AO115</f>
        <v>0</v>
      </c>
      <c r="AP115" s="514">
        <f>'1.4_RAW_Data_Rebase'!AP115</f>
        <v>0</v>
      </c>
      <c r="AQ115" s="514">
        <f>'1.4_RAW_Data_Rebase'!AQ115</f>
        <v>0</v>
      </c>
      <c r="AR115" s="514">
        <f>'1.4_RAW_Data_Rebase'!AR115</f>
        <v>0</v>
      </c>
      <c r="AS115" s="514">
        <f>'1.4_RAW_Data_Rebase'!AS115</f>
        <v>0</v>
      </c>
      <c r="AT115" s="515">
        <f>'1.4_RAW_Data_Rebase'!AT115</f>
        <v>0</v>
      </c>
      <c r="AU115" s="503"/>
      <c r="AV115" s="514">
        <f>'1.4_RAW_Data_Rebase'!AV115</f>
        <v>0</v>
      </c>
      <c r="AW115" s="514">
        <f>'1.4_RAW_Data_Rebase'!AW115</f>
        <v>0</v>
      </c>
      <c r="AX115" s="514">
        <f>'1.4_RAW_Data_Rebase'!AX115</f>
        <v>0</v>
      </c>
      <c r="AY115" s="514">
        <f>'1.4_RAW_Data_Rebase'!AY115</f>
        <v>0</v>
      </c>
      <c r="AZ115" s="514">
        <f>'1.4_RAW_Data_Rebase'!AZ115</f>
        <v>0</v>
      </c>
      <c r="BA115" s="515">
        <f>'1.4_RAW_Data_Rebase'!BA115</f>
        <v>0</v>
      </c>
      <c r="BB115" s="503"/>
      <c r="BC115" s="514">
        <f>'1.4_RAW_Data_Rebase'!BC115</f>
        <v>0</v>
      </c>
      <c r="BD115" s="514">
        <f>'1.4_RAW_Data_Rebase'!BD115</f>
        <v>0</v>
      </c>
      <c r="BE115" s="514">
        <f>'1.4_RAW_Data_Rebase'!BE115</f>
        <v>0</v>
      </c>
      <c r="BF115" s="514">
        <f>'1.4_RAW_Data_Rebase'!BF115</f>
        <v>0</v>
      </c>
      <c r="BG115" s="514">
        <f>'1.4_RAW_Data_Rebase'!BG115</f>
        <v>0</v>
      </c>
      <c r="BH115" s="515">
        <f>'1.4_RAW_Data_Rebase'!BH115</f>
        <v>0</v>
      </c>
    </row>
    <row r="116" spans="1:60" ht="13.15" x14ac:dyDescent="0.35">
      <c r="A116" s="506"/>
      <c r="B116" s="507"/>
      <c r="C116" s="508"/>
      <c r="D116" s="509"/>
      <c r="E116" s="498" t="s">
        <v>26</v>
      </c>
      <c r="F116" s="512">
        <f>'1.4_RAW_Data_Rebase'!F116</f>
        <v>73</v>
      </c>
      <c r="G116" s="512">
        <f>'1.4_RAW_Data_Rebase'!G116</f>
        <v>41</v>
      </c>
      <c r="H116" s="512">
        <f>'1.4_RAW_Data_Rebase'!H116</f>
        <v>3</v>
      </c>
      <c r="I116" s="512">
        <f>'1.4_RAW_Data_Rebase'!I116</f>
        <v>12</v>
      </c>
      <c r="J116" s="512">
        <f>'1.4_RAW_Data_Rebase'!J116</f>
        <v>8</v>
      </c>
      <c r="K116" s="513">
        <f>'1.4_RAW_Data_Rebase'!K116</f>
        <v>9</v>
      </c>
      <c r="M116" s="512">
        <f>'1.4_RAW_Data_Rebase'!M116</f>
        <v>307</v>
      </c>
      <c r="N116" s="512">
        <f>'1.4_RAW_Data_Rebase'!N116</f>
        <v>307</v>
      </c>
      <c r="O116" s="512">
        <f>'1.4_RAW_Data_Rebase'!O116</f>
        <v>0</v>
      </c>
      <c r="P116" s="512">
        <f>'1.4_RAW_Data_Rebase'!P116</f>
        <v>0</v>
      </c>
      <c r="Q116" s="512">
        <f>'1.4_RAW_Data_Rebase'!Q116</f>
        <v>0</v>
      </c>
      <c r="R116" s="513">
        <f>'1.4_RAW_Data_Rebase'!R116</f>
        <v>0</v>
      </c>
      <c r="T116" s="512">
        <f>'1.4_RAW_Data_Rebase'!T116</f>
        <v>307</v>
      </c>
      <c r="U116" s="512">
        <f>'1.4_RAW_Data_Rebase'!U116</f>
        <v>307</v>
      </c>
      <c r="V116" s="512">
        <f>'1.4_RAW_Data_Rebase'!V116</f>
        <v>0</v>
      </c>
      <c r="W116" s="512">
        <f>'1.4_RAW_Data_Rebase'!W116</f>
        <v>0</v>
      </c>
      <c r="X116" s="512">
        <f>'1.4_RAW_Data_Rebase'!X116</f>
        <v>0</v>
      </c>
      <c r="Y116" s="513">
        <f>'1.4_RAW_Data_Rebase'!Y116</f>
        <v>0</v>
      </c>
      <c r="AA116" s="514">
        <f>'1.4_RAW_Data_Rebase'!AA116</f>
        <v>0</v>
      </c>
      <c r="AB116" s="514">
        <f>'1.4_RAW_Data_Rebase'!AB116</f>
        <v>0</v>
      </c>
      <c r="AC116" s="514">
        <f>'1.4_RAW_Data_Rebase'!AC116</f>
        <v>0</v>
      </c>
      <c r="AD116" s="514">
        <f>'1.4_RAW_Data_Rebase'!AD116</f>
        <v>0</v>
      </c>
      <c r="AE116" s="514">
        <f>'1.4_RAW_Data_Rebase'!AE116</f>
        <v>0</v>
      </c>
      <c r="AF116" s="515">
        <f>'1.4_RAW_Data_Rebase'!AF116</f>
        <v>0</v>
      </c>
      <c r="AG116" s="503"/>
      <c r="AH116" s="514">
        <f>'1.4_RAW_Data_Rebase'!AH116</f>
        <v>0</v>
      </c>
      <c r="AI116" s="514">
        <f>'1.4_RAW_Data_Rebase'!AI116</f>
        <v>0</v>
      </c>
      <c r="AJ116" s="514">
        <f>'1.4_RAW_Data_Rebase'!AJ116</f>
        <v>0</v>
      </c>
      <c r="AK116" s="514">
        <f>'1.4_RAW_Data_Rebase'!AK116</f>
        <v>0</v>
      </c>
      <c r="AL116" s="514">
        <f>'1.4_RAW_Data_Rebase'!AL116</f>
        <v>0</v>
      </c>
      <c r="AM116" s="515">
        <f>'1.4_RAW_Data_Rebase'!AM116</f>
        <v>0</v>
      </c>
      <c r="AN116" s="503"/>
      <c r="AO116" s="514">
        <f>'1.4_RAW_Data_Rebase'!AO116</f>
        <v>0</v>
      </c>
      <c r="AP116" s="514">
        <f>'1.4_RAW_Data_Rebase'!AP116</f>
        <v>0</v>
      </c>
      <c r="AQ116" s="514">
        <f>'1.4_RAW_Data_Rebase'!AQ116</f>
        <v>0</v>
      </c>
      <c r="AR116" s="514">
        <f>'1.4_RAW_Data_Rebase'!AR116</f>
        <v>0</v>
      </c>
      <c r="AS116" s="514">
        <f>'1.4_RAW_Data_Rebase'!AS116</f>
        <v>0</v>
      </c>
      <c r="AT116" s="515">
        <f>'1.4_RAW_Data_Rebase'!AT116</f>
        <v>0</v>
      </c>
      <c r="AU116" s="503"/>
      <c r="AV116" s="514">
        <f>'1.4_RAW_Data_Rebase'!AV116</f>
        <v>0</v>
      </c>
      <c r="AW116" s="514">
        <f>'1.4_RAW_Data_Rebase'!AW116</f>
        <v>0</v>
      </c>
      <c r="AX116" s="514">
        <f>'1.4_RAW_Data_Rebase'!AX116</f>
        <v>0</v>
      </c>
      <c r="AY116" s="514">
        <f>'1.4_RAW_Data_Rebase'!AY116</f>
        <v>0</v>
      </c>
      <c r="AZ116" s="514">
        <f>'1.4_RAW_Data_Rebase'!AZ116</f>
        <v>0</v>
      </c>
      <c r="BA116" s="515">
        <f>'1.4_RAW_Data_Rebase'!BA116</f>
        <v>0</v>
      </c>
      <c r="BB116" s="503"/>
      <c r="BC116" s="514">
        <f>'1.4_RAW_Data_Rebase'!BC116</f>
        <v>0</v>
      </c>
      <c r="BD116" s="514">
        <f>'1.4_RAW_Data_Rebase'!BD116</f>
        <v>0</v>
      </c>
      <c r="BE116" s="514">
        <f>'1.4_RAW_Data_Rebase'!BE116</f>
        <v>0</v>
      </c>
      <c r="BF116" s="514">
        <f>'1.4_RAW_Data_Rebase'!BF116</f>
        <v>0</v>
      </c>
      <c r="BG116" s="514">
        <f>'1.4_RAW_Data_Rebase'!BG116</f>
        <v>0</v>
      </c>
      <c r="BH116" s="515">
        <f>'1.4_RAW_Data_Rebase'!BH116</f>
        <v>0</v>
      </c>
    </row>
    <row r="117" spans="1:60" ht="13.5" thickBot="1" x14ac:dyDescent="0.4">
      <c r="A117" s="506"/>
      <c r="B117" s="516"/>
      <c r="C117" s="517"/>
      <c r="D117" s="527"/>
      <c r="E117" s="518" t="s">
        <v>27</v>
      </c>
      <c r="F117" s="521">
        <f>'1.4_RAW_Data_Rebase'!F117</f>
        <v>1090</v>
      </c>
      <c r="G117" s="521">
        <f>'1.4_RAW_Data_Rebase'!G117</f>
        <v>991</v>
      </c>
      <c r="H117" s="521">
        <f>'1.4_RAW_Data_Rebase'!H117</f>
        <v>13</v>
      </c>
      <c r="I117" s="521">
        <f>'1.4_RAW_Data_Rebase'!I117</f>
        <v>26</v>
      </c>
      <c r="J117" s="521">
        <f>'1.4_RAW_Data_Rebase'!J117</f>
        <v>14</v>
      </c>
      <c r="K117" s="522">
        <f>'1.4_RAW_Data_Rebase'!K117</f>
        <v>46</v>
      </c>
      <c r="M117" s="521">
        <f>'1.4_RAW_Data_Rebase'!M117</f>
        <v>110</v>
      </c>
      <c r="N117" s="521">
        <f>'1.4_RAW_Data_Rebase'!N117</f>
        <v>110</v>
      </c>
      <c r="O117" s="521">
        <f>'1.4_RAW_Data_Rebase'!O117</f>
        <v>0</v>
      </c>
      <c r="P117" s="521">
        <f>'1.4_RAW_Data_Rebase'!P117</f>
        <v>0</v>
      </c>
      <c r="Q117" s="521">
        <f>'1.4_RAW_Data_Rebase'!Q117</f>
        <v>0</v>
      </c>
      <c r="R117" s="522">
        <f>'1.4_RAW_Data_Rebase'!R117</f>
        <v>0</v>
      </c>
      <c r="T117" s="521">
        <f>'1.4_RAW_Data_Rebase'!T117</f>
        <v>110</v>
      </c>
      <c r="U117" s="521">
        <f>'1.4_RAW_Data_Rebase'!U117</f>
        <v>110</v>
      </c>
      <c r="V117" s="521">
        <f>'1.4_RAW_Data_Rebase'!V117</f>
        <v>0</v>
      </c>
      <c r="W117" s="521">
        <f>'1.4_RAW_Data_Rebase'!W117</f>
        <v>0</v>
      </c>
      <c r="X117" s="521">
        <f>'1.4_RAW_Data_Rebase'!X117</f>
        <v>0</v>
      </c>
      <c r="Y117" s="522">
        <f>'1.4_RAW_Data_Rebase'!Y117</f>
        <v>0</v>
      </c>
      <c r="AA117" s="523">
        <f>'1.4_RAW_Data_Rebase'!AA117</f>
        <v>0</v>
      </c>
      <c r="AB117" s="523">
        <f>'1.4_RAW_Data_Rebase'!AB117</f>
        <v>0</v>
      </c>
      <c r="AC117" s="523">
        <f>'1.4_RAW_Data_Rebase'!AC117</f>
        <v>0</v>
      </c>
      <c r="AD117" s="523">
        <f>'1.4_RAW_Data_Rebase'!AD117</f>
        <v>0</v>
      </c>
      <c r="AE117" s="523">
        <f>'1.4_RAW_Data_Rebase'!AE117</f>
        <v>0</v>
      </c>
      <c r="AF117" s="524">
        <f>'1.4_RAW_Data_Rebase'!AF117</f>
        <v>0</v>
      </c>
      <c r="AG117" s="503"/>
      <c r="AH117" s="523">
        <f>'1.4_RAW_Data_Rebase'!AH117</f>
        <v>0</v>
      </c>
      <c r="AI117" s="523">
        <f>'1.4_RAW_Data_Rebase'!AI117</f>
        <v>0</v>
      </c>
      <c r="AJ117" s="523">
        <f>'1.4_RAW_Data_Rebase'!AJ117</f>
        <v>0</v>
      </c>
      <c r="AK117" s="523">
        <f>'1.4_RAW_Data_Rebase'!AK117</f>
        <v>0</v>
      </c>
      <c r="AL117" s="523">
        <f>'1.4_RAW_Data_Rebase'!AL117</f>
        <v>0</v>
      </c>
      <c r="AM117" s="524">
        <f>'1.4_RAW_Data_Rebase'!AM117</f>
        <v>0</v>
      </c>
      <c r="AN117" s="503"/>
      <c r="AO117" s="523">
        <f>'1.4_RAW_Data_Rebase'!AO117</f>
        <v>0</v>
      </c>
      <c r="AP117" s="523">
        <f>'1.4_RAW_Data_Rebase'!AP117</f>
        <v>0</v>
      </c>
      <c r="AQ117" s="523">
        <f>'1.4_RAW_Data_Rebase'!AQ117</f>
        <v>0</v>
      </c>
      <c r="AR117" s="523">
        <f>'1.4_RAW_Data_Rebase'!AR117</f>
        <v>0</v>
      </c>
      <c r="AS117" s="523">
        <f>'1.4_RAW_Data_Rebase'!AS117</f>
        <v>0</v>
      </c>
      <c r="AT117" s="524">
        <f>'1.4_RAW_Data_Rebase'!AT117</f>
        <v>0</v>
      </c>
      <c r="AU117" s="503"/>
      <c r="AV117" s="523">
        <f>'1.4_RAW_Data_Rebase'!AV117</f>
        <v>0</v>
      </c>
      <c r="AW117" s="523">
        <f>'1.4_RAW_Data_Rebase'!AW117</f>
        <v>0</v>
      </c>
      <c r="AX117" s="523">
        <f>'1.4_RAW_Data_Rebase'!AX117</f>
        <v>0</v>
      </c>
      <c r="AY117" s="523">
        <f>'1.4_RAW_Data_Rebase'!AY117</f>
        <v>0</v>
      </c>
      <c r="AZ117" s="523">
        <f>'1.4_RAW_Data_Rebase'!AZ117</f>
        <v>0</v>
      </c>
      <c r="BA117" s="524">
        <f>'1.4_RAW_Data_Rebase'!BA117</f>
        <v>0</v>
      </c>
      <c r="BB117" s="503"/>
      <c r="BC117" s="523">
        <f>'1.4_RAW_Data_Rebase'!BC117</f>
        <v>0</v>
      </c>
      <c r="BD117" s="523">
        <f>'1.4_RAW_Data_Rebase'!BD117</f>
        <v>0</v>
      </c>
      <c r="BE117" s="523">
        <f>'1.4_RAW_Data_Rebase'!BE117</f>
        <v>0</v>
      </c>
      <c r="BF117" s="523">
        <f>'1.4_RAW_Data_Rebase'!BF117</f>
        <v>0</v>
      </c>
      <c r="BG117" s="523">
        <f>'1.4_RAW_Data_Rebase'!BG117</f>
        <v>0</v>
      </c>
      <c r="BH117" s="524">
        <f>'1.4_RAW_Data_Rebase'!BH117</f>
        <v>0</v>
      </c>
    </row>
    <row r="118" spans="1:60" ht="25.5" x14ac:dyDescent="0.35">
      <c r="A118" s="525" t="s">
        <v>55</v>
      </c>
      <c r="B118" s="495">
        <v>35</v>
      </c>
      <c r="C118" s="496" t="s">
        <v>21</v>
      </c>
      <c r="D118" s="497" t="s">
        <v>29</v>
      </c>
      <c r="E118" s="526" t="s">
        <v>24</v>
      </c>
      <c r="F118" s="501">
        <f>'1.4_RAW_Data_Rebase'!F118</f>
        <v>2</v>
      </c>
      <c r="G118" s="501">
        <f>'1.4_RAW_Data_Rebase'!G118</f>
        <v>1</v>
      </c>
      <c r="H118" s="501">
        <f>'1.4_RAW_Data_Rebase'!H118</f>
        <v>0</v>
      </c>
      <c r="I118" s="501">
        <f>'1.4_RAW_Data_Rebase'!I118</f>
        <v>0</v>
      </c>
      <c r="J118" s="501">
        <f>'1.4_RAW_Data_Rebase'!J118</f>
        <v>0</v>
      </c>
      <c r="K118" s="502">
        <f>'1.4_RAW_Data_Rebase'!K118</f>
        <v>1</v>
      </c>
      <c r="M118" s="501">
        <f>'1.4_RAW_Data_Rebase'!M118</f>
        <v>2</v>
      </c>
      <c r="N118" s="501">
        <f>'1.4_RAW_Data_Rebase'!N118</f>
        <v>2</v>
      </c>
      <c r="O118" s="501">
        <f>'1.4_RAW_Data_Rebase'!O118</f>
        <v>0</v>
      </c>
      <c r="P118" s="501">
        <f>'1.4_RAW_Data_Rebase'!P118</f>
        <v>0</v>
      </c>
      <c r="Q118" s="501">
        <f>'1.4_RAW_Data_Rebase'!Q118</f>
        <v>0</v>
      </c>
      <c r="R118" s="502">
        <f>'1.4_RAW_Data_Rebase'!R118</f>
        <v>0</v>
      </c>
      <c r="T118" s="501">
        <f>'1.4_RAW_Data_Rebase'!T118</f>
        <v>2</v>
      </c>
      <c r="U118" s="501">
        <f>'1.4_RAW_Data_Rebase'!U118</f>
        <v>0</v>
      </c>
      <c r="V118" s="501">
        <f>'1.4_RAW_Data_Rebase'!V118</f>
        <v>0</v>
      </c>
      <c r="W118" s="501">
        <f>'1.4_RAW_Data_Rebase'!W118</f>
        <v>0</v>
      </c>
      <c r="X118" s="501">
        <f>'1.4_RAW_Data_Rebase'!X118</f>
        <v>0</v>
      </c>
      <c r="Y118" s="502">
        <f>'1.4_RAW_Data_Rebase'!Y118</f>
        <v>2</v>
      </c>
      <c r="AA118" s="504">
        <f>'1.4_RAW_Data_Rebase'!AA118</f>
        <v>2</v>
      </c>
      <c r="AB118" s="504">
        <f>'1.4_RAW_Data_Rebase'!AB118</f>
        <v>0</v>
      </c>
      <c r="AC118" s="504">
        <f>'1.4_RAW_Data_Rebase'!AC118</f>
        <v>0</v>
      </c>
      <c r="AD118" s="504">
        <f>'1.4_RAW_Data_Rebase'!AD118</f>
        <v>0</v>
      </c>
      <c r="AE118" s="504">
        <f>'1.4_RAW_Data_Rebase'!AE118</f>
        <v>0</v>
      </c>
      <c r="AF118" s="505">
        <f>'1.4_RAW_Data_Rebase'!AF118</f>
        <v>-2</v>
      </c>
      <c r="AG118" s="503"/>
      <c r="AH118" s="504">
        <f>'1.4_RAW_Data_Rebase'!AH118</f>
        <v>0</v>
      </c>
      <c r="AI118" s="504">
        <f>'1.4_RAW_Data_Rebase'!AI118</f>
        <v>0</v>
      </c>
      <c r="AJ118" s="504">
        <f>'1.4_RAW_Data_Rebase'!AJ118</f>
        <v>0</v>
      </c>
      <c r="AK118" s="504">
        <f>'1.4_RAW_Data_Rebase'!AK118</f>
        <v>0</v>
      </c>
      <c r="AL118" s="504">
        <f>'1.4_RAW_Data_Rebase'!AL118</f>
        <v>0</v>
      </c>
      <c r="AM118" s="505">
        <f>'1.4_RAW_Data_Rebase'!AM118</f>
        <v>0</v>
      </c>
      <c r="AN118" s="503"/>
      <c r="AO118" s="504">
        <f>'1.4_RAW_Data_Rebase'!AO118</f>
        <v>2</v>
      </c>
      <c r="AP118" s="504">
        <f>'1.4_RAW_Data_Rebase'!AP118</f>
        <v>0</v>
      </c>
      <c r="AQ118" s="504">
        <f>'1.4_RAW_Data_Rebase'!AQ118</f>
        <v>0</v>
      </c>
      <c r="AR118" s="504">
        <f>'1.4_RAW_Data_Rebase'!AR118</f>
        <v>0</v>
      </c>
      <c r="AS118" s="504">
        <f>'1.4_RAW_Data_Rebase'!AS118</f>
        <v>0</v>
      </c>
      <c r="AT118" s="505">
        <f>'1.4_RAW_Data_Rebase'!AT118</f>
        <v>-2</v>
      </c>
      <c r="AU118" s="503"/>
      <c r="AV118" s="504">
        <f>'1.4_RAW_Data_Rebase'!AV118</f>
        <v>0</v>
      </c>
      <c r="AW118" s="504">
        <f>'1.4_RAW_Data_Rebase'!AW118</f>
        <v>0</v>
      </c>
      <c r="AX118" s="504">
        <f>'1.4_RAW_Data_Rebase'!AX118</f>
        <v>0</v>
      </c>
      <c r="AY118" s="504">
        <f>'1.4_RAW_Data_Rebase'!AY118</f>
        <v>0</v>
      </c>
      <c r="AZ118" s="504">
        <f>'1.4_RAW_Data_Rebase'!AZ118</f>
        <v>0</v>
      </c>
      <c r="BA118" s="505">
        <f>'1.4_RAW_Data_Rebase'!BA118</f>
        <v>0</v>
      </c>
      <c r="BB118" s="503"/>
      <c r="BC118" s="504">
        <f>'1.4_RAW_Data_Rebase'!BC118</f>
        <v>0</v>
      </c>
      <c r="BD118" s="504">
        <f>'1.4_RAW_Data_Rebase'!BD118</f>
        <v>0</v>
      </c>
      <c r="BE118" s="504">
        <f>'1.4_RAW_Data_Rebase'!BE118</f>
        <v>0</v>
      </c>
      <c r="BF118" s="504">
        <f>'1.4_RAW_Data_Rebase'!BF118</f>
        <v>0</v>
      </c>
      <c r="BG118" s="504">
        <f>'1.4_RAW_Data_Rebase'!BG118</f>
        <v>0</v>
      </c>
      <c r="BH118" s="505">
        <f>'1.4_RAW_Data_Rebase'!BH118</f>
        <v>0</v>
      </c>
    </row>
    <row r="119" spans="1:60" ht="13.15" x14ac:dyDescent="0.35">
      <c r="A119" s="506"/>
      <c r="B119" s="507"/>
      <c r="C119" s="508"/>
      <c r="D119" s="509"/>
      <c r="E119" s="498" t="s">
        <v>25</v>
      </c>
      <c r="F119" s="512">
        <f>'1.4_RAW_Data_Rebase'!F119</f>
        <v>0</v>
      </c>
      <c r="G119" s="512">
        <f>'1.4_RAW_Data_Rebase'!G119</f>
        <v>0</v>
      </c>
      <c r="H119" s="512">
        <f>'1.4_RAW_Data_Rebase'!H119</f>
        <v>0</v>
      </c>
      <c r="I119" s="512">
        <f>'1.4_RAW_Data_Rebase'!I119</f>
        <v>0</v>
      </c>
      <c r="J119" s="512">
        <f>'1.4_RAW_Data_Rebase'!J119</f>
        <v>0</v>
      </c>
      <c r="K119" s="513">
        <f>'1.4_RAW_Data_Rebase'!K119</f>
        <v>0</v>
      </c>
      <c r="M119" s="512">
        <f>'1.4_RAW_Data_Rebase'!M119</f>
        <v>0</v>
      </c>
      <c r="N119" s="512">
        <f>'1.4_RAW_Data_Rebase'!N119</f>
        <v>0</v>
      </c>
      <c r="O119" s="512">
        <f>'1.4_RAW_Data_Rebase'!O119</f>
        <v>0</v>
      </c>
      <c r="P119" s="512">
        <f>'1.4_RAW_Data_Rebase'!P119</f>
        <v>0</v>
      </c>
      <c r="Q119" s="512">
        <f>'1.4_RAW_Data_Rebase'!Q119</f>
        <v>0</v>
      </c>
      <c r="R119" s="513">
        <f>'1.4_RAW_Data_Rebase'!R119</f>
        <v>0</v>
      </c>
      <c r="T119" s="512">
        <f>'1.4_RAW_Data_Rebase'!T119</f>
        <v>0</v>
      </c>
      <c r="U119" s="512">
        <f>'1.4_RAW_Data_Rebase'!U119</f>
        <v>0</v>
      </c>
      <c r="V119" s="512">
        <f>'1.4_RAW_Data_Rebase'!V119</f>
        <v>0</v>
      </c>
      <c r="W119" s="512">
        <f>'1.4_RAW_Data_Rebase'!W119</f>
        <v>0</v>
      </c>
      <c r="X119" s="512">
        <f>'1.4_RAW_Data_Rebase'!X119</f>
        <v>0</v>
      </c>
      <c r="Y119" s="513">
        <f>'1.4_RAW_Data_Rebase'!Y119</f>
        <v>0</v>
      </c>
      <c r="AA119" s="514">
        <f>'1.4_RAW_Data_Rebase'!AA119</f>
        <v>0</v>
      </c>
      <c r="AB119" s="514">
        <f>'1.4_RAW_Data_Rebase'!AB119</f>
        <v>0</v>
      </c>
      <c r="AC119" s="514">
        <f>'1.4_RAW_Data_Rebase'!AC119</f>
        <v>0</v>
      </c>
      <c r="AD119" s="514">
        <f>'1.4_RAW_Data_Rebase'!AD119</f>
        <v>0</v>
      </c>
      <c r="AE119" s="514">
        <f>'1.4_RAW_Data_Rebase'!AE119</f>
        <v>0</v>
      </c>
      <c r="AF119" s="515">
        <f>'1.4_RAW_Data_Rebase'!AF119</f>
        <v>0</v>
      </c>
      <c r="AG119" s="503"/>
      <c r="AH119" s="514">
        <f>'1.4_RAW_Data_Rebase'!AH119</f>
        <v>0</v>
      </c>
      <c r="AI119" s="514">
        <f>'1.4_RAW_Data_Rebase'!AI119</f>
        <v>0</v>
      </c>
      <c r="AJ119" s="514">
        <f>'1.4_RAW_Data_Rebase'!AJ119</f>
        <v>0</v>
      </c>
      <c r="AK119" s="514">
        <f>'1.4_RAW_Data_Rebase'!AK119</f>
        <v>0</v>
      </c>
      <c r="AL119" s="514">
        <f>'1.4_RAW_Data_Rebase'!AL119</f>
        <v>0</v>
      </c>
      <c r="AM119" s="515">
        <f>'1.4_RAW_Data_Rebase'!AM119</f>
        <v>0</v>
      </c>
      <c r="AN119" s="503"/>
      <c r="AO119" s="514">
        <f>'1.4_RAW_Data_Rebase'!AO119</f>
        <v>0</v>
      </c>
      <c r="AP119" s="514">
        <f>'1.4_RAW_Data_Rebase'!AP119</f>
        <v>0</v>
      </c>
      <c r="AQ119" s="514">
        <f>'1.4_RAW_Data_Rebase'!AQ119</f>
        <v>0</v>
      </c>
      <c r="AR119" s="514">
        <f>'1.4_RAW_Data_Rebase'!AR119</f>
        <v>0</v>
      </c>
      <c r="AS119" s="514">
        <f>'1.4_RAW_Data_Rebase'!AS119</f>
        <v>0</v>
      </c>
      <c r="AT119" s="515">
        <f>'1.4_RAW_Data_Rebase'!AT119</f>
        <v>0</v>
      </c>
      <c r="AU119" s="503"/>
      <c r="AV119" s="514">
        <f>'1.4_RAW_Data_Rebase'!AV119</f>
        <v>0</v>
      </c>
      <c r="AW119" s="514">
        <f>'1.4_RAW_Data_Rebase'!AW119</f>
        <v>0</v>
      </c>
      <c r="AX119" s="514">
        <f>'1.4_RAW_Data_Rebase'!AX119</f>
        <v>0</v>
      </c>
      <c r="AY119" s="514">
        <f>'1.4_RAW_Data_Rebase'!AY119</f>
        <v>0</v>
      </c>
      <c r="AZ119" s="514">
        <f>'1.4_RAW_Data_Rebase'!AZ119</f>
        <v>0</v>
      </c>
      <c r="BA119" s="515">
        <f>'1.4_RAW_Data_Rebase'!BA119</f>
        <v>0</v>
      </c>
      <c r="BB119" s="503"/>
      <c r="BC119" s="514">
        <f>'1.4_RAW_Data_Rebase'!BC119</f>
        <v>0</v>
      </c>
      <c r="BD119" s="514">
        <f>'1.4_RAW_Data_Rebase'!BD119</f>
        <v>0</v>
      </c>
      <c r="BE119" s="514">
        <f>'1.4_RAW_Data_Rebase'!BE119</f>
        <v>0</v>
      </c>
      <c r="BF119" s="514">
        <f>'1.4_RAW_Data_Rebase'!BF119</f>
        <v>0</v>
      </c>
      <c r="BG119" s="514">
        <f>'1.4_RAW_Data_Rebase'!BG119</f>
        <v>0</v>
      </c>
      <c r="BH119" s="515">
        <f>'1.4_RAW_Data_Rebase'!BH119</f>
        <v>0</v>
      </c>
    </row>
    <row r="120" spans="1:60" ht="13.15" x14ac:dyDescent="0.35">
      <c r="A120" s="506"/>
      <c r="B120" s="507"/>
      <c r="C120" s="508"/>
      <c r="D120" s="509"/>
      <c r="E120" s="498" t="s">
        <v>26</v>
      </c>
      <c r="F120" s="512">
        <f>'1.4_RAW_Data_Rebase'!F120</f>
        <v>0</v>
      </c>
      <c r="G120" s="512">
        <f>'1.4_RAW_Data_Rebase'!G120</f>
        <v>0</v>
      </c>
      <c r="H120" s="512">
        <f>'1.4_RAW_Data_Rebase'!H120</f>
        <v>0</v>
      </c>
      <c r="I120" s="512">
        <f>'1.4_RAW_Data_Rebase'!I120</f>
        <v>0</v>
      </c>
      <c r="J120" s="512">
        <f>'1.4_RAW_Data_Rebase'!J120</f>
        <v>0</v>
      </c>
      <c r="K120" s="513">
        <f>'1.4_RAW_Data_Rebase'!K120</f>
        <v>0</v>
      </c>
      <c r="M120" s="512">
        <f>'1.4_RAW_Data_Rebase'!M120</f>
        <v>0</v>
      </c>
      <c r="N120" s="512">
        <f>'1.4_RAW_Data_Rebase'!N120</f>
        <v>0</v>
      </c>
      <c r="O120" s="512">
        <f>'1.4_RAW_Data_Rebase'!O120</f>
        <v>0</v>
      </c>
      <c r="P120" s="512">
        <f>'1.4_RAW_Data_Rebase'!P120</f>
        <v>0</v>
      </c>
      <c r="Q120" s="512">
        <f>'1.4_RAW_Data_Rebase'!Q120</f>
        <v>0</v>
      </c>
      <c r="R120" s="513">
        <f>'1.4_RAW_Data_Rebase'!R120</f>
        <v>0</v>
      </c>
      <c r="T120" s="512">
        <f>'1.4_RAW_Data_Rebase'!T120</f>
        <v>0</v>
      </c>
      <c r="U120" s="512">
        <f>'1.4_RAW_Data_Rebase'!U120</f>
        <v>0</v>
      </c>
      <c r="V120" s="512">
        <f>'1.4_RAW_Data_Rebase'!V120</f>
        <v>0</v>
      </c>
      <c r="W120" s="512">
        <f>'1.4_RAW_Data_Rebase'!W120</f>
        <v>0</v>
      </c>
      <c r="X120" s="512">
        <f>'1.4_RAW_Data_Rebase'!X120</f>
        <v>0</v>
      </c>
      <c r="Y120" s="513">
        <f>'1.4_RAW_Data_Rebase'!Y120</f>
        <v>0</v>
      </c>
      <c r="AA120" s="514">
        <f>'1.4_RAW_Data_Rebase'!AA120</f>
        <v>0</v>
      </c>
      <c r="AB120" s="514">
        <f>'1.4_RAW_Data_Rebase'!AB120</f>
        <v>0</v>
      </c>
      <c r="AC120" s="514">
        <f>'1.4_RAW_Data_Rebase'!AC120</f>
        <v>0</v>
      </c>
      <c r="AD120" s="514">
        <f>'1.4_RAW_Data_Rebase'!AD120</f>
        <v>0</v>
      </c>
      <c r="AE120" s="514">
        <f>'1.4_RAW_Data_Rebase'!AE120</f>
        <v>0</v>
      </c>
      <c r="AF120" s="515">
        <f>'1.4_RAW_Data_Rebase'!AF120</f>
        <v>0</v>
      </c>
      <c r="AG120" s="503"/>
      <c r="AH120" s="514">
        <f>'1.4_RAW_Data_Rebase'!AH120</f>
        <v>0</v>
      </c>
      <c r="AI120" s="514">
        <f>'1.4_RAW_Data_Rebase'!AI120</f>
        <v>0</v>
      </c>
      <c r="AJ120" s="514">
        <f>'1.4_RAW_Data_Rebase'!AJ120</f>
        <v>0</v>
      </c>
      <c r="AK120" s="514">
        <f>'1.4_RAW_Data_Rebase'!AK120</f>
        <v>0</v>
      </c>
      <c r="AL120" s="514">
        <f>'1.4_RAW_Data_Rebase'!AL120</f>
        <v>0</v>
      </c>
      <c r="AM120" s="515">
        <f>'1.4_RAW_Data_Rebase'!AM120</f>
        <v>0</v>
      </c>
      <c r="AN120" s="503"/>
      <c r="AO120" s="514">
        <f>'1.4_RAW_Data_Rebase'!AO120</f>
        <v>0</v>
      </c>
      <c r="AP120" s="514">
        <f>'1.4_RAW_Data_Rebase'!AP120</f>
        <v>0</v>
      </c>
      <c r="AQ120" s="514">
        <f>'1.4_RAW_Data_Rebase'!AQ120</f>
        <v>0</v>
      </c>
      <c r="AR120" s="514">
        <f>'1.4_RAW_Data_Rebase'!AR120</f>
        <v>0</v>
      </c>
      <c r="AS120" s="514">
        <f>'1.4_RAW_Data_Rebase'!AS120</f>
        <v>0</v>
      </c>
      <c r="AT120" s="515">
        <f>'1.4_RAW_Data_Rebase'!AT120</f>
        <v>0</v>
      </c>
      <c r="AU120" s="503"/>
      <c r="AV120" s="514">
        <f>'1.4_RAW_Data_Rebase'!AV120</f>
        <v>0</v>
      </c>
      <c r="AW120" s="514">
        <f>'1.4_RAW_Data_Rebase'!AW120</f>
        <v>0</v>
      </c>
      <c r="AX120" s="514">
        <f>'1.4_RAW_Data_Rebase'!AX120</f>
        <v>0</v>
      </c>
      <c r="AY120" s="514">
        <f>'1.4_RAW_Data_Rebase'!AY120</f>
        <v>0</v>
      </c>
      <c r="AZ120" s="514">
        <f>'1.4_RAW_Data_Rebase'!AZ120</f>
        <v>0</v>
      </c>
      <c r="BA120" s="515">
        <f>'1.4_RAW_Data_Rebase'!BA120</f>
        <v>0</v>
      </c>
      <c r="BB120" s="503"/>
      <c r="BC120" s="514">
        <f>'1.4_RAW_Data_Rebase'!BC120</f>
        <v>0</v>
      </c>
      <c r="BD120" s="514">
        <f>'1.4_RAW_Data_Rebase'!BD120</f>
        <v>0</v>
      </c>
      <c r="BE120" s="514">
        <f>'1.4_RAW_Data_Rebase'!BE120</f>
        <v>0</v>
      </c>
      <c r="BF120" s="514">
        <f>'1.4_RAW_Data_Rebase'!BF120</f>
        <v>0</v>
      </c>
      <c r="BG120" s="514">
        <f>'1.4_RAW_Data_Rebase'!BG120</f>
        <v>0</v>
      </c>
      <c r="BH120" s="515">
        <f>'1.4_RAW_Data_Rebase'!BH120</f>
        <v>0</v>
      </c>
    </row>
    <row r="121" spans="1:60" ht="13.5" thickBot="1" x14ac:dyDescent="0.4">
      <c r="A121" s="528"/>
      <c r="B121" s="529"/>
      <c r="C121" s="530"/>
      <c r="D121" s="527"/>
      <c r="E121" s="518" t="s">
        <v>27</v>
      </c>
      <c r="F121" s="521">
        <f>'1.4_RAW_Data_Rebase'!F121</f>
        <v>4</v>
      </c>
      <c r="G121" s="521">
        <f>'1.4_RAW_Data_Rebase'!G121</f>
        <v>2</v>
      </c>
      <c r="H121" s="521">
        <f>'1.4_RAW_Data_Rebase'!H121</f>
        <v>0</v>
      </c>
      <c r="I121" s="521">
        <f>'1.4_RAW_Data_Rebase'!I121</f>
        <v>0</v>
      </c>
      <c r="J121" s="521">
        <f>'1.4_RAW_Data_Rebase'!J121</f>
        <v>0</v>
      </c>
      <c r="K121" s="522">
        <f>'1.4_RAW_Data_Rebase'!K121</f>
        <v>2</v>
      </c>
      <c r="M121" s="521">
        <f>'1.4_RAW_Data_Rebase'!M121</f>
        <v>4</v>
      </c>
      <c r="N121" s="521">
        <f>'1.4_RAW_Data_Rebase'!N121</f>
        <v>2</v>
      </c>
      <c r="O121" s="521">
        <f>'1.4_RAW_Data_Rebase'!O121</f>
        <v>0</v>
      </c>
      <c r="P121" s="521">
        <f>'1.4_RAW_Data_Rebase'!P121</f>
        <v>0</v>
      </c>
      <c r="Q121" s="521">
        <f>'1.4_RAW_Data_Rebase'!Q121</f>
        <v>0</v>
      </c>
      <c r="R121" s="522">
        <f>'1.4_RAW_Data_Rebase'!R121</f>
        <v>2</v>
      </c>
      <c r="T121" s="521">
        <f>'1.4_RAW_Data_Rebase'!T121</f>
        <v>4</v>
      </c>
      <c r="U121" s="521">
        <f>'1.4_RAW_Data_Rebase'!U121</f>
        <v>0</v>
      </c>
      <c r="V121" s="521">
        <f>'1.4_RAW_Data_Rebase'!V121</f>
        <v>0</v>
      </c>
      <c r="W121" s="521">
        <f>'1.4_RAW_Data_Rebase'!W121</f>
        <v>0</v>
      </c>
      <c r="X121" s="521">
        <f>'1.4_RAW_Data_Rebase'!X121</f>
        <v>0</v>
      </c>
      <c r="Y121" s="522">
        <f>'1.4_RAW_Data_Rebase'!Y121</f>
        <v>4</v>
      </c>
      <c r="AA121" s="523">
        <f>'1.4_RAW_Data_Rebase'!AA121</f>
        <v>2</v>
      </c>
      <c r="AB121" s="523">
        <f>'1.4_RAW_Data_Rebase'!AB121</f>
        <v>0</v>
      </c>
      <c r="AC121" s="523">
        <f>'1.4_RAW_Data_Rebase'!AC121</f>
        <v>0</v>
      </c>
      <c r="AD121" s="523">
        <f>'1.4_RAW_Data_Rebase'!AD121</f>
        <v>0</v>
      </c>
      <c r="AE121" s="523">
        <f>'1.4_RAW_Data_Rebase'!AE121</f>
        <v>0</v>
      </c>
      <c r="AF121" s="524">
        <f>'1.4_RAW_Data_Rebase'!AF121</f>
        <v>-2</v>
      </c>
      <c r="AG121" s="503"/>
      <c r="AH121" s="523">
        <f>'1.4_RAW_Data_Rebase'!AH121</f>
        <v>0</v>
      </c>
      <c r="AI121" s="523">
        <f>'1.4_RAW_Data_Rebase'!AI121</f>
        <v>0</v>
      </c>
      <c r="AJ121" s="523">
        <f>'1.4_RAW_Data_Rebase'!AJ121</f>
        <v>0</v>
      </c>
      <c r="AK121" s="523">
        <f>'1.4_RAW_Data_Rebase'!AK121</f>
        <v>0</v>
      </c>
      <c r="AL121" s="523">
        <f>'1.4_RAW_Data_Rebase'!AL121</f>
        <v>0</v>
      </c>
      <c r="AM121" s="524">
        <f>'1.4_RAW_Data_Rebase'!AM121</f>
        <v>0</v>
      </c>
      <c r="AN121" s="503"/>
      <c r="AO121" s="523">
        <f>'1.4_RAW_Data_Rebase'!AO121</f>
        <v>2</v>
      </c>
      <c r="AP121" s="523">
        <f>'1.4_RAW_Data_Rebase'!AP121</f>
        <v>0</v>
      </c>
      <c r="AQ121" s="523">
        <f>'1.4_RAW_Data_Rebase'!AQ121</f>
        <v>0</v>
      </c>
      <c r="AR121" s="523">
        <f>'1.4_RAW_Data_Rebase'!AR121</f>
        <v>0</v>
      </c>
      <c r="AS121" s="523">
        <f>'1.4_RAW_Data_Rebase'!AS121</f>
        <v>0</v>
      </c>
      <c r="AT121" s="524">
        <f>'1.4_RAW_Data_Rebase'!AT121</f>
        <v>-2</v>
      </c>
      <c r="AU121" s="503"/>
      <c r="AV121" s="523">
        <f>'1.4_RAW_Data_Rebase'!AV121</f>
        <v>0</v>
      </c>
      <c r="AW121" s="523">
        <f>'1.4_RAW_Data_Rebase'!AW121</f>
        <v>0</v>
      </c>
      <c r="AX121" s="523">
        <f>'1.4_RAW_Data_Rebase'!AX121</f>
        <v>0</v>
      </c>
      <c r="AY121" s="523">
        <f>'1.4_RAW_Data_Rebase'!AY121</f>
        <v>0</v>
      </c>
      <c r="AZ121" s="523">
        <f>'1.4_RAW_Data_Rebase'!AZ121</f>
        <v>0</v>
      </c>
      <c r="BA121" s="524">
        <f>'1.4_RAW_Data_Rebase'!BA121</f>
        <v>0</v>
      </c>
      <c r="BB121" s="503"/>
      <c r="BC121" s="523">
        <f>'1.4_RAW_Data_Rebase'!BC121</f>
        <v>0</v>
      </c>
      <c r="BD121" s="523">
        <f>'1.4_RAW_Data_Rebase'!BD121</f>
        <v>0</v>
      </c>
      <c r="BE121" s="523">
        <f>'1.4_RAW_Data_Rebase'!BE121</f>
        <v>0</v>
      </c>
      <c r="BF121" s="523">
        <f>'1.4_RAW_Data_Rebase'!BF121</f>
        <v>0</v>
      </c>
      <c r="BG121" s="523">
        <f>'1.4_RAW_Data_Rebase'!BG121</f>
        <v>0</v>
      </c>
      <c r="BH121" s="524">
        <f>'1.4_RAW_Data_Rebase'!BH121</f>
        <v>0</v>
      </c>
    </row>
    <row r="124" spans="1:60" s="531" customFormat="1" x14ac:dyDescent="0.35"/>
    <row r="125" spans="1:60" s="531" customFormat="1" x14ac:dyDescent="0.35"/>
    <row r="126" spans="1:60" s="531" customFormat="1" x14ac:dyDescent="0.35"/>
  </sheetData>
  <mergeCells count="16">
    <mergeCell ref="F8:K8"/>
    <mergeCell ref="M8:R8"/>
    <mergeCell ref="T8:Y8"/>
    <mergeCell ref="AA8:AF8"/>
    <mergeCell ref="AH8:AM8"/>
    <mergeCell ref="F7:K7"/>
    <mergeCell ref="M7:R7"/>
    <mergeCell ref="T7:Y7"/>
    <mergeCell ref="AA7:AF7"/>
    <mergeCell ref="AH7:AM7"/>
    <mergeCell ref="BC7:BH7"/>
    <mergeCell ref="BC8:BH8"/>
    <mergeCell ref="AV7:BA7"/>
    <mergeCell ref="AV8:BA8"/>
    <mergeCell ref="AO8:AT8"/>
    <mergeCell ref="AO7:AT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26"/>
  <sheetViews>
    <sheetView workbookViewId="0">
      <pane xSplit="5" ySplit="9" topLeftCell="F106" activePane="bottomRight" state="frozen"/>
      <selection activeCell="E129" sqref="E129"/>
      <selection pane="topRight" activeCell="E129" sqref="E129"/>
      <selection pane="bottomLeft" activeCell="E129" sqref="E129"/>
      <selection pane="bottomRight" activeCell="E129" sqref="E129"/>
    </sheetView>
  </sheetViews>
  <sheetFormatPr defaultRowHeight="12.75" x14ac:dyDescent="0.35"/>
  <cols>
    <col min="1" max="1" width="13.3515625" style="475" customWidth="1"/>
    <col min="2" max="2" width="10.1171875" style="475" customWidth="1"/>
    <col min="3" max="3" width="28.64453125" style="475" bestFit="1" customWidth="1"/>
    <col min="4" max="4" width="11.52734375" style="475" bestFit="1" customWidth="1"/>
    <col min="5" max="5" width="9.29296875" style="475" bestFit="1" customWidth="1"/>
    <col min="6" max="6" width="15.3515625" style="476" bestFit="1" customWidth="1"/>
    <col min="7" max="11" width="4.9375" style="476" customWidth="1"/>
    <col min="12" max="12" width="2.234375" style="476" customWidth="1"/>
    <col min="13" max="13" width="15.3515625" style="476" bestFit="1" customWidth="1"/>
    <col min="14" max="18" width="4.9375" style="476" customWidth="1"/>
    <col min="19" max="19" width="2.234375" style="476" customWidth="1"/>
    <col min="20" max="20" width="15.3515625" style="476" bestFit="1" customWidth="1"/>
    <col min="21" max="25" width="4.9375" style="476" customWidth="1"/>
    <col min="26" max="26" width="8.9375" style="475" customWidth="1"/>
    <col min="27" max="27" width="15.3515625" style="475" bestFit="1" customWidth="1"/>
    <col min="28" max="32" width="4.9375" style="475" customWidth="1"/>
    <col min="33" max="33" width="2.234375" style="475" customWidth="1"/>
    <col min="34" max="34" width="15.3515625" style="475" bestFit="1" customWidth="1"/>
    <col min="35" max="39" width="4.9375" style="475" customWidth="1"/>
    <col min="40" max="40" width="2.234375" style="475" customWidth="1"/>
    <col min="41" max="41" width="15.3515625" style="475" bestFit="1" customWidth="1"/>
    <col min="42" max="46" width="4.9375" style="475" customWidth="1"/>
    <col min="47" max="47" width="2.234375" style="475" customWidth="1"/>
    <col min="48" max="48" width="15.3515625" style="475" bestFit="1" customWidth="1"/>
    <col min="49" max="53" width="4.9375" style="475" customWidth="1"/>
    <col min="54" max="16384" width="8.9375" style="475"/>
  </cols>
  <sheetData>
    <row r="1" spans="1:53" s="469" customFormat="1" x14ac:dyDescent="0.35"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</row>
    <row r="2" spans="1:53" s="469" customFormat="1" ht="13.15" x14ac:dyDescent="0.4">
      <c r="E2" s="471" t="s">
        <v>61</v>
      </c>
      <c r="F2" s="470"/>
      <c r="G2" s="470"/>
      <c r="H2" s="470"/>
      <c r="I2" s="470"/>
      <c r="J2" s="472"/>
      <c r="K2" s="470"/>
      <c r="L2" s="470"/>
      <c r="M2" s="470"/>
      <c r="N2" s="470"/>
      <c r="O2" s="472"/>
      <c r="P2" s="470"/>
      <c r="Q2" s="470"/>
      <c r="R2" s="470"/>
      <c r="S2" s="472"/>
      <c r="T2" s="470"/>
      <c r="U2" s="470"/>
      <c r="V2" s="470"/>
      <c r="W2" s="472"/>
      <c r="X2" s="470"/>
      <c r="Y2" s="470"/>
      <c r="AA2" s="471"/>
      <c r="AE2" s="471"/>
      <c r="AF2" s="471"/>
      <c r="AG2" s="471"/>
    </row>
    <row r="3" spans="1:53" s="469" customFormat="1" ht="13.15" x14ac:dyDescent="0.4">
      <c r="E3" s="473" t="s">
        <v>62</v>
      </c>
      <c r="F3" s="470"/>
      <c r="G3" s="470"/>
      <c r="H3" s="470"/>
      <c r="I3" s="470"/>
      <c r="J3" s="474"/>
      <c r="K3" s="470"/>
      <c r="L3" s="470"/>
      <c r="M3" s="470"/>
      <c r="N3" s="470"/>
      <c r="O3" s="474"/>
      <c r="P3" s="470"/>
      <c r="Q3" s="470"/>
      <c r="R3" s="470"/>
      <c r="S3" s="474"/>
      <c r="T3" s="470"/>
      <c r="U3" s="470"/>
      <c r="V3" s="470"/>
      <c r="W3" s="474"/>
      <c r="X3" s="470"/>
      <c r="Y3" s="470"/>
      <c r="AA3" s="473"/>
      <c r="AE3" s="473"/>
      <c r="AF3" s="473"/>
      <c r="AG3" s="473"/>
    </row>
    <row r="4" spans="1:53" s="469" customFormat="1" x14ac:dyDescent="0.35"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</row>
    <row r="5" spans="1:53" ht="18" customHeight="1" x14ac:dyDescent="0.35"/>
    <row r="6" spans="1:53" ht="18" customHeight="1" x14ac:dyDescent="0.35">
      <c r="A6" s="477" t="s">
        <v>77</v>
      </c>
      <c r="B6" s="477"/>
      <c r="C6" s="477" t="s">
        <v>73</v>
      </c>
    </row>
    <row r="7" spans="1:53" ht="12.4" customHeight="1" x14ac:dyDescent="0.4">
      <c r="A7" s="478"/>
      <c r="F7" s="640" t="s">
        <v>38</v>
      </c>
      <c r="G7" s="641"/>
      <c r="H7" s="641"/>
      <c r="I7" s="641"/>
      <c r="J7" s="641"/>
      <c r="K7" s="642"/>
      <c r="M7" s="640" t="s">
        <v>39</v>
      </c>
      <c r="N7" s="641"/>
      <c r="O7" s="641"/>
      <c r="P7" s="641"/>
      <c r="Q7" s="641"/>
      <c r="R7" s="642"/>
      <c r="T7" s="640" t="s">
        <v>40</v>
      </c>
      <c r="U7" s="641"/>
      <c r="V7" s="641"/>
      <c r="W7" s="641"/>
      <c r="X7" s="641"/>
      <c r="Y7" s="642"/>
      <c r="AA7" s="638" t="s">
        <v>43</v>
      </c>
      <c r="AB7" s="636"/>
      <c r="AC7" s="636"/>
      <c r="AD7" s="636"/>
      <c r="AE7" s="636"/>
      <c r="AF7" s="639"/>
      <c r="AH7" s="638" t="s">
        <v>43</v>
      </c>
      <c r="AI7" s="636"/>
      <c r="AJ7" s="636"/>
      <c r="AK7" s="636"/>
      <c r="AL7" s="636"/>
      <c r="AM7" s="639"/>
      <c r="AO7" s="638" t="s">
        <v>43</v>
      </c>
      <c r="AP7" s="636"/>
      <c r="AQ7" s="636"/>
      <c r="AR7" s="636"/>
      <c r="AS7" s="636"/>
      <c r="AT7" s="639"/>
      <c r="AV7" s="638" t="s">
        <v>43</v>
      </c>
      <c r="AW7" s="636"/>
      <c r="AX7" s="636"/>
      <c r="AY7" s="636"/>
      <c r="AZ7" s="636"/>
      <c r="BA7" s="639"/>
    </row>
    <row r="8" spans="1:53" ht="12.75" customHeight="1" thickBot="1" x14ac:dyDescent="0.4">
      <c r="F8" s="643" t="s">
        <v>37</v>
      </c>
      <c r="G8" s="641"/>
      <c r="H8" s="641"/>
      <c r="I8" s="641"/>
      <c r="J8" s="641"/>
      <c r="K8" s="644"/>
      <c r="M8" s="643" t="s">
        <v>68</v>
      </c>
      <c r="N8" s="641"/>
      <c r="O8" s="641"/>
      <c r="P8" s="641"/>
      <c r="Q8" s="641"/>
      <c r="R8" s="644"/>
      <c r="T8" s="643" t="s">
        <v>68</v>
      </c>
      <c r="U8" s="641"/>
      <c r="V8" s="641"/>
      <c r="W8" s="641"/>
      <c r="X8" s="641"/>
      <c r="Y8" s="644"/>
      <c r="AA8" s="635" t="s">
        <v>42</v>
      </c>
      <c r="AB8" s="636"/>
      <c r="AC8" s="636"/>
      <c r="AD8" s="636"/>
      <c r="AE8" s="636"/>
      <c r="AF8" s="637"/>
      <c r="AH8" s="635" t="s">
        <v>44</v>
      </c>
      <c r="AI8" s="636"/>
      <c r="AJ8" s="636"/>
      <c r="AK8" s="636"/>
      <c r="AL8" s="636"/>
      <c r="AM8" s="637"/>
      <c r="AO8" s="635" t="s">
        <v>69</v>
      </c>
      <c r="AP8" s="636"/>
      <c r="AQ8" s="636"/>
      <c r="AR8" s="636"/>
      <c r="AS8" s="636"/>
      <c r="AT8" s="637"/>
      <c r="AV8" s="635" t="s">
        <v>244</v>
      </c>
      <c r="AW8" s="636"/>
      <c r="AX8" s="636"/>
      <c r="AY8" s="636"/>
      <c r="AZ8" s="636"/>
      <c r="BA8" s="637"/>
    </row>
    <row r="9" spans="1:53" ht="24.75" customHeight="1" thickBot="1" x14ac:dyDescent="0.4">
      <c r="A9" s="479" t="s">
        <v>33</v>
      </c>
      <c r="B9" s="480" t="s">
        <v>0</v>
      </c>
      <c r="C9" s="481" t="s">
        <v>1</v>
      </c>
      <c r="D9" s="482" t="s">
        <v>2</v>
      </c>
      <c r="E9" s="483" t="s">
        <v>3</v>
      </c>
      <c r="F9" s="484" t="s">
        <v>78</v>
      </c>
      <c r="G9" s="485" t="s">
        <v>4</v>
      </c>
      <c r="H9" s="486" t="s">
        <v>5</v>
      </c>
      <c r="I9" s="486" t="s">
        <v>6</v>
      </c>
      <c r="J9" s="487" t="s">
        <v>7</v>
      </c>
      <c r="K9" s="488" t="s">
        <v>8</v>
      </c>
      <c r="M9" s="484" t="s">
        <v>78</v>
      </c>
      <c r="N9" s="485" t="s">
        <v>4</v>
      </c>
      <c r="O9" s="486" t="s">
        <v>5</v>
      </c>
      <c r="P9" s="486" t="s">
        <v>6</v>
      </c>
      <c r="Q9" s="487" t="s">
        <v>7</v>
      </c>
      <c r="R9" s="488" t="s">
        <v>8</v>
      </c>
      <c r="T9" s="484" t="s">
        <v>78</v>
      </c>
      <c r="U9" s="485" t="s">
        <v>4</v>
      </c>
      <c r="V9" s="486" t="s">
        <v>5</v>
      </c>
      <c r="W9" s="486" t="s">
        <v>6</v>
      </c>
      <c r="X9" s="487" t="s">
        <v>7</v>
      </c>
      <c r="Y9" s="488" t="s">
        <v>8</v>
      </c>
      <c r="AA9" s="489" t="s">
        <v>41</v>
      </c>
      <c r="AB9" s="490" t="s">
        <v>4</v>
      </c>
      <c r="AC9" s="491" t="s">
        <v>5</v>
      </c>
      <c r="AD9" s="491" t="s">
        <v>6</v>
      </c>
      <c r="AE9" s="492" t="s">
        <v>7</v>
      </c>
      <c r="AF9" s="493" t="s">
        <v>8</v>
      </c>
      <c r="AH9" s="489" t="s">
        <v>70</v>
      </c>
      <c r="AI9" s="490" t="s">
        <v>4</v>
      </c>
      <c r="AJ9" s="491" t="s">
        <v>5</v>
      </c>
      <c r="AK9" s="491" t="s">
        <v>6</v>
      </c>
      <c r="AL9" s="492" t="s">
        <v>7</v>
      </c>
      <c r="AM9" s="493" t="s">
        <v>8</v>
      </c>
      <c r="AO9" s="489" t="s">
        <v>71</v>
      </c>
      <c r="AP9" s="490" t="s">
        <v>4</v>
      </c>
      <c r="AQ9" s="491" t="s">
        <v>5</v>
      </c>
      <c r="AR9" s="491" t="s">
        <v>6</v>
      </c>
      <c r="AS9" s="492" t="s">
        <v>7</v>
      </c>
      <c r="AT9" s="493" t="s">
        <v>8</v>
      </c>
      <c r="AV9" s="489" t="s">
        <v>245</v>
      </c>
      <c r="AW9" s="490" t="s">
        <v>4</v>
      </c>
      <c r="AX9" s="491" t="s">
        <v>5</v>
      </c>
      <c r="AY9" s="491" t="s">
        <v>6</v>
      </c>
      <c r="AZ9" s="492" t="s">
        <v>7</v>
      </c>
      <c r="BA9" s="493" t="s">
        <v>8</v>
      </c>
    </row>
    <row r="10" spans="1:53" ht="25.5" x14ac:dyDescent="0.35">
      <c r="A10" s="494" t="s">
        <v>55</v>
      </c>
      <c r="B10" s="495">
        <v>45</v>
      </c>
      <c r="C10" s="496" t="s">
        <v>9</v>
      </c>
      <c r="D10" s="497" t="s">
        <v>28</v>
      </c>
      <c r="E10" s="498" t="s">
        <v>24</v>
      </c>
      <c r="F10" s="499">
        <f>'1.5_RAW_Data_MR'!F10</f>
        <v>32432.647286026317</v>
      </c>
      <c r="G10" s="499">
        <f>'1.5_RAW_Data_MR'!G10</f>
        <v>3844.5518626611729</v>
      </c>
      <c r="H10" s="499">
        <f>'1.5_RAW_Data_MR'!H10</f>
        <v>0</v>
      </c>
      <c r="I10" s="499">
        <f>'1.5_RAW_Data_MR'!I10</f>
        <v>6603.9613040009071</v>
      </c>
      <c r="J10" s="499">
        <f>'1.5_RAW_Data_MR'!J10</f>
        <v>2131.0916700777534</v>
      </c>
      <c r="K10" s="500">
        <f>'1.5_RAW_Data_MR'!K10</f>
        <v>19853.042449286484</v>
      </c>
      <c r="M10" s="499">
        <f>'1.5_RAW_Data_MR'!M10</f>
        <v>96635.332475479256</v>
      </c>
      <c r="N10" s="499">
        <f>'1.5_RAW_Data_MR'!N10</f>
        <v>6938.6095631351527</v>
      </c>
      <c r="O10" s="499">
        <f>'1.5_RAW_Data_MR'!O10</f>
        <v>33240.673236438</v>
      </c>
      <c r="P10" s="499">
        <f>'1.5_RAW_Data_MR'!P10</f>
        <v>0</v>
      </c>
      <c r="Q10" s="499">
        <f>'1.5_RAW_Data_MR'!Q10</f>
        <v>15540.457377970119</v>
      </c>
      <c r="R10" s="500">
        <f>'1.5_RAW_Data_MR'!R10</f>
        <v>40915.592297935997</v>
      </c>
      <c r="T10" s="499">
        <f>'1.5_RAW_Data_MR'!T10</f>
        <v>196950.08441585445</v>
      </c>
      <c r="U10" s="499">
        <f>'1.5_RAW_Data_MR'!U10</f>
        <v>4142.8986617359096</v>
      </c>
      <c r="V10" s="499">
        <f>'1.5_RAW_Data_MR'!V10</f>
        <v>33240.673236438</v>
      </c>
      <c r="W10" s="499">
        <f>'1.5_RAW_Data_MR'!W10</f>
        <v>0</v>
      </c>
      <c r="X10" s="499">
        <f>'1.5_RAW_Data_MR'!X10</f>
        <v>15540.457377970119</v>
      </c>
      <c r="Y10" s="500">
        <f>'1.5_RAW_Data_MR'!Y10</f>
        <v>144026.05513971043</v>
      </c>
      <c r="AA10" s="501">
        <f>'1.5_RAW_Data_MR'!AA10</f>
        <v>-100314.75194037518</v>
      </c>
      <c r="AB10" s="501">
        <f>'1.5_RAW_Data_MR'!AB10</f>
        <v>2795.7109013992431</v>
      </c>
      <c r="AC10" s="501">
        <f>'1.5_RAW_Data_MR'!AC10</f>
        <v>0</v>
      </c>
      <c r="AD10" s="501">
        <f>'1.5_RAW_Data_MR'!AD10</f>
        <v>0</v>
      </c>
      <c r="AE10" s="501">
        <f>'1.5_RAW_Data_MR'!AE10</f>
        <v>0</v>
      </c>
      <c r="AF10" s="502">
        <f>'1.5_RAW_Data_MR'!AF10</f>
        <v>-103110.46284177442</v>
      </c>
      <c r="AG10" s="503"/>
      <c r="AH10" s="501">
        <f>'1.5_RAW_Data_MR'!AH10</f>
        <v>-100314.75194037518</v>
      </c>
      <c r="AI10" s="501">
        <f>'1.5_RAW_Data_MR'!AI10</f>
        <v>2795.7109013992431</v>
      </c>
      <c r="AJ10" s="501">
        <f>'1.5_RAW_Data_MR'!AJ10</f>
        <v>0</v>
      </c>
      <c r="AK10" s="501">
        <f>'1.5_RAW_Data_MR'!AK10</f>
        <v>0</v>
      </c>
      <c r="AL10" s="501">
        <f>'1.5_RAW_Data_MR'!AL10</f>
        <v>0</v>
      </c>
      <c r="AM10" s="502">
        <f>'1.5_RAW_Data_MR'!AM10</f>
        <v>-103110.46284177442</v>
      </c>
      <c r="AN10" s="503"/>
      <c r="AO10" s="501">
        <f>'1.5_RAW_Data_MR'!AO10</f>
        <v>0</v>
      </c>
      <c r="AP10" s="501">
        <f>'1.5_RAW_Data_MR'!AP10</f>
        <v>0</v>
      </c>
      <c r="AQ10" s="501">
        <f>'1.5_RAW_Data_MR'!AQ10</f>
        <v>0</v>
      </c>
      <c r="AR10" s="501">
        <f>'1.5_RAW_Data_MR'!AR10</f>
        <v>0</v>
      </c>
      <c r="AS10" s="501">
        <f>'1.5_RAW_Data_MR'!AS10</f>
        <v>0</v>
      </c>
      <c r="AT10" s="502">
        <f>'1.5_RAW_Data_MR'!AT10</f>
        <v>0</v>
      </c>
      <c r="AU10" s="503"/>
      <c r="AV10" s="504">
        <f>'1.5_RAW_Data_MR'!AV10</f>
        <v>0</v>
      </c>
      <c r="AW10" s="504">
        <f>'1.5_RAW_Data_MR'!AW10</f>
        <v>0</v>
      </c>
      <c r="AX10" s="504">
        <f>'1.5_RAW_Data_MR'!AX10</f>
        <v>0</v>
      </c>
      <c r="AY10" s="504">
        <f>'1.5_RAW_Data_MR'!AY10</f>
        <v>0</v>
      </c>
      <c r="AZ10" s="504">
        <f>'1.5_RAW_Data_MR'!AZ10</f>
        <v>0</v>
      </c>
      <c r="BA10" s="505">
        <f>'1.5_RAW_Data_MR'!BA10</f>
        <v>0</v>
      </c>
    </row>
    <row r="11" spans="1:53" ht="13.15" x14ac:dyDescent="0.35">
      <c r="A11" s="506"/>
      <c r="B11" s="507"/>
      <c r="C11" s="508"/>
      <c r="D11" s="509"/>
      <c r="E11" s="498" t="s">
        <v>25</v>
      </c>
      <c r="F11" s="510">
        <f>'1.5_RAW_Data_MR'!F11</f>
        <v>5837.0723104908739</v>
      </c>
      <c r="G11" s="510">
        <f>'1.5_RAW_Data_MR'!G11</f>
        <v>0</v>
      </c>
      <c r="H11" s="510">
        <f>'1.5_RAW_Data_MR'!H11</f>
        <v>0</v>
      </c>
      <c r="I11" s="510">
        <f>'1.5_RAW_Data_MR'!I11</f>
        <v>493.20854699575409</v>
      </c>
      <c r="J11" s="510">
        <f>'1.5_RAW_Data_MR'!J11</f>
        <v>0</v>
      </c>
      <c r="K11" s="511">
        <f>'1.5_RAW_Data_MR'!K11</f>
        <v>5343.8637634951201</v>
      </c>
      <c r="M11" s="510">
        <f>'1.5_RAW_Data_MR'!M11</f>
        <v>19.35717179518932</v>
      </c>
      <c r="N11" s="510">
        <f>'1.5_RAW_Data_MR'!N11</f>
        <v>0</v>
      </c>
      <c r="O11" s="510">
        <f>'1.5_RAW_Data_MR'!O11</f>
        <v>19.35717179518932</v>
      </c>
      <c r="P11" s="510">
        <f>'1.5_RAW_Data_MR'!P11</f>
        <v>0</v>
      </c>
      <c r="Q11" s="510">
        <f>'1.5_RAW_Data_MR'!Q11</f>
        <v>0</v>
      </c>
      <c r="R11" s="511">
        <f>'1.5_RAW_Data_MR'!R11</f>
        <v>0</v>
      </c>
      <c r="T11" s="510">
        <f>'1.5_RAW_Data_MR'!T11</f>
        <v>236.29023468927801</v>
      </c>
      <c r="U11" s="510">
        <f>'1.5_RAW_Data_MR'!U11</f>
        <v>0</v>
      </c>
      <c r="V11" s="510">
        <f>'1.5_RAW_Data_MR'!V11</f>
        <v>0</v>
      </c>
      <c r="W11" s="510">
        <f>'1.5_RAW_Data_MR'!W11</f>
        <v>0</v>
      </c>
      <c r="X11" s="510">
        <f>'1.5_RAW_Data_MR'!X11</f>
        <v>0</v>
      </c>
      <c r="Y11" s="511">
        <f>'1.5_RAW_Data_MR'!Y11</f>
        <v>236.29023468927801</v>
      </c>
      <c r="AA11" s="512">
        <f>'1.5_RAW_Data_MR'!AA11</f>
        <v>-216.93306289408869</v>
      </c>
      <c r="AB11" s="512">
        <f>'1.5_RAW_Data_MR'!AB11</f>
        <v>0</v>
      </c>
      <c r="AC11" s="512">
        <f>'1.5_RAW_Data_MR'!AC11</f>
        <v>19.35717179518932</v>
      </c>
      <c r="AD11" s="512">
        <f>'1.5_RAW_Data_MR'!AD11</f>
        <v>0</v>
      </c>
      <c r="AE11" s="512">
        <f>'1.5_RAW_Data_MR'!AE11</f>
        <v>0</v>
      </c>
      <c r="AF11" s="513">
        <f>'1.5_RAW_Data_MR'!AF11</f>
        <v>-236.29023468927801</v>
      </c>
      <c r="AG11" s="503"/>
      <c r="AH11" s="512">
        <f>'1.5_RAW_Data_MR'!AH11</f>
        <v>-216.93306289408869</v>
      </c>
      <c r="AI11" s="512">
        <f>'1.5_RAW_Data_MR'!AI11</f>
        <v>0</v>
      </c>
      <c r="AJ11" s="512">
        <f>'1.5_RAW_Data_MR'!AJ11</f>
        <v>19.35717179518932</v>
      </c>
      <c r="AK11" s="512">
        <f>'1.5_RAW_Data_MR'!AK11</f>
        <v>0</v>
      </c>
      <c r="AL11" s="512">
        <f>'1.5_RAW_Data_MR'!AL11</f>
        <v>0</v>
      </c>
      <c r="AM11" s="513">
        <f>'1.5_RAW_Data_MR'!AM11</f>
        <v>-236.29023468927801</v>
      </c>
      <c r="AN11" s="503"/>
      <c r="AO11" s="512">
        <f>'1.5_RAW_Data_MR'!AO11</f>
        <v>0</v>
      </c>
      <c r="AP11" s="512">
        <f>'1.5_RAW_Data_MR'!AP11</f>
        <v>0</v>
      </c>
      <c r="AQ11" s="512">
        <f>'1.5_RAW_Data_MR'!AQ11</f>
        <v>0</v>
      </c>
      <c r="AR11" s="512">
        <f>'1.5_RAW_Data_MR'!AR11</f>
        <v>0</v>
      </c>
      <c r="AS11" s="512">
        <f>'1.5_RAW_Data_MR'!AS11</f>
        <v>0</v>
      </c>
      <c r="AT11" s="513">
        <f>'1.5_RAW_Data_MR'!AT11</f>
        <v>0</v>
      </c>
      <c r="AU11" s="503"/>
      <c r="AV11" s="514">
        <f>'1.5_RAW_Data_MR'!AV11</f>
        <v>0</v>
      </c>
      <c r="AW11" s="514">
        <f>'1.5_RAW_Data_MR'!AW11</f>
        <v>0</v>
      </c>
      <c r="AX11" s="514">
        <f>'1.5_RAW_Data_MR'!AX11</f>
        <v>0</v>
      </c>
      <c r="AY11" s="514">
        <f>'1.5_RAW_Data_MR'!AY11</f>
        <v>0</v>
      </c>
      <c r="AZ11" s="514">
        <f>'1.5_RAW_Data_MR'!AZ11</f>
        <v>0</v>
      </c>
      <c r="BA11" s="515">
        <f>'1.5_RAW_Data_MR'!BA11</f>
        <v>0</v>
      </c>
    </row>
    <row r="12" spans="1:53" ht="13.15" x14ac:dyDescent="0.35">
      <c r="A12" s="506"/>
      <c r="B12" s="507"/>
      <c r="C12" s="508"/>
      <c r="D12" s="509"/>
      <c r="E12" s="498" t="s">
        <v>26</v>
      </c>
      <c r="F12" s="510">
        <f>'1.5_RAW_Data_MR'!F12</f>
        <v>3141.3467791886569</v>
      </c>
      <c r="G12" s="510">
        <f>'1.5_RAW_Data_MR'!G12</f>
        <v>0</v>
      </c>
      <c r="H12" s="510">
        <f>'1.5_RAW_Data_MR'!H12</f>
        <v>0</v>
      </c>
      <c r="I12" s="510">
        <f>'1.5_RAW_Data_MR'!I12</f>
        <v>679.91773181714598</v>
      </c>
      <c r="J12" s="510">
        <f>'1.5_RAW_Data_MR'!J12</f>
        <v>194.05703398884881</v>
      </c>
      <c r="K12" s="511">
        <f>'1.5_RAW_Data_MR'!K12</f>
        <v>2267.3720133826619</v>
      </c>
      <c r="M12" s="510">
        <f>'1.5_RAW_Data_MR'!M12</f>
        <v>144.22295864842275</v>
      </c>
      <c r="N12" s="510">
        <f>'1.5_RAW_Data_MR'!N12</f>
        <v>4.0930135275059518</v>
      </c>
      <c r="O12" s="510">
        <f>'1.5_RAW_Data_MR'!O12</f>
        <v>0</v>
      </c>
      <c r="P12" s="510">
        <f>'1.5_RAW_Data_MR'!P12</f>
        <v>0</v>
      </c>
      <c r="Q12" s="510">
        <f>'1.5_RAW_Data_MR'!Q12</f>
        <v>124.33180336577</v>
      </c>
      <c r="R12" s="511">
        <f>'1.5_RAW_Data_MR'!R12</f>
        <v>15.7981417551468</v>
      </c>
      <c r="T12" s="510">
        <f>'1.5_RAW_Data_MR'!T12</f>
        <v>187.61248256883641</v>
      </c>
      <c r="U12" s="510">
        <f>'1.5_RAW_Data_MR'!U12</f>
        <v>0</v>
      </c>
      <c r="V12" s="510">
        <f>'1.5_RAW_Data_MR'!V12</f>
        <v>0</v>
      </c>
      <c r="W12" s="510">
        <f>'1.5_RAW_Data_MR'!W12</f>
        <v>0</v>
      </c>
      <c r="X12" s="510">
        <f>'1.5_RAW_Data_MR'!X12</f>
        <v>124.33180336577</v>
      </c>
      <c r="Y12" s="511">
        <f>'1.5_RAW_Data_MR'!Y12</f>
        <v>63.280679203066398</v>
      </c>
      <c r="AA12" s="512">
        <f>'1.5_RAW_Data_MR'!AA12</f>
        <v>-43.389523920413644</v>
      </c>
      <c r="AB12" s="512">
        <f>'1.5_RAW_Data_MR'!AB12</f>
        <v>4.0930135275059518</v>
      </c>
      <c r="AC12" s="512">
        <f>'1.5_RAW_Data_MR'!AC12</f>
        <v>0</v>
      </c>
      <c r="AD12" s="512">
        <f>'1.5_RAW_Data_MR'!AD12</f>
        <v>0</v>
      </c>
      <c r="AE12" s="512">
        <f>'1.5_RAW_Data_MR'!AE12</f>
        <v>0</v>
      </c>
      <c r="AF12" s="513">
        <f>'1.5_RAW_Data_MR'!AF12</f>
        <v>-47.482537447919597</v>
      </c>
      <c r="AG12" s="503"/>
      <c r="AH12" s="512">
        <f>'1.5_RAW_Data_MR'!AH12</f>
        <v>-43.389523920413644</v>
      </c>
      <c r="AI12" s="512">
        <f>'1.5_RAW_Data_MR'!AI12</f>
        <v>4.0930135275059518</v>
      </c>
      <c r="AJ12" s="512">
        <f>'1.5_RAW_Data_MR'!AJ12</f>
        <v>0</v>
      </c>
      <c r="AK12" s="512">
        <f>'1.5_RAW_Data_MR'!AK12</f>
        <v>0</v>
      </c>
      <c r="AL12" s="512">
        <f>'1.5_RAW_Data_MR'!AL12</f>
        <v>0</v>
      </c>
      <c r="AM12" s="513">
        <f>'1.5_RAW_Data_MR'!AM12</f>
        <v>-47.482537447919597</v>
      </c>
      <c r="AN12" s="503"/>
      <c r="AO12" s="512">
        <f>'1.5_RAW_Data_MR'!AO12</f>
        <v>0</v>
      </c>
      <c r="AP12" s="512">
        <f>'1.5_RAW_Data_MR'!AP12</f>
        <v>0</v>
      </c>
      <c r="AQ12" s="512">
        <f>'1.5_RAW_Data_MR'!AQ12</f>
        <v>0</v>
      </c>
      <c r="AR12" s="512">
        <f>'1.5_RAW_Data_MR'!AR12</f>
        <v>0</v>
      </c>
      <c r="AS12" s="512">
        <f>'1.5_RAW_Data_MR'!AS12</f>
        <v>0</v>
      </c>
      <c r="AT12" s="513">
        <f>'1.5_RAW_Data_MR'!AT12</f>
        <v>0</v>
      </c>
      <c r="AU12" s="503"/>
      <c r="AV12" s="514">
        <f>'1.5_RAW_Data_MR'!AV12</f>
        <v>0</v>
      </c>
      <c r="AW12" s="514">
        <f>'1.5_RAW_Data_MR'!AW12</f>
        <v>0</v>
      </c>
      <c r="AX12" s="514">
        <f>'1.5_RAW_Data_MR'!AX12</f>
        <v>0</v>
      </c>
      <c r="AY12" s="514">
        <f>'1.5_RAW_Data_MR'!AY12</f>
        <v>0</v>
      </c>
      <c r="AZ12" s="514">
        <f>'1.5_RAW_Data_MR'!AZ12</f>
        <v>0</v>
      </c>
      <c r="BA12" s="515">
        <f>'1.5_RAW_Data_MR'!BA12</f>
        <v>0</v>
      </c>
    </row>
    <row r="13" spans="1:53" ht="13.5" thickBot="1" x14ac:dyDescent="0.4">
      <c r="A13" s="506"/>
      <c r="B13" s="516"/>
      <c r="C13" s="517"/>
      <c r="D13" s="509"/>
      <c r="E13" s="518" t="s">
        <v>27</v>
      </c>
      <c r="F13" s="519">
        <f>'1.5_RAW_Data_MR'!F13</f>
        <v>2561.100593361657</v>
      </c>
      <c r="G13" s="519">
        <f>'1.5_RAW_Data_MR'!G13</f>
        <v>31.948830024716464</v>
      </c>
      <c r="H13" s="519">
        <f>'1.5_RAW_Data_MR'!H13</f>
        <v>18.796905328868288</v>
      </c>
      <c r="I13" s="519">
        <f>'1.5_RAW_Data_MR'!I13</f>
        <v>638.11159567187019</v>
      </c>
      <c r="J13" s="519">
        <f>'1.5_RAW_Data_MR'!J13</f>
        <v>1094.2442370288888</v>
      </c>
      <c r="K13" s="520">
        <f>'1.5_RAW_Data_MR'!K13</f>
        <v>777.9990253073131</v>
      </c>
      <c r="M13" s="519">
        <f>'1.5_RAW_Data_MR'!M13</f>
        <v>9137.973653363224</v>
      </c>
      <c r="N13" s="519">
        <f>'1.5_RAW_Data_MR'!N13</f>
        <v>182.8769241161956</v>
      </c>
      <c r="O13" s="519">
        <f>'1.5_RAW_Data_MR'!O13</f>
        <v>0</v>
      </c>
      <c r="P13" s="519">
        <f>'1.5_RAW_Data_MR'!P13</f>
        <v>174.42720515952018</v>
      </c>
      <c r="Q13" s="519">
        <f>'1.5_RAW_Data_MR'!Q13</f>
        <v>4478.2901796660617</v>
      </c>
      <c r="R13" s="520">
        <f>'1.5_RAW_Data_MR'!R13</f>
        <v>4302.3793444214471</v>
      </c>
      <c r="T13" s="519">
        <f>'1.5_RAW_Data_MR'!T13</f>
        <v>11221.975978807197</v>
      </c>
      <c r="U13" s="519">
        <f>'1.5_RAW_Data_MR'!U13</f>
        <v>158.94759075608218</v>
      </c>
      <c r="V13" s="519">
        <f>'1.5_RAW_Data_MR'!V13</f>
        <v>0</v>
      </c>
      <c r="W13" s="519">
        <f>'1.5_RAW_Data_MR'!W13</f>
        <v>174.42720515952018</v>
      </c>
      <c r="X13" s="519">
        <f>'1.5_RAW_Data_MR'!X13</f>
        <v>4478.2901796660617</v>
      </c>
      <c r="Y13" s="520">
        <f>'1.5_RAW_Data_MR'!Y13</f>
        <v>6410.3110032255317</v>
      </c>
      <c r="AA13" s="521">
        <f>'1.5_RAW_Data_MR'!AA13</f>
        <v>-2084.0023254439711</v>
      </c>
      <c r="AB13" s="521">
        <f>'1.5_RAW_Data_MR'!AB13</f>
        <v>23.929333360113418</v>
      </c>
      <c r="AC13" s="521">
        <f>'1.5_RAW_Data_MR'!AC13</f>
        <v>0</v>
      </c>
      <c r="AD13" s="521">
        <f>'1.5_RAW_Data_MR'!AD13</f>
        <v>0</v>
      </c>
      <c r="AE13" s="521">
        <f>'1.5_RAW_Data_MR'!AE13</f>
        <v>0</v>
      </c>
      <c r="AF13" s="522">
        <f>'1.5_RAW_Data_MR'!AF13</f>
        <v>-2107.9316588040847</v>
      </c>
      <c r="AG13" s="503"/>
      <c r="AH13" s="521">
        <f>'1.5_RAW_Data_MR'!AH13</f>
        <v>-2084.0023254439711</v>
      </c>
      <c r="AI13" s="521">
        <f>'1.5_RAW_Data_MR'!AI13</f>
        <v>23.929333360113418</v>
      </c>
      <c r="AJ13" s="521">
        <f>'1.5_RAW_Data_MR'!AJ13</f>
        <v>0</v>
      </c>
      <c r="AK13" s="521">
        <f>'1.5_RAW_Data_MR'!AK13</f>
        <v>0</v>
      </c>
      <c r="AL13" s="521">
        <f>'1.5_RAW_Data_MR'!AL13</f>
        <v>0</v>
      </c>
      <c r="AM13" s="522">
        <f>'1.5_RAW_Data_MR'!AM13</f>
        <v>-2107.9316588040847</v>
      </c>
      <c r="AN13" s="503"/>
      <c r="AO13" s="521">
        <f>'1.5_RAW_Data_MR'!AO13</f>
        <v>0</v>
      </c>
      <c r="AP13" s="521">
        <f>'1.5_RAW_Data_MR'!AP13</f>
        <v>0</v>
      </c>
      <c r="AQ13" s="521">
        <f>'1.5_RAW_Data_MR'!AQ13</f>
        <v>0</v>
      </c>
      <c r="AR13" s="521">
        <f>'1.5_RAW_Data_MR'!AR13</f>
        <v>0</v>
      </c>
      <c r="AS13" s="521">
        <f>'1.5_RAW_Data_MR'!AS13</f>
        <v>0</v>
      </c>
      <c r="AT13" s="522">
        <f>'1.5_RAW_Data_MR'!AT13</f>
        <v>0</v>
      </c>
      <c r="AU13" s="503"/>
      <c r="AV13" s="523">
        <f>'1.5_RAW_Data_MR'!AV13</f>
        <v>0</v>
      </c>
      <c r="AW13" s="523">
        <f>'1.5_RAW_Data_MR'!AW13</f>
        <v>0</v>
      </c>
      <c r="AX13" s="523">
        <f>'1.5_RAW_Data_MR'!AX13</f>
        <v>0</v>
      </c>
      <c r="AY13" s="523">
        <f>'1.5_RAW_Data_MR'!AY13</f>
        <v>0</v>
      </c>
      <c r="AZ13" s="523">
        <f>'1.5_RAW_Data_MR'!AZ13</f>
        <v>0</v>
      </c>
      <c r="BA13" s="524">
        <f>'1.5_RAW_Data_MR'!BA13</f>
        <v>0</v>
      </c>
    </row>
    <row r="14" spans="1:53" ht="25.5" x14ac:dyDescent="0.35">
      <c r="A14" s="525" t="s">
        <v>55</v>
      </c>
      <c r="B14" s="495">
        <v>29</v>
      </c>
      <c r="C14" s="496" t="s">
        <v>50</v>
      </c>
      <c r="D14" s="497" t="s">
        <v>29</v>
      </c>
      <c r="E14" s="526" t="s">
        <v>24</v>
      </c>
      <c r="F14" s="499">
        <f>'1.5_RAW_Data_MR'!F14</f>
        <v>502.34018122426158</v>
      </c>
      <c r="G14" s="499">
        <f>'1.5_RAW_Data_MR'!G14</f>
        <v>155.40332319258599</v>
      </c>
      <c r="H14" s="499">
        <f>'1.5_RAW_Data_MR'!H14</f>
        <v>33.445981566948099</v>
      </c>
      <c r="I14" s="499">
        <f>'1.5_RAW_Data_MR'!I14</f>
        <v>68.575046659545507</v>
      </c>
      <c r="J14" s="499">
        <f>'1.5_RAW_Data_MR'!J14</f>
        <v>0</v>
      </c>
      <c r="K14" s="500">
        <f>'1.5_RAW_Data_MR'!K14</f>
        <v>244.915829805182</v>
      </c>
      <c r="M14" s="499">
        <f>'1.5_RAW_Data_MR'!M14</f>
        <v>179.26599017213306</v>
      </c>
      <c r="N14" s="499">
        <f>'1.5_RAW_Data_MR'!N14</f>
        <v>147.64096921619893</v>
      </c>
      <c r="O14" s="499">
        <f>'1.5_RAW_Data_MR'!O14</f>
        <v>31.625020955934126</v>
      </c>
      <c r="P14" s="499">
        <f>'1.5_RAW_Data_MR'!P14</f>
        <v>0</v>
      </c>
      <c r="Q14" s="499">
        <f>'1.5_RAW_Data_MR'!Q14</f>
        <v>0</v>
      </c>
      <c r="R14" s="500">
        <f>'1.5_RAW_Data_MR'!R14</f>
        <v>0</v>
      </c>
      <c r="T14" s="499">
        <f>'1.5_RAW_Data_MR'!T14</f>
        <v>4836.6631079607787</v>
      </c>
      <c r="U14" s="499">
        <f>'1.5_RAW_Data_MR'!U14</f>
        <v>0</v>
      </c>
      <c r="V14" s="499">
        <f>'1.5_RAW_Data_MR'!V14</f>
        <v>0</v>
      </c>
      <c r="W14" s="499">
        <f>'1.5_RAW_Data_MR'!W14</f>
        <v>0</v>
      </c>
      <c r="X14" s="499">
        <f>'1.5_RAW_Data_MR'!X14</f>
        <v>0</v>
      </c>
      <c r="Y14" s="500">
        <f>'1.5_RAW_Data_MR'!Y14</f>
        <v>4836.6631079607787</v>
      </c>
      <c r="AA14" s="501">
        <f>'1.5_RAW_Data_MR'!AA14</f>
        <v>-4657.397117788646</v>
      </c>
      <c r="AB14" s="501">
        <f>'1.5_RAW_Data_MR'!AB14</f>
        <v>147.64096921619893</v>
      </c>
      <c r="AC14" s="501">
        <f>'1.5_RAW_Data_MR'!AC14</f>
        <v>31.625020955934126</v>
      </c>
      <c r="AD14" s="501">
        <f>'1.5_RAW_Data_MR'!AD14</f>
        <v>0</v>
      </c>
      <c r="AE14" s="501">
        <f>'1.5_RAW_Data_MR'!AE14</f>
        <v>0</v>
      </c>
      <c r="AF14" s="502">
        <f>'1.5_RAW_Data_MR'!AF14</f>
        <v>-4836.6631079607787</v>
      </c>
      <c r="AG14" s="503"/>
      <c r="AH14" s="501">
        <f>'1.5_RAW_Data_MR'!AH14</f>
        <v>-4657.397117788646</v>
      </c>
      <c r="AI14" s="501">
        <f>'1.5_RAW_Data_MR'!AI14</f>
        <v>147.64096921619893</v>
      </c>
      <c r="AJ14" s="501">
        <f>'1.5_RAW_Data_MR'!AJ14</f>
        <v>31.625020955934126</v>
      </c>
      <c r="AK14" s="501">
        <f>'1.5_RAW_Data_MR'!AK14</f>
        <v>0</v>
      </c>
      <c r="AL14" s="501">
        <f>'1.5_RAW_Data_MR'!AL14</f>
        <v>0</v>
      </c>
      <c r="AM14" s="502">
        <f>'1.5_RAW_Data_MR'!AM14</f>
        <v>-4836.6631079607787</v>
      </c>
      <c r="AN14" s="503"/>
      <c r="AO14" s="501">
        <f>'1.5_RAW_Data_MR'!AO14</f>
        <v>0</v>
      </c>
      <c r="AP14" s="501">
        <f>'1.5_RAW_Data_MR'!AP14</f>
        <v>0</v>
      </c>
      <c r="AQ14" s="501">
        <f>'1.5_RAW_Data_MR'!AQ14</f>
        <v>0</v>
      </c>
      <c r="AR14" s="501">
        <f>'1.5_RAW_Data_MR'!AR14</f>
        <v>0</v>
      </c>
      <c r="AS14" s="501">
        <f>'1.5_RAW_Data_MR'!AS14</f>
        <v>0</v>
      </c>
      <c r="AT14" s="502">
        <f>'1.5_RAW_Data_MR'!AT14</f>
        <v>0</v>
      </c>
      <c r="AU14" s="503"/>
      <c r="AV14" s="504">
        <f>'1.5_RAW_Data_MR'!AV14</f>
        <v>0</v>
      </c>
      <c r="AW14" s="504">
        <f>'1.5_RAW_Data_MR'!AW14</f>
        <v>0</v>
      </c>
      <c r="AX14" s="504">
        <f>'1.5_RAW_Data_MR'!AX14</f>
        <v>0</v>
      </c>
      <c r="AY14" s="504">
        <f>'1.5_RAW_Data_MR'!AY14</f>
        <v>0</v>
      </c>
      <c r="AZ14" s="504">
        <f>'1.5_RAW_Data_MR'!AZ14</f>
        <v>0</v>
      </c>
      <c r="BA14" s="505">
        <f>'1.5_RAW_Data_MR'!BA14</f>
        <v>0</v>
      </c>
    </row>
    <row r="15" spans="1:53" ht="13.15" x14ac:dyDescent="0.35">
      <c r="A15" s="506"/>
      <c r="B15" s="507"/>
      <c r="C15" s="508"/>
      <c r="D15" s="509"/>
      <c r="E15" s="498" t="s">
        <v>25</v>
      </c>
      <c r="F15" s="510">
        <f>'1.5_RAW_Data_MR'!F15</f>
        <v>178.6488558762826</v>
      </c>
      <c r="G15" s="510">
        <f>'1.5_RAW_Data_MR'!G15</f>
        <v>0</v>
      </c>
      <c r="H15" s="510">
        <f>'1.5_RAW_Data_MR'!H15</f>
        <v>0</v>
      </c>
      <c r="I15" s="510">
        <f>'1.5_RAW_Data_MR'!I15</f>
        <v>0</v>
      </c>
      <c r="J15" s="510">
        <f>'1.5_RAW_Data_MR'!J15</f>
        <v>32.725994371295897</v>
      </c>
      <c r="K15" s="511">
        <f>'1.5_RAW_Data_MR'!K15</f>
        <v>145.92286150498671</v>
      </c>
      <c r="M15" s="510">
        <f>'1.5_RAW_Data_MR'!M15</f>
        <v>0</v>
      </c>
      <c r="N15" s="510">
        <f>'1.5_RAW_Data_MR'!N15</f>
        <v>0</v>
      </c>
      <c r="O15" s="510">
        <f>'1.5_RAW_Data_MR'!O15</f>
        <v>0</v>
      </c>
      <c r="P15" s="510">
        <f>'1.5_RAW_Data_MR'!P15</f>
        <v>0</v>
      </c>
      <c r="Q15" s="510">
        <f>'1.5_RAW_Data_MR'!Q15</f>
        <v>0</v>
      </c>
      <c r="R15" s="511">
        <f>'1.5_RAW_Data_MR'!R15</f>
        <v>0</v>
      </c>
      <c r="T15" s="510">
        <f>'1.5_RAW_Data_MR'!T15</f>
        <v>0</v>
      </c>
      <c r="U15" s="510">
        <f>'1.5_RAW_Data_MR'!U15</f>
        <v>0</v>
      </c>
      <c r="V15" s="510">
        <f>'1.5_RAW_Data_MR'!V15</f>
        <v>0</v>
      </c>
      <c r="W15" s="510">
        <f>'1.5_RAW_Data_MR'!W15</f>
        <v>0</v>
      </c>
      <c r="X15" s="510">
        <f>'1.5_RAW_Data_MR'!X15</f>
        <v>0</v>
      </c>
      <c r="Y15" s="511">
        <f>'1.5_RAW_Data_MR'!Y15</f>
        <v>0</v>
      </c>
      <c r="AA15" s="512">
        <f>'1.5_RAW_Data_MR'!AA15</f>
        <v>0</v>
      </c>
      <c r="AB15" s="512">
        <f>'1.5_RAW_Data_MR'!AB15</f>
        <v>0</v>
      </c>
      <c r="AC15" s="512">
        <f>'1.5_RAW_Data_MR'!AC15</f>
        <v>0</v>
      </c>
      <c r="AD15" s="512">
        <f>'1.5_RAW_Data_MR'!AD15</f>
        <v>0</v>
      </c>
      <c r="AE15" s="512">
        <f>'1.5_RAW_Data_MR'!AE15</f>
        <v>0</v>
      </c>
      <c r="AF15" s="513">
        <f>'1.5_RAW_Data_MR'!AF15</f>
        <v>0</v>
      </c>
      <c r="AG15" s="503"/>
      <c r="AH15" s="512">
        <f>'1.5_RAW_Data_MR'!AH15</f>
        <v>0</v>
      </c>
      <c r="AI15" s="512">
        <f>'1.5_RAW_Data_MR'!AI15</f>
        <v>0</v>
      </c>
      <c r="AJ15" s="512">
        <f>'1.5_RAW_Data_MR'!AJ15</f>
        <v>0</v>
      </c>
      <c r="AK15" s="512">
        <f>'1.5_RAW_Data_MR'!AK15</f>
        <v>0</v>
      </c>
      <c r="AL15" s="512">
        <f>'1.5_RAW_Data_MR'!AL15</f>
        <v>0</v>
      </c>
      <c r="AM15" s="513">
        <f>'1.5_RAW_Data_MR'!AM15</f>
        <v>0</v>
      </c>
      <c r="AN15" s="503"/>
      <c r="AO15" s="512">
        <f>'1.5_RAW_Data_MR'!AO15</f>
        <v>0</v>
      </c>
      <c r="AP15" s="512">
        <f>'1.5_RAW_Data_MR'!AP15</f>
        <v>0</v>
      </c>
      <c r="AQ15" s="512">
        <f>'1.5_RAW_Data_MR'!AQ15</f>
        <v>0</v>
      </c>
      <c r="AR15" s="512">
        <f>'1.5_RAW_Data_MR'!AR15</f>
        <v>0</v>
      </c>
      <c r="AS15" s="512">
        <f>'1.5_RAW_Data_MR'!AS15</f>
        <v>0</v>
      </c>
      <c r="AT15" s="513">
        <f>'1.5_RAW_Data_MR'!AT15</f>
        <v>0</v>
      </c>
      <c r="AU15" s="503"/>
      <c r="AV15" s="514">
        <f>'1.5_RAW_Data_MR'!AV15</f>
        <v>0</v>
      </c>
      <c r="AW15" s="514">
        <f>'1.5_RAW_Data_MR'!AW15</f>
        <v>0</v>
      </c>
      <c r="AX15" s="514">
        <f>'1.5_RAW_Data_MR'!AX15</f>
        <v>0</v>
      </c>
      <c r="AY15" s="514">
        <f>'1.5_RAW_Data_MR'!AY15</f>
        <v>0</v>
      </c>
      <c r="AZ15" s="514">
        <f>'1.5_RAW_Data_MR'!AZ15</f>
        <v>0</v>
      </c>
      <c r="BA15" s="515">
        <f>'1.5_RAW_Data_MR'!BA15</f>
        <v>0</v>
      </c>
    </row>
    <row r="16" spans="1:53" ht="13.15" x14ac:dyDescent="0.35">
      <c r="A16" s="506"/>
      <c r="B16" s="507"/>
      <c r="C16" s="508"/>
      <c r="D16" s="509"/>
      <c r="E16" s="498" t="s">
        <v>26</v>
      </c>
      <c r="F16" s="510">
        <f>'1.5_RAW_Data_MR'!F16</f>
        <v>37.551666199920703</v>
      </c>
      <c r="G16" s="510">
        <f>'1.5_RAW_Data_MR'!G16</f>
        <v>0</v>
      </c>
      <c r="H16" s="510">
        <f>'1.5_RAW_Data_MR'!H16</f>
        <v>0</v>
      </c>
      <c r="I16" s="510">
        <f>'1.5_RAW_Data_MR'!I16</f>
        <v>0</v>
      </c>
      <c r="J16" s="510">
        <f>'1.5_RAW_Data_MR'!J16</f>
        <v>0</v>
      </c>
      <c r="K16" s="511">
        <f>'1.5_RAW_Data_MR'!K16</f>
        <v>37.551666199920703</v>
      </c>
      <c r="M16" s="510">
        <f>'1.5_RAW_Data_MR'!M16</f>
        <v>16.39624392486412</v>
      </c>
      <c r="N16" s="510">
        <f>'1.5_RAW_Data_MR'!N16</f>
        <v>3.6708244619494228</v>
      </c>
      <c r="O16" s="510">
        <f>'1.5_RAW_Data_MR'!O16</f>
        <v>12.725419462914696</v>
      </c>
      <c r="P16" s="510">
        <f>'1.5_RAW_Data_MR'!P16</f>
        <v>0</v>
      </c>
      <c r="Q16" s="510">
        <f>'1.5_RAW_Data_MR'!Q16</f>
        <v>0</v>
      </c>
      <c r="R16" s="511">
        <f>'1.5_RAW_Data_MR'!R16</f>
        <v>0</v>
      </c>
      <c r="T16" s="510">
        <f>'1.5_RAW_Data_MR'!T16</f>
        <v>547.45879780893063</v>
      </c>
      <c r="U16" s="510">
        <f>'1.5_RAW_Data_MR'!U16</f>
        <v>0</v>
      </c>
      <c r="V16" s="510">
        <f>'1.5_RAW_Data_MR'!V16</f>
        <v>0</v>
      </c>
      <c r="W16" s="510">
        <f>'1.5_RAW_Data_MR'!W16</f>
        <v>0</v>
      </c>
      <c r="X16" s="510">
        <f>'1.5_RAW_Data_MR'!X16</f>
        <v>0</v>
      </c>
      <c r="Y16" s="511">
        <f>'1.5_RAW_Data_MR'!Y16</f>
        <v>547.45879780893063</v>
      </c>
      <c r="AA16" s="512">
        <f>'1.5_RAW_Data_MR'!AA16</f>
        <v>-531.06255388406646</v>
      </c>
      <c r="AB16" s="512">
        <f>'1.5_RAW_Data_MR'!AB16</f>
        <v>3.6708244619494228</v>
      </c>
      <c r="AC16" s="512">
        <f>'1.5_RAW_Data_MR'!AC16</f>
        <v>12.725419462914696</v>
      </c>
      <c r="AD16" s="512">
        <f>'1.5_RAW_Data_MR'!AD16</f>
        <v>0</v>
      </c>
      <c r="AE16" s="512">
        <f>'1.5_RAW_Data_MR'!AE16</f>
        <v>0</v>
      </c>
      <c r="AF16" s="513">
        <f>'1.5_RAW_Data_MR'!AF16</f>
        <v>-547.45879780893063</v>
      </c>
      <c r="AG16" s="503"/>
      <c r="AH16" s="512">
        <f>'1.5_RAW_Data_MR'!AH16</f>
        <v>-531.06255388406646</v>
      </c>
      <c r="AI16" s="512">
        <f>'1.5_RAW_Data_MR'!AI16</f>
        <v>3.6708244619494228</v>
      </c>
      <c r="AJ16" s="512">
        <f>'1.5_RAW_Data_MR'!AJ16</f>
        <v>12.725419462914696</v>
      </c>
      <c r="AK16" s="512">
        <f>'1.5_RAW_Data_MR'!AK16</f>
        <v>0</v>
      </c>
      <c r="AL16" s="512">
        <f>'1.5_RAW_Data_MR'!AL16</f>
        <v>0</v>
      </c>
      <c r="AM16" s="513">
        <f>'1.5_RAW_Data_MR'!AM16</f>
        <v>-547.45879780893063</v>
      </c>
      <c r="AN16" s="503"/>
      <c r="AO16" s="512">
        <f>'1.5_RAW_Data_MR'!AO16</f>
        <v>0</v>
      </c>
      <c r="AP16" s="512">
        <f>'1.5_RAW_Data_MR'!AP16</f>
        <v>0</v>
      </c>
      <c r="AQ16" s="512">
        <f>'1.5_RAW_Data_MR'!AQ16</f>
        <v>0</v>
      </c>
      <c r="AR16" s="512">
        <f>'1.5_RAW_Data_MR'!AR16</f>
        <v>0</v>
      </c>
      <c r="AS16" s="512">
        <f>'1.5_RAW_Data_MR'!AS16</f>
        <v>0</v>
      </c>
      <c r="AT16" s="513">
        <f>'1.5_RAW_Data_MR'!AT16</f>
        <v>0</v>
      </c>
      <c r="AU16" s="503"/>
      <c r="AV16" s="514">
        <f>'1.5_RAW_Data_MR'!AV16</f>
        <v>0</v>
      </c>
      <c r="AW16" s="514">
        <f>'1.5_RAW_Data_MR'!AW16</f>
        <v>0</v>
      </c>
      <c r="AX16" s="514">
        <f>'1.5_RAW_Data_MR'!AX16</f>
        <v>0</v>
      </c>
      <c r="AY16" s="514">
        <f>'1.5_RAW_Data_MR'!AY16</f>
        <v>0</v>
      </c>
      <c r="AZ16" s="514">
        <f>'1.5_RAW_Data_MR'!AZ16</f>
        <v>0</v>
      </c>
      <c r="BA16" s="515">
        <f>'1.5_RAW_Data_MR'!BA16</f>
        <v>0</v>
      </c>
    </row>
    <row r="17" spans="1:53" ht="13.5" thickBot="1" x14ac:dyDescent="0.4">
      <c r="A17" s="506"/>
      <c r="B17" s="516"/>
      <c r="C17" s="517"/>
      <c r="D17" s="527"/>
      <c r="E17" s="518" t="s">
        <v>27</v>
      </c>
      <c r="F17" s="519">
        <f>'1.5_RAW_Data_MR'!F17</f>
        <v>136.34113117011904</v>
      </c>
      <c r="G17" s="519">
        <f>'1.5_RAW_Data_MR'!G17</f>
        <v>56.440035793252626</v>
      </c>
      <c r="H17" s="519">
        <f>'1.5_RAW_Data_MR'!H17</f>
        <v>22.594587326566828</v>
      </c>
      <c r="I17" s="519">
        <f>'1.5_RAW_Data_MR'!I17</f>
        <v>18.826883862596063</v>
      </c>
      <c r="J17" s="519">
        <f>'1.5_RAW_Data_MR'!J17</f>
        <v>4.9876391160888396</v>
      </c>
      <c r="K17" s="520">
        <f>'1.5_RAW_Data_MR'!K17</f>
        <v>33.491985071614671</v>
      </c>
      <c r="M17" s="519">
        <f>'1.5_RAW_Data_MR'!M17</f>
        <v>80.326441461750704</v>
      </c>
      <c r="N17" s="519">
        <f>'1.5_RAW_Data_MR'!N17</f>
        <v>29.876613547670015</v>
      </c>
      <c r="O17" s="519">
        <f>'1.5_RAW_Data_MR'!O17</f>
        <v>2.8507640593634398</v>
      </c>
      <c r="P17" s="519">
        <f>'1.5_RAW_Data_MR'!P17</f>
        <v>9.6579648504133377</v>
      </c>
      <c r="Q17" s="519">
        <f>'1.5_RAW_Data_MR'!Q17</f>
        <v>37.941099004303915</v>
      </c>
      <c r="R17" s="520">
        <f>'1.5_RAW_Data_MR'!R17</f>
        <v>0</v>
      </c>
      <c r="T17" s="519">
        <f>'1.5_RAW_Data_MR'!T17</f>
        <v>1089.0054495564937</v>
      </c>
      <c r="U17" s="519">
        <f>'1.5_RAW_Data_MR'!U17</f>
        <v>0</v>
      </c>
      <c r="V17" s="519">
        <f>'1.5_RAW_Data_MR'!V17</f>
        <v>2.8507640593634398</v>
      </c>
      <c r="W17" s="519">
        <f>'1.5_RAW_Data_MR'!W17</f>
        <v>3.6735528293225301</v>
      </c>
      <c r="X17" s="519">
        <f>'1.5_RAW_Data_MR'!X17</f>
        <v>118.5659343884498</v>
      </c>
      <c r="Y17" s="520">
        <f>'1.5_RAW_Data_MR'!Y17</f>
        <v>963.91519827935792</v>
      </c>
      <c r="AA17" s="521">
        <f>'1.5_RAW_Data_MR'!AA17</f>
        <v>-1008.679008094743</v>
      </c>
      <c r="AB17" s="521">
        <f>'1.5_RAW_Data_MR'!AB17</f>
        <v>29.876613547670015</v>
      </c>
      <c r="AC17" s="521">
        <f>'1.5_RAW_Data_MR'!AC17</f>
        <v>0</v>
      </c>
      <c r="AD17" s="521">
        <f>'1.5_RAW_Data_MR'!AD17</f>
        <v>5.9844120210908081</v>
      </c>
      <c r="AE17" s="521">
        <f>'1.5_RAW_Data_MR'!AE17</f>
        <v>-80.624835384145882</v>
      </c>
      <c r="AF17" s="522">
        <f>'1.5_RAW_Data_MR'!AF17</f>
        <v>-963.91519827935792</v>
      </c>
      <c r="AG17" s="503"/>
      <c r="AH17" s="521">
        <f>'1.5_RAW_Data_MR'!AH17</f>
        <v>-1008.679008094743</v>
      </c>
      <c r="AI17" s="521">
        <f>'1.5_RAW_Data_MR'!AI17</f>
        <v>29.876613547670015</v>
      </c>
      <c r="AJ17" s="521">
        <f>'1.5_RAW_Data_MR'!AJ17</f>
        <v>0</v>
      </c>
      <c r="AK17" s="521">
        <f>'1.5_RAW_Data_MR'!AK17</f>
        <v>5.9844120210908081</v>
      </c>
      <c r="AL17" s="521">
        <f>'1.5_RAW_Data_MR'!AL17</f>
        <v>-80.624835384145882</v>
      </c>
      <c r="AM17" s="522">
        <f>'1.5_RAW_Data_MR'!AM17</f>
        <v>-963.91519827935792</v>
      </c>
      <c r="AN17" s="503"/>
      <c r="AO17" s="521">
        <f>'1.5_RAW_Data_MR'!AO17</f>
        <v>0</v>
      </c>
      <c r="AP17" s="521">
        <f>'1.5_RAW_Data_MR'!AP17</f>
        <v>0</v>
      </c>
      <c r="AQ17" s="521">
        <f>'1.5_RAW_Data_MR'!AQ17</f>
        <v>0</v>
      </c>
      <c r="AR17" s="521">
        <f>'1.5_RAW_Data_MR'!AR17</f>
        <v>0</v>
      </c>
      <c r="AS17" s="521">
        <f>'1.5_RAW_Data_MR'!AS17</f>
        <v>0</v>
      </c>
      <c r="AT17" s="522">
        <f>'1.5_RAW_Data_MR'!AT17</f>
        <v>0</v>
      </c>
      <c r="AU17" s="503"/>
      <c r="AV17" s="523">
        <f>'1.5_RAW_Data_MR'!AV17</f>
        <v>0</v>
      </c>
      <c r="AW17" s="523">
        <f>'1.5_RAW_Data_MR'!AW17</f>
        <v>0</v>
      </c>
      <c r="AX17" s="523">
        <f>'1.5_RAW_Data_MR'!AX17</f>
        <v>0</v>
      </c>
      <c r="AY17" s="523">
        <f>'1.5_RAW_Data_MR'!AY17</f>
        <v>0</v>
      </c>
      <c r="AZ17" s="523">
        <f>'1.5_RAW_Data_MR'!AZ17</f>
        <v>0</v>
      </c>
      <c r="BA17" s="524">
        <f>'1.5_RAW_Data_MR'!BA17</f>
        <v>0</v>
      </c>
    </row>
    <row r="18" spans="1:53" ht="25.5" x14ac:dyDescent="0.35">
      <c r="A18" s="525" t="s">
        <v>55</v>
      </c>
      <c r="B18" s="495">
        <v>17</v>
      </c>
      <c r="C18" s="496" t="s">
        <v>13</v>
      </c>
      <c r="D18" s="497" t="s">
        <v>29</v>
      </c>
      <c r="E18" s="526" t="s">
        <v>24</v>
      </c>
      <c r="F18" s="499">
        <f>'1.5_RAW_Data_MR'!F18</f>
        <v>55.603751352196312</v>
      </c>
      <c r="G18" s="499">
        <f>'1.5_RAW_Data_MR'!G18</f>
        <v>6.7986348448687792</v>
      </c>
      <c r="H18" s="499">
        <f>'1.5_RAW_Data_MR'!H18</f>
        <v>0</v>
      </c>
      <c r="I18" s="499">
        <f>'1.5_RAW_Data_MR'!I18</f>
        <v>8.2463959101383697</v>
      </c>
      <c r="J18" s="499">
        <f>'1.5_RAW_Data_MR'!J18</f>
        <v>0</v>
      </c>
      <c r="K18" s="500">
        <f>'1.5_RAW_Data_MR'!K18</f>
        <v>40.558720597189165</v>
      </c>
      <c r="M18" s="499">
        <f>'1.5_RAW_Data_MR'!M18</f>
        <v>60.215020720995554</v>
      </c>
      <c r="N18" s="499">
        <f>'1.5_RAW_Data_MR'!N18</f>
        <v>1.2269041368337297</v>
      </c>
      <c r="O18" s="499">
        <f>'1.5_RAW_Data_MR'!O18</f>
        <v>43.605675638891</v>
      </c>
      <c r="P18" s="499">
        <f>'1.5_RAW_Data_MR'!P18</f>
        <v>0</v>
      </c>
      <c r="Q18" s="499">
        <f>'1.5_RAW_Data_MR'!Q18</f>
        <v>0</v>
      </c>
      <c r="R18" s="500">
        <f>'1.5_RAW_Data_MR'!R18</f>
        <v>15.382440945270819</v>
      </c>
      <c r="T18" s="499">
        <f>'1.5_RAW_Data_MR'!T18</f>
        <v>632.48254878385092</v>
      </c>
      <c r="U18" s="499">
        <f>'1.5_RAW_Data_MR'!U18</f>
        <v>0</v>
      </c>
      <c r="V18" s="499">
        <f>'1.5_RAW_Data_MR'!V18</f>
        <v>130.817026916673</v>
      </c>
      <c r="W18" s="499">
        <f>'1.5_RAW_Data_MR'!W18</f>
        <v>0</v>
      </c>
      <c r="X18" s="499">
        <f>'1.5_RAW_Data_MR'!X18</f>
        <v>0</v>
      </c>
      <c r="Y18" s="500">
        <f>'1.5_RAW_Data_MR'!Y18</f>
        <v>501.66552186717797</v>
      </c>
      <c r="AA18" s="501">
        <f>'1.5_RAW_Data_MR'!AA18</f>
        <v>-572.26752806285538</v>
      </c>
      <c r="AB18" s="501">
        <f>'1.5_RAW_Data_MR'!AB18</f>
        <v>1.2269041368337297</v>
      </c>
      <c r="AC18" s="501">
        <f>'1.5_RAW_Data_MR'!AC18</f>
        <v>-87.211351277782001</v>
      </c>
      <c r="AD18" s="501">
        <f>'1.5_RAW_Data_MR'!AD18</f>
        <v>0</v>
      </c>
      <c r="AE18" s="501">
        <f>'1.5_RAW_Data_MR'!AE18</f>
        <v>0</v>
      </c>
      <c r="AF18" s="502">
        <f>'1.5_RAW_Data_MR'!AF18</f>
        <v>-486.28308092190713</v>
      </c>
      <c r="AG18" s="503"/>
      <c r="AH18" s="501">
        <f>'1.5_RAW_Data_MR'!AH18</f>
        <v>0</v>
      </c>
      <c r="AI18" s="501">
        <f>'1.5_RAW_Data_MR'!AI18</f>
        <v>0</v>
      </c>
      <c r="AJ18" s="501">
        <f>'1.5_RAW_Data_MR'!AJ18</f>
        <v>0</v>
      </c>
      <c r="AK18" s="501">
        <f>'1.5_RAW_Data_MR'!AK18</f>
        <v>0</v>
      </c>
      <c r="AL18" s="501">
        <f>'1.5_RAW_Data_MR'!AL18</f>
        <v>0</v>
      </c>
      <c r="AM18" s="502">
        <f>'1.5_RAW_Data_MR'!AM18</f>
        <v>0</v>
      </c>
      <c r="AN18" s="503"/>
      <c r="AO18" s="501">
        <f>'1.5_RAW_Data_MR'!AO18</f>
        <v>-572.26752806285538</v>
      </c>
      <c r="AP18" s="501">
        <f>'1.5_RAW_Data_MR'!AP18</f>
        <v>1.2269041368337297</v>
      </c>
      <c r="AQ18" s="501">
        <f>'1.5_RAW_Data_MR'!AQ18</f>
        <v>-87.211351277782001</v>
      </c>
      <c r="AR18" s="501">
        <f>'1.5_RAW_Data_MR'!AR18</f>
        <v>0</v>
      </c>
      <c r="AS18" s="501">
        <f>'1.5_RAW_Data_MR'!AS18</f>
        <v>0</v>
      </c>
      <c r="AT18" s="502">
        <f>'1.5_RAW_Data_MR'!AT18</f>
        <v>-486.28308092190713</v>
      </c>
      <c r="AU18" s="503"/>
      <c r="AV18" s="504">
        <f>'1.5_RAW_Data_MR'!AV18</f>
        <v>0</v>
      </c>
      <c r="AW18" s="504">
        <f>'1.5_RAW_Data_MR'!AW18</f>
        <v>0</v>
      </c>
      <c r="AX18" s="504">
        <f>'1.5_RAW_Data_MR'!AX18</f>
        <v>0</v>
      </c>
      <c r="AY18" s="504">
        <f>'1.5_RAW_Data_MR'!AY18</f>
        <v>0</v>
      </c>
      <c r="AZ18" s="504">
        <f>'1.5_RAW_Data_MR'!AZ18</f>
        <v>0</v>
      </c>
      <c r="BA18" s="505">
        <f>'1.5_RAW_Data_MR'!BA18</f>
        <v>0</v>
      </c>
    </row>
    <row r="19" spans="1:53" ht="13.15" x14ac:dyDescent="0.35">
      <c r="A19" s="506"/>
      <c r="B19" s="507"/>
      <c r="C19" s="508"/>
      <c r="D19" s="509"/>
      <c r="E19" s="498" t="s">
        <v>25</v>
      </c>
      <c r="F19" s="510">
        <f>'1.5_RAW_Data_MR'!F19</f>
        <v>1.07698607698636</v>
      </c>
      <c r="G19" s="510">
        <f>'1.5_RAW_Data_MR'!G19</f>
        <v>1.07698607698636</v>
      </c>
      <c r="H19" s="510">
        <f>'1.5_RAW_Data_MR'!H19</f>
        <v>0</v>
      </c>
      <c r="I19" s="510">
        <f>'1.5_RAW_Data_MR'!I19</f>
        <v>0</v>
      </c>
      <c r="J19" s="510">
        <f>'1.5_RAW_Data_MR'!J19</f>
        <v>0</v>
      </c>
      <c r="K19" s="511">
        <f>'1.5_RAW_Data_MR'!K19</f>
        <v>0</v>
      </c>
      <c r="M19" s="510">
        <f>'1.5_RAW_Data_MR'!M19</f>
        <v>17.108263731408911</v>
      </c>
      <c r="N19" s="510">
        <f>'1.5_RAW_Data_MR'!N19</f>
        <v>0</v>
      </c>
      <c r="O19" s="510">
        <f>'1.5_RAW_Data_MR'!O19</f>
        <v>1.8349796979817941</v>
      </c>
      <c r="P19" s="510">
        <f>'1.5_RAW_Data_MR'!P19</f>
        <v>2.540575259362118</v>
      </c>
      <c r="Q19" s="510">
        <f>'1.5_RAW_Data_MR'!Q19</f>
        <v>0</v>
      </c>
      <c r="R19" s="511">
        <f>'1.5_RAW_Data_MR'!R19</f>
        <v>12.732708774064999</v>
      </c>
      <c r="T19" s="510">
        <f>'1.5_RAW_Data_MR'!T19</f>
        <v>62.247182221137898</v>
      </c>
      <c r="U19" s="510">
        <f>'1.5_RAW_Data_MR'!U19</f>
        <v>0</v>
      </c>
      <c r="V19" s="510">
        <f>'1.5_RAW_Data_MR'!V19</f>
        <v>0</v>
      </c>
      <c r="W19" s="510">
        <f>'1.5_RAW_Data_MR'!W19</f>
        <v>0</v>
      </c>
      <c r="X19" s="510">
        <f>'1.5_RAW_Data_MR'!X19</f>
        <v>0</v>
      </c>
      <c r="Y19" s="511">
        <f>'1.5_RAW_Data_MR'!Y19</f>
        <v>62.247182221137898</v>
      </c>
      <c r="AA19" s="512">
        <f>'1.5_RAW_Data_MR'!AA19</f>
        <v>-45.138918489728994</v>
      </c>
      <c r="AB19" s="512">
        <f>'1.5_RAW_Data_MR'!AB19</f>
        <v>0</v>
      </c>
      <c r="AC19" s="512">
        <f>'1.5_RAW_Data_MR'!AC19</f>
        <v>1.8349796979817941</v>
      </c>
      <c r="AD19" s="512">
        <f>'1.5_RAW_Data_MR'!AD19</f>
        <v>2.540575259362118</v>
      </c>
      <c r="AE19" s="512">
        <f>'1.5_RAW_Data_MR'!AE19</f>
        <v>0</v>
      </c>
      <c r="AF19" s="513">
        <f>'1.5_RAW_Data_MR'!AF19</f>
        <v>-49.514473447072902</v>
      </c>
      <c r="AG19" s="503"/>
      <c r="AH19" s="512">
        <f>'1.5_RAW_Data_MR'!AH19</f>
        <v>0</v>
      </c>
      <c r="AI19" s="512">
        <f>'1.5_RAW_Data_MR'!AI19</f>
        <v>0</v>
      </c>
      <c r="AJ19" s="512">
        <f>'1.5_RAW_Data_MR'!AJ19</f>
        <v>0</v>
      </c>
      <c r="AK19" s="512">
        <f>'1.5_RAW_Data_MR'!AK19</f>
        <v>0</v>
      </c>
      <c r="AL19" s="512">
        <f>'1.5_RAW_Data_MR'!AL19</f>
        <v>0</v>
      </c>
      <c r="AM19" s="513">
        <f>'1.5_RAW_Data_MR'!AM19</f>
        <v>0</v>
      </c>
      <c r="AN19" s="503"/>
      <c r="AO19" s="512">
        <f>'1.5_RAW_Data_MR'!AO19</f>
        <v>-45.138918489728994</v>
      </c>
      <c r="AP19" s="512">
        <f>'1.5_RAW_Data_MR'!AP19</f>
        <v>0</v>
      </c>
      <c r="AQ19" s="512">
        <f>'1.5_RAW_Data_MR'!AQ19</f>
        <v>1.8349796979817941</v>
      </c>
      <c r="AR19" s="512">
        <f>'1.5_RAW_Data_MR'!AR19</f>
        <v>2.540575259362118</v>
      </c>
      <c r="AS19" s="512">
        <f>'1.5_RAW_Data_MR'!AS19</f>
        <v>0</v>
      </c>
      <c r="AT19" s="513">
        <f>'1.5_RAW_Data_MR'!AT19</f>
        <v>-49.514473447072902</v>
      </c>
      <c r="AU19" s="503"/>
      <c r="AV19" s="514">
        <f>'1.5_RAW_Data_MR'!AV19</f>
        <v>0</v>
      </c>
      <c r="AW19" s="514">
        <f>'1.5_RAW_Data_MR'!AW19</f>
        <v>0</v>
      </c>
      <c r="AX19" s="514">
        <f>'1.5_RAW_Data_MR'!AX19</f>
        <v>0</v>
      </c>
      <c r="AY19" s="514">
        <f>'1.5_RAW_Data_MR'!AY19</f>
        <v>0</v>
      </c>
      <c r="AZ19" s="514">
        <f>'1.5_RAW_Data_MR'!AZ19</f>
        <v>0</v>
      </c>
      <c r="BA19" s="515">
        <f>'1.5_RAW_Data_MR'!BA19</f>
        <v>0</v>
      </c>
    </row>
    <row r="20" spans="1:53" ht="13.15" x14ac:dyDescent="0.35">
      <c r="A20" s="506"/>
      <c r="B20" s="507"/>
      <c r="C20" s="508"/>
      <c r="D20" s="509"/>
      <c r="E20" s="498" t="s">
        <v>26</v>
      </c>
      <c r="F20" s="510">
        <f>'1.5_RAW_Data_MR'!F20</f>
        <v>381.01821915547202</v>
      </c>
      <c r="G20" s="510">
        <f>'1.5_RAW_Data_MR'!G20</f>
        <v>0</v>
      </c>
      <c r="H20" s="510">
        <f>'1.5_RAW_Data_MR'!H20</f>
        <v>0</v>
      </c>
      <c r="I20" s="510">
        <f>'1.5_RAW_Data_MR'!I20</f>
        <v>0</v>
      </c>
      <c r="J20" s="510">
        <f>'1.5_RAW_Data_MR'!J20</f>
        <v>0</v>
      </c>
      <c r="K20" s="511">
        <f>'1.5_RAW_Data_MR'!K20</f>
        <v>381.01821915547202</v>
      </c>
      <c r="M20" s="510">
        <f>'1.5_RAW_Data_MR'!M20</f>
        <v>367.99467438506588</v>
      </c>
      <c r="N20" s="510">
        <f>'1.5_RAW_Data_MR'!N20</f>
        <v>1.4352272406103839</v>
      </c>
      <c r="O20" s="510">
        <f>'1.5_RAW_Data_MR'!O20</f>
        <v>0</v>
      </c>
      <c r="P20" s="510">
        <f>'1.5_RAW_Data_MR'!P20</f>
        <v>0</v>
      </c>
      <c r="Q20" s="510">
        <f>'1.5_RAW_Data_MR'!Q20</f>
        <v>0</v>
      </c>
      <c r="R20" s="511">
        <f>'1.5_RAW_Data_MR'!R20</f>
        <v>366.55944714445548</v>
      </c>
      <c r="T20" s="510">
        <f>'1.5_RAW_Data_MR'!T20</f>
        <v>5202.9322249504612</v>
      </c>
      <c r="U20" s="510">
        <f>'1.5_RAW_Data_MR'!U20</f>
        <v>0</v>
      </c>
      <c r="V20" s="510">
        <f>'1.5_RAW_Data_MR'!V20</f>
        <v>0</v>
      </c>
      <c r="W20" s="510">
        <f>'1.5_RAW_Data_MR'!W20</f>
        <v>0</v>
      </c>
      <c r="X20" s="510">
        <f>'1.5_RAW_Data_MR'!X20</f>
        <v>0</v>
      </c>
      <c r="Y20" s="511">
        <f>'1.5_RAW_Data_MR'!Y20</f>
        <v>5202.9322249504612</v>
      </c>
      <c r="AA20" s="512">
        <f>'1.5_RAW_Data_MR'!AA20</f>
        <v>-4834.9375505653952</v>
      </c>
      <c r="AB20" s="512">
        <f>'1.5_RAW_Data_MR'!AB20</f>
        <v>1.4352272406103839</v>
      </c>
      <c r="AC20" s="512">
        <f>'1.5_RAW_Data_MR'!AC20</f>
        <v>0</v>
      </c>
      <c r="AD20" s="512">
        <f>'1.5_RAW_Data_MR'!AD20</f>
        <v>0</v>
      </c>
      <c r="AE20" s="512">
        <f>'1.5_RAW_Data_MR'!AE20</f>
        <v>0</v>
      </c>
      <c r="AF20" s="513">
        <f>'1.5_RAW_Data_MR'!AF20</f>
        <v>-4836.3727778060056</v>
      </c>
      <c r="AG20" s="503"/>
      <c r="AH20" s="512">
        <f>'1.5_RAW_Data_MR'!AH20</f>
        <v>0</v>
      </c>
      <c r="AI20" s="512">
        <f>'1.5_RAW_Data_MR'!AI20</f>
        <v>0</v>
      </c>
      <c r="AJ20" s="512">
        <f>'1.5_RAW_Data_MR'!AJ20</f>
        <v>0</v>
      </c>
      <c r="AK20" s="512">
        <f>'1.5_RAW_Data_MR'!AK20</f>
        <v>0</v>
      </c>
      <c r="AL20" s="512">
        <f>'1.5_RAW_Data_MR'!AL20</f>
        <v>0</v>
      </c>
      <c r="AM20" s="513">
        <f>'1.5_RAW_Data_MR'!AM20</f>
        <v>0</v>
      </c>
      <c r="AN20" s="503"/>
      <c r="AO20" s="512">
        <f>'1.5_RAW_Data_MR'!AO20</f>
        <v>-4834.9375505653952</v>
      </c>
      <c r="AP20" s="512">
        <f>'1.5_RAW_Data_MR'!AP20</f>
        <v>1.4352272406103839</v>
      </c>
      <c r="AQ20" s="512">
        <f>'1.5_RAW_Data_MR'!AQ20</f>
        <v>0</v>
      </c>
      <c r="AR20" s="512">
        <f>'1.5_RAW_Data_MR'!AR20</f>
        <v>0</v>
      </c>
      <c r="AS20" s="512">
        <f>'1.5_RAW_Data_MR'!AS20</f>
        <v>0</v>
      </c>
      <c r="AT20" s="513">
        <f>'1.5_RAW_Data_MR'!AT20</f>
        <v>-4836.3727778060056</v>
      </c>
      <c r="AU20" s="503"/>
      <c r="AV20" s="514">
        <f>'1.5_RAW_Data_MR'!AV20</f>
        <v>0</v>
      </c>
      <c r="AW20" s="514">
        <f>'1.5_RAW_Data_MR'!AW20</f>
        <v>0</v>
      </c>
      <c r="AX20" s="514">
        <f>'1.5_RAW_Data_MR'!AX20</f>
        <v>0</v>
      </c>
      <c r="AY20" s="514">
        <f>'1.5_RAW_Data_MR'!AY20</f>
        <v>0</v>
      </c>
      <c r="AZ20" s="514">
        <f>'1.5_RAW_Data_MR'!AZ20</f>
        <v>0</v>
      </c>
      <c r="BA20" s="515">
        <f>'1.5_RAW_Data_MR'!BA20</f>
        <v>0</v>
      </c>
    </row>
    <row r="21" spans="1:53" ht="13.5" thickBot="1" x14ac:dyDescent="0.4">
      <c r="A21" s="506"/>
      <c r="B21" s="516"/>
      <c r="C21" s="517"/>
      <c r="D21" s="527"/>
      <c r="E21" s="518" t="s">
        <v>27</v>
      </c>
      <c r="F21" s="519">
        <f>'1.5_RAW_Data_MR'!F21</f>
        <v>61.757386571877262</v>
      </c>
      <c r="G21" s="519">
        <f>'1.5_RAW_Data_MR'!G21</f>
        <v>56.879214811373181</v>
      </c>
      <c r="H21" s="519">
        <f>'1.5_RAW_Data_MR'!H21</f>
        <v>2.8142844399071203</v>
      </c>
      <c r="I21" s="519">
        <f>'1.5_RAW_Data_MR'!I21</f>
        <v>0</v>
      </c>
      <c r="J21" s="519">
        <f>'1.5_RAW_Data_MR'!J21</f>
        <v>2.0638873205969599</v>
      </c>
      <c r="K21" s="520">
        <f>'1.5_RAW_Data_MR'!K21</f>
        <v>0</v>
      </c>
      <c r="M21" s="519">
        <f>'1.5_RAW_Data_MR'!M21</f>
        <v>512.24284660380249</v>
      </c>
      <c r="N21" s="519">
        <f>'1.5_RAW_Data_MR'!N21</f>
        <v>11.576924991120803</v>
      </c>
      <c r="O21" s="519">
        <f>'1.5_RAW_Data_MR'!O21</f>
        <v>2.5835776756013336</v>
      </c>
      <c r="P21" s="519">
        <f>'1.5_RAW_Data_MR'!P21</f>
        <v>0</v>
      </c>
      <c r="Q21" s="519">
        <f>'1.5_RAW_Data_MR'!Q21</f>
        <v>2.0638873205969612</v>
      </c>
      <c r="R21" s="520">
        <f>'1.5_RAW_Data_MR'!R21</f>
        <v>496.01845661648343</v>
      </c>
      <c r="T21" s="519">
        <f>'1.5_RAW_Data_MR'!T21</f>
        <v>767.45014268540615</v>
      </c>
      <c r="U21" s="519">
        <f>'1.5_RAW_Data_MR'!U21</f>
        <v>0</v>
      </c>
      <c r="V21" s="519">
        <f>'1.5_RAW_Data_MR'!V21</f>
        <v>0</v>
      </c>
      <c r="W21" s="519">
        <f>'1.5_RAW_Data_MR'!W21</f>
        <v>0</v>
      </c>
      <c r="X21" s="519">
        <f>'1.5_RAW_Data_MR'!X21</f>
        <v>0</v>
      </c>
      <c r="Y21" s="520">
        <f>'1.5_RAW_Data_MR'!Y21</f>
        <v>767.45014268540615</v>
      </c>
      <c r="AA21" s="521">
        <f>'1.5_RAW_Data_MR'!AA21</f>
        <v>-255.20729608160363</v>
      </c>
      <c r="AB21" s="521">
        <f>'1.5_RAW_Data_MR'!AB21</f>
        <v>11.576924991120803</v>
      </c>
      <c r="AC21" s="521">
        <f>'1.5_RAW_Data_MR'!AC21</f>
        <v>2.5835776756013336</v>
      </c>
      <c r="AD21" s="521">
        <f>'1.5_RAW_Data_MR'!AD21</f>
        <v>0</v>
      </c>
      <c r="AE21" s="521">
        <f>'1.5_RAW_Data_MR'!AE21</f>
        <v>2.0638873205969612</v>
      </c>
      <c r="AF21" s="522">
        <f>'1.5_RAW_Data_MR'!AF21</f>
        <v>-271.43168606892272</v>
      </c>
      <c r="AG21" s="503"/>
      <c r="AH21" s="521">
        <f>'1.5_RAW_Data_MR'!AH21</f>
        <v>0</v>
      </c>
      <c r="AI21" s="521">
        <f>'1.5_RAW_Data_MR'!AI21</f>
        <v>0</v>
      </c>
      <c r="AJ21" s="521">
        <f>'1.5_RAW_Data_MR'!AJ21</f>
        <v>0</v>
      </c>
      <c r="AK21" s="521">
        <f>'1.5_RAW_Data_MR'!AK21</f>
        <v>0</v>
      </c>
      <c r="AL21" s="521">
        <f>'1.5_RAW_Data_MR'!AL21</f>
        <v>0</v>
      </c>
      <c r="AM21" s="522">
        <f>'1.5_RAW_Data_MR'!AM21</f>
        <v>0</v>
      </c>
      <c r="AN21" s="503"/>
      <c r="AO21" s="521">
        <f>'1.5_RAW_Data_MR'!AO21</f>
        <v>-255.20729608160363</v>
      </c>
      <c r="AP21" s="521">
        <f>'1.5_RAW_Data_MR'!AP21</f>
        <v>11.576924991120803</v>
      </c>
      <c r="AQ21" s="521">
        <f>'1.5_RAW_Data_MR'!AQ21</f>
        <v>2.5835776756013336</v>
      </c>
      <c r="AR21" s="521">
        <f>'1.5_RAW_Data_MR'!AR21</f>
        <v>0</v>
      </c>
      <c r="AS21" s="521">
        <f>'1.5_RAW_Data_MR'!AS21</f>
        <v>2.0638873205969612</v>
      </c>
      <c r="AT21" s="522">
        <f>'1.5_RAW_Data_MR'!AT21</f>
        <v>-271.43168606892272</v>
      </c>
      <c r="AU21" s="503"/>
      <c r="AV21" s="523">
        <f>'1.5_RAW_Data_MR'!AV21</f>
        <v>0</v>
      </c>
      <c r="AW21" s="523">
        <f>'1.5_RAW_Data_MR'!AW21</f>
        <v>0</v>
      </c>
      <c r="AX21" s="523">
        <f>'1.5_RAW_Data_MR'!AX21</f>
        <v>0</v>
      </c>
      <c r="AY21" s="523">
        <f>'1.5_RAW_Data_MR'!AY21</f>
        <v>0</v>
      </c>
      <c r="AZ21" s="523">
        <f>'1.5_RAW_Data_MR'!AZ21</f>
        <v>0</v>
      </c>
      <c r="BA21" s="524">
        <f>'1.5_RAW_Data_MR'!BA21</f>
        <v>0</v>
      </c>
    </row>
    <row r="22" spans="1:53" ht="25.5" x14ac:dyDescent="0.35">
      <c r="A22" s="525" t="s">
        <v>55</v>
      </c>
      <c r="B22" s="495">
        <v>16</v>
      </c>
      <c r="C22" s="496" t="s">
        <v>52</v>
      </c>
      <c r="D22" s="497" t="s">
        <v>29</v>
      </c>
      <c r="E22" s="526" t="s">
        <v>24</v>
      </c>
      <c r="F22" s="499">
        <f>'1.5_RAW_Data_MR'!F22</f>
        <v>783.96388017721631</v>
      </c>
      <c r="G22" s="499">
        <f>'1.5_RAW_Data_MR'!G22</f>
        <v>133.13879672365431</v>
      </c>
      <c r="H22" s="499">
        <f>'1.5_RAW_Data_MR'!H22</f>
        <v>650.825083453562</v>
      </c>
      <c r="I22" s="499">
        <f>'1.5_RAW_Data_MR'!I22</f>
        <v>0</v>
      </c>
      <c r="J22" s="499">
        <f>'1.5_RAW_Data_MR'!J22</f>
        <v>0</v>
      </c>
      <c r="K22" s="500">
        <f>'1.5_RAW_Data_MR'!K22</f>
        <v>0</v>
      </c>
      <c r="M22" s="499">
        <f>'1.5_RAW_Data_MR'!M22</f>
        <v>978.30851549924489</v>
      </c>
      <c r="N22" s="499">
        <f>'1.5_RAW_Data_MR'!N22</f>
        <v>115.1950542556045</v>
      </c>
      <c r="O22" s="499">
        <f>'1.5_RAW_Data_MR'!O22</f>
        <v>863.11346124364036</v>
      </c>
      <c r="P22" s="499">
        <f>'1.5_RAW_Data_MR'!P22</f>
        <v>0</v>
      </c>
      <c r="Q22" s="499">
        <f>'1.5_RAW_Data_MR'!Q22</f>
        <v>0</v>
      </c>
      <c r="R22" s="500">
        <f>'1.5_RAW_Data_MR'!R22</f>
        <v>0</v>
      </c>
      <c r="T22" s="499">
        <f>'1.5_RAW_Data_MR'!T22</f>
        <v>8673.9428712320696</v>
      </c>
      <c r="U22" s="499">
        <f>'1.5_RAW_Data_MR'!U22</f>
        <v>0</v>
      </c>
      <c r="V22" s="499">
        <f>'1.5_RAW_Data_MR'!V22</f>
        <v>0</v>
      </c>
      <c r="W22" s="499">
        <f>'1.5_RAW_Data_MR'!W22</f>
        <v>1034.65365242697</v>
      </c>
      <c r="X22" s="499">
        <f>'1.5_RAW_Data_MR'!X22</f>
        <v>0</v>
      </c>
      <c r="Y22" s="500">
        <f>'1.5_RAW_Data_MR'!Y22</f>
        <v>7639.2892188050992</v>
      </c>
      <c r="AA22" s="501">
        <f>'1.5_RAW_Data_MR'!AA22</f>
        <v>-7695.6343557328246</v>
      </c>
      <c r="AB22" s="501">
        <f>'1.5_RAW_Data_MR'!AB22</f>
        <v>115.1950542556045</v>
      </c>
      <c r="AC22" s="501">
        <f>'1.5_RAW_Data_MR'!AC22</f>
        <v>863.11346124364036</v>
      </c>
      <c r="AD22" s="501">
        <f>'1.5_RAW_Data_MR'!AD22</f>
        <v>-1034.65365242697</v>
      </c>
      <c r="AE22" s="501">
        <f>'1.5_RAW_Data_MR'!AE22</f>
        <v>0</v>
      </c>
      <c r="AF22" s="502">
        <f>'1.5_RAW_Data_MR'!AF22</f>
        <v>-7639.2892188050992</v>
      </c>
      <c r="AG22" s="503"/>
      <c r="AH22" s="501">
        <f>'1.5_RAW_Data_MR'!AH22</f>
        <v>0</v>
      </c>
      <c r="AI22" s="501">
        <f>'1.5_RAW_Data_MR'!AI22</f>
        <v>0</v>
      </c>
      <c r="AJ22" s="501">
        <f>'1.5_RAW_Data_MR'!AJ22</f>
        <v>0</v>
      </c>
      <c r="AK22" s="501">
        <f>'1.5_RAW_Data_MR'!AK22</f>
        <v>0</v>
      </c>
      <c r="AL22" s="501">
        <f>'1.5_RAW_Data_MR'!AL22</f>
        <v>0</v>
      </c>
      <c r="AM22" s="502">
        <f>'1.5_RAW_Data_MR'!AM22</f>
        <v>0</v>
      </c>
      <c r="AN22" s="503"/>
      <c r="AO22" s="501">
        <f>'1.5_RAW_Data_MR'!AO22</f>
        <v>-7695.6343557328246</v>
      </c>
      <c r="AP22" s="501">
        <f>'1.5_RAW_Data_MR'!AP22</f>
        <v>115.1950542556045</v>
      </c>
      <c r="AQ22" s="501">
        <f>'1.5_RAW_Data_MR'!AQ22</f>
        <v>863.11346124364036</v>
      </c>
      <c r="AR22" s="501">
        <f>'1.5_RAW_Data_MR'!AR22</f>
        <v>-1034.65365242697</v>
      </c>
      <c r="AS22" s="501">
        <f>'1.5_RAW_Data_MR'!AS22</f>
        <v>0</v>
      </c>
      <c r="AT22" s="502">
        <f>'1.5_RAW_Data_MR'!AT22</f>
        <v>-7639.2892188050992</v>
      </c>
      <c r="AU22" s="503"/>
      <c r="AV22" s="504">
        <f>'1.5_RAW_Data_MR'!AV22</f>
        <v>0</v>
      </c>
      <c r="AW22" s="504">
        <f>'1.5_RAW_Data_MR'!AW22</f>
        <v>0</v>
      </c>
      <c r="AX22" s="504">
        <f>'1.5_RAW_Data_MR'!AX22</f>
        <v>0</v>
      </c>
      <c r="AY22" s="504">
        <f>'1.5_RAW_Data_MR'!AY22</f>
        <v>0</v>
      </c>
      <c r="AZ22" s="504">
        <f>'1.5_RAW_Data_MR'!AZ22</f>
        <v>0</v>
      </c>
      <c r="BA22" s="505">
        <f>'1.5_RAW_Data_MR'!BA22</f>
        <v>0</v>
      </c>
    </row>
    <row r="23" spans="1:53" ht="13.15" x14ac:dyDescent="0.35">
      <c r="A23" s="506"/>
      <c r="B23" s="507"/>
      <c r="C23" s="508"/>
      <c r="D23" s="509"/>
      <c r="E23" s="498" t="s">
        <v>25</v>
      </c>
      <c r="F23" s="510">
        <f>'1.5_RAW_Data_MR'!F23</f>
        <v>40.538014876765203</v>
      </c>
      <c r="G23" s="510">
        <f>'1.5_RAW_Data_MR'!G23</f>
        <v>12.8318936923748</v>
      </c>
      <c r="H23" s="510">
        <f>'1.5_RAW_Data_MR'!H23</f>
        <v>27.706121184390401</v>
      </c>
      <c r="I23" s="510">
        <f>'1.5_RAW_Data_MR'!I23</f>
        <v>0</v>
      </c>
      <c r="J23" s="510">
        <f>'1.5_RAW_Data_MR'!J23</f>
        <v>0</v>
      </c>
      <c r="K23" s="511">
        <f>'1.5_RAW_Data_MR'!K23</f>
        <v>0</v>
      </c>
      <c r="M23" s="510">
        <f>'1.5_RAW_Data_MR'!M23</f>
        <v>15.011063295759493</v>
      </c>
      <c r="N23" s="510">
        <f>'1.5_RAW_Data_MR'!N23</f>
        <v>15.011063295759493</v>
      </c>
      <c r="O23" s="510">
        <f>'1.5_RAW_Data_MR'!O23</f>
        <v>0</v>
      </c>
      <c r="P23" s="510">
        <f>'1.5_RAW_Data_MR'!P23</f>
        <v>0</v>
      </c>
      <c r="Q23" s="510">
        <f>'1.5_RAW_Data_MR'!Q23</f>
        <v>0</v>
      </c>
      <c r="R23" s="511">
        <f>'1.5_RAW_Data_MR'!R23</f>
        <v>0</v>
      </c>
      <c r="T23" s="510">
        <f>'1.5_RAW_Data_MR'!T23</f>
        <v>527.53629144958597</v>
      </c>
      <c r="U23" s="510">
        <f>'1.5_RAW_Data_MR'!U23</f>
        <v>0</v>
      </c>
      <c r="V23" s="510">
        <f>'1.5_RAW_Data_MR'!V23</f>
        <v>0</v>
      </c>
      <c r="W23" s="510">
        <f>'1.5_RAW_Data_MR'!W23</f>
        <v>0</v>
      </c>
      <c r="X23" s="510">
        <f>'1.5_RAW_Data_MR'!X23</f>
        <v>0</v>
      </c>
      <c r="Y23" s="511">
        <f>'1.5_RAW_Data_MR'!Y23</f>
        <v>527.53629144958597</v>
      </c>
      <c r="AA23" s="512">
        <f>'1.5_RAW_Data_MR'!AA23</f>
        <v>-512.52522815382645</v>
      </c>
      <c r="AB23" s="512">
        <f>'1.5_RAW_Data_MR'!AB23</f>
        <v>15.011063295759493</v>
      </c>
      <c r="AC23" s="512">
        <f>'1.5_RAW_Data_MR'!AC23</f>
        <v>0</v>
      </c>
      <c r="AD23" s="512">
        <f>'1.5_RAW_Data_MR'!AD23</f>
        <v>0</v>
      </c>
      <c r="AE23" s="512">
        <f>'1.5_RAW_Data_MR'!AE23</f>
        <v>0</v>
      </c>
      <c r="AF23" s="513">
        <f>'1.5_RAW_Data_MR'!AF23</f>
        <v>-527.53629144958597</v>
      </c>
      <c r="AG23" s="503"/>
      <c r="AH23" s="512">
        <f>'1.5_RAW_Data_MR'!AH23</f>
        <v>0</v>
      </c>
      <c r="AI23" s="512">
        <f>'1.5_RAW_Data_MR'!AI23</f>
        <v>0</v>
      </c>
      <c r="AJ23" s="512">
        <f>'1.5_RAW_Data_MR'!AJ23</f>
        <v>0</v>
      </c>
      <c r="AK23" s="512">
        <f>'1.5_RAW_Data_MR'!AK23</f>
        <v>0</v>
      </c>
      <c r="AL23" s="512">
        <f>'1.5_RAW_Data_MR'!AL23</f>
        <v>0</v>
      </c>
      <c r="AM23" s="513">
        <f>'1.5_RAW_Data_MR'!AM23</f>
        <v>0</v>
      </c>
      <c r="AN23" s="503"/>
      <c r="AO23" s="512">
        <f>'1.5_RAW_Data_MR'!AO23</f>
        <v>-512.52522815382645</v>
      </c>
      <c r="AP23" s="512">
        <f>'1.5_RAW_Data_MR'!AP23</f>
        <v>15.011063295759493</v>
      </c>
      <c r="AQ23" s="512">
        <f>'1.5_RAW_Data_MR'!AQ23</f>
        <v>0</v>
      </c>
      <c r="AR23" s="512">
        <f>'1.5_RAW_Data_MR'!AR23</f>
        <v>0</v>
      </c>
      <c r="AS23" s="512">
        <f>'1.5_RAW_Data_MR'!AS23</f>
        <v>0</v>
      </c>
      <c r="AT23" s="513">
        <f>'1.5_RAW_Data_MR'!AT23</f>
        <v>-527.53629144958597</v>
      </c>
      <c r="AU23" s="503"/>
      <c r="AV23" s="514">
        <f>'1.5_RAW_Data_MR'!AV23</f>
        <v>0</v>
      </c>
      <c r="AW23" s="514">
        <f>'1.5_RAW_Data_MR'!AW23</f>
        <v>0</v>
      </c>
      <c r="AX23" s="514">
        <f>'1.5_RAW_Data_MR'!AX23</f>
        <v>0</v>
      </c>
      <c r="AY23" s="514">
        <f>'1.5_RAW_Data_MR'!AY23</f>
        <v>0</v>
      </c>
      <c r="AZ23" s="514">
        <f>'1.5_RAW_Data_MR'!AZ23</f>
        <v>0</v>
      </c>
      <c r="BA23" s="515">
        <f>'1.5_RAW_Data_MR'!BA23</f>
        <v>0</v>
      </c>
    </row>
    <row r="24" spans="1:53" ht="13.15" x14ac:dyDescent="0.35">
      <c r="A24" s="506"/>
      <c r="B24" s="507"/>
      <c r="C24" s="508"/>
      <c r="D24" s="509"/>
      <c r="E24" s="498" t="s">
        <v>26</v>
      </c>
      <c r="F24" s="510">
        <f>'1.5_RAW_Data_MR'!F24</f>
        <v>33.7976331946371</v>
      </c>
      <c r="G24" s="510">
        <f>'1.5_RAW_Data_MR'!G24</f>
        <v>0</v>
      </c>
      <c r="H24" s="510">
        <f>'1.5_RAW_Data_MR'!H24</f>
        <v>0</v>
      </c>
      <c r="I24" s="510">
        <f>'1.5_RAW_Data_MR'!I24</f>
        <v>33.7976331946371</v>
      </c>
      <c r="J24" s="510">
        <f>'1.5_RAW_Data_MR'!J24</f>
        <v>0</v>
      </c>
      <c r="K24" s="511">
        <f>'1.5_RAW_Data_MR'!K24</f>
        <v>0</v>
      </c>
      <c r="M24" s="510">
        <f>'1.5_RAW_Data_MR'!M24</f>
        <v>0</v>
      </c>
      <c r="N24" s="510">
        <f>'1.5_RAW_Data_MR'!N24</f>
        <v>0</v>
      </c>
      <c r="O24" s="510">
        <f>'1.5_RAW_Data_MR'!O24</f>
        <v>0</v>
      </c>
      <c r="P24" s="510">
        <f>'1.5_RAW_Data_MR'!P24</f>
        <v>0</v>
      </c>
      <c r="Q24" s="510">
        <f>'1.5_RAW_Data_MR'!Q24</f>
        <v>0</v>
      </c>
      <c r="R24" s="511">
        <f>'1.5_RAW_Data_MR'!R24</f>
        <v>0</v>
      </c>
      <c r="T24" s="510">
        <f>'1.5_RAW_Data_MR'!T24</f>
        <v>0</v>
      </c>
      <c r="U24" s="510">
        <f>'1.5_RAW_Data_MR'!U24</f>
        <v>0</v>
      </c>
      <c r="V24" s="510">
        <f>'1.5_RAW_Data_MR'!V24</f>
        <v>0</v>
      </c>
      <c r="W24" s="510">
        <f>'1.5_RAW_Data_MR'!W24</f>
        <v>0</v>
      </c>
      <c r="X24" s="510">
        <f>'1.5_RAW_Data_MR'!X24</f>
        <v>0</v>
      </c>
      <c r="Y24" s="511">
        <f>'1.5_RAW_Data_MR'!Y24</f>
        <v>0</v>
      </c>
      <c r="AA24" s="512">
        <f>'1.5_RAW_Data_MR'!AA24</f>
        <v>0</v>
      </c>
      <c r="AB24" s="512">
        <f>'1.5_RAW_Data_MR'!AB24</f>
        <v>0</v>
      </c>
      <c r="AC24" s="512">
        <f>'1.5_RAW_Data_MR'!AC24</f>
        <v>0</v>
      </c>
      <c r="AD24" s="512">
        <f>'1.5_RAW_Data_MR'!AD24</f>
        <v>0</v>
      </c>
      <c r="AE24" s="512">
        <f>'1.5_RAW_Data_MR'!AE24</f>
        <v>0</v>
      </c>
      <c r="AF24" s="513">
        <f>'1.5_RAW_Data_MR'!AF24</f>
        <v>0</v>
      </c>
      <c r="AG24" s="503"/>
      <c r="AH24" s="512">
        <f>'1.5_RAW_Data_MR'!AH24</f>
        <v>0</v>
      </c>
      <c r="AI24" s="512">
        <f>'1.5_RAW_Data_MR'!AI24</f>
        <v>0</v>
      </c>
      <c r="AJ24" s="512">
        <f>'1.5_RAW_Data_MR'!AJ24</f>
        <v>0</v>
      </c>
      <c r="AK24" s="512">
        <f>'1.5_RAW_Data_MR'!AK24</f>
        <v>0</v>
      </c>
      <c r="AL24" s="512">
        <f>'1.5_RAW_Data_MR'!AL24</f>
        <v>0</v>
      </c>
      <c r="AM24" s="513">
        <f>'1.5_RAW_Data_MR'!AM24</f>
        <v>0</v>
      </c>
      <c r="AN24" s="503"/>
      <c r="AO24" s="512">
        <f>'1.5_RAW_Data_MR'!AO24</f>
        <v>0</v>
      </c>
      <c r="AP24" s="512">
        <f>'1.5_RAW_Data_MR'!AP24</f>
        <v>0</v>
      </c>
      <c r="AQ24" s="512">
        <f>'1.5_RAW_Data_MR'!AQ24</f>
        <v>0</v>
      </c>
      <c r="AR24" s="512">
        <f>'1.5_RAW_Data_MR'!AR24</f>
        <v>0</v>
      </c>
      <c r="AS24" s="512">
        <f>'1.5_RAW_Data_MR'!AS24</f>
        <v>0</v>
      </c>
      <c r="AT24" s="513">
        <f>'1.5_RAW_Data_MR'!AT24</f>
        <v>0</v>
      </c>
      <c r="AU24" s="503"/>
      <c r="AV24" s="514">
        <f>'1.5_RAW_Data_MR'!AV24</f>
        <v>0</v>
      </c>
      <c r="AW24" s="514">
        <f>'1.5_RAW_Data_MR'!AW24</f>
        <v>0</v>
      </c>
      <c r="AX24" s="514">
        <f>'1.5_RAW_Data_MR'!AX24</f>
        <v>0</v>
      </c>
      <c r="AY24" s="514">
        <f>'1.5_RAW_Data_MR'!AY24</f>
        <v>0</v>
      </c>
      <c r="AZ24" s="514">
        <f>'1.5_RAW_Data_MR'!AZ24</f>
        <v>0</v>
      </c>
      <c r="BA24" s="515">
        <f>'1.5_RAW_Data_MR'!BA24</f>
        <v>0</v>
      </c>
    </row>
    <row r="25" spans="1:53" ht="13.5" thickBot="1" x14ac:dyDescent="0.4">
      <c r="A25" s="506"/>
      <c r="B25" s="516"/>
      <c r="C25" s="517"/>
      <c r="D25" s="527"/>
      <c r="E25" s="518" t="s">
        <v>27</v>
      </c>
      <c r="F25" s="519">
        <f>'1.5_RAW_Data_MR'!F25</f>
        <v>427.07228469631872</v>
      </c>
      <c r="G25" s="519">
        <f>'1.5_RAW_Data_MR'!G25</f>
        <v>62.937807354925582</v>
      </c>
      <c r="H25" s="519">
        <f>'1.5_RAW_Data_MR'!H25</f>
        <v>11.777664494832901</v>
      </c>
      <c r="I25" s="519">
        <f>'1.5_RAW_Data_MR'!I25</f>
        <v>14.096648930789931</v>
      </c>
      <c r="J25" s="519">
        <f>'1.5_RAW_Data_MR'!J25</f>
        <v>0</v>
      </c>
      <c r="K25" s="520">
        <f>'1.5_RAW_Data_MR'!K25</f>
        <v>338.26016391577031</v>
      </c>
      <c r="M25" s="519">
        <f>'1.5_RAW_Data_MR'!M25</f>
        <v>444.5499332090485</v>
      </c>
      <c r="N25" s="519">
        <f>'1.5_RAW_Data_MR'!N25</f>
        <v>70.325918080803262</v>
      </c>
      <c r="O25" s="519">
        <f>'1.5_RAW_Data_MR'!O25</f>
        <v>17.438285493522844</v>
      </c>
      <c r="P25" s="519">
        <f>'1.5_RAW_Data_MR'!P25</f>
        <v>38.993178741240754</v>
      </c>
      <c r="Q25" s="519">
        <f>'1.5_RAW_Data_MR'!Q25</f>
        <v>0</v>
      </c>
      <c r="R25" s="520">
        <f>'1.5_RAW_Data_MR'!R25</f>
        <v>317.79255089348163</v>
      </c>
      <c r="T25" s="519">
        <f>'1.5_RAW_Data_MR'!T25</f>
        <v>4827.6428310969359</v>
      </c>
      <c r="U25" s="519">
        <f>'1.5_RAW_Data_MR'!U25</f>
        <v>35.942610488374804</v>
      </c>
      <c r="V25" s="519">
        <f>'1.5_RAW_Data_MR'!V25</f>
        <v>7.75007193964362</v>
      </c>
      <c r="W25" s="519">
        <f>'1.5_RAW_Data_MR'!W25</f>
        <v>60.835790161125779</v>
      </c>
      <c r="X25" s="519">
        <f>'1.5_RAW_Data_MR'!X25</f>
        <v>18.651742194324619</v>
      </c>
      <c r="Y25" s="520">
        <f>'1.5_RAW_Data_MR'!Y25</f>
        <v>4704.4626163134672</v>
      </c>
      <c r="AA25" s="521">
        <f>'1.5_RAW_Data_MR'!AA25</f>
        <v>-4383.0928978878874</v>
      </c>
      <c r="AB25" s="521">
        <f>'1.5_RAW_Data_MR'!AB25</f>
        <v>34.383307592428459</v>
      </c>
      <c r="AC25" s="521">
        <f>'1.5_RAW_Data_MR'!AC25</f>
        <v>9.6882135538792244</v>
      </c>
      <c r="AD25" s="521">
        <f>'1.5_RAW_Data_MR'!AD25</f>
        <v>-21.842611419885024</v>
      </c>
      <c r="AE25" s="521">
        <f>'1.5_RAW_Data_MR'!AE25</f>
        <v>-18.651742194324619</v>
      </c>
      <c r="AF25" s="522">
        <f>'1.5_RAW_Data_MR'!AF25</f>
        <v>-4386.6700654199858</v>
      </c>
      <c r="AG25" s="503"/>
      <c r="AH25" s="521">
        <f>'1.5_RAW_Data_MR'!AH25</f>
        <v>0</v>
      </c>
      <c r="AI25" s="521">
        <f>'1.5_RAW_Data_MR'!AI25</f>
        <v>0</v>
      </c>
      <c r="AJ25" s="521">
        <f>'1.5_RAW_Data_MR'!AJ25</f>
        <v>0</v>
      </c>
      <c r="AK25" s="521">
        <f>'1.5_RAW_Data_MR'!AK25</f>
        <v>0</v>
      </c>
      <c r="AL25" s="521">
        <f>'1.5_RAW_Data_MR'!AL25</f>
        <v>0</v>
      </c>
      <c r="AM25" s="522">
        <f>'1.5_RAW_Data_MR'!AM25</f>
        <v>0</v>
      </c>
      <c r="AN25" s="503"/>
      <c r="AO25" s="521">
        <f>'1.5_RAW_Data_MR'!AO25</f>
        <v>-4383.0928978878874</v>
      </c>
      <c r="AP25" s="521">
        <f>'1.5_RAW_Data_MR'!AP25</f>
        <v>34.383307592428459</v>
      </c>
      <c r="AQ25" s="521">
        <f>'1.5_RAW_Data_MR'!AQ25</f>
        <v>9.6882135538792244</v>
      </c>
      <c r="AR25" s="521">
        <f>'1.5_RAW_Data_MR'!AR25</f>
        <v>-21.842611419885024</v>
      </c>
      <c r="AS25" s="521">
        <f>'1.5_RAW_Data_MR'!AS25</f>
        <v>-18.651742194324619</v>
      </c>
      <c r="AT25" s="522">
        <f>'1.5_RAW_Data_MR'!AT25</f>
        <v>-4386.6700654199858</v>
      </c>
      <c r="AU25" s="503"/>
      <c r="AV25" s="523">
        <f>'1.5_RAW_Data_MR'!AV25</f>
        <v>0</v>
      </c>
      <c r="AW25" s="523">
        <f>'1.5_RAW_Data_MR'!AW25</f>
        <v>0</v>
      </c>
      <c r="AX25" s="523">
        <f>'1.5_RAW_Data_MR'!AX25</f>
        <v>0</v>
      </c>
      <c r="AY25" s="523">
        <f>'1.5_RAW_Data_MR'!AY25</f>
        <v>0</v>
      </c>
      <c r="AZ25" s="523">
        <f>'1.5_RAW_Data_MR'!AZ25</f>
        <v>0</v>
      </c>
      <c r="BA25" s="524">
        <f>'1.5_RAW_Data_MR'!BA25</f>
        <v>0</v>
      </c>
    </row>
    <row r="26" spans="1:53" ht="25.5" x14ac:dyDescent="0.35">
      <c r="A26" s="525" t="s">
        <v>55</v>
      </c>
      <c r="B26" s="495">
        <v>7</v>
      </c>
      <c r="C26" s="496" t="s">
        <v>11</v>
      </c>
      <c r="D26" s="497" t="s">
        <v>30</v>
      </c>
      <c r="E26" s="526" t="s">
        <v>24</v>
      </c>
      <c r="F26" s="499">
        <f>'1.5_RAW_Data_MR'!F26</f>
        <v>0</v>
      </c>
      <c r="G26" s="499">
        <f>'1.5_RAW_Data_MR'!G26</f>
        <v>0</v>
      </c>
      <c r="H26" s="499">
        <f>'1.5_RAW_Data_MR'!H26</f>
        <v>0</v>
      </c>
      <c r="I26" s="499">
        <f>'1.5_RAW_Data_MR'!I26</f>
        <v>0</v>
      </c>
      <c r="J26" s="499">
        <f>'1.5_RAW_Data_MR'!J26</f>
        <v>0</v>
      </c>
      <c r="K26" s="500">
        <f>'1.5_RAW_Data_MR'!K26</f>
        <v>0</v>
      </c>
      <c r="M26" s="499">
        <f>'1.5_RAW_Data_MR'!M26</f>
        <v>0</v>
      </c>
      <c r="N26" s="499">
        <f>'1.5_RAW_Data_MR'!N26</f>
        <v>0</v>
      </c>
      <c r="O26" s="499">
        <f>'1.5_RAW_Data_MR'!O26</f>
        <v>0</v>
      </c>
      <c r="P26" s="499">
        <f>'1.5_RAW_Data_MR'!P26</f>
        <v>0</v>
      </c>
      <c r="Q26" s="499">
        <f>'1.5_RAW_Data_MR'!Q26</f>
        <v>0</v>
      </c>
      <c r="R26" s="500">
        <f>'1.5_RAW_Data_MR'!R26</f>
        <v>0</v>
      </c>
      <c r="T26" s="499">
        <f>'1.5_RAW_Data_MR'!T26</f>
        <v>0</v>
      </c>
      <c r="U26" s="499">
        <f>'1.5_RAW_Data_MR'!U26</f>
        <v>0</v>
      </c>
      <c r="V26" s="499">
        <f>'1.5_RAW_Data_MR'!V26</f>
        <v>0</v>
      </c>
      <c r="W26" s="499">
        <f>'1.5_RAW_Data_MR'!W26</f>
        <v>0</v>
      </c>
      <c r="X26" s="499">
        <f>'1.5_RAW_Data_MR'!X26</f>
        <v>0</v>
      </c>
      <c r="Y26" s="500">
        <f>'1.5_RAW_Data_MR'!Y26</f>
        <v>0</v>
      </c>
      <c r="AA26" s="501">
        <f>'1.5_RAW_Data_MR'!AA26</f>
        <v>0</v>
      </c>
      <c r="AB26" s="501">
        <f>'1.5_RAW_Data_MR'!AB26</f>
        <v>0</v>
      </c>
      <c r="AC26" s="501">
        <f>'1.5_RAW_Data_MR'!AC26</f>
        <v>0</v>
      </c>
      <c r="AD26" s="501">
        <f>'1.5_RAW_Data_MR'!AD26</f>
        <v>0</v>
      </c>
      <c r="AE26" s="501">
        <f>'1.5_RAW_Data_MR'!AE26</f>
        <v>0</v>
      </c>
      <c r="AF26" s="502">
        <f>'1.5_RAW_Data_MR'!AF26</f>
        <v>0</v>
      </c>
      <c r="AG26" s="503"/>
      <c r="AH26" s="501">
        <f>'1.5_RAW_Data_MR'!AH26</f>
        <v>0</v>
      </c>
      <c r="AI26" s="501">
        <f>'1.5_RAW_Data_MR'!AI26</f>
        <v>0</v>
      </c>
      <c r="AJ26" s="501">
        <f>'1.5_RAW_Data_MR'!AJ26</f>
        <v>0</v>
      </c>
      <c r="AK26" s="501">
        <f>'1.5_RAW_Data_MR'!AK26</f>
        <v>0</v>
      </c>
      <c r="AL26" s="501">
        <f>'1.5_RAW_Data_MR'!AL26</f>
        <v>0</v>
      </c>
      <c r="AM26" s="502">
        <f>'1.5_RAW_Data_MR'!AM26</f>
        <v>0</v>
      </c>
      <c r="AN26" s="503"/>
      <c r="AO26" s="501">
        <f>'1.5_RAW_Data_MR'!AO26</f>
        <v>0</v>
      </c>
      <c r="AP26" s="501">
        <f>'1.5_RAW_Data_MR'!AP26</f>
        <v>0</v>
      </c>
      <c r="AQ26" s="501">
        <f>'1.5_RAW_Data_MR'!AQ26</f>
        <v>0</v>
      </c>
      <c r="AR26" s="501">
        <f>'1.5_RAW_Data_MR'!AR26</f>
        <v>0</v>
      </c>
      <c r="AS26" s="501">
        <f>'1.5_RAW_Data_MR'!AS26</f>
        <v>0</v>
      </c>
      <c r="AT26" s="502">
        <f>'1.5_RAW_Data_MR'!AT26</f>
        <v>0</v>
      </c>
      <c r="AU26" s="503"/>
      <c r="AV26" s="504">
        <f>'1.5_RAW_Data_MR'!AV26</f>
        <v>0</v>
      </c>
      <c r="AW26" s="504">
        <f>'1.5_RAW_Data_MR'!AW26</f>
        <v>0</v>
      </c>
      <c r="AX26" s="504">
        <f>'1.5_RAW_Data_MR'!AX26</f>
        <v>0</v>
      </c>
      <c r="AY26" s="504">
        <f>'1.5_RAW_Data_MR'!AY26</f>
        <v>0</v>
      </c>
      <c r="AZ26" s="504">
        <f>'1.5_RAW_Data_MR'!AZ26</f>
        <v>0</v>
      </c>
      <c r="BA26" s="505">
        <f>'1.5_RAW_Data_MR'!BA26</f>
        <v>0</v>
      </c>
    </row>
    <row r="27" spans="1:53" ht="13.15" x14ac:dyDescent="0.35">
      <c r="A27" s="506"/>
      <c r="B27" s="507"/>
      <c r="C27" s="508"/>
      <c r="D27" s="509"/>
      <c r="E27" s="498" t="s">
        <v>25</v>
      </c>
      <c r="F27" s="510">
        <f>'1.5_RAW_Data_MR'!F27</f>
        <v>0</v>
      </c>
      <c r="G27" s="510">
        <f>'1.5_RAW_Data_MR'!G27</f>
        <v>0</v>
      </c>
      <c r="H27" s="510">
        <f>'1.5_RAW_Data_MR'!H27</f>
        <v>0</v>
      </c>
      <c r="I27" s="510">
        <f>'1.5_RAW_Data_MR'!I27</f>
        <v>0</v>
      </c>
      <c r="J27" s="510">
        <f>'1.5_RAW_Data_MR'!J27</f>
        <v>0</v>
      </c>
      <c r="K27" s="511">
        <f>'1.5_RAW_Data_MR'!K27</f>
        <v>0</v>
      </c>
      <c r="M27" s="510">
        <f>'1.5_RAW_Data_MR'!M27</f>
        <v>0</v>
      </c>
      <c r="N27" s="510">
        <f>'1.5_RAW_Data_MR'!N27</f>
        <v>0</v>
      </c>
      <c r="O27" s="510">
        <f>'1.5_RAW_Data_MR'!O27</f>
        <v>0</v>
      </c>
      <c r="P27" s="510">
        <f>'1.5_RAW_Data_MR'!P27</f>
        <v>0</v>
      </c>
      <c r="Q27" s="510">
        <f>'1.5_RAW_Data_MR'!Q27</f>
        <v>0</v>
      </c>
      <c r="R27" s="511">
        <f>'1.5_RAW_Data_MR'!R27</f>
        <v>0</v>
      </c>
      <c r="T27" s="510">
        <f>'1.5_RAW_Data_MR'!T27</f>
        <v>0</v>
      </c>
      <c r="U27" s="510">
        <f>'1.5_RAW_Data_MR'!U27</f>
        <v>0</v>
      </c>
      <c r="V27" s="510">
        <f>'1.5_RAW_Data_MR'!V27</f>
        <v>0</v>
      </c>
      <c r="W27" s="510">
        <f>'1.5_RAW_Data_MR'!W27</f>
        <v>0</v>
      </c>
      <c r="X27" s="510">
        <f>'1.5_RAW_Data_MR'!X27</f>
        <v>0</v>
      </c>
      <c r="Y27" s="511">
        <f>'1.5_RAW_Data_MR'!Y27</f>
        <v>0</v>
      </c>
      <c r="AA27" s="512">
        <f>'1.5_RAW_Data_MR'!AA27</f>
        <v>0</v>
      </c>
      <c r="AB27" s="512">
        <f>'1.5_RAW_Data_MR'!AB27</f>
        <v>0</v>
      </c>
      <c r="AC27" s="512">
        <f>'1.5_RAW_Data_MR'!AC27</f>
        <v>0</v>
      </c>
      <c r="AD27" s="512">
        <f>'1.5_RAW_Data_MR'!AD27</f>
        <v>0</v>
      </c>
      <c r="AE27" s="512">
        <f>'1.5_RAW_Data_MR'!AE27</f>
        <v>0</v>
      </c>
      <c r="AF27" s="513">
        <f>'1.5_RAW_Data_MR'!AF27</f>
        <v>0</v>
      </c>
      <c r="AG27" s="503"/>
      <c r="AH27" s="512">
        <f>'1.5_RAW_Data_MR'!AH27</f>
        <v>0</v>
      </c>
      <c r="AI27" s="512">
        <f>'1.5_RAW_Data_MR'!AI27</f>
        <v>0</v>
      </c>
      <c r="AJ27" s="512">
        <f>'1.5_RAW_Data_MR'!AJ27</f>
        <v>0</v>
      </c>
      <c r="AK27" s="512">
        <f>'1.5_RAW_Data_MR'!AK27</f>
        <v>0</v>
      </c>
      <c r="AL27" s="512">
        <f>'1.5_RAW_Data_MR'!AL27</f>
        <v>0</v>
      </c>
      <c r="AM27" s="513">
        <f>'1.5_RAW_Data_MR'!AM27</f>
        <v>0</v>
      </c>
      <c r="AN27" s="503"/>
      <c r="AO27" s="512">
        <f>'1.5_RAW_Data_MR'!AO27</f>
        <v>0</v>
      </c>
      <c r="AP27" s="512">
        <f>'1.5_RAW_Data_MR'!AP27</f>
        <v>0</v>
      </c>
      <c r="AQ27" s="512">
        <f>'1.5_RAW_Data_MR'!AQ27</f>
        <v>0</v>
      </c>
      <c r="AR27" s="512">
        <f>'1.5_RAW_Data_MR'!AR27</f>
        <v>0</v>
      </c>
      <c r="AS27" s="512">
        <f>'1.5_RAW_Data_MR'!AS27</f>
        <v>0</v>
      </c>
      <c r="AT27" s="513">
        <f>'1.5_RAW_Data_MR'!AT27</f>
        <v>0</v>
      </c>
      <c r="AU27" s="503"/>
      <c r="AV27" s="514">
        <f>'1.5_RAW_Data_MR'!AV27</f>
        <v>0</v>
      </c>
      <c r="AW27" s="514">
        <f>'1.5_RAW_Data_MR'!AW27</f>
        <v>0</v>
      </c>
      <c r="AX27" s="514">
        <f>'1.5_RAW_Data_MR'!AX27</f>
        <v>0</v>
      </c>
      <c r="AY27" s="514">
        <f>'1.5_RAW_Data_MR'!AY27</f>
        <v>0</v>
      </c>
      <c r="AZ27" s="514">
        <f>'1.5_RAW_Data_MR'!AZ27</f>
        <v>0</v>
      </c>
      <c r="BA27" s="515">
        <f>'1.5_RAW_Data_MR'!BA27</f>
        <v>0</v>
      </c>
    </row>
    <row r="28" spans="1:53" ht="13.15" x14ac:dyDescent="0.35">
      <c r="A28" s="506"/>
      <c r="B28" s="507"/>
      <c r="C28" s="508"/>
      <c r="D28" s="509"/>
      <c r="E28" s="498" t="s">
        <v>26</v>
      </c>
      <c r="F28" s="510">
        <f>'1.5_RAW_Data_MR'!F28</f>
        <v>0</v>
      </c>
      <c r="G28" s="510">
        <f>'1.5_RAW_Data_MR'!G28</f>
        <v>0</v>
      </c>
      <c r="H28" s="510">
        <f>'1.5_RAW_Data_MR'!H28</f>
        <v>0</v>
      </c>
      <c r="I28" s="510">
        <f>'1.5_RAW_Data_MR'!I28</f>
        <v>0</v>
      </c>
      <c r="J28" s="510">
        <f>'1.5_RAW_Data_MR'!J28</f>
        <v>0</v>
      </c>
      <c r="K28" s="511">
        <f>'1.5_RAW_Data_MR'!K28</f>
        <v>0</v>
      </c>
      <c r="M28" s="510">
        <f>'1.5_RAW_Data_MR'!M28</f>
        <v>0</v>
      </c>
      <c r="N28" s="510">
        <f>'1.5_RAW_Data_MR'!N28</f>
        <v>0</v>
      </c>
      <c r="O28" s="510">
        <f>'1.5_RAW_Data_MR'!O28</f>
        <v>0</v>
      </c>
      <c r="P28" s="510">
        <f>'1.5_RAW_Data_MR'!P28</f>
        <v>0</v>
      </c>
      <c r="Q28" s="510">
        <f>'1.5_RAW_Data_MR'!Q28</f>
        <v>0</v>
      </c>
      <c r="R28" s="511">
        <f>'1.5_RAW_Data_MR'!R28</f>
        <v>0</v>
      </c>
      <c r="T28" s="510">
        <f>'1.5_RAW_Data_MR'!T28</f>
        <v>0</v>
      </c>
      <c r="U28" s="510">
        <f>'1.5_RAW_Data_MR'!U28</f>
        <v>0</v>
      </c>
      <c r="V28" s="510">
        <f>'1.5_RAW_Data_MR'!V28</f>
        <v>0</v>
      </c>
      <c r="W28" s="510">
        <f>'1.5_RAW_Data_MR'!W28</f>
        <v>0</v>
      </c>
      <c r="X28" s="510">
        <f>'1.5_RAW_Data_MR'!X28</f>
        <v>0</v>
      </c>
      <c r="Y28" s="511">
        <f>'1.5_RAW_Data_MR'!Y28</f>
        <v>0</v>
      </c>
      <c r="AA28" s="512">
        <f>'1.5_RAW_Data_MR'!AA28</f>
        <v>0</v>
      </c>
      <c r="AB28" s="512">
        <f>'1.5_RAW_Data_MR'!AB28</f>
        <v>0</v>
      </c>
      <c r="AC28" s="512">
        <f>'1.5_RAW_Data_MR'!AC28</f>
        <v>0</v>
      </c>
      <c r="AD28" s="512">
        <f>'1.5_RAW_Data_MR'!AD28</f>
        <v>0</v>
      </c>
      <c r="AE28" s="512">
        <f>'1.5_RAW_Data_MR'!AE28</f>
        <v>0</v>
      </c>
      <c r="AF28" s="513">
        <f>'1.5_RAW_Data_MR'!AF28</f>
        <v>0</v>
      </c>
      <c r="AG28" s="503"/>
      <c r="AH28" s="512">
        <f>'1.5_RAW_Data_MR'!AH28</f>
        <v>0</v>
      </c>
      <c r="AI28" s="512">
        <f>'1.5_RAW_Data_MR'!AI28</f>
        <v>0</v>
      </c>
      <c r="AJ28" s="512">
        <f>'1.5_RAW_Data_MR'!AJ28</f>
        <v>0</v>
      </c>
      <c r="AK28" s="512">
        <f>'1.5_RAW_Data_MR'!AK28</f>
        <v>0</v>
      </c>
      <c r="AL28" s="512">
        <f>'1.5_RAW_Data_MR'!AL28</f>
        <v>0</v>
      </c>
      <c r="AM28" s="513">
        <f>'1.5_RAW_Data_MR'!AM28</f>
        <v>0</v>
      </c>
      <c r="AN28" s="503"/>
      <c r="AO28" s="512">
        <f>'1.5_RAW_Data_MR'!AO28</f>
        <v>0</v>
      </c>
      <c r="AP28" s="512">
        <f>'1.5_RAW_Data_MR'!AP28</f>
        <v>0</v>
      </c>
      <c r="AQ28" s="512">
        <f>'1.5_RAW_Data_MR'!AQ28</f>
        <v>0</v>
      </c>
      <c r="AR28" s="512">
        <f>'1.5_RAW_Data_MR'!AR28</f>
        <v>0</v>
      </c>
      <c r="AS28" s="512">
        <f>'1.5_RAW_Data_MR'!AS28</f>
        <v>0</v>
      </c>
      <c r="AT28" s="513">
        <f>'1.5_RAW_Data_MR'!AT28</f>
        <v>0</v>
      </c>
      <c r="AU28" s="503"/>
      <c r="AV28" s="514">
        <f>'1.5_RAW_Data_MR'!AV28</f>
        <v>0</v>
      </c>
      <c r="AW28" s="514">
        <f>'1.5_RAW_Data_MR'!AW28</f>
        <v>0</v>
      </c>
      <c r="AX28" s="514">
        <f>'1.5_RAW_Data_MR'!AX28</f>
        <v>0</v>
      </c>
      <c r="AY28" s="514">
        <f>'1.5_RAW_Data_MR'!AY28</f>
        <v>0</v>
      </c>
      <c r="AZ28" s="514">
        <f>'1.5_RAW_Data_MR'!AZ28</f>
        <v>0</v>
      </c>
      <c r="BA28" s="515">
        <f>'1.5_RAW_Data_MR'!BA28</f>
        <v>0</v>
      </c>
    </row>
    <row r="29" spans="1:53" ht="13.5" thickBot="1" x14ac:dyDescent="0.4">
      <c r="A29" s="506"/>
      <c r="B29" s="516"/>
      <c r="C29" s="517"/>
      <c r="D29" s="527"/>
      <c r="E29" s="518" t="s">
        <v>27</v>
      </c>
      <c r="F29" s="519">
        <f>'1.5_RAW_Data_MR'!F29</f>
        <v>0</v>
      </c>
      <c r="G29" s="519">
        <f>'1.5_RAW_Data_MR'!G29</f>
        <v>0</v>
      </c>
      <c r="H29" s="519">
        <f>'1.5_RAW_Data_MR'!H29</f>
        <v>0</v>
      </c>
      <c r="I29" s="519">
        <f>'1.5_RAW_Data_MR'!I29</f>
        <v>0</v>
      </c>
      <c r="J29" s="519">
        <f>'1.5_RAW_Data_MR'!J29</f>
        <v>0</v>
      </c>
      <c r="K29" s="520">
        <f>'1.5_RAW_Data_MR'!K29</f>
        <v>0</v>
      </c>
      <c r="M29" s="519">
        <f>'1.5_RAW_Data_MR'!M29</f>
        <v>0</v>
      </c>
      <c r="N29" s="519">
        <f>'1.5_RAW_Data_MR'!N29</f>
        <v>0</v>
      </c>
      <c r="O29" s="519">
        <f>'1.5_RAW_Data_MR'!O29</f>
        <v>0</v>
      </c>
      <c r="P29" s="519">
        <f>'1.5_RAW_Data_MR'!P29</f>
        <v>0</v>
      </c>
      <c r="Q29" s="519">
        <f>'1.5_RAW_Data_MR'!Q29</f>
        <v>0</v>
      </c>
      <c r="R29" s="520">
        <f>'1.5_RAW_Data_MR'!R29</f>
        <v>0</v>
      </c>
      <c r="T29" s="519">
        <f>'1.5_RAW_Data_MR'!T29</f>
        <v>0</v>
      </c>
      <c r="U29" s="519">
        <f>'1.5_RAW_Data_MR'!U29</f>
        <v>0</v>
      </c>
      <c r="V29" s="519">
        <f>'1.5_RAW_Data_MR'!V29</f>
        <v>0</v>
      </c>
      <c r="W29" s="519">
        <f>'1.5_RAW_Data_MR'!W29</f>
        <v>0</v>
      </c>
      <c r="X29" s="519">
        <f>'1.5_RAW_Data_MR'!X29</f>
        <v>0</v>
      </c>
      <c r="Y29" s="520">
        <f>'1.5_RAW_Data_MR'!Y29</f>
        <v>0</v>
      </c>
      <c r="AA29" s="521">
        <f>'1.5_RAW_Data_MR'!AA29</f>
        <v>0</v>
      </c>
      <c r="AB29" s="521">
        <f>'1.5_RAW_Data_MR'!AB29</f>
        <v>0</v>
      </c>
      <c r="AC29" s="521">
        <f>'1.5_RAW_Data_MR'!AC29</f>
        <v>0</v>
      </c>
      <c r="AD29" s="521">
        <f>'1.5_RAW_Data_MR'!AD29</f>
        <v>0</v>
      </c>
      <c r="AE29" s="521">
        <f>'1.5_RAW_Data_MR'!AE29</f>
        <v>0</v>
      </c>
      <c r="AF29" s="522">
        <f>'1.5_RAW_Data_MR'!AF29</f>
        <v>0</v>
      </c>
      <c r="AG29" s="503"/>
      <c r="AH29" s="521">
        <f>'1.5_RAW_Data_MR'!AH29</f>
        <v>0</v>
      </c>
      <c r="AI29" s="521">
        <f>'1.5_RAW_Data_MR'!AI29</f>
        <v>0</v>
      </c>
      <c r="AJ29" s="521">
        <f>'1.5_RAW_Data_MR'!AJ29</f>
        <v>0</v>
      </c>
      <c r="AK29" s="521">
        <f>'1.5_RAW_Data_MR'!AK29</f>
        <v>0</v>
      </c>
      <c r="AL29" s="521">
        <f>'1.5_RAW_Data_MR'!AL29</f>
        <v>0</v>
      </c>
      <c r="AM29" s="522">
        <f>'1.5_RAW_Data_MR'!AM29</f>
        <v>0</v>
      </c>
      <c r="AN29" s="503"/>
      <c r="AO29" s="521">
        <f>'1.5_RAW_Data_MR'!AO29</f>
        <v>0</v>
      </c>
      <c r="AP29" s="521">
        <f>'1.5_RAW_Data_MR'!AP29</f>
        <v>0</v>
      </c>
      <c r="AQ29" s="521">
        <f>'1.5_RAW_Data_MR'!AQ29</f>
        <v>0</v>
      </c>
      <c r="AR29" s="521">
        <f>'1.5_RAW_Data_MR'!AR29</f>
        <v>0</v>
      </c>
      <c r="AS29" s="521">
        <f>'1.5_RAW_Data_MR'!AS29</f>
        <v>0</v>
      </c>
      <c r="AT29" s="522">
        <f>'1.5_RAW_Data_MR'!AT29</f>
        <v>0</v>
      </c>
      <c r="AU29" s="503"/>
      <c r="AV29" s="523">
        <f>'1.5_RAW_Data_MR'!AV29</f>
        <v>0</v>
      </c>
      <c r="AW29" s="523">
        <f>'1.5_RAW_Data_MR'!AW29</f>
        <v>0</v>
      </c>
      <c r="AX29" s="523">
        <f>'1.5_RAW_Data_MR'!AX29</f>
        <v>0</v>
      </c>
      <c r="AY29" s="523">
        <f>'1.5_RAW_Data_MR'!AY29</f>
        <v>0</v>
      </c>
      <c r="AZ29" s="523">
        <f>'1.5_RAW_Data_MR'!AZ29</f>
        <v>0</v>
      </c>
      <c r="BA29" s="524">
        <f>'1.5_RAW_Data_MR'!BA29</f>
        <v>0</v>
      </c>
    </row>
    <row r="30" spans="1:53" ht="25.5" x14ac:dyDescent="0.35">
      <c r="A30" s="525" t="s">
        <v>55</v>
      </c>
      <c r="B30" s="495">
        <v>8</v>
      </c>
      <c r="C30" s="496" t="s">
        <v>12</v>
      </c>
      <c r="D30" s="497" t="s">
        <v>29</v>
      </c>
      <c r="E30" s="526" t="s">
        <v>24</v>
      </c>
      <c r="F30" s="499">
        <f>'1.5_RAW_Data_MR'!F30</f>
        <v>0</v>
      </c>
      <c r="G30" s="499">
        <f>'1.5_RAW_Data_MR'!G30</f>
        <v>0</v>
      </c>
      <c r="H30" s="499">
        <f>'1.5_RAW_Data_MR'!H30</f>
        <v>0</v>
      </c>
      <c r="I30" s="499">
        <f>'1.5_RAW_Data_MR'!I30</f>
        <v>0</v>
      </c>
      <c r="J30" s="499">
        <f>'1.5_RAW_Data_MR'!J30</f>
        <v>0</v>
      </c>
      <c r="K30" s="500">
        <f>'1.5_RAW_Data_MR'!K30</f>
        <v>0</v>
      </c>
      <c r="M30" s="499">
        <f>'1.5_RAW_Data_MR'!M30</f>
        <v>0</v>
      </c>
      <c r="N30" s="499">
        <f>'1.5_RAW_Data_MR'!N30</f>
        <v>0</v>
      </c>
      <c r="O30" s="499">
        <f>'1.5_RAW_Data_MR'!O30</f>
        <v>0</v>
      </c>
      <c r="P30" s="499">
        <f>'1.5_RAW_Data_MR'!P30</f>
        <v>0</v>
      </c>
      <c r="Q30" s="499">
        <f>'1.5_RAW_Data_MR'!Q30</f>
        <v>0</v>
      </c>
      <c r="R30" s="500">
        <f>'1.5_RAW_Data_MR'!R30</f>
        <v>0</v>
      </c>
      <c r="T30" s="499">
        <f>'1.5_RAW_Data_MR'!T30</f>
        <v>0</v>
      </c>
      <c r="U30" s="499">
        <f>'1.5_RAW_Data_MR'!U30</f>
        <v>0</v>
      </c>
      <c r="V30" s="499">
        <f>'1.5_RAW_Data_MR'!V30</f>
        <v>0</v>
      </c>
      <c r="W30" s="499">
        <f>'1.5_RAW_Data_MR'!W30</f>
        <v>0</v>
      </c>
      <c r="X30" s="499">
        <f>'1.5_RAW_Data_MR'!X30</f>
        <v>0</v>
      </c>
      <c r="Y30" s="500">
        <f>'1.5_RAW_Data_MR'!Y30</f>
        <v>0</v>
      </c>
      <c r="AA30" s="501">
        <f>'1.5_RAW_Data_MR'!AA30</f>
        <v>0</v>
      </c>
      <c r="AB30" s="501">
        <f>'1.5_RAW_Data_MR'!AB30</f>
        <v>0</v>
      </c>
      <c r="AC30" s="501">
        <f>'1.5_RAW_Data_MR'!AC30</f>
        <v>0</v>
      </c>
      <c r="AD30" s="501">
        <f>'1.5_RAW_Data_MR'!AD30</f>
        <v>0</v>
      </c>
      <c r="AE30" s="501">
        <f>'1.5_RAW_Data_MR'!AE30</f>
        <v>0</v>
      </c>
      <c r="AF30" s="502">
        <f>'1.5_RAW_Data_MR'!AF30</f>
        <v>0</v>
      </c>
      <c r="AG30" s="503"/>
      <c r="AH30" s="501">
        <f>'1.5_RAW_Data_MR'!AH30</f>
        <v>0</v>
      </c>
      <c r="AI30" s="501">
        <f>'1.5_RAW_Data_MR'!AI30</f>
        <v>0</v>
      </c>
      <c r="AJ30" s="501">
        <f>'1.5_RAW_Data_MR'!AJ30</f>
        <v>0</v>
      </c>
      <c r="AK30" s="501">
        <f>'1.5_RAW_Data_MR'!AK30</f>
        <v>0</v>
      </c>
      <c r="AL30" s="501">
        <f>'1.5_RAW_Data_MR'!AL30</f>
        <v>0</v>
      </c>
      <c r="AM30" s="502">
        <f>'1.5_RAW_Data_MR'!AM30</f>
        <v>0</v>
      </c>
      <c r="AN30" s="503"/>
      <c r="AO30" s="501">
        <f>'1.5_RAW_Data_MR'!AO30</f>
        <v>0</v>
      </c>
      <c r="AP30" s="501">
        <f>'1.5_RAW_Data_MR'!AP30</f>
        <v>0</v>
      </c>
      <c r="AQ30" s="501">
        <f>'1.5_RAW_Data_MR'!AQ30</f>
        <v>0</v>
      </c>
      <c r="AR30" s="501">
        <f>'1.5_RAW_Data_MR'!AR30</f>
        <v>0</v>
      </c>
      <c r="AS30" s="501">
        <f>'1.5_RAW_Data_MR'!AS30</f>
        <v>0</v>
      </c>
      <c r="AT30" s="502">
        <f>'1.5_RAW_Data_MR'!AT30</f>
        <v>0</v>
      </c>
      <c r="AU30" s="503"/>
      <c r="AV30" s="504">
        <f>'1.5_RAW_Data_MR'!AV30</f>
        <v>0</v>
      </c>
      <c r="AW30" s="504">
        <f>'1.5_RAW_Data_MR'!AW30</f>
        <v>0</v>
      </c>
      <c r="AX30" s="504">
        <f>'1.5_RAW_Data_MR'!AX30</f>
        <v>0</v>
      </c>
      <c r="AY30" s="504">
        <f>'1.5_RAW_Data_MR'!AY30</f>
        <v>0</v>
      </c>
      <c r="AZ30" s="504">
        <f>'1.5_RAW_Data_MR'!AZ30</f>
        <v>0</v>
      </c>
      <c r="BA30" s="505">
        <f>'1.5_RAW_Data_MR'!BA30</f>
        <v>0</v>
      </c>
    </row>
    <row r="31" spans="1:53" ht="13.15" x14ac:dyDescent="0.35">
      <c r="A31" s="506"/>
      <c r="B31" s="507"/>
      <c r="C31" s="508"/>
      <c r="D31" s="509"/>
      <c r="E31" s="498" t="s">
        <v>25</v>
      </c>
      <c r="F31" s="510">
        <f>'1.5_RAW_Data_MR'!F31</f>
        <v>0</v>
      </c>
      <c r="G31" s="510">
        <f>'1.5_RAW_Data_MR'!G31</f>
        <v>0</v>
      </c>
      <c r="H31" s="510">
        <f>'1.5_RAW_Data_MR'!H31</f>
        <v>0</v>
      </c>
      <c r="I31" s="510">
        <f>'1.5_RAW_Data_MR'!I31</f>
        <v>0</v>
      </c>
      <c r="J31" s="510">
        <f>'1.5_RAW_Data_MR'!J31</f>
        <v>0</v>
      </c>
      <c r="K31" s="511">
        <f>'1.5_RAW_Data_MR'!K31</f>
        <v>0</v>
      </c>
      <c r="M31" s="510">
        <f>'1.5_RAW_Data_MR'!M31</f>
        <v>0</v>
      </c>
      <c r="N31" s="510">
        <f>'1.5_RAW_Data_MR'!N31</f>
        <v>0</v>
      </c>
      <c r="O31" s="510">
        <f>'1.5_RAW_Data_MR'!O31</f>
        <v>0</v>
      </c>
      <c r="P31" s="510">
        <f>'1.5_RAW_Data_MR'!P31</f>
        <v>0</v>
      </c>
      <c r="Q31" s="510">
        <f>'1.5_RAW_Data_MR'!Q31</f>
        <v>0</v>
      </c>
      <c r="R31" s="511">
        <f>'1.5_RAW_Data_MR'!R31</f>
        <v>0</v>
      </c>
      <c r="T31" s="510">
        <f>'1.5_RAW_Data_MR'!T31</f>
        <v>0</v>
      </c>
      <c r="U31" s="510">
        <f>'1.5_RAW_Data_MR'!U31</f>
        <v>0</v>
      </c>
      <c r="V31" s="510">
        <f>'1.5_RAW_Data_MR'!V31</f>
        <v>0</v>
      </c>
      <c r="W31" s="510">
        <f>'1.5_RAW_Data_MR'!W31</f>
        <v>0</v>
      </c>
      <c r="X31" s="510">
        <f>'1.5_RAW_Data_MR'!X31</f>
        <v>0</v>
      </c>
      <c r="Y31" s="511">
        <f>'1.5_RAW_Data_MR'!Y31</f>
        <v>0</v>
      </c>
      <c r="AA31" s="512">
        <f>'1.5_RAW_Data_MR'!AA31</f>
        <v>0</v>
      </c>
      <c r="AB31" s="512">
        <f>'1.5_RAW_Data_MR'!AB31</f>
        <v>0</v>
      </c>
      <c r="AC31" s="512">
        <f>'1.5_RAW_Data_MR'!AC31</f>
        <v>0</v>
      </c>
      <c r="AD31" s="512">
        <f>'1.5_RAW_Data_MR'!AD31</f>
        <v>0</v>
      </c>
      <c r="AE31" s="512">
        <f>'1.5_RAW_Data_MR'!AE31</f>
        <v>0</v>
      </c>
      <c r="AF31" s="513">
        <f>'1.5_RAW_Data_MR'!AF31</f>
        <v>0</v>
      </c>
      <c r="AG31" s="503"/>
      <c r="AH31" s="512">
        <f>'1.5_RAW_Data_MR'!AH31</f>
        <v>0</v>
      </c>
      <c r="AI31" s="512">
        <f>'1.5_RAW_Data_MR'!AI31</f>
        <v>0</v>
      </c>
      <c r="AJ31" s="512">
        <f>'1.5_RAW_Data_MR'!AJ31</f>
        <v>0</v>
      </c>
      <c r="AK31" s="512">
        <f>'1.5_RAW_Data_MR'!AK31</f>
        <v>0</v>
      </c>
      <c r="AL31" s="512">
        <f>'1.5_RAW_Data_MR'!AL31</f>
        <v>0</v>
      </c>
      <c r="AM31" s="513">
        <f>'1.5_RAW_Data_MR'!AM31</f>
        <v>0</v>
      </c>
      <c r="AN31" s="503"/>
      <c r="AO31" s="512">
        <f>'1.5_RAW_Data_MR'!AO31</f>
        <v>0</v>
      </c>
      <c r="AP31" s="512">
        <f>'1.5_RAW_Data_MR'!AP31</f>
        <v>0</v>
      </c>
      <c r="AQ31" s="512">
        <f>'1.5_RAW_Data_MR'!AQ31</f>
        <v>0</v>
      </c>
      <c r="AR31" s="512">
        <f>'1.5_RAW_Data_MR'!AR31</f>
        <v>0</v>
      </c>
      <c r="AS31" s="512">
        <f>'1.5_RAW_Data_MR'!AS31</f>
        <v>0</v>
      </c>
      <c r="AT31" s="513">
        <f>'1.5_RAW_Data_MR'!AT31</f>
        <v>0</v>
      </c>
      <c r="AU31" s="503"/>
      <c r="AV31" s="514">
        <f>'1.5_RAW_Data_MR'!AV31</f>
        <v>0</v>
      </c>
      <c r="AW31" s="514">
        <f>'1.5_RAW_Data_MR'!AW31</f>
        <v>0</v>
      </c>
      <c r="AX31" s="514">
        <f>'1.5_RAW_Data_MR'!AX31</f>
        <v>0</v>
      </c>
      <c r="AY31" s="514">
        <f>'1.5_RAW_Data_MR'!AY31</f>
        <v>0</v>
      </c>
      <c r="AZ31" s="514">
        <f>'1.5_RAW_Data_MR'!AZ31</f>
        <v>0</v>
      </c>
      <c r="BA31" s="515">
        <f>'1.5_RAW_Data_MR'!BA31</f>
        <v>0</v>
      </c>
    </row>
    <row r="32" spans="1:53" ht="13.15" x14ac:dyDescent="0.35">
      <c r="A32" s="506"/>
      <c r="B32" s="507"/>
      <c r="C32" s="508"/>
      <c r="D32" s="509"/>
      <c r="E32" s="498" t="s">
        <v>26</v>
      </c>
      <c r="F32" s="510">
        <f>'1.5_RAW_Data_MR'!F32</f>
        <v>0</v>
      </c>
      <c r="G32" s="510">
        <f>'1.5_RAW_Data_MR'!G32</f>
        <v>0</v>
      </c>
      <c r="H32" s="510">
        <f>'1.5_RAW_Data_MR'!H32</f>
        <v>0</v>
      </c>
      <c r="I32" s="510">
        <f>'1.5_RAW_Data_MR'!I32</f>
        <v>0</v>
      </c>
      <c r="J32" s="510">
        <f>'1.5_RAW_Data_MR'!J32</f>
        <v>0</v>
      </c>
      <c r="K32" s="511">
        <f>'1.5_RAW_Data_MR'!K32</f>
        <v>0</v>
      </c>
      <c r="M32" s="510">
        <f>'1.5_RAW_Data_MR'!M32</f>
        <v>0</v>
      </c>
      <c r="N32" s="510">
        <f>'1.5_RAW_Data_MR'!N32</f>
        <v>0</v>
      </c>
      <c r="O32" s="510">
        <f>'1.5_RAW_Data_MR'!O32</f>
        <v>0</v>
      </c>
      <c r="P32" s="510">
        <f>'1.5_RAW_Data_MR'!P32</f>
        <v>0</v>
      </c>
      <c r="Q32" s="510">
        <f>'1.5_RAW_Data_MR'!Q32</f>
        <v>0</v>
      </c>
      <c r="R32" s="511">
        <f>'1.5_RAW_Data_MR'!R32</f>
        <v>0</v>
      </c>
      <c r="T32" s="510">
        <f>'1.5_RAW_Data_MR'!T32</f>
        <v>0</v>
      </c>
      <c r="U32" s="510">
        <f>'1.5_RAW_Data_MR'!U32</f>
        <v>0</v>
      </c>
      <c r="V32" s="510">
        <f>'1.5_RAW_Data_MR'!V32</f>
        <v>0</v>
      </c>
      <c r="W32" s="510">
        <f>'1.5_RAW_Data_MR'!W32</f>
        <v>0</v>
      </c>
      <c r="X32" s="510">
        <f>'1.5_RAW_Data_MR'!X32</f>
        <v>0</v>
      </c>
      <c r="Y32" s="511">
        <f>'1.5_RAW_Data_MR'!Y32</f>
        <v>0</v>
      </c>
      <c r="AA32" s="512">
        <f>'1.5_RAW_Data_MR'!AA32</f>
        <v>0</v>
      </c>
      <c r="AB32" s="512">
        <f>'1.5_RAW_Data_MR'!AB32</f>
        <v>0</v>
      </c>
      <c r="AC32" s="512">
        <f>'1.5_RAW_Data_MR'!AC32</f>
        <v>0</v>
      </c>
      <c r="AD32" s="512">
        <f>'1.5_RAW_Data_MR'!AD32</f>
        <v>0</v>
      </c>
      <c r="AE32" s="512">
        <f>'1.5_RAW_Data_MR'!AE32</f>
        <v>0</v>
      </c>
      <c r="AF32" s="513">
        <f>'1.5_RAW_Data_MR'!AF32</f>
        <v>0</v>
      </c>
      <c r="AG32" s="503"/>
      <c r="AH32" s="512">
        <f>'1.5_RAW_Data_MR'!AH32</f>
        <v>0</v>
      </c>
      <c r="AI32" s="512">
        <f>'1.5_RAW_Data_MR'!AI32</f>
        <v>0</v>
      </c>
      <c r="AJ32" s="512">
        <f>'1.5_RAW_Data_MR'!AJ32</f>
        <v>0</v>
      </c>
      <c r="AK32" s="512">
        <f>'1.5_RAW_Data_MR'!AK32</f>
        <v>0</v>
      </c>
      <c r="AL32" s="512">
        <f>'1.5_RAW_Data_MR'!AL32</f>
        <v>0</v>
      </c>
      <c r="AM32" s="513">
        <f>'1.5_RAW_Data_MR'!AM32</f>
        <v>0</v>
      </c>
      <c r="AN32" s="503"/>
      <c r="AO32" s="512">
        <f>'1.5_RAW_Data_MR'!AO32</f>
        <v>0</v>
      </c>
      <c r="AP32" s="512">
        <f>'1.5_RAW_Data_MR'!AP32</f>
        <v>0</v>
      </c>
      <c r="AQ32" s="512">
        <f>'1.5_RAW_Data_MR'!AQ32</f>
        <v>0</v>
      </c>
      <c r="AR32" s="512">
        <f>'1.5_RAW_Data_MR'!AR32</f>
        <v>0</v>
      </c>
      <c r="AS32" s="512">
        <f>'1.5_RAW_Data_MR'!AS32</f>
        <v>0</v>
      </c>
      <c r="AT32" s="513">
        <f>'1.5_RAW_Data_MR'!AT32</f>
        <v>0</v>
      </c>
      <c r="AU32" s="503"/>
      <c r="AV32" s="514">
        <f>'1.5_RAW_Data_MR'!AV32</f>
        <v>0</v>
      </c>
      <c r="AW32" s="514">
        <f>'1.5_RAW_Data_MR'!AW32</f>
        <v>0</v>
      </c>
      <c r="AX32" s="514">
        <f>'1.5_RAW_Data_MR'!AX32</f>
        <v>0</v>
      </c>
      <c r="AY32" s="514">
        <f>'1.5_RAW_Data_MR'!AY32</f>
        <v>0</v>
      </c>
      <c r="AZ32" s="514">
        <f>'1.5_RAW_Data_MR'!AZ32</f>
        <v>0</v>
      </c>
      <c r="BA32" s="515">
        <f>'1.5_RAW_Data_MR'!BA32</f>
        <v>0</v>
      </c>
    </row>
    <row r="33" spans="1:53" ht="13.5" thickBot="1" x14ac:dyDescent="0.4">
      <c r="A33" s="506"/>
      <c r="B33" s="516"/>
      <c r="C33" s="517"/>
      <c r="D33" s="527"/>
      <c r="E33" s="518" t="s">
        <v>27</v>
      </c>
      <c r="F33" s="519">
        <f>'1.5_RAW_Data_MR'!F33</f>
        <v>0</v>
      </c>
      <c r="G33" s="519">
        <f>'1.5_RAW_Data_MR'!G33</f>
        <v>0</v>
      </c>
      <c r="H33" s="519">
        <f>'1.5_RAW_Data_MR'!H33</f>
        <v>0</v>
      </c>
      <c r="I33" s="519">
        <f>'1.5_RAW_Data_MR'!I33</f>
        <v>0</v>
      </c>
      <c r="J33" s="519">
        <f>'1.5_RAW_Data_MR'!J33</f>
        <v>0</v>
      </c>
      <c r="K33" s="520">
        <f>'1.5_RAW_Data_MR'!K33</f>
        <v>0</v>
      </c>
      <c r="M33" s="519">
        <f>'1.5_RAW_Data_MR'!M33</f>
        <v>0</v>
      </c>
      <c r="N33" s="519">
        <f>'1.5_RAW_Data_MR'!N33</f>
        <v>0</v>
      </c>
      <c r="O33" s="519">
        <f>'1.5_RAW_Data_MR'!O33</f>
        <v>0</v>
      </c>
      <c r="P33" s="519">
        <f>'1.5_RAW_Data_MR'!P33</f>
        <v>0</v>
      </c>
      <c r="Q33" s="519">
        <f>'1.5_RAW_Data_MR'!Q33</f>
        <v>0</v>
      </c>
      <c r="R33" s="520">
        <f>'1.5_RAW_Data_MR'!R33</f>
        <v>0</v>
      </c>
      <c r="T33" s="519">
        <f>'1.5_RAW_Data_MR'!T33</f>
        <v>0</v>
      </c>
      <c r="U33" s="519">
        <f>'1.5_RAW_Data_MR'!U33</f>
        <v>0</v>
      </c>
      <c r="V33" s="519">
        <f>'1.5_RAW_Data_MR'!V33</f>
        <v>0</v>
      </c>
      <c r="W33" s="519">
        <f>'1.5_RAW_Data_MR'!W33</f>
        <v>0</v>
      </c>
      <c r="X33" s="519">
        <f>'1.5_RAW_Data_MR'!X33</f>
        <v>0</v>
      </c>
      <c r="Y33" s="520">
        <f>'1.5_RAW_Data_MR'!Y33</f>
        <v>0</v>
      </c>
      <c r="AA33" s="521">
        <f>'1.5_RAW_Data_MR'!AA33</f>
        <v>0</v>
      </c>
      <c r="AB33" s="521">
        <f>'1.5_RAW_Data_MR'!AB33</f>
        <v>0</v>
      </c>
      <c r="AC33" s="521">
        <f>'1.5_RAW_Data_MR'!AC33</f>
        <v>0</v>
      </c>
      <c r="AD33" s="521">
        <f>'1.5_RAW_Data_MR'!AD33</f>
        <v>0</v>
      </c>
      <c r="AE33" s="521">
        <f>'1.5_RAW_Data_MR'!AE33</f>
        <v>0</v>
      </c>
      <c r="AF33" s="522">
        <f>'1.5_RAW_Data_MR'!AF33</f>
        <v>0</v>
      </c>
      <c r="AG33" s="503"/>
      <c r="AH33" s="521">
        <f>'1.5_RAW_Data_MR'!AH33</f>
        <v>0</v>
      </c>
      <c r="AI33" s="521">
        <f>'1.5_RAW_Data_MR'!AI33</f>
        <v>0</v>
      </c>
      <c r="AJ33" s="521">
        <f>'1.5_RAW_Data_MR'!AJ33</f>
        <v>0</v>
      </c>
      <c r="AK33" s="521">
        <f>'1.5_RAW_Data_MR'!AK33</f>
        <v>0</v>
      </c>
      <c r="AL33" s="521">
        <f>'1.5_RAW_Data_MR'!AL33</f>
        <v>0</v>
      </c>
      <c r="AM33" s="522">
        <f>'1.5_RAW_Data_MR'!AM33</f>
        <v>0</v>
      </c>
      <c r="AN33" s="503"/>
      <c r="AO33" s="521">
        <f>'1.5_RAW_Data_MR'!AO33</f>
        <v>0</v>
      </c>
      <c r="AP33" s="521">
        <f>'1.5_RAW_Data_MR'!AP33</f>
        <v>0</v>
      </c>
      <c r="AQ33" s="521">
        <f>'1.5_RAW_Data_MR'!AQ33</f>
        <v>0</v>
      </c>
      <c r="AR33" s="521">
        <f>'1.5_RAW_Data_MR'!AR33</f>
        <v>0</v>
      </c>
      <c r="AS33" s="521">
        <f>'1.5_RAW_Data_MR'!AS33</f>
        <v>0</v>
      </c>
      <c r="AT33" s="522">
        <f>'1.5_RAW_Data_MR'!AT33</f>
        <v>0</v>
      </c>
      <c r="AU33" s="503"/>
      <c r="AV33" s="523">
        <f>'1.5_RAW_Data_MR'!AV33</f>
        <v>0</v>
      </c>
      <c r="AW33" s="523">
        <f>'1.5_RAW_Data_MR'!AW33</f>
        <v>0</v>
      </c>
      <c r="AX33" s="523">
        <f>'1.5_RAW_Data_MR'!AX33</f>
        <v>0</v>
      </c>
      <c r="AY33" s="523">
        <f>'1.5_RAW_Data_MR'!AY33</f>
        <v>0</v>
      </c>
      <c r="AZ33" s="523">
        <f>'1.5_RAW_Data_MR'!AZ33</f>
        <v>0</v>
      </c>
      <c r="BA33" s="524">
        <f>'1.5_RAW_Data_MR'!BA33</f>
        <v>0</v>
      </c>
    </row>
    <row r="34" spans="1:53" ht="25.5" x14ac:dyDescent="0.35">
      <c r="A34" s="525" t="s">
        <v>55</v>
      </c>
      <c r="B34" s="495">
        <v>30</v>
      </c>
      <c r="C34" s="496" t="s">
        <v>45</v>
      </c>
      <c r="D34" s="497" t="s">
        <v>29</v>
      </c>
      <c r="E34" s="526" t="s">
        <v>24</v>
      </c>
      <c r="F34" s="499">
        <f>'1.5_RAW_Data_MR'!F34</f>
        <v>20.006647130353699</v>
      </c>
      <c r="G34" s="499">
        <f>'1.5_RAW_Data_MR'!G34</f>
        <v>0</v>
      </c>
      <c r="H34" s="499">
        <f>'1.5_RAW_Data_MR'!H34</f>
        <v>0</v>
      </c>
      <c r="I34" s="499">
        <f>'1.5_RAW_Data_MR'!I34</f>
        <v>0</v>
      </c>
      <c r="J34" s="499">
        <f>'1.5_RAW_Data_MR'!J34</f>
        <v>0</v>
      </c>
      <c r="K34" s="500">
        <f>'1.5_RAW_Data_MR'!K34</f>
        <v>20.006647130353699</v>
      </c>
      <c r="M34" s="499">
        <f>'1.5_RAW_Data_MR'!M34</f>
        <v>34.808096392195203</v>
      </c>
      <c r="N34" s="499">
        <f>'1.5_RAW_Data_MR'!N34</f>
        <v>0</v>
      </c>
      <c r="O34" s="499">
        <f>'1.5_RAW_Data_MR'!O34</f>
        <v>0</v>
      </c>
      <c r="P34" s="499">
        <f>'1.5_RAW_Data_MR'!P34</f>
        <v>0</v>
      </c>
      <c r="Q34" s="499">
        <f>'1.5_RAW_Data_MR'!Q34</f>
        <v>0</v>
      </c>
      <c r="R34" s="500">
        <f>'1.5_RAW_Data_MR'!R34</f>
        <v>34.808096392195203</v>
      </c>
      <c r="T34" s="499">
        <f>'1.5_RAW_Data_MR'!T34</f>
        <v>34.808096392195203</v>
      </c>
      <c r="U34" s="499">
        <f>'1.5_RAW_Data_MR'!U34</f>
        <v>0</v>
      </c>
      <c r="V34" s="499">
        <f>'1.5_RAW_Data_MR'!V34</f>
        <v>0</v>
      </c>
      <c r="W34" s="499">
        <f>'1.5_RAW_Data_MR'!W34</f>
        <v>0</v>
      </c>
      <c r="X34" s="499">
        <f>'1.5_RAW_Data_MR'!X34</f>
        <v>0</v>
      </c>
      <c r="Y34" s="500">
        <f>'1.5_RAW_Data_MR'!Y34</f>
        <v>34.808096392195203</v>
      </c>
      <c r="AA34" s="501">
        <f>'1.5_RAW_Data_MR'!AA34</f>
        <v>0</v>
      </c>
      <c r="AB34" s="501">
        <f>'1.5_RAW_Data_MR'!AB34</f>
        <v>0</v>
      </c>
      <c r="AC34" s="501">
        <f>'1.5_RAW_Data_MR'!AC34</f>
        <v>0</v>
      </c>
      <c r="AD34" s="501">
        <f>'1.5_RAW_Data_MR'!AD34</f>
        <v>0</v>
      </c>
      <c r="AE34" s="501">
        <f>'1.5_RAW_Data_MR'!AE34</f>
        <v>0</v>
      </c>
      <c r="AF34" s="502">
        <f>'1.5_RAW_Data_MR'!AF34</f>
        <v>0</v>
      </c>
      <c r="AG34" s="503"/>
      <c r="AH34" s="501">
        <f>'1.5_RAW_Data_MR'!AH34</f>
        <v>0</v>
      </c>
      <c r="AI34" s="501">
        <f>'1.5_RAW_Data_MR'!AI34</f>
        <v>0</v>
      </c>
      <c r="AJ34" s="501">
        <f>'1.5_RAW_Data_MR'!AJ34</f>
        <v>0</v>
      </c>
      <c r="AK34" s="501">
        <f>'1.5_RAW_Data_MR'!AK34</f>
        <v>0</v>
      </c>
      <c r="AL34" s="501">
        <f>'1.5_RAW_Data_MR'!AL34</f>
        <v>0</v>
      </c>
      <c r="AM34" s="502">
        <f>'1.5_RAW_Data_MR'!AM34</f>
        <v>0</v>
      </c>
      <c r="AN34" s="503"/>
      <c r="AO34" s="501">
        <f>'1.5_RAW_Data_MR'!AO34</f>
        <v>0</v>
      </c>
      <c r="AP34" s="501">
        <f>'1.5_RAW_Data_MR'!AP34</f>
        <v>0</v>
      </c>
      <c r="AQ34" s="501">
        <f>'1.5_RAW_Data_MR'!AQ34</f>
        <v>0</v>
      </c>
      <c r="AR34" s="501">
        <f>'1.5_RAW_Data_MR'!AR34</f>
        <v>0</v>
      </c>
      <c r="AS34" s="501">
        <f>'1.5_RAW_Data_MR'!AS34</f>
        <v>0</v>
      </c>
      <c r="AT34" s="502">
        <f>'1.5_RAW_Data_MR'!AT34</f>
        <v>0</v>
      </c>
      <c r="AU34" s="503"/>
      <c r="AV34" s="504">
        <f>'1.5_RAW_Data_MR'!AV34</f>
        <v>0</v>
      </c>
      <c r="AW34" s="504">
        <f>'1.5_RAW_Data_MR'!AW34</f>
        <v>0</v>
      </c>
      <c r="AX34" s="504">
        <f>'1.5_RAW_Data_MR'!AX34</f>
        <v>0</v>
      </c>
      <c r="AY34" s="504">
        <f>'1.5_RAW_Data_MR'!AY34</f>
        <v>0</v>
      </c>
      <c r="AZ34" s="504">
        <f>'1.5_RAW_Data_MR'!AZ34</f>
        <v>0</v>
      </c>
      <c r="BA34" s="505">
        <f>'1.5_RAW_Data_MR'!BA34</f>
        <v>0</v>
      </c>
    </row>
    <row r="35" spans="1:53" ht="13.15" x14ac:dyDescent="0.35">
      <c r="A35" s="506"/>
      <c r="B35" s="507"/>
      <c r="C35" s="508"/>
      <c r="D35" s="509"/>
      <c r="E35" s="498" t="s">
        <v>25</v>
      </c>
      <c r="F35" s="510">
        <f>'1.5_RAW_Data_MR'!F35</f>
        <v>0</v>
      </c>
      <c r="G35" s="510">
        <f>'1.5_RAW_Data_MR'!G35</f>
        <v>0</v>
      </c>
      <c r="H35" s="510">
        <f>'1.5_RAW_Data_MR'!H35</f>
        <v>0</v>
      </c>
      <c r="I35" s="510">
        <f>'1.5_RAW_Data_MR'!I35</f>
        <v>0</v>
      </c>
      <c r="J35" s="510">
        <f>'1.5_RAW_Data_MR'!J35</f>
        <v>0</v>
      </c>
      <c r="K35" s="511">
        <f>'1.5_RAW_Data_MR'!K35</f>
        <v>0</v>
      </c>
      <c r="M35" s="510">
        <f>'1.5_RAW_Data_MR'!M35</f>
        <v>0</v>
      </c>
      <c r="N35" s="510">
        <f>'1.5_RAW_Data_MR'!N35</f>
        <v>0</v>
      </c>
      <c r="O35" s="510">
        <f>'1.5_RAW_Data_MR'!O35</f>
        <v>0</v>
      </c>
      <c r="P35" s="510">
        <f>'1.5_RAW_Data_MR'!P35</f>
        <v>0</v>
      </c>
      <c r="Q35" s="510">
        <f>'1.5_RAW_Data_MR'!Q35</f>
        <v>0</v>
      </c>
      <c r="R35" s="511">
        <f>'1.5_RAW_Data_MR'!R35</f>
        <v>0</v>
      </c>
      <c r="T35" s="510">
        <f>'1.5_RAW_Data_MR'!T35</f>
        <v>0</v>
      </c>
      <c r="U35" s="510">
        <f>'1.5_RAW_Data_MR'!U35</f>
        <v>0</v>
      </c>
      <c r="V35" s="510">
        <f>'1.5_RAW_Data_MR'!V35</f>
        <v>0</v>
      </c>
      <c r="W35" s="510">
        <f>'1.5_RAW_Data_MR'!W35</f>
        <v>0</v>
      </c>
      <c r="X35" s="510">
        <f>'1.5_RAW_Data_MR'!X35</f>
        <v>0</v>
      </c>
      <c r="Y35" s="511">
        <f>'1.5_RAW_Data_MR'!Y35</f>
        <v>0</v>
      </c>
      <c r="AA35" s="512">
        <f>'1.5_RAW_Data_MR'!AA35</f>
        <v>0</v>
      </c>
      <c r="AB35" s="512">
        <f>'1.5_RAW_Data_MR'!AB35</f>
        <v>0</v>
      </c>
      <c r="AC35" s="512">
        <f>'1.5_RAW_Data_MR'!AC35</f>
        <v>0</v>
      </c>
      <c r="AD35" s="512">
        <f>'1.5_RAW_Data_MR'!AD35</f>
        <v>0</v>
      </c>
      <c r="AE35" s="512">
        <f>'1.5_RAW_Data_MR'!AE35</f>
        <v>0</v>
      </c>
      <c r="AF35" s="513">
        <f>'1.5_RAW_Data_MR'!AF35</f>
        <v>0</v>
      </c>
      <c r="AG35" s="503"/>
      <c r="AH35" s="512">
        <f>'1.5_RAW_Data_MR'!AH35</f>
        <v>0</v>
      </c>
      <c r="AI35" s="512">
        <f>'1.5_RAW_Data_MR'!AI35</f>
        <v>0</v>
      </c>
      <c r="AJ35" s="512">
        <f>'1.5_RAW_Data_MR'!AJ35</f>
        <v>0</v>
      </c>
      <c r="AK35" s="512">
        <f>'1.5_RAW_Data_MR'!AK35</f>
        <v>0</v>
      </c>
      <c r="AL35" s="512">
        <f>'1.5_RAW_Data_MR'!AL35</f>
        <v>0</v>
      </c>
      <c r="AM35" s="513">
        <f>'1.5_RAW_Data_MR'!AM35</f>
        <v>0</v>
      </c>
      <c r="AN35" s="503"/>
      <c r="AO35" s="512">
        <f>'1.5_RAW_Data_MR'!AO35</f>
        <v>0</v>
      </c>
      <c r="AP35" s="512">
        <f>'1.5_RAW_Data_MR'!AP35</f>
        <v>0</v>
      </c>
      <c r="AQ35" s="512">
        <f>'1.5_RAW_Data_MR'!AQ35</f>
        <v>0</v>
      </c>
      <c r="AR35" s="512">
        <f>'1.5_RAW_Data_MR'!AR35</f>
        <v>0</v>
      </c>
      <c r="AS35" s="512">
        <f>'1.5_RAW_Data_MR'!AS35</f>
        <v>0</v>
      </c>
      <c r="AT35" s="513">
        <f>'1.5_RAW_Data_MR'!AT35</f>
        <v>0</v>
      </c>
      <c r="AU35" s="503"/>
      <c r="AV35" s="514">
        <f>'1.5_RAW_Data_MR'!AV35</f>
        <v>0</v>
      </c>
      <c r="AW35" s="514">
        <f>'1.5_RAW_Data_MR'!AW35</f>
        <v>0</v>
      </c>
      <c r="AX35" s="514">
        <f>'1.5_RAW_Data_MR'!AX35</f>
        <v>0</v>
      </c>
      <c r="AY35" s="514">
        <f>'1.5_RAW_Data_MR'!AY35</f>
        <v>0</v>
      </c>
      <c r="AZ35" s="514">
        <f>'1.5_RAW_Data_MR'!AZ35</f>
        <v>0</v>
      </c>
      <c r="BA35" s="515">
        <f>'1.5_RAW_Data_MR'!BA35</f>
        <v>0</v>
      </c>
    </row>
    <row r="36" spans="1:53" ht="13.15" x14ac:dyDescent="0.35">
      <c r="A36" s="506"/>
      <c r="B36" s="507"/>
      <c r="C36" s="508"/>
      <c r="D36" s="509"/>
      <c r="E36" s="498" t="s">
        <v>26</v>
      </c>
      <c r="F36" s="510">
        <f>'1.5_RAW_Data_MR'!F36</f>
        <v>0</v>
      </c>
      <c r="G36" s="510">
        <f>'1.5_RAW_Data_MR'!G36</f>
        <v>0</v>
      </c>
      <c r="H36" s="510">
        <f>'1.5_RAW_Data_MR'!H36</f>
        <v>0</v>
      </c>
      <c r="I36" s="510">
        <f>'1.5_RAW_Data_MR'!I36</f>
        <v>0</v>
      </c>
      <c r="J36" s="510">
        <f>'1.5_RAW_Data_MR'!J36</f>
        <v>0</v>
      </c>
      <c r="K36" s="511">
        <f>'1.5_RAW_Data_MR'!K36</f>
        <v>0</v>
      </c>
      <c r="M36" s="510">
        <f>'1.5_RAW_Data_MR'!M36</f>
        <v>0</v>
      </c>
      <c r="N36" s="510">
        <f>'1.5_RAW_Data_MR'!N36</f>
        <v>0</v>
      </c>
      <c r="O36" s="510">
        <f>'1.5_RAW_Data_MR'!O36</f>
        <v>0</v>
      </c>
      <c r="P36" s="510">
        <f>'1.5_RAW_Data_MR'!P36</f>
        <v>0</v>
      </c>
      <c r="Q36" s="510">
        <f>'1.5_RAW_Data_MR'!Q36</f>
        <v>0</v>
      </c>
      <c r="R36" s="511">
        <f>'1.5_RAW_Data_MR'!R36</f>
        <v>0</v>
      </c>
      <c r="T36" s="510">
        <f>'1.5_RAW_Data_MR'!T36</f>
        <v>0</v>
      </c>
      <c r="U36" s="510">
        <f>'1.5_RAW_Data_MR'!U36</f>
        <v>0</v>
      </c>
      <c r="V36" s="510">
        <f>'1.5_RAW_Data_MR'!V36</f>
        <v>0</v>
      </c>
      <c r="W36" s="510">
        <f>'1.5_RAW_Data_MR'!W36</f>
        <v>0</v>
      </c>
      <c r="X36" s="510">
        <f>'1.5_RAW_Data_MR'!X36</f>
        <v>0</v>
      </c>
      <c r="Y36" s="511">
        <f>'1.5_RAW_Data_MR'!Y36</f>
        <v>0</v>
      </c>
      <c r="AA36" s="512">
        <f>'1.5_RAW_Data_MR'!AA36</f>
        <v>0</v>
      </c>
      <c r="AB36" s="512">
        <f>'1.5_RAW_Data_MR'!AB36</f>
        <v>0</v>
      </c>
      <c r="AC36" s="512">
        <f>'1.5_RAW_Data_MR'!AC36</f>
        <v>0</v>
      </c>
      <c r="AD36" s="512">
        <f>'1.5_RAW_Data_MR'!AD36</f>
        <v>0</v>
      </c>
      <c r="AE36" s="512">
        <f>'1.5_RAW_Data_MR'!AE36</f>
        <v>0</v>
      </c>
      <c r="AF36" s="513">
        <f>'1.5_RAW_Data_MR'!AF36</f>
        <v>0</v>
      </c>
      <c r="AG36" s="503"/>
      <c r="AH36" s="512">
        <f>'1.5_RAW_Data_MR'!AH36</f>
        <v>0</v>
      </c>
      <c r="AI36" s="512">
        <f>'1.5_RAW_Data_MR'!AI36</f>
        <v>0</v>
      </c>
      <c r="AJ36" s="512">
        <f>'1.5_RAW_Data_MR'!AJ36</f>
        <v>0</v>
      </c>
      <c r="AK36" s="512">
        <f>'1.5_RAW_Data_MR'!AK36</f>
        <v>0</v>
      </c>
      <c r="AL36" s="512">
        <f>'1.5_RAW_Data_MR'!AL36</f>
        <v>0</v>
      </c>
      <c r="AM36" s="513">
        <f>'1.5_RAW_Data_MR'!AM36</f>
        <v>0</v>
      </c>
      <c r="AN36" s="503"/>
      <c r="AO36" s="512">
        <f>'1.5_RAW_Data_MR'!AO36</f>
        <v>0</v>
      </c>
      <c r="AP36" s="512">
        <f>'1.5_RAW_Data_MR'!AP36</f>
        <v>0</v>
      </c>
      <c r="AQ36" s="512">
        <f>'1.5_RAW_Data_MR'!AQ36</f>
        <v>0</v>
      </c>
      <c r="AR36" s="512">
        <f>'1.5_RAW_Data_MR'!AR36</f>
        <v>0</v>
      </c>
      <c r="AS36" s="512">
        <f>'1.5_RAW_Data_MR'!AS36</f>
        <v>0</v>
      </c>
      <c r="AT36" s="513">
        <f>'1.5_RAW_Data_MR'!AT36</f>
        <v>0</v>
      </c>
      <c r="AU36" s="503"/>
      <c r="AV36" s="514">
        <f>'1.5_RAW_Data_MR'!AV36</f>
        <v>0</v>
      </c>
      <c r="AW36" s="514">
        <f>'1.5_RAW_Data_MR'!AW36</f>
        <v>0</v>
      </c>
      <c r="AX36" s="514">
        <f>'1.5_RAW_Data_MR'!AX36</f>
        <v>0</v>
      </c>
      <c r="AY36" s="514">
        <f>'1.5_RAW_Data_MR'!AY36</f>
        <v>0</v>
      </c>
      <c r="AZ36" s="514">
        <f>'1.5_RAW_Data_MR'!AZ36</f>
        <v>0</v>
      </c>
      <c r="BA36" s="515">
        <f>'1.5_RAW_Data_MR'!BA36</f>
        <v>0</v>
      </c>
    </row>
    <row r="37" spans="1:53" ht="13.5" thickBot="1" x14ac:dyDescent="0.4">
      <c r="A37" s="506"/>
      <c r="B37" s="516"/>
      <c r="C37" s="517"/>
      <c r="D37" s="527"/>
      <c r="E37" s="518" t="s">
        <v>27</v>
      </c>
      <c r="F37" s="519">
        <f>'1.5_RAW_Data_MR'!F37</f>
        <v>0</v>
      </c>
      <c r="G37" s="519">
        <f>'1.5_RAW_Data_MR'!G37</f>
        <v>0</v>
      </c>
      <c r="H37" s="519">
        <f>'1.5_RAW_Data_MR'!H37</f>
        <v>0</v>
      </c>
      <c r="I37" s="519">
        <f>'1.5_RAW_Data_MR'!I37</f>
        <v>0</v>
      </c>
      <c r="J37" s="519">
        <f>'1.5_RAW_Data_MR'!J37</f>
        <v>0</v>
      </c>
      <c r="K37" s="520">
        <f>'1.5_RAW_Data_MR'!K37</f>
        <v>0</v>
      </c>
      <c r="M37" s="519">
        <f>'1.5_RAW_Data_MR'!M37</f>
        <v>0</v>
      </c>
      <c r="N37" s="519">
        <f>'1.5_RAW_Data_MR'!N37</f>
        <v>0</v>
      </c>
      <c r="O37" s="519">
        <f>'1.5_RAW_Data_MR'!O37</f>
        <v>0</v>
      </c>
      <c r="P37" s="519">
        <f>'1.5_RAW_Data_MR'!P37</f>
        <v>0</v>
      </c>
      <c r="Q37" s="519">
        <f>'1.5_RAW_Data_MR'!Q37</f>
        <v>0</v>
      </c>
      <c r="R37" s="520">
        <f>'1.5_RAW_Data_MR'!R37</f>
        <v>0</v>
      </c>
      <c r="T37" s="519">
        <f>'1.5_RAW_Data_MR'!T37</f>
        <v>0</v>
      </c>
      <c r="U37" s="519">
        <f>'1.5_RAW_Data_MR'!U37</f>
        <v>0</v>
      </c>
      <c r="V37" s="519">
        <f>'1.5_RAW_Data_MR'!V37</f>
        <v>0</v>
      </c>
      <c r="W37" s="519">
        <f>'1.5_RAW_Data_MR'!W37</f>
        <v>0</v>
      </c>
      <c r="X37" s="519">
        <f>'1.5_RAW_Data_MR'!X37</f>
        <v>0</v>
      </c>
      <c r="Y37" s="520">
        <f>'1.5_RAW_Data_MR'!Y37</f>
        <v>0</v>
      </c>
      <c r="AA37" s="521">
        <f>'1.5_RAW_Data_MR'!AA37</f>
        <v>0</v>
      </c>
      <c r="AB37" s="521">
        <f>'1.5_RAW_Data_MR'!AB37</f>
        <v>0</v>
      </c>
      <c r="AC37" s="521">
        <f>'1.5_RAW_Data_MR'!AC37</f>
        <v>0</v>
      </c>
      <c r="AD37" s="521">
        <f>'1.5_RAW_Data_MR'!AD37</f>
        <v>0</v>
      </c>
      <c r="AE37" s="521">
        <f>'1.5_RAW_Data_MR'!AE37</f>
        <v>0</v>
      </c>
      <c r="AF37" s="522">
        <f>'1.5_RAW_Data_MR'!AF37</f>
        <v>0</v>
      </c>
      <c r="AG37" s="503"/>
      <c r="AH37" s="521">
        <f>'1.5_RAW_Data_MR'!AH37</f>
        <v>0</v>
      </c>
      <c r="AI37" s="521">
        <f>'1.5_RAW_Data_MR'!AI37</f>
        <v>0</v>
      </c>
      <c r="AJ37" s="521">
        <f>'1.5_RAW_Data_MR'!AJ37</f>
        <v>0</v>
      </c>
      <c r="AK37" s="521">
        <f>'1.5_RAW_Data_MR'!AK37</f>
        <v>0</v>
      </c>
      <c r="AL37" s="521">
        <f>'1.5_RAW_Data_MR'!AL37</f>
        <v>0</v>
      </c>
      <c r="AM37" s="522">
        <f>'1.5_RAW_Data_MR'!AM37</f>
        <v>0</v>
      </c>
      <c r="AN37" s="503"/>
      <c r="AO37" s="521">
        <f>'1.5_RAW_Data_MR'!AO37</f>
        <v>0</v>
      </c>
      <c r="AP37" s="521">
        <f>'1.5_RAW_Data_MR'!AP37</f>
        <v>0</v>
      </c>
      <c r="AQ37" s="521">
        <f>'1.5_RAW_Data_MR'!AQ37</f>
        <v>0</v>
      </c>
      <c r="AR37" s="521">
        <f>'1.5_RAW_Data_MR'!AR37</f>
        <v>0</v>
      </c>
      <c r="AS37" s="521">
        <f>'1.5_RAW_Data_MR'!AS37</f>
        <v>0</v>
      </c>
      <c r="AT37" s="522">
        <f>'1.5_RAW_Data_MR'!AT37</f>
        <v>0</v>
      </c>
      <c r="AU37" s="503"/>
      <c r="AV37" s="523">
        <f>'1.5_RAW_Data_MR'!AV37</f>
        <v>0</v>
      </c>
      <c r="AW37" s="523">
        <f>'1.5_RAW_Data_MR'!AW37</f>
        <v>0</v>
      </c>
      <c r="AX37" s="523">
        <f>'1.5_RAW_Data_MR'!AX37</f>
        <v>0</v>
      </c>
      <c r="AY37" s="523">
        <f>'1.5_RAW_Data_MR'!AY37</f>
        <v>0</v>
      </c>
      <c r="AZ37" s="523">
        <f>'1.5_RAW_Data_MR'!AZ37</f>
        <v>0</v>
      </c>
      <c r="BA37" s="524">
        <f>'1.5_RAW_Data_MR'!BA37</f>
        <v>0</v>
      </c>
    </row>
    <row r="38" spans="1:53" ht="25.5" x14ac:dyDescent="0.35">
      <c r="A38" s="525" t="s">
        <v>55</v>
      </c>
      <c r="B38" s="495">
        <v>1</v>
      </c>
      <c r="C38" s="496" t="s">
        <v>10</v>
      </c>
      <c r="D38" s="497" t="s">
        <v>29</v>
      </c>
      <c r="E38" s="526" t="s">
        <v>24</v>
      </c>
      <c r="F38" s="499">
        <f>'1.5_RAW_Data_MR'!F38</f>
        <v>91.732622752564495</v>
      </c>
      <c r="G38" s="499">
        <f>'1.5_RAW_Data_MR'!G38</f>
        <v>91.732622752564495</v>
      </c>
      <c r="H38" s="499">
        <f>'1.5_RAW_Data_MR'!H38</f>
        <v>0</v>
      </c>
      <c r="I38" s="499">
        <f>'1.5_RAW_Data_MR'!I38</f>
        <v>0</v>
      </c>
      <c r="J38" s="499">
        <f>'1.5_RAW_Data_MR'!J38</f>
        <v>0</v>
      </c>
      <c r="K38" s="500">
        <f>'1.5_RAW_Data_MR'!K38</f>
        <v>0</v>
      </c>
      <c r="M38" s="499">
        <f>'1.5_RAW_Data_MR'!M38</f>
        <v>12.893983877191264</v>
      </c>
      <c r="N38" s="499">
        <f>'1.5_RAW_Data_MR'!N38</f>
        <v>12.893983877191264</v>
      </c>
      <c r="O38" s="499">
        <f>'1.5_RAW_Data_MR'!O38</f>
        <v>0</v>
      </c>
      <c r="P38" s="499">
        <f>'1.5_RAW_Data_MR'!P38</f>
        <v>0</v>
      </c>
      <c r="Q38" s="499">
        <f>'1.5_RAW_Data_MR'!Q38</f>
        <v>0</v>
      </c>
      <c r="R38" s="500">
        <f>'1.5_RAW_Data_MR'!R38</f>
        <v>0</v>
      </c>
      <c r="T38" s="499">
        <f>'1.5_RAW_Data_MR'!T38</f>
        <v>236.3974786896768</v>
      </c>
      <c r="U38" s="499">
        <f>'1.5_RAW_Data_MR'!U38</f>
        <v>0</v>
      </c>
      <c r="V38" s="499">
        <f>'1.5_RAW_Data_MR'!V38</f>
        <v>0</v>
      </c>
      <c r="W38" s="499">
        <f>'1.5_RAW_Data_MR'!W38</f>
        <v>0</v>
      </c>
      <c r="X38" s="499">
        <f>'1.5_RAW_Data_MR'!X38</f>
        <v>0</v>
      </c>
      <c r="Y38" s="500">
        <f>'1.5_RAW_Data_MR'!Y38</f>
        <v>236.3974786896768</v>
      </c>
      <c r="AA38" s="501">
        <f>'1.5_RAW_Data_MR'!AA38</f>
        <v>-223.50349481248554</v>
      </c>
      <c r="AB38" s="501">
        <f>'1.5_RAW_Data_MR'!AB38</f>
        <v>12.893983877191264</v>
      </c>
      <c r="AC38" s="501">
        <f>'1.5_RAW_Data_MR'!AC38</f>
        <v>0</v>
      </c>
      <c r="AD38" s="501">
        <f>'1.5_RAW_Data_MR'!AD38</f>
        <v>0</v>
      </c>
      <c r="AE38" s="501">
        <f>'1.5_RAW_Data_MR'!AE38</f>
        <v>0</v>
      </c>
      <c r="AF38" s="502">
        <f>'1.5_RAW_Data_MR'!AF38</f>
        <v>-236.3974786896768</v>
      </c>
      <c r="AG38" s="503"/>
      <c r="AH38" s="501">
        <f>'1.5_RAW_Data_MR'!AH38</f>
        <v>-223.50349481248554</v>
      </c>
      <c r="AI38" s="501">
        <f>'1.5_RAW_Data_MR'!AI38</f>
        <v>12.893983877191264</v>
      </c>
      <c r="AJ38" s="501">
        <f>'1.5_RAW_Data_MR'!AJ38</f>
        <v>0</v>
      </c>
      <c r="AK38" s="501">
        <f>'1.5_RAW_Data_MR'!AK38</f>
        <v>0</v>
      </c>
      <c r="AL38" s="501">
        <f>'1.5_RAW_Data_MR'!AL38</f>
        <v>0</v>
      </c>
      <c r="AM38" s="502">
        <f>'1.5_RAW_Data_MR'!AM38</f>
        <v>-236.3974786896768</v>
      </c>
      <c r="AN38" s="503"/>
      <c r="AO38" s="501">
        <f>'1.5_RAW_Data_MR'!AO38</f>
        <v>0</v>
      </c>
      <c r="AP38" s="501">
        <f>'1.5_RAW_Data_MR'!AP38</f>
        <v>0</v>
      </c>
      <c r="AQ38" s="501">
        <f>'1.5_RAW_Data_MR'!AQ38</f>
        <v>0</v>
      </c>
      <c r="AR38" s="501">
        <f>'1.5_RAW_Data_MR'!AR38</f>
        <v>0</v>
      </c>
      <c r="AS38" s="501">
        <f>'1.5_RAW_Data_MR'!AS38</f>
        <v>0</v>
      </c>
      <c r="AT38" s="502">
        <f>'1.5_RAW_Data_MR'!AT38</f>
        <v>0</v>
      </c>
      <c r="AU38" s="503"/>
      <c r="AV38" s="504">
        <f>'1.5_RAW_Data_MR'!AV38</f>
        <v>0</v>
      </c>
      <c r="AW38" s="504">
        <f>'1.5_RAW_Data_MR'!AW38</f>
        <v>0</v>
      </c>
      <c r="AX38" s="504">
        <f>'1.5_RAW_Data_MR'!AX38</f>
        <v>0</v>
      </c>
      <c r="AY38" s="504">
        <f>'1.5_RAW_Data_MR'!AY38</f>
        <v>0</v>
      </c>
      <c r="AZ38" s="504">
        <f>'1.5_RAW_Data_MR'!AZ38</f>
        <v>0</v>
      </c>
      <c r="BA38" s="505">
        <f>'1.5_RAW_Data_MR'!BA38</f>
        <v>0</v>
      </c>
    </row>
    <row r="39" spans="1:53" ht="13.15" x14ac:dyDescent="0.35">
      <c r="A39" s="506"/>
      <c r="B39" s="507"/>
      <c r="C39" s="508"/>
      <c r="D39" s="509"/>
      <c r="E39" s="498" t="s">
        <v>25</v>
      </c>
      <c r="F39" s="510">
        <f>'1.5_RAW_Data_MR'!F39</f>
        <v>0</v>
      </c>
      <c r="G39" s="510">
        <f>'1.5_RAW_Data_MR'!G39</f>
        <v>0</v>
      </c>
      <c r="H39" s="510">
        <f>'1.5_RAW_Data_MR'!H39</f>
        <v>0</v>
      </c>
      <c r="I39" s="510">
        <f>'1.5_RAW_Data_MR'!I39</f>
        <v>0</v>
      </c>
      <c r="J39" s="510">
        <f>'1.5_RAW_Data_MR'!J39</f>
        <v>0</v>
      </c>
      <c r="K39" s="511">
        <f>'1.5_RAW_Data_MR'!K39</f>
        <v>0</v>
      </c>
      <c r="M39" s="510">
        <f>'1.5_RAW_Data_MR'!M39</f>
        <v>0</v>
      </c>
      <c r="N39" s="510">
        <f>'1.5_RAW_Data_MR'!N39</f>
        <v>0</v>
      </c>
      <c r="O39" s="510">
        <f>'1.5_RAW_Data_MR'!O39</f>
        <v>0</v>
      </c>
      <c r="P39" s="510">
        <f>'1.5_RAW_Data_MR'!P39</f>
        <v>0</v>
      </c>
      <c r="Q39" s="510">
        <f>'1.5_RAW_Data_MR'!Q39</f>
        <v>0</v>
      </c>
      <c r="R39" s="511">
        <f>'1.5_RAW_Data_MR'!R39</f>
        <v>0</v>
      </c>
      <c r="T39" s="510">
        <f>'1.5_RAW_Data_MR'!T39</f>
        <v>0</v>
      </c>
      <c r="U39" s="510">
        <f>'1.5_RAW_Data_MR'!U39</f>
        <v>0</v>
      </c>
      <c r="V39" s="510">
        <f>'1.5_RAW_Data_MR'!V39</f>
        <v>0</v>
      </c>
      <c r="W39" s="510">
        <f>'1.5_RAW_Data_MR'!W39</f>
        <v>0</v>
      </c>
      <c r="X39" s="510">
        <f>'1.5_RAW_Data_MR'!X39</f>
        <v>0</v>
      </c>
      <c r="Y39" s="511">
        <f>'1.5_RAW_Data_MR'!Y39</f>
        <v>0</v>
      </c>
      <c r="AA39" s="512">
        <f>'1.5_RAW_Data_MR'!AA39</f>
        <v>0</v>
      </c>
      <c r="AB39" s="512">
        <f>'1.5_RAW_Data_MR'!AB39</f>
        <v>0</v>
      </c>
      <c r="AC39" s="512">
        <f>'1.5_RAW_Data_MR'!AC39</f>
        <v>0</v>
      </c>
      <c r="AD39" s="512">
        <f>'1.5_RAW_Data_MR'!AD39</f>
        <v>0</v>
      </c>
      <c r="AE39" s="512">
        <f>'1.5_RAW_Data_MR'!AE39</f>
        <v>0</v>
      </c>
      <c r="AF39" s="513">
        <f>'1.5_RAW_Data_MR'!AF39</f>
        <v>0</v>
      </c>
      <c r="AG39" s="503"/>
      <c r="AH39" s="512">
        <f>'1.5_RAW_Data_MR'!AH39</f>
        <v>0</v>
      </c>
      <c r="AI39" s="512">
        <f>'1.5_RAW_Data_MR'!AI39</f>
        <v>0</v>
      </c>
      <c r="AJ39" s="512">
        <f>'1.5_RAW_Data_MR'!AJ39</f>
        <v>0</v>
      </c>
      <c r="AK39" s="512">
        <f>'1.5_RAW_Data_MR'!AK39</f>
        <v>0</v>
      </c>
      <c r="AL39" s="512">
        <f>'1.5_RAW_Data_MR'!AL39</f>
        <v>0</v>
      </c>
      <c r="AM39" s="513">
        <f>'1.5_RAW_Data_MR'!AM39</f>
        <v>0</v>
      </c>
      <c r="AN39" s="503"/>
      <c r="AO39" s="512">
        <f>'1.5_RAW_Data_MR'!AO39</f>
        <v>0</v>
      </c>
      <c r="AP39" s="512">
        <f>'1.5_RAW_Data_MR'!AP39</f>
        <v>0</v>
      </c>
      <c r="AQ39" s="512">
        <f>'1.5_RAW_Data_MR'!AQ39</f>
        <v>0</v>
      </c>
      <c r="AR39" s="512">
        <f>'1.5_RAW_Data_MR'!AR39</f>
        <v>0</v>
      </c>
      <c r="AS39" s="512">
        <f>'1.5_RAW_Data_MR'!AS39</f>
        <v>0</v>
      </c>
      <c r="AT39" s="513">
        <f>'1.5_RAW_Data_MR'!AT39</f>
        <v>0</v>
      </c>
      <c r="AU39" s="503"/>
      <c r="AV39" s="514">
        <f>'1.5_RAW_Data_MR'!AV39</f>
        <v>0</v>
      </c>
      <c r="AW39" s="514">
        <f>'1.5_RAW_Data_MR'!AW39</f>
        <v>0</v>
      </c>
      <c r="AX39" s="514">
        <f>'1.5_RAW_Data_MR'!AX39</f>
        <v>0</v>
      </c>
      <c r="AY39" s="514">
        <f>'1.5_RAW_Data_MR'!AY39</f>
        <v>0</v>
      </c>
      <c r="AZ39" s="514">
        <f>'1.5_RAW_Data_MR'!AZ39</f>
        <v>0</v>
      </c>
      <c r="BA39" s="515">
        <f>'1.5_RAW_Data_MR'!BA39</f>
        <v>0</v>
      </c>
    </row>
    <row r="40" spans="1:53" ht="13.15" x14ac:dyDescent="0.35">
      <c r="A40" s="506"/>
      <c r="B40" s="507"/>
      <c r="C40" s="508"/>
      <c r="D40" s="509"/>
      <c r="E40" s="498" t="s">
        <v>26</v>
      </c>
      <c r="F40" s="510">
        <f>'1.5_RAW_Data_MR'!F40</f>
        <v>0</v>
      </c>
      <c r="G40" s="510">
        <f>'1.5_RAW_Data_MR'!G40</f>
        <v>0</v>
      </c>
      <c r="H40" s="510">
        <f>'1.5_RAW_Data_MR'!H40</f>
        <v>0</v>
      </c>
      <c r="I40" s="510">
        <f>'1.5_RAW_Data_MR'!I40</f>
        <v>0</v>
      </c>
      <c r="J40" s="510">
        <f>'1.5_RAW_Data_MR'!J40</f>
        <v>0</v>
      </c>
      <c r="K40" s="511">
        <f>'1.5_RAW_Data_MR'!K40</f>
        <v>0</v>
      </c>
      <c r="M40" s="510">
        <f>'1.5_RAW_Data_MR'!M40</f>
        <v>0</v>
      </c>
      <c r="N40" s="510">
        <f>'1.5_RAW_Data_MR'!N40</f>
        <v>0</v>
      </c>
      <c r="O40" s="510">
        <f>'1.5_RAW_Data_MR'!O40</f>
        <v>0</v>
      </c>
      <c r="P40" s="510">
        <f>'1.5_RAW_Data_MR'!P40</f>
        <v>0</v>
      </c>
      <c r="Q40" s="510">
        <f>'1.5_RAW_Data_MR'!Q40</f>
        <v>0</v>
      </c>
      <c r="R40" s="511">
        <f>'1.5_RAW_Data_MR'!R40</f>
        <v>0</v>
      </c>
      <c r="T40" s="510">
        <f>'1.5_RAW_Data_MR'!T40</f>
        <v>0</v>
      </c>
      <c r="U40" s="510">
        <f>'1.5_RAW_Data_MR'!U40</f>
        <v>0</v>
      </c>
      <c r="V40" s="510">
        <f>'1.5_RAW_Data_MR'!V40</f>
        <v>0</v>
      </c>
      <c r="W40" s="510">
        <f>'1.5_RAW_Data_MR'!W40</f>
        <v>0</v>
      </c>
      <c r="X40" s="510">
        <f>'1.5_RAW_Data_MR'!X40</f>
        <v>0</v>
      </c>
      <c r="Y40" s="511">
        <f>'1.5_RAW_Data_MR'!Y40</f>
        <v>0</v>
      </c>
      <c r="AA40" s="512">
        <f>'1.5_RAW_Data_MR'!AA40</f>
        <v>0</v>
      </c>
      <c r="AB40" s="512">
        <f>'1.5_RAW_Data_MR'!AB40</f>
        <v>0</v>
      </c>
      <c r="AC40" s="512">
        <f>'1.5_RAW_Data_MR'!AC40</f>
        <v>0</v>
      </c>
      <c r="AD40" s="512">
        <f>'1.5_RAW_Data_MR'!AD40</f>
        <v>0</v>
      </c>
      <c r="AE40" s="512">
        <f>'1.5_RAW_Data_MR'!AE40</f>
        <v>0</v>
      </c>
      <c r="AF40" s="513">
        <f>'1.5_RAW_Data_MR'!AF40</f>
        <v>0</v>
      </c>
      <c r="AG40" s="503"/>
      <c r="AH40" s="512">
        <f>'1.5_RAW_Data_MR'!AH40</f>
        <v>0</v>
      </c>
      <c r="AI40" s="512">
        <f>'1.5_RAW_Data_MR'!AI40</f>
        <v>0</v>
      </c>
      <c r="AJ40" s="512">
        <f>'1.5_RAW_Data_MR'!AJ40</f>
        <v>0</v>
      </c>
      <c r="AK40" s="512">
        <f>'1.5_RAW_Data_MR'!AK40</f>
        <v>0</v>
      </c>
      <c r="AL40" s="512">
        <f>'1.5_RAW_Data_MR'!AL40</f>
        <v>0</v>
      </c>
      <c r="AM40" s="513">
        <f>'1.5_RAW_Data_MR'!AM40</f>
        <v>0</v>
      </c>
      <c r="AN40" s="503"/>
      <c r="AO40" s="512">
        <f>'1.5_RAW_Data_MR'!AO40</f>
        <v>0</v>
      </c>
      <c r="AP40" s="512">
        <f>'1.5_RAW_Data_MR'!AP40</f>
        <v>0</v>
      </c>
      <c r="AQ40" s="512">
        <f>'1.5_RAW_Data_MR'!AQ40</f>
        <v>0</v>
      </c>
      <c r="AR40" s="512">
        <f>'1.5_RAW_Data_MR'!AR40</f>
        <v>0</v>
      </c>
      <c r="AS40" s="512">
        <f>'1.5_RAW_Data_MR'!AS40</f>
        <v>0</v>
      </c>
      <c r="AT40" s="513">
        <f>'1.5_RAW_Data_MR'!AT40</f>
        <v>0</v>
      </c>
      <c r="AU40" s="503"/>
      <c r="AV40" s="514">
        <f>'1.5_RAW_Data_MR'!AV40</f>
        <v>0</v>
      </c>
      <c r="AW40" s="514">
        <f>'1.5_RAW_Data_MR'!AW40</f>
        <v>0</v>
      </c>
      <c r="AX40" s="514">
        <f>'1.5_RAW_Data_MR'!AX40</f>
        <v>0</v>
      </c>
      <c r="AY40" s="514">
        <f>'1.5_RAW_Data_MR'!AY40</f>
        <v>0</v>
      </c>
      <c r="AZ40" s="514">
        <f>'1.5_RAW_Data_MR'!AZ40</f>
        <v>0</v>
      </c>
      <c r="BA40" s="515">
        <f>'1.5_RAW_Data_MR'!BA40</f>
        <v>0</v>
      </c>
    </row>
    <row r="41" spans="1:53" ht="13.5" thickBot="1" x14ac:dyDescent="0.4">
      <c r="A41" s="506"/>
      <c r="B41" s="516"/>
      <c r="C41" s="517"/>
      <c r="D41" s="527"/>
      <c r="E41" s="518" t="s">
        <v>27</v>
      </c>
      <c r="F41" s="519">
        <f>'1.5_RAW_Data_MR'!F41</f>
        <v>93.799378835288707</v>
      </c>
      <c r="G41" s="519">
        <f>'1.5_RAW_Data_MR'!G41</f>
        <v>0</v>
      </c>
      <c r="H41" s="519">
        <f>'1.5_RAW_Data_MR'!H41</f>
        <v>0</v>
      </c>
      <c r="I41" s="519">
        <f>'1.5_RAW_Data_MR'!I41</f>
        <v>0</v>
      </c>
      <c r="J41" s="519">
        <f>'1.5_RAW_Data_MR'!J41</f>
        <v>0</v>
      </c>
      <c r="K41" s="520">
        <f>'1.5_RAW_Data_MR'!K41</f>
        <v>93.799378835288707</v>
      </c>
      <c r="M41" s="519">
        <f>'1.5_RAW_Data_MR'!M41</f>
        <v>107.83812252680029</v>
      </c>
      <c r="N41" s="519">
        <f>'1.5_RAW_Data_MR'!N41</f>
        <v>9.5906802275860947</v>
      </c>
      <c r="O41" s="519">
        <f>'1.5_RAW_Data_MR'!O41</f>
        <v>0</v>
      </c>
      <c r="P41" s="519">
        <f>'1.5_RAW_Data_MR'!P41</f>
        <v>0</v>
      </c>
      <c r="Q41" s="519">
        <f>'1.5_RAW_Data_MR'!Q41</f>
        <v>0</v>
      </c>
      <c r="R41" s="520">
        <f>'1.5_RAW_Data_MR'!R41</f>
        <v>98.2474422992142</v>
      </c>
      <c r="T41" s="519">
        <f>'1.5_RAW_Data_MR'!T41</f>
        <v>343.86604804724971</v>
      </c>
      <c r="U41" s="519">
        <f>'1.5_RAW_Data_MR'!U41</f>
        <v>0</v>
      </c>
      <c r="V41" s="519">
        <f>'1.5_RAW_Data_MR'!V41</f>
        <v>0</v>
      </c>
      <c r="W41" s="519">
        <f>'1.5_RAW_Data_MR'!W41</f>
        <v>0</v>
      </c>
      <c r="X41" s="519">
        <f>'1.5_RAW_Data_MR'!X41</f>
        <v>0</v>
      </c>
      <c r="Y41" s="520">
        <f>'1.5_RAW_Data_MR'!Y41</f>
        <v>343.86604804724971</v>
      </c>
      <c r="AA41" s="521">
        <f>'1.5_RAW_Data_MR'!AA41</f>
        <v>-236.02792552044943</v>
      </c>
      <c r="AB41" s="521">
        <f>'1.5_RAW_Data_MR'!AB41</f>
        <v>9.5906802275860947</v>
      </c>
      <c r="AC41" s="521">
        <f>'1.5_RAW_Data_MR'!AC41</f>
        <v>0</v>
      </c>
      <c r="AD41" s="521">
        <f>'1.5_RAW_Data_MR'!AD41</f>
        <v>0</v>
      </c>
      <c r="AE41" s="521">
        <f>'1.5_RAW_Data_MR'!AE41</f>
        <v>0</v>
      </c>
      <c r="AF41" s="522">
        <f>'1.5_RAW_Data_MR'!AF41</f>
        <v>-245.61860574803552</v>
      </c>
      <c r="AG41" s="503"/>
      <c r="AH41" s="521">
        <f>'1.5_RAW_Data_MR'!AH41</f>
        <v>-236.02792552044943</v>
      </c>
      <c r="AI41" s="521">
        <f>'1.5_RAW_Data_MR'!AI41</f>
        <v>9.5906802275860947</v>
      </c>
      <c r="AJ41" s="521">
        <f>'1.5_RAW_Data_MR'!AJ41</f>
        <v>0</v>
      </c>
      <c r="AK41" s="521">
        <f>'1.5_RAW_Data_MR'!AK41</f>
        <v>0</v>
      </c>
      <c r="AL41" s="521">
        <f>'1.5_RAW_Data_MR'!AL41</f>
        <v>0</v>
      </c>
      <c r="AM41" s="522">
        <f>'1.5_RAW_Data_MR'!AM41</f>
        <v>-245.61860574803552</v>
      </c>
      <c r="AN41" s="503"/>
      <c r="AO41" s="521">
        <f>'1.5_RAW_Data_MR'!AO41</f>
        <v>0</v>
      </c>
      <c r="AP41" s="521">
        <f>'1.5_RAW_Data_MR'!AP41</f>
        <v>0</v>
      </c>
      <c r="AQ41" s="521">
        <f>'1.5_RAW_Data_MR'!AQ41</f>
        <v>0</v>
      </c>
      <c r="AR41" s="521">
        <f>'1.5_RAW_Data_MR'!AR41</f>
        <v>0</v>
      </c>
      <c r="AS41" s="521">
        <f>'1.5_RAW_Data_MR'!AS41</f>
        <v>0</v>
      </c>
      <c r="AT41" s="522">
        <f>'1.5_RAW_Data_MR'!AT41</f>
        <v>0</v>
      </c>
      <c r="AU41" s="503"/>
      <c r="AV41" s="523">
        <f>'1.5_RAW_Data_MR'!AV41</f>
        <v>0</v>
      </c>
      <c r="AW41" s="523">
        <f>'1.5_RAW_Data_MR'!AW41</f>
        <v>0</v>
      </c>
      <c r="AX41" s="523">
        <f>'1.5_RAW_Data_MR'!AX41</f>
        <v>0</v>
      </c>
      <c r="AY41" s="523">
        <f>'1.5_RAW_Data_MR'!AY41</f>
        <v>0</v>
      </c>
      <c r="AZ41" s="523">
        <f>'1.5_RAW_Data_MR'!AZ41</f>
        <v>0</v>
      </c>
      <c r="BA41" s="524">
        <f>'1.5_RAW_Data_MR'!BA41</f>
        <v>0</v>
      </c>
    </row>
    <row r="42" spans="1:53" ht="25.5" x14ac:dyDescent="0.35">
      <c r="A42" s="525" t="s">
        <v>55</v>
      </c>
      <c r="B42" s="495">
        <v>19</v>
      </c>
      <c r="C42" s="496" t="s">
        <v>56</v>
      </c>
      <c r="D42" s="497" t="s">
        <v>29</v>
      </c>
      <c r="E42" s="526" t="s">
        <v>24</v>
      </c>
      <c r="F42" s="499">
        <f>'1.5_RAW_Data_MR'!F42</f>
        <v>3638.3548367600001</v>
      </c>
      <c r="G42" s="499">
        <f>'1.5_RAW_Data_MR'!G42</f>
        <v>0</v>
      </c>
      <c r="H42" s="499">
        <f>'1.5_RAW_Data_MR'!H42</f>
        <v>0</v>
      </c>
      <c r="I42" s="499">
        <f>'1.5_RAW_Data_MR'!I42</f>
        <v>0</v>
      </c>
      <c r="J42" s="499">
        <f>'1.5_RAW_Data_MR'!J42</f>
        <v>0</v>
      </c>
      <c r="K42" s="500">
        <f>'1.5_RAW_Data_MR'!K42</f>
        <v>3638.3548367600001</v>
      </c>
      <c r="M42" s="499">
        <f>'1.5_RAW_Data_MR'!M42</f>
        <v>371.81454251309418</v>
      </c>
      <c r="N42" s="499">
        <f>'1.5_RAW_Data_MR'!N42</f>
        <v>371.81454251309418</v>
      </c>
      <c r="O42" s="499">
        <f>'1.5_RAW_Data_MR'!O42</f>
        <v>0</v>
      </c>
      <c r="P42" s="499">
        <f>'1.5_RAW_Data_MR'!P42</f>
        <v>0</v>
      </c>
      <c r="Q42" s="499">
        <f>'1.5_RAW_Data_MR'!Q42</f>
        <v>0</v>
      </c>
      <c r="R42" s="500">
        <f>'1.5_RAW_Data_MR'!R42</f>
        <v>0</v>
      </c>
      <c r="T42" s="499">
        <f>'1.5_RAW_Data_MR'!T42</f>
        <v>5294.2072373308802</v>
      </c>
      <c r="U42" s="499">
        <f>'1.5_RAW_Data_MR'!U42</f>
        <v>0</v>
      </c>
      <c r="V42" s="499">
        <f>'1.5_RAW_Data_MR'!V42</f>
        <v>0</v>
      </c>
      <c r="W42" s="499">
        <f>'1.5_RAW_Data_MR'!W42</f>
        <v>0</v>
      </c>
      <c r="X42" s="499">
        <f>'1.5_RAW_Data_MR'!X42</f>
        <v>0</v>
      </c>
      <c r="Y42" s="500">
        <f>'1.5_RAW_Data_MR'!Y42</f>
        <v>5294.2072373308802</v>
      </c>
      <c r="AA42" s="501">
        <f>'1.5_RAW_Data_MR'!AA42</f>
        <v>-4922.3926948177859</v>
      </c>
      <c r="AB42" s="501">
        <f>'1.5_RAW_Data_MR'!AB42</f>
        <v>371.81454251309418</v>
      </c>
      <c r="AC42" s="501">
        <f>'1.5_RAW_Data_MR'!AC42</f>
        <v>0</v>
      </c>
      <c r="AD42" s="501">
        <f>'1.5_RAW_Data_MR'!AD42</f>
        <v>0</v>
      </c>
      <c r="AE42" s="501">
        <f>'1.5_RAW_Data_MR'!AE42</f>
        <v>0</v>
      </c>
      <c r="AF42" s="502">
        <f>'1.5_RAW_Data_MR'!AF42</f>
        <v>-5294.2072373308802</v>
      </c>
      <c r="AG42" s="503"/>
      <c r="AH42" s="501">
        <f>'1.5_RAW_Data_MR'!AH42</f>
        <v>-4922.3926948177859</v>
      </c>
      <c r="AI42" s="501">
        <f>'1.5_RAW_Data_MR'!AI42</f>
        <v>371.81454251309418</v>
      </c>
      <c r="AJ42" s="501">
        <f>'1.5_RAW_Data_MR'!AJ42</f>
        <v>0</v>
      </c>
      <c r="AK42" s="501">
        <f>'1.5_RAW_Data_MR'!AK42</f>
        <v>0</v>
      </c>
      <c r="AL42" s="501">
        <f>'1.5_RAW_Data_MR'!AL42</f>
        <v>0</v>
      </c>
      <c r="AM42" s="502">
        <f>'1.5_RAW_Data_MR'!AM42</f>
        <v>-5294.2072373308802</v>
      </c>
      <c r="AN42" s="503"/>
      <c r="AO42" s="501">
        <f>'1.5_RAW_Data_MR'!AO42</f>
        <v>0</v>
      </c>
      <c r="AP42" s="501">
        <f>'1.5_RAW_Data_MR'!AP42</f>
        <v>0</v>
      </c>
      <c r="AQ42" s="501">
        <f>'1.5_RAW_Data_MR'!AQ42</f>
        <v>0</v>
      </c>
      <c r="AR42" s="501">
        <f>'1.5_RAW_Data_MR'!AR42</f>
        <v>0</v>
      </c>
      <c r="AS42" s="501">
        <f>'1.5_RAW_Data_MR'!AS42</f>
        <v>0</v>
      </c>
      <c r="AT42" s="502">
        <f>'1.5_RAW_Data_MR'!AT42</f>
        <v>0</v>
      </c>
      <c r="AU42" s="503"/>
      <c r="AV42" s="504">
        <f>'1.5_RAW_Data_MR'!AV42</f>
        <v>0</v>
      </c>
      <c r="AW42" s="504">
        <f>'1.5_RAW_Data_MR'!AW42</f>
        <v>0</v>
      </c>
      <c r="AX42" s="504">
        <f>'1.5_RAW_Data_MR'!AX42</f>
        <v>0</v>
      </c>
      <c r="AY42" s="504">
        <f>'1.5_RAW_Data_MR'!AY42</f>
        <v>0</v>
      </c>
      <c r="AZ42" s="504">
        <f>'1.5_RAW_Data_MR'!AZ42</f>
        <v>0</v>
      </c>
      <c r="BA42" s="505">
        <f>'1.5_RAW_Data_MR'!BA42</f>
        <v>0</v>
      </c>
    </row>
    <row r="43" spans="1:53" ht="13.15" x14ac:dyDescent="0.35">
      <c r="A43" s="506"/>
      <c r="B43" s="507"/>
      <c r="C43" s="508"/>
      <c r="D43" s="509"/>
      <c r="E43" s="498" t="s">
        <v>25</v>
      </c>
      <c r="F43" s="510">
        <f>'1.5_RAW_Data_MR'!F43</f>
        <v>0</v>
      </c>
      <c r="G43" s="510">
        <f>'1.5_RAW_Data_MR'!G43</f>
        <v>0</v>
      </c>
      <c r="H43" s="510">
        <f>'1.5_RAW_Data_MR'!H43</f>
        <v>0</v>
      </c>
      <c r="I43" s="510">
        <f>'1.5_RAW_Data_MR'!I43</f>
        <v>0</v>
      </c>
      <c r="J43" s="510">
        <f>'1.5_RAW_Data_MR'!J43</f>
        <v>0</v>
      </c>
      <c r="K43" s="511">
        <f>'1.5_RAW_Data_MR'!K43</f>
        <v>0</v>
      </c>
      <c r="M43" s="510">
        <f>'1.5_RAW_Data_MR'!M43</f>
        <v>0</v>
      </c>
      <c r="N43" s="510">
        <f>'1.5_RAW_Data_MR'!N43</f>
        <v>0</v>
      </c>
      <c r="O43" s="510">
        <f>'1.5_RAW_Data_MR'!O43</f>
        <v>0</v>
      </c>
      <c r="P43" s="510">
        <f>'1.5_RAW_Data_MR'!P43</f>
        <v>0</v>
      </c>
      <c r="Q43" s="510">
        <f>'1.5_RAW_Data_MR'!Q43</f>
        <v>0</v>
      </c>
      <c r="R43" s="511">
        <f>'1.5_RAW_Data_MR'!R43</f>
        <v>0</v>
      </c>
      <c r="T43" s="510">
        <f>'1.5_RAW_Data_MR'!T43</f>
        <v>0</v>
      </c>
      <c r="U43" s="510">
        <f>'1.5_RAW_Data_MR'!U43</f>
        <v>0</v>
      </c>
      <c r="V43" s="510">
        <f>'1.5_RAW_Data_MR'!V43</f>
        <v>0</v>
      </c>
      <c r="W43" s="510">
        <f>'1.5_RAW_Data_MR'!W43</f>
        <v>0</v>
      </c>
      <c r="X43" s="510">
        <f>'1.5_RAW_Data_MR'!X43</f>
        <v>0</v>
      </c>
      <c r="Y43" s="511">
        <f>'1.5_RAW_Data_MR'!Y43</f>
        <v>0</v>
      </c>
      <c r="AA43" s="512">
        <f>'1.5_RAW_Data_MR'!AA43</f>
        <v>0</v>
      </c>
      <c r="AB43" s="512">
        <f>'1.5_RAW_Data_MR'!AB43</f>
        <v>0</v>
      </c>
      <c r="AC43" s="512">
        <f>'1.5_RAW_Data_MR'!AC43</f>
        <v>0</v>
      </c>
      <c r="AD43" s="512">
        <f>'1.5_RAW_Data_MR'!AD43</f>
        <v>0</v>
      </c>
      <c r="AE43" s="512">
        <f>'1.5_RAW_Data_MR'!AE43</f>
        <v>0</v>
      </c>
      <c r="AF43" s="513">
        <f>'1.5_RAW_Data_MR'!AF43</f>
        <v>0</v>
      </c>
      <c r="AG43" s="503"/>
      <c r="AH43" s="512">
        <f>'1.5_RAW_Data_MR'!AH43</f>
        <v>0</v>
      </c>
      <c r="AI43" s="512">
        <f>'1.5_RAW_Data_MR'!AI43</f>
        <v>0</v>
      </c>
      <c r="AJ43" s="512">
        <f>'1.5_RAW_Data_MR'!AJ43</f>
        <v>0</v>
      </c>
      <c r="AK43" s="512">
        <f>'1.5_RAW_Data_MR'!AK43</f>
        <v>0</v>
      </c>
      <c r="AL43" s="512">
        <f>'1.5_RAW_Data_MR'!AL43</f>
        <v>0</v>
      </c>
      <c r="AM43" s="513">
        <f>'1.5_RAW_Data_MR'!AM43</f>
        <v>0</v>
      </c>
      <c r="AN43" s="503"/>
      <c r="AO43" s="512">
        <f>'1.5_RAW_Data_MR'!AO43</f>
        <v>0</v>
      </c>
      <c r="AP43" s="512">
        <f>'1.5_RAW_Data_MR'!AP43</f>
        <v>0</v>
      </c>
      <c r="AQ43" s="512">
        <f>'1.5_RAW_Data_MR'!AQ43</f>
        <v>0</v>
      </c>
      <c r="AR43" s="512">
        <f>'1.5_RAW_Data_MR'!AR43</f>
        <v>0</v>
      </c>
      <c r="AS43" s="512">
        <f>'1.5_RAW_Data_MR'!AS43</f>
        <v>0</v>
      </c>
      <c r="AT43" s="513">
        <f>'1.5_RAW_Data_MR'!AT43</f>
        <v>0</v>
      </c>
      <c r="AU43" s="503"/>
      <c r="AV43" s="514">
        <f>'1.5_RAW_Data_MR'!AV43</f>
        <v>0</v>
      </c>
      <c r="AW43" s="514">
        <f>'1.5_RAW_Data_MR'!AW43</f>
        <v>0</v>
      </c>
      <c r="AX43" s="514">
        <f>'1.5_RAW_Data_MR'!AX43</f>
        <v>0</v>
      </c>
      <c r="AY43" s="514">
        <f>'1.5_RAW_Data_MR'!AY43</f>
        <v>0</v>
      </c>
      <c r="AZ43" s="514">
        <f>'1.5_RAW_Data_MR'!AZ43</f>
        <v>0</v>
      </c>
      <c r="BA43" s="515">
        <f>'1.5_RAW_Data_MR'!BA43</f>
        <v>0</v>
      </c>
    </row>
    <row r="44" spans="1:53" ht="13.15" x14ac:dyDescent="0.35">
      <c r="A44" s="506"/>
      <c r="B44" s="507"/>
      <c r="C44" s="508"/>
      <c r="D44" s="509"/>
      <c r="E44" s="498" t="s">
        <v>26</v>
      </c>
      <c r="F44" s="510">
        <f>'1.5_RAW_Data_MR'!F44</f>
        <v>0</v>
      </c>
      <c r="G44" s="510">
        <f>'1.5_RAW_Data_MR'!G44</f>
        <v>0</v>
      </c>
      <c r="H44" s="510">
        <f>'1.5_RAW_Data_MR'!H44</f>
        <v>0</v>
      </c>
      <c r="I44" s="510">
        <f>'1.5_RAW_Data_MR'!I44</f>
        <v>0</v>
      </c>
      <c r="J44" s="510">
        <f>'1.5_RAW_Data_MR'!J44</f>
        <v>0</v>
      </c>
      <c r="K44" s="511">
        <f>'1.5_RAW_Data_MR'!K44</f>
        <v>0</v>
      </c>
      <c r="M44" s="510">
        <f>'1.5_RAW_Data_MR'!M44</f>
        <v>0</v>
      </c>
      <c r="N44" s="510">
        <f>'1.5_RAW_Data_MR'!N44</f>
        <v>0</v>
      </c>
      <c r="O44" s="510">
        <f>'1.5_RAW_Data_MR'!O44</f>
        <v>0</v>
      </c>
      <c r="P44" s="510">
        <f>'1.5_RAW_Data_MR'!P44</f>
        <v>0</v>
      </c>
      <c r="Q44" s="510">
        <f>'1.5_RAW_Data_MR'!Q44</f>
        <v>0</v>
      </c>
      <c r="R44" s="511">
        <f>'1.5_RAW_Data_MR'!R44</f>
        <v>0</v>
      </c>
      <c r="T44" s="510">
        <f>'1.5_RAW_Data_MR'!T44</f>
        <v>0</v>
      </c>
      <c r="U44" s="510">
        <f>'1.5_RAW_Data_MR'!U44</f>
        <v>0</v>
      </c>
      <c r="V44" s="510">
        <f>'1.5_RAW_Data_MR'!V44</f>
        <v>0</v>
      </c>
      <c r="W44" s="510">
        <f>'1.5_RAW_Data_MR'!W44</f>
        <v>0</v>
      </c>
      <c r="X44" s="510">
        <f>'1.5_RAW_Data_MR'!X44</f>
        <v>0</v>
      </c>
      <c r="Y44" s="511">
        <f>'1.5_RAW_Data_MR'!Y44</f>
        <v>0</v>
      </c>
      <c r="AA44" s="512">
        <f>'1.5_RAW_Data_MR'!AA44</f>
        <v>0</v>
      </c>
      <c r="AB44" s="512">
        <f>'1.5_RAW_Data_MR'!AB44</f>
        <v>0</v>
      </c>
      <c r="AC44" s="512">
        <f>'1.5_RAW_Data_MR'!AC44</f>
        <v>0</v>
      </c>
      <c r="AD44" s="512">
        <f>'1.5_RAW_Data_MR'!AD44</f>
        <v>0</v>
      </c>
      <c r="AE44" s="512">
        <f>'1.5_RAW_Data_MR'!AE44</f>
        <v>0</v>
      </c>
      <c r="AF44" s="513">
        <f>'1.5_RAW_Data_MR'!AF44</f>
        <v>0</v>
      </c>
      <c r="AG44" s="503"/>
      <c r="AH44" s="512">
        <f>'1.5_RAW_Data_MR'!AH44</f>
        <v>0</v>
      </c>
      <c r="AI44" s="512">
        <f>'1.5_RAW_Data_MR'!AI44</f>
        <v>0</v>
      </c>
      <c r="AJ44" s="512">
        <f>'1.5_RAW_Data_MR'!AJ44</f>
        <v>0</v>
      </c>
      <c r="AK44" s="512">
        <f>'1.5_RAW_Data_MR'!AK44</f>
        <v>0</v>
      </c>
      <c r="AL44" s="512">
        <f>'1.5_RAW_Data_MR'!AL44</f>
        <v>0</v>
      </c>
      <c r="AM44" s="513">
        <f>'1.5_RAW_Data_MR'!AM44</f>
        <v>0</v>
      </c>
      <c r="AN44" s="503"/>
      <c r="AO44" s="512">
        <f>'1.5_RAW_Data_MR'!AO44</f>
        <v>0</v>
      </c>
      <c r="AP44" s="512">
        <f>'1.5_RAW_Data_MR'!AP44</f>
        <v>0</v>
      </c>
      <c r="AQ44" s="512">
        <f>'1.5_RAW_Data_MR'!AQ44</f>
        <v>0</v>
      </c>
      <c r="AR44" s="512">
        <f>'1.5_RAW_Data_MR'!AR44</f>
        <v>0</v>
      </c>
      <c r="AS44" s="512">
        <f>'1.5_RAW_Data_MR'!AS44</f>
        <v>0</v>
      </c>
      <c r="AT44" s="513">
        <f>'1.5_RAW_Data_MR'!AT44</f>
        <v>0</v>
      </c>
      <c r="AU44" s="503"/>
      <c r="AV44" s="514">
        <f>'1.5_RAW_Data_MR'!AV44</f>
        <v>0</v>
      </c>
      <c r="AW44" s="514">
        <f>'1.5_RAW_Data_MR'!AW44</f>
        <v>0</v>
      </c>
      <c r="AX44" s="514">
        <f>'1.5_RAW_Data_MR'!AX44</f>
        <v>0</v>
      </c>
      <c r="AY44" s="514">
        <f>'1.5_RAW_Data_MR'!AY44</f>
        <v>0</v>
      </c>
      <c r="AZ44" s="514">
        <f>'1.5_RAW_Data_MR'!AZ44</f>
        <v>0</v>
      </c>
      <c r="BA44" s="515">
        <f>'1.5_RAW_Data_MR'!BA44</f>
        <v>0</v>
      </c>
    </row>
    <row r="45" spans="1:53" ht="13.5" thickBot="1" x14ac:dyDescent="0.4">
      <c r="A45" s="506"/>
      <c r="B45" s="516"/>
      <c r="C45" s="517"/>
      <c r="D45" s="527"/>
      <c r="E45" s="518" t="s">
        <v>27</v>
      </c>
      <c r="F45" s="519">
        <f>'1.5_RAW_Data_MR'!F45</f>
        <v>7.9037234042490203</v>
      </c>
      <c r="G45" s="519">
        <f>'1.5_RAW_Data_MR'!G45</f>
        <v>7.9037234042490203</v>
      </c>
      <c r="H45" s="519">
        <f>'1.5_RAW_Data_MR'!H45</f>
        <v>0</v>
      </c>
      <c r="I45" s="519">
        <f>'1.5_RAW_Data_MR'!I45</f>
        <v>0</v>
      </c>
      <c r="J45" s="519">
        <f>'1.5_RAW_Data_MR'!J45</f>
        <v>0</v>
      </c>
      <c r="K45" s="520">
        <f>'1.5_RAW_Data_MR'!K45</f>
        <v>0</v>
      </c>
      <c r="M45" s="519">
        <f>'1.5_RAW_Data_MR'!M45</f>
        <v>24.235055788141398</v>
      </c>
      <c r="N45" s="519">
        <f>'1.5_RAW_Data_MR'!N45</f>
        <v>24.235055788141398</v>
      </c>
      <c r="O45" s="519">
        <f>'1.5_RAW_Data_MR'!O45</f>
        <v>0</v>
      </c>
      <c r="P45" s="519">
        <f>'1.5_RAW_Data_MR'!P45</f>
        <v>0</v>
      </c>
      <c r="Q45" s="519">
        <f>'1.5_RAW_Data_MR'!Q45</f>
        <v>0</v>
      </c>
      <c r="R45" s="520">
        <f>'1.5_RAW_Data_MR'!R45</f>
        <v>0</v>
      </c>
      <c r="T45" s="519">
        <f>'1.5_RAW_Data_MR'!T45</f>
        <v>24.235055788141398</v>
      </c>
      <c r="U45" s="519">
        <f>'1.5_RAW_Data_MR'!U45</f>
        <v>24.235055788141398</v>
      </c>
      <c r="V45" s="519">
        <f>'1.5_RAW_Data_MR'!V45</f>
        <v>0</v>
      </c>
      <c r="W45" s="519">
        <f>'1.5_RAW_Data_MR'!W45</f>
        <v>0</v>
      </c>
      <c r="X45" s="519">
        <f>'1.5_RAW_Data_MR'!X45</f>
        <v>0</v>
      </c>
      <c r="Y45" s="520">
        <f>'1.5_RAW_Data_MR'!Y45</f>
        <v>0</v>
      </c>
      <c r="AA45" s="521">
        <f>'1.5_RAW_Data_MR'!AA45</f>
        <v>0</v>
      </c>
      <c r="AB45" s="521">
        <f>'1.5_RAW_Data_MR'!AB45</f>
        <v>0</v>
      </c>
      <c r="AC45" s="521">
        <f>'1.5_RAW_Data_MR'!AC45</f>
        <v>0</v>
      </c>
      <c r="AD45" s="521">
        <f>'1.5_RAW_Data_MR'!AD45</f>
        <v>0</v>
      </c>
      <c r="AE45" s="521">
        <f>'1.5_RAW_Data_MR'!AE45</f>
        <v>0</v>
      </c>
      <c r="AF45" s="522">
        <f>'1.5_RAW_Data_MR'!AF45</f>
        <v>0</v>
      </c>
      <c r="AG45" s="503"/>
      <c r="AH45" s="521">
        <f>'1.5_RAW_Data_MR'!AH45</f>
        <v>0</v>
      </c>
      <c r="AI45" s="521">
        <f>'1.5_RAW_Data_MR'!AI45</f>
        <v>0</v>
      </c>
      <c r="AJ45" s="521">
        <f>'1.5_RAW_Data_MR'!AJ45</f>
        <v>0</v>
      </c>
      <c r="AK45" s="521">
        <f>'1.5_RAW_Data_MR'!AK45</f>
        <v>0</v>
      </c>
      <c r="AL45" s="521">
        <f>'1.5_RAW_Data_MR'!AL45</f>
        <v>0</v>
      </c>
      <c r="AM45" s="522">
        <f>'1.5_RAW_Data_MR'!AM45</f>
        <v>0</v>
      </c>
      <c r="AN45" s="503"/>
      <c r="AO45" s="521">
        <f>'1.5_RAW_Data_MR'!AO45</f>
        <v>0</v>
      </c>
      <c r="AP45" s="521">
        <f>'1.5_RAW_Data_MR'!AP45</f>
        <v>0</v>
      </c>
      <c r="AQ45" s="521">
        <f>'1.5_RAW_Data_MR'!AQ45</f>
        <v>0</v>
      </c>
      <c r="AR45" s="521">
        <f>'1.5_RAW_Data_MR'!AR45</f>
        <v>0</v>
      </c>
      <c r="AS45" s="521">
        <f>'1.5_RAW_Data_MR'!AS45</f>
        <v>0</v>
      </c>
      <c r="AT45" s="522">
        <f>'1.5_RAW_Data_MR'!AT45</f>
        <v>0</v>
      </c>
      <c r="AU45" s="503"/>
      <c r="AV45" s="523">
        <f>'1.5_RAW_Data_MR'!AV45</f>
        <v>0</v>
      </c>
      <c r="AW45" s="523">
        <f>'1.5_RAW_Data_MR'!AW45</f>
        <v>0</v>
      </c>
      <c r="AX45" s="523">
        <f>'1.5_RAW_Data_MR'!AX45</f>
        <v>0</v>
      </c>
      <c r="AY45" s="523">
        <f>'1.5_RAW_Data_MR'!AY45</f>
        <v>0</v>
      </c>
      <c r="AZ45" s="523">
        <f>'1.5_RAW_Data_MR'!AZ45</f>
        <v>0</v>
      </c>
      <c r="BA45" s="524">
        <f>'1.5_RAW_Data_MR'!BA45</f>
        <v>0</v>
      </c>
    </row>
    <row r="46" spans="1:53" ht="25.5" x14ac:dyDescent="0.35">
      <c r="A46" s="525" t="s">
        <v>55</v>
      </c>
      <c r="B46" s="495">
        <v>47</v>
      </c>
      <c r="C46" s="496" t="s">
        <v>16</v>
      </c>
      <c r="D46" s="497" t="s">
        <v>31</v>
      </c>
      <c r="E46" s="526" t="s">
        <v>24</v>
      </c>
      <c r="F46" s="499">
        <f>'1.5_RAW_Data_MR'!F46</f>
        <v>0</v>
      </c>
      <c r="G46" s="499">
        <f>'1.5_RAW_Data_MR'!G46</f>
        <v>0</v>
      </c>
      <c r="H46" s="499">
        <f>'1.5_RAW_Data_MR'!H46</f>
        <v>0</v>
      </c>
      <c r="I46" s="499">
        <f>'1.5_RAW_Data_MR'!I46</f>
        <v>0</v>
      </c>
      <c r="J46" s="499">
        <f>'1.5_RAW_Data_MR'!J46</f>
        <v>0</v>
      </c>
      <c r="K46" s="500">
        <f>'1.5_RAW_Data_MR'!K46</f>
        <v>0</v>
      </c>
      <c r="M46" s="499">
        <f>'1.5_RAW_Data_MR'!M46</f>
        <v>0</v>
      </c>
      <c r="N46" s="499">
        <f>'1.5_RAW_Data_MR'!N46</f>
        <v>0</v>
      </c>
      <c r="O46" s="499">
        <f>'1.5_RAW_Data_MR'!O46</f>
        <v>0</v>
      </c>
      <c r="P46" s="499">
        <f>'1.5_RAW_Data_MR'!P46</f>
        <v>0</v>
      </c>
      <c r="Q46" s="499">
        <f>'1.5_RAW_Data_MR'!Q46</f>
        <v>0</v>
      </c>
      <c r="R46" s="500">
        <f>'1.5_RAW_Data_MR'!R46</f>
        <v>0</v>
      </c>
      <c r="T46" s="499">
        <f>'1.5_RAW_Data_MR'!T46</f>
        <v>0</v>
      </c>
      <c r="U46" s="499">
        <f>'1.5_RAW_Data_MR'!U46</f>
        <v>0</v>
      </c>
      <c r="V46" s="499">
        <f>'1.5_RAW_Data_MR'!V46</f>
        <v>0</v>
      </c>
      <c r="W46" s="499">
        <f>'1.5_RAW_Data_MR'!W46</f>
        <v>0</v>
      </c>
      <c r="X46" s="499">
        <f>'1.5_RAW_Data_MR'!X46</f>
        <v>0</v>
      </c>
      <c r="Y46" s="500">
        <f>'1.5_RAW_Data_MR'!Y46</f>
        <v>0</v>
      </c>
      <c r="AA46" s="501">
        <f>'1.5_RAW_Data_MR'!AA46</f>
        <v>0</v>
      </c>
      <c r="AB46" s="501">
        <f>'1.5_RAW_Data_MR'!AB46</f>
        <v>0</v>
      </c>
      <c r="AC46" s="501">
        <f>'1.5_RAW_Data_MR'!AC46</f>
        <v>0</v>
      </c>
      <c r="AD46" s="501">
        <f>'1.5_RAW_Data_MR'!AD46</f>
        <v>0</v>
      </c>
      <c r="AE46" s="501">
        <f>'1.5_RAW_Data_MR'!AE46</f>
        <v>0</v>
      </c>
      <c r="AF46" s="502">
        <f>'1.5_RAW_Data_MR'!AF46</f>
        <v>0</v>
      </c>
      <c r="AG46" s="503"/>
      <c r="AH46" s="501">
        <f>'1.5_RAW_Data_MR'!AH46</f>
        <v>0</v>
      </c>
      <c r="AI46" s="501">
        <f>'1.5_RAW_Data_MR'!AI46</f>
        <v>0</v>
      </c>
      <c r="AJ46" s="501">
        <f>'1.5_RAW_Data_MR'!AJ46</f>
        <v>0</v>
      </c>
      <c r="AK46" s="501">
        <f>'1.5_RAW_Data_MR'!AK46</f>
        <v>0</v>
      </c>
      <c r="AL46" s="501">
        <f>'1.5_RAW_Data_MR'!AL46</f>
        <v>0</v>
      </c>
      <c r="AM46" s="502">
        <f>'1.5_RAW_Data_MR'!AM46</f>
        <v>0</v>
      </c>
      <c r="AN46" s="503"/>
      <c r="AO46" s="501">
        <f>'1.5_RAW_Data_MR'!AO46</f>
        <v>0</v>
      </c>
      <c r="AP46" s="501">
        <f>'1.5_RAW_Data_MR'!AP46</f>
        <v>0</v>
      </c>
      <c r="AQ46" s="501">
        <f>'1.5_RAW_Data_MR'!AQ46</f>
        <v>0</v>
      </c>
      <c r="AR46" s="501">
        <f>'1.5_RAW_Data_MR'!AR46</f>
        <v>0</v>
      </c>
      <c r="AS46" s="501">
        <f>'1.5_RAW_Data_MR'!AS46</f>
        <v>0</v>
      </c>
      <c r="AT46" s="502">
        <f>'1.5_RAW_Data_MR'!AT46</f>
        <v>0</v>
      </c>
      <c r="AU46" s="503"/>
      <c r="AV46" s="504">
        <f>'1.5_RAW_Data_MR'!AV46</f>
        <v>0</v>
      </c>
      <c r="AW46" s="504">
        <f>'1.5_RAW_Data_MR'!AW46</f>
        <v>0</v>
      </c>
      <c r="AX46" s="504">
        <f>'1.5_RAW_Data_MR'!AX46</f>
        <v>0</v>
      </c>
      <c r="AY46" s="504">
        <f>'1.5_RAW_Data_MR'!AY46</f>
        <v>0</v>
      </c>
      <c r="AZ46" s="504">
        <f>'1.5_RAW_Data_MR'!AZ46</f>
        <v>0</v>
      </c>
      <c r="BA46" s="505">
        <f>'1.5_RAW_Data_MR'!BA46</f>
        <v>0</v>
      </c>
    </row>
    <row r="47" spans="1:53" ht="13.15" x14ac:dyDescent="0.35">
      <c r="A47" s="506"/>
      <c r="B47" s="507"/>
      <c r="C47" s="508"/>
      <c r="D47" s="509"/>
      <c r="E47" s="498" t="s">
        <v>25</v>
      </c>
      <c r="F47" s="510">
        <f>'1.5_RAW_Data_MR'!F47</f>
        <v>0</v>
      </c>
      <c r="G47" s="510">
        <f>'1.5_RAW_Data_MR'!G47</f>
        <v>0</v>
      </c>
      <c r="H47" s="510">
        <f>'1.5_RAW_Data_MR'!H47</f>
        <v>0</v>
      </c>
      <c r="I47" s="510">
        <f>'1.5_RAW_Data_MR'!I47</f>
        <v>0</v>
      </c>
      <c r="J47" s="510">
        <f>'1.5_RAW_Data_MR'!J47</f>
        <v>0</v>
      </c>
      <c r="K47" s="511">
        <f>'1.5_RAW_Data_MR'!K47</f>
        <v>0</v>
      </c>
      <c r="M47" s="510">
        <f>'1.5_RAW_Data_MR'!M47</f>
        <v>0</v>
      </c>
      <c r="N47" s="510">
        <f>'1.5_RAW_Data_MR'!N47</f>
        <v>0</v>
      </c>
      <c r="O47" s="510">
        <f>'1.5_RAW_Data_MR'!O47</f>
        <v>0</v>
      </c>
      <c r="P47" s="510">
        <f>'1.5_RAW_Data_MR'!P47</f>
        <v>0</v>
      </c>
      <c r="Q47" s="510">
        <f>'1.5_RAW_Data_MR'!Q47</f>
        <v>0</v>
      </c>
      <c r="R47" s="511">
        <f>'1.5_RAW_Data_MR'!R47</f>
        <v>0</v>
      </c>
      <c r="T47" s="510">
        <f>'1.5_RAW_Data_MR'!T47</f>
        <v>0</v>
      </c>
      <c r="U47" s="510">
        <f>'1.5_RAW_Data_MR'!U47</f>
        <v>0</v>
      </c>
      <c r="V47" s="510">
        <f>'1.5_RAW_Data_MR'!V47</f>
        <v>0</v>
      </c>
      <c r="W47" s="510">
        <f>'1.5_RAW_Data_MR'!W47</f>
        <v>0</v>
      </c>
      <c r="X47" s="510">
        <f>'1.5_RAW_Data_MR'!X47</f>
        <v>0</v>
      </c>
      <c r="Y47" s="511">
        <f>'1.5_RAW_Data_MR'!Y47</f>
        <v>0</v>
      </c>
      <c r="AA47" s="512">
        <f>'1.5_RAW_Data_MR'!AA47</f>
        <v>0</v>
      </c>
      <c r="AB47" s="512">
        <f>'1.5_RAW_Data_MR'!AB47</f>
        <v>0</v>
      </c>
      <c r="AC47" s="512">
        <f>'1.5_RAW_Data_MR'!AC47</f>
        <v>0</v>
      </c>
      <c r="AD47" s="512">
        <f>'1.5_RAW_Data_MR'!AD47</f>
        <v>0</v>
      </c>
      <c r="AE47" s="512">
        <f>'1.5_RAW_Data_MR'!AE47</f>
        <v>0</v>
      </c>
      <c r="AF47" s="513">
        <f>'1.5_RAW_Data_MR'!AF47</f>
        <v>0</v>
      </c>
      <c r="AG47" s="503"/>
      <c r="AH47" s="512">
        <f>'1.5_RAW_Data_MR'!AH47</f>
        <v>0</v>
      </c>
      <c r="AI47" s="512">
        <f>'1.5_RAW_Data_MR'!AI47</f>
        <v>0</v>
      </c>
      <c r="AJ47" s="512">
        <f>'1.5_RAW_Data_MR'!AJ47</f>
        <v>0</v>
      </c>
      <c r="AK47" s="512">
        <f>'1.5_RAW_Data_MR'!AK47</f>
        <v>0</v>
      </c>
      <c r="AL47" s="512">
        <f>'1.5_RAW_Data_MR'!AL47</f>
        <v>0</v>
      </c>
      <c r="AM47" s="513">
        <f>'1.5_RAW_Data_MR'!AM47</f>
        <v>0</v>
      </c>
      <c r="AN47" s="503"/>
      <c r="AO47" s="512">
        <f>'1.5_RAW_Data_MR'!AO47</f>
        <v>0</v>
      </c>
      <c r="AP47" s="512">
        <f>'1.5_RAW_Data_MR'!AP47</f>
        <v>0</v>
      </c>
      <c r="AQ47" s="512">
        <f>'1.5_RAW_Data_MR'!AQ47</f>
        <v>0</v>
      </c>
      <c r="AR47" s="512">
        <f>'1.5_RAW_Data_MR'!AR47</f>
        <v>0</v>
      </c>
      <c r="AS47" s="512">
        <f>'1.5_RAW_Data_MR'!AS47</f>
        <v>0</v>
      </c>
      <c r="AT47" s="513">
        <f>'1.5_RAW_Data_MR'!AT47</f>
        <v>0</v>
      </c>
      <c r="AU47" s="503"/>
      <c r="AV47" s="514">
        <f>'1.5_RAW_Data_MR'!AV47</f>
        <v>0</v>
      </c>
      <c r="AW47" s="514">
        <f>'1.5_RAW_Data_MR'!AW47</f>
        <v>0</v>
      </c>
      <c r="AX47" s="514">
        <f>'1.5_RAW_Data_MR'!AX47</f>
        <v>0</v>
      </c>
      <c r="AY47" s="514">
        <f>'1.5_RAW_Data_MR'!AY47</f>
        <v>0</v>
      </c>
      <c r="AZ47" s="514">
        <f>'1.5_RAW_Data_MR'!AZ47</f>
        <v>0</v>
      </c>
      <c r="BA47" s="515">
        <f>'1.5_RAW_Data_MR'!BA47</f>
        <v>0</v>
      </c>
    </row>
    <row r="48" spans="1:53" ht="13.15" x14ac:dyDescent="0.35">
      <c r="A48" s="506"/>
      <c r="B48" s="507"/>
      <c r="C48" s="508"/>
      <c r="D48" s="509"/>
      <c r="E48" s="498" t="s">
        <v>26</v>
      </c>
      <c r="F48" s="510">
        <f>'1.5_RAW_Data_MR'!F48</f>
        <v>0</v>
      </c>
      <c r="G48" s="510">
        <f>'1.5_RAW_Data_MR'!G48</f>
        <v>0</v>
      </c>
      <c r="H48" s="510">
        <f>'1.5_RAW_Data_MR'!H48</f>
        <v>0</v>
      </c>
      <c r="I48" s="510">
        <f>'1.5_RAW_Data_MR'!I48</f>
        <v>0</v>
      </c>
      <c r="J48" s="510">
        <f>'1.5_RAW_Data_MR'!J48</f>
        <v>0</v>
      </c>
      <c r="K48" s="511">
        <f>'1.5_RAW_Data_MR'!K48</f>
        <v>0</v>
      </c>
      <c r="M48" s="510">
        <f>'1.5_RAW_Data_MR'!M48</f>
        <v>0</v>
      </c>
      <c r="N48" s="510">
        <f>'1.5_RAW_Data_MR'!N48</f>
        <v>0</v>
      </c>
      <c r="O48" s="510">
        <f>'1.5_RAW_Data_MR'!O48</f>
        <v>0</v>
      </c>
      <c r="P48" s="510">
        <f>'1.5_RAW_Data_MR'!P48</f>
        <v>0</v>
      </c>
      <c r="Q48" s="510">
        <f>'1.5_RAW_Data_MR'!Q48</f>
        <v>0</v>
      </c>
      <c r="R48" s="511">
        <f>'1.5_RAW_Data_MR'!R48</f>
        <v>0</v>
      </c>
      <c r="T48" s="510">
        <f>'1.5_RAW_Data_MR'!T48</f>
        <v>0</v>
      </c>
      <c r="U48" s="510">
        <f>'1.5_RAW_Data_MR'!U48</f>
        <v>0</v>
      </c>
      <c r="V48" s="510">
        <f>'1.5_RAW_Data_MR'!V48</f>
        <v>0</v>
      </c>
      <c r="W48" s="510">
        <f>'1.5_RAW_Data_MR'!W48</f>
        <v>0</v>
      </c>
      <c r="X48" s="510">
        <f>'1.5_RAW_Data_MR'!X48</f>
        <v>0</v>
      </c>
      <c r="Y48" s="511">
        <f>'1.5_RAW_Data_MR'!Y48</f>
        <v>0</v>
      </c>
      <c r="AA48" s="512">
        <f>'1.5_RAW_Data_MR'!AA48</f>
        <v>0</v>
      </c>
      <c r="AB48" s="512">
        <f>'1.5_RAW_Data_MR'!AB48</f>
        <v>0</v>
      </c>
      <c r="AC48" s="512">
        <f>'1.5_RAW_Data_MR'!AC48</f>
        <v>0</v>
      </c>
      <c r="AD48" s="512">
        <f>'1.5_RAW_Data_MR'!AD48</f>
        <v>0</v>
      </c>
      <c r="AE48" s="512">
        <f>'1.5_RAW_Data_MR'!AE48</f>
        <v>0</v>
      </c>
      <c r="AF48" s="513">
        <f>'1.5_RAW_Data_MR'!AF48</f>
        <v>0</v>
      </c>
      <c r="AG48" s="503"/>
      <c r="AH48" s="512">
        <f>'1.5_RAW_Data_MR'!AH48</f>
        <v>0</v>
      </c>
      <c r="AI48" s="512">
        <f>'1.5_RAW_Data_MR'!AI48</f>
        <v>0</v>
      </c>
      <c r="AJ48" s="512">
        <f>'1.5_RAW_Data_MR'!AJ48</f>
        <v>0</v>
      </c>
      <c r="AK48" s="512">
        <f>'1.5_RAW_Data_MR'!AK48</f>
        <v>0</v>
      </c>
      <c r="AL48" s="512">
        <f>'1.5_RAW_Data_MR'!AL48</f>
        <v>0</v>
      </c>
      <c r="AM48" s="513">
        <f>'1.5_RAW_Data_MR'!AM48</f>
        <v>0</v>
      </c>
      <c r="AN48" s="503"/>
      <c r="AO48" s="512">
        <f>'1.5_RAW_Data_MR'!AO48</f>
        <v>0</v>
      </c>
      <c r="AP48" s="512">
        <f>'1.5_RAW_Data_MR'!AP48</f>
        <v>0</v>
      </c>
      <c r="AQ48" s="512">
        <f>'1.5_RAW_Data_MR'!AQ48</f>
        <v>0</v>
      </c>
      <c r="AR48" s="512">
        <f>'1.5_RAW_Data_MR'!AR48</f>
        <v>0</v>
      </c>
      <c r="AS48" s="512">
        <f>'1.5_RAW_Data_MR'!AS48</f>
        <v>0</v>
      </c>
      <c r="AT48" s="513">
        <f>'1.5_RAW_Data_MR'!AT48</f>
        <v>0</v>
      </c>
      <c r="AU48" s="503"/>
      <c r="AV48" s="514">
        <f>'1.5_RAW_Data_MR'!AV48</f>
        <v>0</v>
      </c>
      <c r="AW48" s="514">
        <f>'1.5_RAW_Data_MR'!AW48</f>
        <v>0</v>
      </c>
      <c r="AX48" s="514">
        <f>'1.5_RAW_Data_MR'!AX48</f>
        <v>0</v>
      </c>
      <c r="AY48" s="514">
        <f>'1.5_RAW_Data_MR'!AY48</f>
        <v>0</v>
      </c>
      <c r="AZ48" s="514">
        <f>'1.5_RAW_Data_MR'!AZ48</f>
        <v>0</v>
      </c>
      <c r="BA48" s="515">
        <f>'1.5_RAW_Data_MR'!BA48</f>
        <v>0</v>
      </c>
    </row>
    <row r="49" spans="1:53" ht="13.5" thickBot="1" x14ac:dyDescent="0.4">
      <c r="A49" s="506"/>
      <c r="B49" s="516"/>
      <c r="C49" s="517"/>
      <c r="D49" s="527"/>
      <c r="E49" s="518" t="s">
        <v>27</v>
      </c>
      <c r="F49" s="519">
        <f>'1.5_RAW_Data_MR'!F49</f>
        <v>0</v>
      </c>
      <c r="G49" s="519">
        <f>'1.5_RAW_Data_MR'!G49</f>
        <v>0</v>
      </c>
      <c r="H49" s="519">
        <f>'1.5_RAW_Data_MR'!H49</f>
        <v>0</v>
      </c>
      <c r="I49" s="519">
        <f>'1.5_RAW_Data_MR'!I49</f>
        <v>0</v>
      </c>
      <c r="J49" s="519">
        <f>'1.5_RAW_Data_MR'!J49</f>
        <v>0</v>
      </c>
      <c r="K49" s="520">
        <f>'1.5_RAW_Data_MR'!K49</f>
        <v>0</v>
      </c>
      <c r="M49" s="519">
        <f>'1.5_RAW_Data_MR'!M49</f>
        <v>0</v>
      </c>
      <c r="N49" s="519">
        <f>'1.5_RAW_Data_MR'!N49</f>
        <v>0</v>
      </c>
      <c r="O49" s="519">
        <f>'1.5_RAW_Data_MR'!O49</f>
        <v>0</v>
      </c>
      <c r="P49" s="519">
        <f>'1.5_RAW_Data_MR'!P49</f>
        <v>0</v>
      </c>
      <c r="Q49" s="519">
        <f>'1.5_RAW_Data_MR'!Q49</f>
        <v>0</v>
      </c>
      <c r="R49" s="520">
        <f>'1.5_RAW_Data_MR'!R49</f>
        <v>0</v>
      </c>
      <c r="T49" s="519">
        <f>'1.5_RAW_Data_MR'!T49</f>
        <v>0</v>
      </c>
      <c r="U49" s="519">
        <f>'1.5_RAW_Data_MR'!U49</f>
        <v>0</v>
      </c>
      <c r="V49" s="519">
        <f>'1.5_RAW_Data_MR'!V49</f>
        <v>0</v>
      </c>
      <c r="W49" s="519">
        <f>'1.5_RAW_Data_MR'!W49</f>
        <v>0</v>
      </c>
      <c r="X49" s="519">
        <f>'1.5_RAW_Data_MR'!X49</f>
        <v>0</v>
      </c>
      <c r="Y49" s="520">
        <f>'1.5_RAW_Data_MR'!Y49</f>
        <v>0</v>
      </c>
      <c r="AA49" s="521">
        <f>'1.5_RAW_Data_MR'!AA49</f>
        <v>0</v>
      </c>
      <c r="AB49" s="521">
        <f>'1.5_RAW_Data_MR'!AB49</f>
        <v>0</v>
      </c>
      <c r="AC49" s="521">
        <f>'1.5_RAW_Data_MR'!AC49</f>
        <v>0</v>
      </c>
      <c r="AD49" s="521">
        <f>'1.5_RAW_Data_MR'!AD49</f>
        <v>0</v>
      </c>
      <c r="AE49" s="521">
        <f>'1.5_RAW_Data_MR'!AE49</f>
        <v>0</v>
      </c>
      <c r="AF49" s="522">
        <f>'1.5_RAW_Data_MR'!AF49</f>
        <v>0</v>
      </c>
      <c r="AG49" s="503"/>
      <c r="AH49" s="521">
        <f>'1.5_RAW_Data_MR'!AH49</f>
        <v>0</v>
      </c>
      <c r="AI49" s="521">
        <f>'1.5_RAW_Data_MR'!AI49</f>
        <v>0</v>
      </c>
      <c r="AJ49" s="521">
        <f>'1.5_RAW_Data_MR'!AJ49</f>
        <v>0</v>
      </c>
      <c r="AK49" s="521">
        <f>'1.5_RAW_Data_MR'!AK49</f>
        <v>0</v>
      </c>
      <c r="AL49" s="521">
        <f>'1.5_RAW_Data_MR'!AL49</f>
        <v>0</v>
      </c>
      <c r="AM49" s="522">
        <f>'1.5_RAW_Data_MR'!AM49</f>
        <v>0</v>
      </c>
      <c r="AN49" s="503"/>
      <c r="AO49" s="521">
        <f>'1.5_RAW_Data_MR'!AO49</f>
        <v>0</v>
      </c>
      <c r="AP49" s="521">
        <f>'1.5_RAW_Data_MR'!AP49</f>
        <v>0</v>
      </c>
      <c r="AQ49" s="521">
        <f>'1.5_RAW_Data_MR'!AQ49</f>
        <v>0</v>
      </c>
      <c r="AR49" s="521">
        <f>'1.5_RAW_Data_MR'!AR49</f>
        <v>0</v>
      </c>
      <c r="AS49" s="521">
        <f>'1.5_RAW_Data_MR'!AS49</f>
        <v>0</v>
      </c>
      <c r="AT49" s="522">
        <f>'1.5_RAW_Data_MR'!AT49</f>
        <v>0</v>
      </c>
      <c r="AU49" s="503"/>
      <c r="AV49" s="523">
        <f>'1.5_RAW_Data_MR'!AV49</f>
        <v>0</v>
      </c>
      <c r="AW49" s="523">
        <f>'1.5_RAW_Data_MR'!AW49</f>
        <v>0</v>
      </c>
      <c r="AX49" s="523">
        <f>'1.5_RAW_Data_MR'!AX49</f>
        <v>0</v>
      </c>
      <c r="AY49" s="523">
        <f>'1.5_RAW_Data_MR'!AY49</f>
        <v>0</v>
      </c>
      <c r="AZ49" s="523">
        <f>'1.5_RAW_Data_MR'!AZ49</f>
        <v>0</v>
      </c>
      <c r="BA49" s="524">
        <f>'1.5_RAW_Data_MR'!BA49</f>
        <v>0</v>
      </c>
    </row>
    <row r="50" spans="1:53" ht="25.5" x14ac:dyDescent="0.35">
      <c r="A50" s="525" t="s">
        <v>55</v>
      </c>
      <c r="B50" s="495">
        <v>22</v>
      </c>
      <c r="C50" s="496" t="s">
        <v>14</v>
      </c>
      <c r="D50" s="497" t="s">
        <v>31</v>
      </c>
      <c r="E50" s="526" t="s">
        <v>24</v>
      </c>
      <c r="F50" s="499">
        <f>'1.5_RAW_Data_MR'!F50</f>
        <v>10417.72237719515</v>
      </c>
      <c r="G50" s="499">
        <f>'1.5_RAW_Data_MR'!G50</f>
        <v>0</v>
      </c>
      <c r="H50" s="499">
        <f>'1.5_RAW_Data_MR'!H50</f>
        <v>0</v>
      </c>
      <c r="I50" s="499">
        <f>'1.5_RAW_Data_MR'!I50</f>
        <v>0</v>
      </c>
      <c r="J50" s="499">
        <f>'1.5_RAW_Data_MR'!J50</f>
        <v>10114.442995952935</v>
      </c>
      <c r="K50" s="500">
        <f>'1.5_RAW_Data_MR'!K50</f>
        <v>303.27938124221419</v>
      </c>
      <c r="M50" s="499">
        <f>'1.5_RAW_Data_MR'!M50</f>
        <v>71649.753787413574</v>
      </c>
      <c r="N50" s="499">
        <f>'1.5_RAW_Data_MR'!N50</f>
        <v>2643.481407227197</v>
      </c>
      <c r="O50" s="499">
        <f>'1.5_RAW_Data_MR'!O50</f>
        <v>0</v>
      </c>
      <c r="P50" s="499">
        <f>'1.5_RAW_Data_MR'!P50</f>
        <v>0</v>
      </c>
      <c r="Q50" s="499">
        <f>'1.5_RAW_Data_MR'!Q50</f>
        <v>449.08559642576915</v>
      </c>
      <c r="R50" s="500">
        <f>'1.5_RAW_Data_MR'!R50</f>
        <v>68557.186783760611</v>
      </c>
      <c r="T50" s="499">
        <f>'1.5_RAW_Data_MR'!T50</f>
        <v>114321.33873593256</v>
      </c>
      <c r="U50" s="499">
        <f>'1.5_RAW_Data_MR'!U50</f>
        <v>0</v>
      </c>
      <c r="V50" s="499">
        <f>'1.5_RAW_Data_MR'!V50</f>
        <v>0</v>
      </c>
      <c r="W50" s="499">
        <f>'1.5_RAW_Data_MR'!W50</f>
        <v>0</v>
      </c>
      <c r="X50" s="499">
        <f>'1.5_RAW_Data_MR'!X50</f>
        <v>449.08559642576915</v>
      </c>
      <c r="Y50" s="500">
        <f>'1.5_RAW_Data_MR'!Y50</f>
        <v>113872.25313950679</v>
      </c>
      <c r="AA50" s="501">
        <f>'1.5_RAW_Data_MR'!AA50</f>
        <v>-42671.584948518983</v>
      </c>
      <c r="AB50" s="501">
        <f>'1.5_RAW_Data_MR'!AB50</f>
        <v>2643.481407227197</v>
      </c>
      <c r="AC50" s="501">
        <f>'1.5_RAW_Data_MR'!AC50</f>
        <v>0</v>
      </c>
      <c r="AD50" s="501">
        <f>'1.5_RAW_Data_MR'!AD50</f>
        <v>0</v>
      </c>
      <c r="AE50" s="501">
        <f>'1.5_RAW_Data_MR'!AE50</f>
        <v>0</v>
      </c>
      <c r="AF50" s="502">
        <f>'1.5_RAW_Data_MR'!AF50</f>
        <v>-45315.066355746181</v>
      </c>
      <c r="AG50" s="503"/>
      <c r="AH50" s="501">
        <f>'1.5_RAW_Data_MR'!AH50</f>
        <v>-42671.584948518983</v>
      </c>
      <c r="AI50" s="501">
        <f>'1.5_RAW_Data_MR'!AI50</f>
        <v>2643.481407227197</v>
      </c>
      <c r="AJ50" s="501">
        <f>'1.5_RAW_Data_MR'!AJ50</f>
        <v>0</v>
      </c>
      <c r="AK50" s="501">
        <f>'1.5_RAW_Data_MR'!AK50</f>
        <v>0</v>
      </c>
      <c r="AL50" s="501">
        <f>'1.5_RAW_Data_MR'!AL50</f>
        <v>0</v>
      </c>
      <c r="AM50" s="502">
        <f>'1.5_RAW_Data_MR'!AM50</f>
        <v>-45315.066355746181</v>
      </c>
      <c r="AN50" s="503"/>
      <c r="AO50" s="501">
        <f>'1.5_RAW_Data_MR'!AO50</f>
        <v>0</v>
      </c>
      <c r="AP50" s="501">
        <f>'1.5_RAW_Data_MR'!AP50</f>
        <v>0</v>
      </c>
      <c r="AQ50" s="501">
        <f>'1.5_RAW_Data_MR'!AQ50</f>
        <v>0</v>
      </c>
      <c r="AR50" s="501">
        <f>'1.5_RAW_Data_MR'!AR50</f>
        <v>0</v>
      </c>
      <c r="AS50" s="501">
        <f>'1.5_RAW_Data_MR'!AS50</f>
        <v>0</v>
      </c>
      <c r="AT50" s="502">
        <f>'1.5_RAW_Data_MR'!AT50</f>
        <v>0</v>
      </c>
      <c r="AU50" s="503"/>
      <c r="AV50" s="504">
        <f>'1.5_RAW_Data_MR'!AV50</f>
        <v>0</v>
      </c>
      <c r="AW50" s="504">
        <f>'1.5_RAW_Data_MR'!AW50</f>
        <v>0</v>
      </c>
      <c r="AX50" s="504">
        <f>'1.5_RAW_Data_MR'!AX50</f>
        <v>0</v>
      </c>
      <c r="AY50" s="504">
        <f>'1.5_RAW_Data_MR'!AY50</f>
        <v>0</v>
      </c>
      <c r="AZ50" s="504">
        <f>'1.5_RAW_Data_MR'!AZ50</f>
        <v>0</v>
      </c>
      <c r="BA50" s="505">
        <f>'1.5_RAW_Data_MR'!BA50</f>
        <v>0</v>
      </c>
    </row>
    <row r="51" spans="1:53" ht="13.15" x14ac:dyDescent="0.35">
      <c r="A51" s="506"/>
      <c r="B51" s="507"/>
      <c r="C51" s="508"/>
      <c r="D51" s="509"/>
      <c r="E51" s="498" t="s">
        <v>25</v>
      </c>
      <c r="F51" s="510">
        <f>'1.5_RAW_Data_MR'!F51</f>
        <v>0</v>
      </c>
      <c r="G51" s="510">
        <f>'1.5_RAW_Data_MR'!G51</f>
        <v>0</v>
      </c>
      <c r="H51" s="510">
        <f>'1.5_RAW_Data_MR'!H51</f>
        <v>0</v>
      </c>
      <c r="I51" s="510">
        <f>'1.5_RAW_Data_MR'!I51</f>
        <v>0</v>
      </c>
      <c r="J51" s="510">
        <f>'1.5_RAW_Data_MR'!J51</f>
        <v>0</v>
      </c>
      <c r="K51" s="511">
        <f>'1.5_RAW_Data_MR'!K51</f>
        <v>0</v>
      </c>
      <c r="M51" s="510">
        <f>'1.5_RAW_Data_MR'!M51</f>
        <v>0</v>
      </c>
      <c r="N51" s="510">
        <f>'1.5_RAW_Data_MR'!N51</f>
        <v>0</v>
      </c>
      <c r="O51" s="510">
        <f>'1.5_RAW_Data_MR'!O51</f>
        <v>0</v>
      </c>
      <c r="P51" s="510">
        <f>'1.5_RAW_Data_MR'!P51</f>
        <v>0</v>
      </c>
      <c r="Q51" s="510">
        <f>'1.5_RAW_Data_MR'!Q51</f>
        <v>0</v>
      </c>
      <c r="R51" s="511">
        <f>'1.5_RAW_Data_MR'!R51</f>
        <v>0</v>
      </c>
      <c r="T51" s="510">
        <f>'1.5_RAW_Data_MR'!T51</f>
        <v>0</v>
      </c>
      <c r="U51" s="510">
        <f>'1.5_RAW_Data_MR'!U51</f>
        <v>0</v>
      </c>
      <c r="V51" s="510">
        <f>'1.5_RAW_Data_MR'!V51</f>
        <v>0</v>
      </c>
      <c r="W51" s="510">
        <f>'1.5_RAW_Data_MR'!W51</f>
        <v>0</v>
      </c>
      <c r="X51" s="510">
        <f>'1.5_RAW_Data_MR'!X51</f>
        <v>0</v>
      </c>
      <c r="Y51" s="511">
        <f>'1.5_RAW_Data_MR'!Y51</f>
        <v>0</v>
      </c>
      <c r="AA51" s="512">
        <f>'1.5_RAW_Data_MR'!AA51</f>
        <v>0</v>
      </c>
      <c r="AB51" s="512">
        <f>'1.5_RAW_Data_MR'!AB51</f>
        <v>0</v>
      </c>
      <c r="AC51" s="512">
        <f>'1.5_RAW_Data_MR'!AC51</f>
        <v>0</v>
      </c>
      <c r="AD51" s="512">
        <f>'1.5_RAW_Data_MR'!AD51</f>
        <v>0</v>
      </c>
      <c r="AE51" s="512">
        <f>'1.5_RAW_Data_MR'!AE51</f>
        <v>0</v>
      </c>
      <c r="AF51" s="513">
        <f>'1.5_RAW_Data_MR'!AF51</f>
        <v>0</v>
      </c>
      <c r="AG51" s="503"/>
      <c r="AH51" s="512">
        <f>'1.5_RAW_Data_MR'!AH51</f>
        <v>0</v>
      </c>
      <c r="AI51" s="512">
        <f>'1.5_RAW_Data_MR'!AI51</f>
        <v>0</v>
      </c>
      <c r="AJ51" s="512">
        <f>'1.5_RAW_Data_MR'!AJ51</f>
        <v>0</v>
      </c>
      <c r="AK51" s="512">
        <f>'1.5_RAW_Data_MR'!AK51</f>
        <v>0</v>
      </c>
      <c r="AL51" s="512">
        <f>'1.5_RAW_Data_MR'!AL51</f>
        <v>0</v>
      </c>
      <c r="AM51" s="513">
        <f>'1.5_RAW_Data_MR'!AM51</f>
        <v>0</v>
      </c>
      <c r="AN51" s="503"/>
      <c r="AO51" s="512">
        <f>'1.5_RAW_Data_MR'!AO51</f>
        <v>0</v>
      </c>
      <c r="AP51" s="512">
        <f>'1.5_RAW_Data_MR'!AP51</f>
        <v>0</v>
      </c>
      <c r="AQ51" s="512">
        <f>'1.5_RAW_Data_MR'!AQ51</f>
        <v>0</v>
      </c>
      <c r="AR51" s="512">
        <f>'1.5_RAW_Data_MR'!AR51</f>
        <v>0</v>
      </c>
      <c r="AS51" s="512">
        <f>'1.5_RAW_Data_MR'!AS51</f>
        <v>0</v>
      </c>
      <c r="AT51" s="513">
        <f>'1.5_RAW_Data_MR'!AT51</f>
        <v>0</v>
      </c>
      <c r="AU51" s="503"/>
      <c r="AV51" s="514">
        <f>'1.5_RAW_Data_MR'!AV51</f>
        <v>0</v>
      </c>
      <c r="AW51" s="514">
        <f>'1.5_RAW_Data_MR'!AW51</f>
        <v>0</v>
      </c>
      <c r="AX51" s="514">
        <f>'1.5_RAW_Data_MR'!AX51</f>
        <v>0</v>
      </c>
      <c r="AY51" s="514">
        <f>'1.5_RAW_Data_MR'!AY51</f>
        <v>0</v>
      </c>
      <c r="AZ51" s="514">
        <f>'1.5_RAW_Data_MR'!AZ51</f>
        <v>0</v>
      </c>
      <c r="BA51" s="515">
        <f>'1.5_RAW_Data_MR'!BA51</f>
        <v>0</v>
      </c>
    </row>
    <row r="52" spans="1:53" ht="13.15" x14ac:dyDescent="0.35">
      <c r="A52" s="506"/>
      <c r="B52" s="507"/>
      <c r="C52" s="508"/>
      <c r="D52" s="509"/>
      <c r="E52" s="498" t="s">
        <v>26</v>
      </c>
      <c r="F52" s="510">
        <f>'1.5_RAW_Data_MR'!F52</f>
        <v>1.5864877182888111</v>
      </c>
      <c r="G52" s="510">
        <f>'1.5_RAW_Data_MR'!G52</f>
        <v>1.5864877182888111</v>
      </c>
      <c r="H52" s="510">
        <f>'1.5_RAW_Data_MR'!H52</f>
        <v>0</v>
      </c>
      <c r="I52" s="510">
        <f>'1.5_RAW_Data_MR'!I52</f>
        <v>0</v>
      </c>
      <c r="J52" s="510">
        <f>'1.5_RAW_Data_MR'!J52</f>
        <v>0</v>
      </c>
      <c r="K52" s="511">
        <f>'1.5_RAW_Data_MR'!K52</f>
        <v>0</v>
      </c>
      <c r="M52" s="510">
        <f>'1.5_RAW_Data_MR'!M52</f>
        <v>7.4830474701024201</v>
      </c>
      <c r="N52" s="510">
        <f>'1.5_RAW_Data_MR'!N52</f>
        <v>7.4830474701024201</v>
      </c>
      <c r="O52" s="510">
        <f>'1.5_RAW_Data_MR'!O52</f>
        <v>0</v>
      </c>
      <c r="P52" s="510">
        <f>'1.5_RAW_Data_MR'!P52</f>
        <v>0</v>
      </c>
      <c r="Q52" s="510">
        <f>'1.5_RAW_Data_MR'!Q52</f>
        <v>0</v>
      </c>
      <c r="R52" s="511">
        <f>'1.5_RAW_Data_MR'!R52</f>
        <v>0</v>
      </c>
      <c r="T52" s="510">
        <f>'1.5_RAW_Data_MR'!T52</f>
        <v>7.4830474701024201</v>
      </c>
      <c r="U52" s="510">
        <f>'1.5_RAW_Data_MR'!U52</f>
        <v>7.4830474701024201</v>
      </c>
      <c r="V52" s="510">
        <f>'1.5_RAW_Data_MR'!V52</f>
        <v>0</v>
      </c>
      <c r="W52" s="510">
        <f>'1.5_RAW_Data_MR'!W52</f>
        <v>0</v>
      </c>
      <c r="X52" s="510">
        <f>'1.5_RAW_Data_MR'!X52</f>
        <v>0</v>
      </c>
      <c r="Y52" s="511">
        <f>'1.5_RAW_Data_MR'!Y52</f>
        <v>0</v>
      </c>
      <c r="AA52" s="512">
        <f>'1.5_RAW_Data_MR'!AA52</f>
        <v>0</v>
      </c>
      <c r="AB52" s="512">
        <f>'1.5_RAW_Data_MR'!AB52</f>
        <v>0</v>
      </c>
      <c r="AC52" s="512">
        <f>'1.5_RAW_Data_MR'!AC52</f>
        <v>0</v>
      </c>
      <c r="AD52" s="512">
        <f>'1.5_RAW_Data_MR'!AD52</f>
        <v>0</v>
      </c>
      <c r="AE52" s="512">
        <f>'1.5_RAW_Data_MR'!AE52</f>
        <v>0</v>
      </c>
      <c r="AF52" s="513">
        <f>'1.5_RAW_Data_MR'!AF52</f>
        <v>0</v>
      </c>
      <c r="AG52" s="503"/>
      <c r="AH52" s="512">
        <f>'1.5_RAW_Data_MR'!AH52</f>
        <v>0</v>
      </c>
      <c r="AI52" s="512">
        <f>'1.5_RAW_Data_MR'!AI52</f>
        <v>0</v>
      </c>
      <c r="AJ52" s="512">
        <f>'1.5_RAW_Data_MR'!AJ52</f>
        <v>0</v>
      </c>
      <c r="AK52" s="512">
        <f>'1.5_RAW_Data_MR'!AK52</f>
        <v>0</v>
      </c>
      <c r="AL52" s="512">
        <f>'1.5_RAW_Data_MR'!AL52</f>
        <v>0</v>
      </c>
      <c r="AM52" s="513">
        <f>'1.5_RAW_Data_MR'!AM52</f>
        <v>0</v>
      </c>
      <c r="AN52" s="503"/>
      <c r="AO52" s="512">
        <f>'1.5_RAW_Data_MR'!AO52</f>
        <v>0</v>
      </c>
      <c r="AP52" s="512">
        <f>'1.5_RAW_Data_MR'!AP52</f>
        <v>0</v>
      </c>
      <c r="AQ52" s="512">
        <f>'1.5_RAW_Data_MR'!AQ52</f>
        <v>0</v>
      </c>
      <c r="AR52" s="512">
        <f>'1.5_RAW_Data_MR'!AR52</f>
        <v>0</v>
      </c>
      <c r="AS52" s="512">
        <f>'1.5_RAW_Data_MR'!AS52</f>
        <v>0</v>
      </c>
      <c r="AT52" s="513">
        <f>'1.5_RAW_Data_MR'!AT52</f>
        <v>0</v>
      </c>
      <c r="AU52" s="503"/>
      <c r="AV52" s="514">
        <f>'1.5_RAW_Data_MR'!AV52</f>
        <v>0</v>
      </c>
      <c r="AW52" s="514">
        <f>'1.5_RAW_Data_MR'!AW52</f>
        <v>0</v>
      </c>
      <c r="AX52" s="514">
        <f>'1.5_RAW_Data_MR'!AX52</f>
        <v>0</v>
      </c>
      <c r="AY52" s="514">
        <f>'1.5_RAW_Data_MR'!AY52</f>
        <v>0</v>
      </c>
      <c r="AZ52" s="514">
        <f>'1.5_RAW_Data_MR'!AZ52</f>
        <v>0</v>
      </c>
      <c r="BA52" s="515">
        <f>'1.5_RAW_Data_MR'!BA52</f>
        <v>0</v>
      </c>
    </row>
    <row r="53" spans="1:53" ht="13.5" thickBot="1" x14ac:dyDescent="0.4">
      <c r="A53" s="506"/>
      <c r="B53" s="516"/>
      <c r="C53" s="517"/>
      <c r="D53" s="527"/>
      <c r="E53" s="518" t="s">
        <v>27</v>
      </c>
      <c r="F53" s="519">
        <f>'1.5_RAW_Data_MR'!F53</f>
        <v>0</v>
      </c>
      <c r="G53" s="519">
        <f>'1.5_RAW_Data_MR'!G53</f>
        <v>0</v>
      </c>
      <c r="H53" s="519">
        <f>'1.5_RAW_Data_MR'!H53</f>
        <v>0</v>
      </c>
      <c r="I53" s="519">
        <f>'1.5_RAW_Data_MR'!I53</f>
        <v>0</v>
      </c>
      <c r="J53" s="519">
        <f>'1.5_RAW_Data_MR'!J53</f>
        <v>0</v>
      </c>
      <c r="K53" s="520">
        <f>'1.5_RAW_Data_MR'!K53</f>
        <v>0</v>
      </c>
      <c r="M53" s="519">
        <f>'1.5_RAW_Data_MR'!M53</f>
        <v>0</v>
      </c>
      <c r="N53" s="519">
        <f>'1.5_RAW_Data_MR'!N53</f>
        <v>0</v>
      </c>
      <c r="O53" s="519">
        <f>'1.5_RAW_Data_MR'!O53</f>
        <v>0</v>
      </c>
      <c r="P53" s="519">
        <f>'1.5_RAW_Data_MR'!P53</f>
        <v>0</v>
      </c>
      <c r="Q53" s="519">
        <f>'1.5_RAW_Data_MR'!Q53</f>
        <v>0</v>
      </c>
      <c r="R53" s="520">
        <f>'1.5_RAW_Data_MR'!R53</f>
        <v>0</v>
      </c>
      <c r="T53" s="519">
        <f>'1.5_RAW_Data_MR'!T53</f>
        <v>0</v>
      </c>
      <c r="U53" s="519">
        <f>'1.5_RAW_Data_MR'!U53</f>
        <v>0</v>
      </c>
      <c r="V53" s="519">
        <f>'1.5_RAW_Data_MR'!V53</f>
        <v>0</v>
      </c>
      <c r="W53" s="519">
        <f>'1.5_RAW_Data_MR'!W53</f>
        <v>0</v>
      </c>
      <c r="X53" s="519">
        <f>'1.5_RAW_Data_MR'!X53</f>
        <v>0</v>
      </c>
      <c r="Y53" s="520">
        <f>'1.5_RAW_Data_MR'!Y53</f>
        <v>0</v>
      </c>
      <c r="AA53" s="521">
        <f>'1.5_RAW_Data_MR'!AA53</f>
        <v>0</v>
      </c>
      <c r="AB53" s="521">
        <f>'1.5_RAW_Data_MR'!AB53</f>
        <v>0</v>
      </c>
      <c r="AC53" s="521">
        <f>'1.5_RAW_Data_MR'!AC53</f>
        <v>0</v>
      </c>
      <c r="AD53" s="521">
        <f>'1.5_RAW_Data_MR'!AD53</f>
        <v>0</v>
      </c>
      <c r="AE53" s="521">
        <f>'1.5_RAW_Data_MR'!AE53</f>
        <v>0</v>
      </c>
      <c r="AF53" s="522">
        <f>'1.5_RAW_Data_MR'!AF53</f>
        <v>0</v>
      </c>
      <c r="AG53" s="503"/>
      <c r="AH53" s="521">
        <f>'1.5_RAW_Data_MR'!AH53</f>
        <v>0</v>
      </c>
      <c r="AI53" s="521">
        <f>'1.5_RAW_Data_MR'!AI53</f>
        <v>0</v>
      </c>
      <c r="AJ53" s="521">
        <f>'1.5_RAW_Data_MR'!AJ53</f>
        <v>0</v>
      </c>
      <c r="AK53" s="521">
        <f>'1.5_RAW_Data_MR'!AK53</f>
        <v>0</v>
      </c>
      <c r="AL53" s="521">
        <f>'1.5_RAW_Data_MR'!AL53</f>
        <v>0</v>
      </c>
      <c r="AM53" s="522">
        <f>'1.5_RAW_Data_MR'!AM53</f>
        <v>0</v>
      </c>
      <c r="AN53" s="503"/>
      <c r="AO53" s="521">
        <f>'1.5_RAW_Data_MR'!AO53</f>
        <v>0</v>
      </c>
      <c r="AP53" s="521">
        <f>'1.5_RAW_Data_MR'!AP53</f>
        <v>0</v>
      </c>
      <c r="AQ53" s="521">
        <f>'1.5_RAW_Data_MR'!AQ53</f>
        <v>0</v>
      </c>
      <c r="AR53" s="521">
        <f>'1.5_RAW_Data_MR'!AR53</f>
        <v>0</v>
      </c>
      <c r="AS53" s="521">
        <f>'1.5_RAW_Data_MR'!AS53</f>
        <v>0</v>
      </c>
      <c r="AT53" s="522">
        <f>'1.5_RAW_Data_MR'!AT53</f>
        <v>0</v>
      </c>
      <c r="AU53" s="503"/>
      <c r="AV53" s="523">
        <f>'1.5_RAW_Data_MR'!AV53</f>
        <v>0</v>
      </c>
      <c r="AW53" s="523">
        <f>'1.5_RAW_Data_MR'!AW53</f>
        <v>0</v>
      </c>
      <c r="AX53" s="523">
        <f>'1.5_RAW_Data_MR'!AX53</f>
        <v>0</v>
      </c>
      <c r="AY53" s="523">
        <f>'1.5_RAW_Data_MR'!AY53</f>
        <v>0</v>
      </c>
      <c r="AZ53" s="523">
        <f>'1.5_RAW_Data_MR'!AZ53</f>
        <v>0</v>
      </c>
      <c r="BA53" s="524">
        <f>'1.5_RAW_Data_MR'!BA53</f>
        <v>0</v>
      </c>
    </row>
    <row r="54" spans="1:53" ht="25.5" x14ac:dyDescent="0.35">
      <c r="A54" s="525" t="s">
        <v>55</v>
      </c>
      <c r="B54" s="495">
        <v>21</v>
      </c>
      <c r="C54" s="496" t="s">
        <v>57</v>
      </c>
      <c r="D54" s="497" t="s">
        <v>31</v>
      </c>
      <c r="E54" s="526" t="s">
        <v>24</v>
      </c>
      <c r="F54" s="499">
        <f>'1.5_RAW_Data_MR'!F54</f>
        <v>1616.4574668458849</v>
      </c>
      <c r="G54" s="499">
        <f>'1.5_RAW_Data_MR'!G54</f>
        <v>1175.7616175455651</v>
      </c>
      <c r="H54" s="499">
        <f>'1.5_RAW_Data_MR'!H54</f>
        <v>440.69584930031999</v>
      </c>
      <c r="I54" s="499">
        <f>'1.5_RAW_Data_MR'!I54</f>
        <v>0</v>
      </c>
      <c r="J54" s="499">
        <f>'1.5_RAW_Data_MR'!J54</f>
        <v>0</v>
      </c>
      <c r="K54" s="500">
        <f>'1.5_RAW_Data_MR'!K54</f>
        <v>0</v>
      </c>
      <c r="M54" s="499">
        <f>'1.5_RAW_Data_MR'!M54</f>
        <v>5102.1714186251011</v>
      </c>
      <c r="N54" s="499">
        <f>'1.5_RAW_Data_MR'!N54</f>
        <v>67.007365770299785</v>
      </c>
      <c r="O54" s="499">
        <f>'1.5_RAW_Data_MR'!O54</f>
        <v>0</v>
      </c>
      <c r="P54" s="499">
        <f>'1.5_RAW_Data_MR'!P54</f>
        <v>0</v>
      </c>
      <c r="Q54" s="499">
        <f>'1.5_RAW_Data_MR'!Q54</f>
        <v>1429.900473827732</v>
      </c>
      <c r="R54" s="500">
        <f>'1.5_RAW_Data_MR'!R54</f>
        <v>3605.2635790270697</v>
      </c>
      <c r="T54" s="499">
        <f>'1.5_RAW_Data_MR'!T54</f>
        <v>5920.2394513450599</v>
      </c>
      <c r="U54" s="499">
        <f>'1.5_RAW_Data_MR'!U54</f>
        <v>0</v>
      </c>
      <c r="V54" s="499">
        <f>'1.5_RAW_Data_MR'!V54</f>
        <v>0</v>
      </c>
      <c r="W54" s="499">
        <f>'1.5_RAW_Data_MR'!W54</f>
        <v>0</v>
      </c>
      <c r="X54" s="499">
        <f>'1.5_RAW_Data_MR'!X54</f>
        <v>1429.900473827732</v>
      </c>
      <c r="Y54" s="500">
        <f>'1.5_RAW_Data_MR'!Y54</f>
        <v>4490.3389775173282</v>
      </c>
      <c r="AA54" s="501">
        <f>'1.5_RAW_Data_MR'!AA54</f>
        <v>-818.06803271995875</v>
      </c>
      <c r="AB54" s="501">
        <f>'1.5_RAW_Data_MR'!AB54</f>
        <v>67.007365770299785</v>
      </c>
      <c r="AC54" s="501">
        <f>'1.5_RAW_Data_MR'!AC54</f>
        <v>0</v>
      </c>
      <c r="AD54" s="501">
        <f>'1.5_RAW_Data_MR'!AD54</f>
        <v>0</v>
      </c>
      <c r="AE54" s="501">
        <f>'1.5_RAW_Data_MR'!AE54</f>
        <v>0</v>
      </c>
      <c r="AF54" s="502">
        <f>'1.5_RAW_Data_MR'!AF54</f>
        <v>-885.07539849025852</v>
      </c>
      <c r="AG54" s="503"/>
      <c r="AH54" s="501">
        <f>'1.5_RAW_Data_MR'!AH54</f>
        <v>-818.06803271995875</v>
      </c>
      <c r="AI54" s="501">
        <f>'1.5_RAW_Data_MR'!AI54</f>
        <v>67.007365770299785</v>
      </c>
      <c r="AJ54" s="501">
        <f>'1.5_RAW_Data_MR'!AJ54</f>
        <v>0</v>
      </c>
      <c r="AK54" s="501">
        <f>'1.5_RAW_Data_MR'!AK54</f>
        <v>0</v>
      </c>
      <c r="AL54" s="501">
        <f>'1.5_RAW_Data_MR'!AL54</f>
        <v>0</v>
      </c>
      <c r="AM54" s="502">
        <f>'1.5_RAW_Data_MR'!AM54</f>
        <v>-885.07539849025852</v>
      </c>
      <c r="AN54" s="503"/>
      <c r="AO54" s="501">
        <f>'1.5_RAW_Data_MR'!AO54</f>
        <v>0</v>
      </c>
      <c r="AP54" s="501">
        <f>'1.5_RAW_Data_MR'!AP54</f>
        <v>0</v>
      </c>
      <c r="AQ54" s="501">
        <f>'1.5_RAW_Data_MR'!AQ54</f>
        <v>0</v>
      </c>
      <c r="AR54" s="501">
        <f>'1.5_RAW_Data_MR'!AR54</f>
        <v>0</v>
      </c>
      <c r="AS54" s="501">
        <f>'1.5_RAW_Data_MR'!AS54</f>
        <v>0</v>
      </c>
      <c r="AT54" s="502">
        <f>'1.5_RAW_Data_MR'!AT54</f>
        <v>0</v>
      </c>
      <c r="AU54" s="503"/>
      <c r="AV54" s="504">
        <f>'1.5_RAW_Data_MR'!AV54</f>
        <v>0</v>
      </c>
      <c r="AW54" s="504">
        <f>'1.5_RAW_Data_MR'!AW54</f>
        <v>0</v>
      </c>
      <c r="AX54" s="504">
        <f>'1.5_RAW_Data_MR'!AX54</f>
        <v>0</v>
      </c>
      <c r="AY54" s="504">
        <f>'1.5_RAW_Data_MR'!AY54</f>
        <v>0</v>
      </c>
      <c r="AZ54" s="504">
        <f>'1.5_RAW_Data_MR'!AZ54</f>
        <v>0</v>
      </c>
      <c r="BA54" s="505">
        <f>'1.5_RAW_Data_MR'!BA54</f>
        <v>0</v>
      </c>
    </row>
    <row r="55" spans="1:53" ht="13.15" x14ac:dyDescent="0.35">
      <c r="A55" s="506"/>
      <c r="B55" s="507"/>
      <c r="C55" s="508"/>
      <c r="D55" s="509"/>
      <c r="E55" s="498" t="s">
        <v>25</v>
      </c>
      <c r="F55" s="510">
        <f>'1.5_RAW_Data_MR'!F55</f>
        <v>2155.862605093027</v>
      </c>
      <c r="G55" s="510">
        <f>'1.5_RAW_Data_MR'!G55</f>
        <v>1154.4706624948799</v>
      </c>
      <c r="H55" s="510">
        <f>'1.5_RAW_Data_MR'!H55</f>
        <v>0</v>
      </c>
      <c r="I55" s="510">
        <f>'1.5_RAW_Data_MR'!I55</f>
        <v>0</v>
      </c>
      <c r="J55" s="510">
        <f>'1.5_RAW_Data_MR'!J55</f>
        <v>0</v>
      </c>
      <c r="K55" s="511">
        <f>'1.5_RAW_Data_MR'!K55</f>
        <v>1001.391942598147</v>
      </c>
      <c r="M55" s="510">
        <f>'1.5_RAW_Data_MR'!M55</f>
        <v>1522.9802142839205</v>
      </c>
      <c r="N55" s="510">
        <f>'1.5_RAW_Data_MR'!N55</f>
        <v>254.97823582972367</v>
      </c>
      <c r="O55" s="510">
        <f>'1.5_RAW_Data_MR'!O55</f>
        <v>0</v>
      </c>
      <c r="P55" s="510">
        <f>'1.5_RAW_Data_MR'!P55</f>
        <v>0</v>
      </c>
      <c r="Q55" s="510">
        <f>'1.5_RAW_Data_MR'!Q55</f>
        <v>1268.0019784541969</v>
      </c>
      <c r="R55" s="511">
        <f>'1.5_RAW_Data_MR'!R55</f>
        <v>0</v>
      </c>
      <c r="T55" s="510">
        <f>'1.5_RAW_Data_MR'!T55</f>
        <v>5063.2261555929708</v>
      </c>
      <c r="U55" s="510">
        <f>'1.5_RAW_Data_MR'!U55</f>
        <v>0</v>
      </c>
      <c r="V55" s="510">
        <f>'1.5_RAW_Data_MR'!V55</f>
        <v>0</v>
      </c>
      <c r="W55" s="510">
        <f>'1.5_RAW_Data_MR'!W55</f>
        <v>0</v>
      </c>
      <c r="X55" s="510">
        <f>'1.5_RAW_Data_MR'!X55</f>
        <v>1268.0019784541969</v>
      </c>
      <c r="Y55" s="511">
        <f>'1.5_RAW_Data_MR'!Y55</f>
        <v>3795.2241771387744</v>
      </c>
      <c r="AA55" s="512">
        <f>'1.5_RAW_Data_MR'!AA55</f>
        <v>-3540.2459413090505</v>
      </c>
      <c r="AB55" s="512">
        <f>'1.5_RAW_Data_MR'!AB55</f>
        <v>254.97823582972367</v>
      </c>
      <c r="AC55" s="512">
        <f>'1.5_RAW_Data_MR'!AC55</f>
        <v>0</v>
      </c>
      <c r="AD55" s="512">
        <f>'1.5_RAW_Data_MR'!AD55</f>
        <v>0</v>
      </c>
      <c r="AE55" s="512">
        <f>'1.5_RAW_Data_MR'!AE55</f>
        <v>0</v>
      </c>
      <c r="AF55" s="513">
        <f>'1.5_RAW_Data_MR'!AF55</f>
        <v>-3795.2241771387744</v>
      </c>
      <c r="AG55" s="503"/>
      <c r="AH55" s="512">
        <f>'1.5_RAW_Data_MR'!AH55</f>
        <v>-3540.2459413090505</v>
      </c>
      <c r="AI55" s="512">
        <f>'1.5_RAW_Data_MR'!AI55</f>
        <v>254.97823582972367</v>
      </c>
      <c r="AJ55" s="512">
        <f>'1.5_RAW_Data_MR'!AJ55</f>
        <v>0</v>
      </c>
      <c r="AK55" s="512">
        <f>'1.5_RAW_Data_MR'!AK55</f>
        <v>0</v>
      </c>
      <c r="AL55" s="512">
        <f>'1.5_RAW_Data_MR'!AL55</f>
        <v>0</v>
      </c>
      <c r="AM55" s="513">
        <f>'1.5_RAW_Data_MR'!AM55</f>
        <v>-3795.2241771387744</v>
      </c>
      <c r="AN55" s="503"/>
      <c r="AO55" s="512">
        <f>'1.5_RAW_Data_MR'!AO55</f>
        <v>0</v>
      </c>
      <c r="AP55" s="512">
        <f>'1.5_RAW_Data_MR'!AP55</f>
        <v>0</v>
      </c>
      <c r="AQ55" s="512">
        <f>'1.5_RAW_Data_MR'!AQ55</f>
        <v>0</v>
      </c>
      <c r="AR55" s="512">
        <f>'1.5_RAW_Data_MR'!AR55</f>
        <v>0</v>
      </c>
      <c r="AS55" s="512">
        <f>'1.5_RAW_Data_MR'!AS55</f>
        <v>0</v>
      </c>
      <c r="AT55" s="513">
        <f>'1.5_RAW_Data_MR'!AT55</f>
        <v>0</v>
      </c>
      <c r="AU55" s="503"/>
      <c r="AV55" s="514">
        <f>'1.5_RAW_Data_MR'!AV55</f>
        <v>0</v>
      </c>
      <c r="AW55" s="514">
        <f>'1.5_RAW_Data_MR'!AW55</f>
        <v>0</v>
      </c>
      <c r="AX55" s="514">
        <f>'1.5_RAW_Data_MR'!AX55</f>
        <v>0</v>
      </c>
      <c r="AY55" s="514">
        <f>'1.5_RAW_Data_MR'!AY55</f>
        <v>0</v>
      </c>
      <c r="AZ55" s="514">
        <f>'1.5_RAW_Data_MR'!AZ55</f>
        <v>0</v>
      </c>
      <c r="BA55" s="515">
        <f>'1.5_RAW_Data_MR'!BA55</f>
        <v>0</v>
      </c>
    </row>
    <row r="56" spans="1:53" ht="13.15" x14ac:dyDescent="0.35">
      <c r="A56" s="506"/>
      <c r="B56" s="507"/>
      <c r="C56" s="508"/>
      <c r="D56" s="509"/>
      <c r="E56" s="498" t="s">
        <v>26</v>
      </c>
      <c r="F56" s="510">
        <f>'1.5_RAW_Data_MR'!F56</f>
        <v>2199.99529313021</v>
      </c>
      <c r="G56" s="510">
        <f>'1.5_RAW_Data_MR'!G56</f>
        <v>0</v>
      </c>
      <c r="H56" s="510">
        <f>'1.5_RAW_Data_MR'!H56</f>
        <v>367.34158766760595</v>
      </c>
      <c r="I56" s="510">
        <f>'1.5_RAW_Data_MR'!I56</f>
        <v>591.86545816076296</v>
      </c>
      <c r="J56" s="510">
        <f>'1.5_RAW_Data_MR'!J56</f>
        <v>0</v>
      </c>
      <c r="K56" s="511">
        <f>'1.5_RAW_Data_MR'!K56</f>
        <v>1240.788247301841</v>
      </c>
      <c r="M56" s="510">
        <f>'1.5_RAW_Data_MR'!M56</f>
        <v>914.8174791415355</v>
      </c>
      <c r="N56" s="510">
        <f>'1.5_RAW_Data_MR'!N56</f>
        <v>51.641782517218495</v>
      </c>
      <c r="O56" s="510">
        <f>'1.5_RAW_Data_MR'!O56</f>
        <v>0</v>
      </c>
      <c r="P56" s="510">
        <f>'1.5_RAW_Data_MR'!P56</f>
        <v>0</v>
      </c>
      <c r="Q56" s="510">
        <f>'1.5_RAW_Data_MR'!Q56</f>
        <v>0</v>
      </c>
      <c r="R56" s="511">
        <f>'1.5_RAW_Data_MR'!R56</f>
        <v>863.17569662431697</v>
      </c>
      <c r="T56" s="510">
        <f>'1.5_RAW_Data_MR'!T56</f>
        <v>1527.4960507716239</v>
      </c>
      <c r="U56" s="510">
        <f>'1.5_RAW_Data_MR'!U56</f>
        <v>0</v>
      </c>
      <c r="V56" s="510">
        <f>'1.5_RAW_Data_MR'!V56</f>
        <v>0</v>
      </c>
      <c r="W56" s="510">
        <f>'1.5_RAW_Data_MR'!W56</f>
        <v>0</v>
      </c>
      <c r="X56" s="510">
        <f>'1.5_RAW_Data_MR'!X56</f>
        <v>0</v>
      </c>
      <c r="Y56" s="511">
        <f>'1.5_RAW_Data_MR'!Y56</f>
        <v>1527.4960507716239</v>
      </c>
      <c r="AA56" s="512">
        <f>'1.5_RAW_Data_MR'!AA56</f>
        <v>-612.67857163008841</v>
      </c>
      <c r="AB56" s="512">
        <f>'1.5_RAW_Data_MR'!AB56</f>
        <v>51.641782517218495</v>
      </c>
      <c r="AC56" s="512">
        <f>'1.5_RAW_Data_MR'!AC56</f>
        <v>0</v>
      </c>
      <c r="AD56" s="512">
        <f>'1.5_RAW_Data_MR'!AD56</f>
        <v>0</v>
      </c>
      <c r="AE56" s="512">
        <f>'1.5_RAW_Data_MR'!AE56</f>
        <v>0</v>
      </c>
      <c r="AF56" s="513">
        <f>'1.5_RAW_Data_MR'!AF56</f>
        <v>-664.32035414730694</v>
      </c>
      <c r="AG56" s="503"/>
      <c r="AH56" s="512">
        <f>'1.5_RAW_Data_MR'!AH56</f>
        <v>-612.67857163008841</v>
      </c>
      <c r="AI56" s="512">
        <f>'1.5_RAW_Data_MR'!AI56</f>
        <v>51.641782517218495</v>
      </c>
      <c r="AJ56" s="512">
        <f>'1.5_RAW_Data_MR'!AJ56</f>
        <v>0</v>
      </c>
      <c r="AK56" s="512">
        <f>'1.5_RAW_Data_MR'!AK56</f>
        <v>0</v>
      </c>
      <c r="AL56" s="512">
        <f>'1.5_RAW_Data_MR'!AL56</f>
        <v>0</v>
      </c>
      <c r="AM56" s="513">
        <f>'1.5_RAW_Data_MR'!AM56</f>
        <v>-664.32035414730694</v>
      </c>
      <c r="AN56" s="503"/>
      <c r="AO56" s="512">
        <f>'1.5_RAW_Data_MR'!AO56</f>
        <v>0</v>
      </c>
      <c r="AP56" s="512">
        <f>'1.5_RAW_Data_MR'!AP56</f>
        <v>0</v>
      </c>
      <c r="AQ56" s="512">
        <f>'1.5_RAW_Data_MR'!AQ56</f>
        <v>0</v>
      </c>
      <c r="AR56" s="512">
        <f>'1.5_RAW_Data_MR'!AR56</f>
        <v>0</v>
      </c>
      <c r="AS56" s="512">
        <f>'1.5_RAW_Data_MR'!AS56</f>
        <v>0</v>
      </c>
      <c r="AT56" s="513">
        <f>'1.5_RAW_Data_MR'!AT56</f>
        <v>0</v>
      </c>
      <c r="AU56" s="503"/>
      <c r="AV56" s="514">
        <f>'1.5_RAW_Data_MR'!AV56</f>
        <v>0</v>
      </c>
      <c r="AW56" s="514">
        <f>'1.5_RAW_Data_MR'!AW56</f>
        <v>0</v>
      </c>
      <c r="AX56" s="514">
        <f>'1.5_RAW_Data_MR'!AX56</f>
        <v>0</v>
      </c>
      <c r="AY56" s="514">
        <f>'1.5_RAW_Data_MR'!AY56</f>
        <v>0</v>
      </c>
      <c r="AZ56" s="514">
        <f>'1.5_RAW_Data_MR'!AZ56</f>
        <v>0</v>
      </c>
      <c r="BA56" s="515">
        <f>'1.5_RAW_Data_MR'!BA56</f>
        <v>0</v>
      </c>
    </row>
    <row r="57" spans="1:53" ht="13.5" thickBot="1" x14ac:dyDescent="0.4">
      <c r="A57" s="506"/>
      <c r="B57" s="516"/>
      <c r="C57" s="517"/>
      <c r="D57" s="527"/>
      <c r="E57" s="518" t="s">
        <v>27</v>
      </c>
      <c r="F57" s="519">
        <f>'1.5_RAW_Data_MR'!F57</f>
        <v>437.9658608875377</v>
      </c>
      <c r="G57" s="519">
        <f>'1.5_RAW_Data_MR'!G57</f>
        <v>8.1001682157836701</v>
      </c>
      <c r="H57" s="519">
        <f>'1.5_RAW_Data_MR'!H57</f>
        <v>0</v>
      </c>
      <c r="I57" s="519">
        <f>'1.5_RAW_Data_MR'!I57</f>
        <v>0</v>
      </c>
      <c r="J57" s="519">
        <f>'1.5_RAW_Data_MR'!J57</f>
        <v>0</v>
      </c>
      <c r="K57" s="520">
        <f>'1.5_RAW_Data_MR'!K57</f>
        <v>429.865692671754</v>
      </c>
      <c r="M57" s="519">
        <f>'1.5_RAW_Data_MR'!M57</f>
        <v>552.23800802784137</v>
      </c>
      <c r="N57" s="519">
        <f>'1.5_RAW_Data_MR'!N57</f>
        <v>9.6644003148054196</v>
      </c>
      <c r="O57" s="519">
        <f>'1.5_RAW_Data_MR'!O57</f>
        <v>0</v>
      </c>
      <c r="P57" s="519">
        <f>'1.5_RAW_Data_MR'!P57</f>
        <v>0</v>
      </c>
      <c r="Q57" s="519">
        <f>'1.5_RAW_Data_MR'!Q57</f>
        <v>0</v>
      </c>
      <c r="R57" s="520">
        <f>'1.5_RAW_Data_MR'!R57</f>
        <v>542.57360771303593</v>
      </c>
      <c r="T57" s="519">
        <f>'1.5_RAW_Data_MR'!T57</f>
        <v>552.23800802784137</v>
      </c>
      <c r="U57" s="519">
        <f>'1.5_RAW_Data_MR'!U57</f>
        <v>9.6644003148054196</v>
      </c>
      <c r="V57" s="519">
        <f>'1.5_RAW_Data_MR'!V57</f>
        <v>0</v>
      </c>
      <c r="W57" s="519">
        <f>'1.5_RAW_Data_MR'!W57</f>
        <v>0</v>
      </c>
      <c r="X57" s="519">
        <f>'1.5_RAW_Data_MR'!X57</f>
        <v>0</v>
      </c>
      <c r="Y57" s="520">
        <f>'1.5_RAW_Data_MR'!Y57</f>
        <v>542.57360771303593</v>
      </c>
      <c r="AA57" s="521">
        <f>'1.5_RAW_Data_MR'!AA57</f>
        <v>0</v>
      </c>
      <c r="AB57" s="521">
        <f>'1.5_RAW_Data_MR'!AB57</f>
        <v>0</v>
      </c>
      <c r="AC57" s="521">
        <f>'1.5_RAW_Data_MR'!AC57</f>
        <v>0</v>
      </c>
      <c r="AD57" s="521">
        <f>'1.5_RAW_Data_MR'!AD57</f>
        <v>0</v>
      </c>
      <c r="AE57" s="521">
        <f>'1.5_RAW_Data_MR'!AE57</f>
        <v>0</v>
      </c>
      <c r="AF57" s="522">
        <f>'1.5_RAW_Data_MR'!AF57</f>
        <v>0</v>
      </c>
      <c r="AG57" s="503"/>
      <c r="AH57" s="521">
        <f>'1.5_RAW_Data_MR'!AH57</f>
        <v>0</v>
      </c>
      <c r="AI57" s="521">
        <f>'1.5_RAW_Data_MR'!AI57</f>
        <v>0</v>
      </c>
      <c r="AJ57" s="521">
        <f>'1.5_RAW_Data_MR'!AJ57</f>
        <v>0</v>
      </c>
      <c r="AK57" s="521">
        <f>'1.5_RAW_Data_MR'!AK57</f>
        <v>0</v>
      </c>
      <c r="AL57" s="521">
        <f>'1.5_RAW_Data_MR'!AL57</f>
        <v>0</v>
      </c>
      <c r="AM57" s="522">
        <f>'1.5_RAW_Data_MR'!AM57</f>
        <v>0</v>
      </c>
      <c r="AN57" s="503"/>
      <c r="AO57" s="521">
        <f>'1.5_RAW_Data_MR'!AO57</f>
        <v>0</v>
      </c>
      <c r="AP57" s="521">
        <f>'1.5_RAW_Data_MR'!AP57</f>
        <v>0</v>
      </c>
      <c r="AQ57" s="521">
        <f>'1.5_RAW_Data_MR'!AQ57</f>
        <v>0</v>
      </c>
      <c r="AR57" s="521">
        <f>'1.5_RAW_Data_MR'!AR57</f>
        <v>0</v>
      </c>
      <c r="AS57" s="521">
        <f>'1.5_RAW_Data_MR'!AS57</f>
        <v>0</v>
      </c>
      <c r="AT57" s="522">
        <f>'1.5_RAW_Data_MR'!AT57</f>
        <v>0</v>
      </c>
      <c r="AU57" s="503"/>
      <c r="AV57" s="523">
        <f>'1.5_RAW_Data_MR'!AV57</f>
        <v>0</v>
      </c>
      <c r="AW57" s="523">
        <f>'1.5_RAW_Data_MR'!AW57</f>
        <v>0</v>
      </c>
      <c r="AX57" s="523">
        <f>'1.5_RAW_Data_MR'!AX57</f>
        <v>0</v>
      </c>
      <c r="AY57" s="523">
        <f>'1.5_RAW_Data_MR'!AY57</f>
        <v>0</v>
      </c>
      <c r="AZ57" s="523">
        <f>'1.5_RAW_Data_MR'!AZ57</f>
        <v>0</v>
      </c>
      <c r="BA57" s="524">
        <f>'1.5_RAW_Data_MR'!BA57</f>
        <v>0</v>
      </c>
    </row>
    <row r="58" spans="1:53" ht="25.5" x14ac:dyDescent="0.35">
      <c r="A58" s="525" t="s">
        <v>55</v>
      </c>
      <c r="B58" s="495">
        <v>27</v>
      </c>
      <c r="C58" s="496" t="s">
        <v>15</v>
      </c>
      <c r="D58" s="497" t="s">
        <v>31</v>
      </c>
      <c r="E58" s="526" t="s">
        <v>24</v>
      </c>
      <c r="F58" s="499">
        <f>'1.5_RAW_Data_MR'!F58</f>
        <v>40.972984237709092</v>
      </c>
      <c r="G58" s="499">
        <f>'1.5_RAW_Data_MR'!G58</f>
        <v>40.972984237709092</v>
      </c>
      <c r="H58" s="499">
        <f>'1.5_RAW_Data_MR'!H58</f>
        <v>0</v>
      </c>
      <c r="I58" s="499">
        <f>'1.5_RAW_Data_MR'!I58</f>
        <v>0</v>
      </c>
      <c r="J58" s="499">
        <f>'1.5_RAW_Data_MR'!J58</f>
        <v>0</v>
      </c>
      <c r="K58" s="500">
        <f>'1.5_RAW_Data_MR'!K58</f>
        <v>0</v>
      </c>
      <c r="M58" s="499">
        <f>'1.5_RAW_Data_MR'!M58</f>
        <v>26.983042421146305</v>
      </c>
      <c r="N58" s="499">
        <f>'1.5_RAW_Data_MR'!N58</f>
        <v>7.1112289525079042</v>
      </c>
      <c r="O58" s="499">
        <f>'1.5_RAW_Data_MR'!O58</f>
        <v>19.8718134686384</v>
      </c>
      <c r="P58" s="499">
        <f>'1.5_RAW_Data_MR'!P58</f>
        <v>0</v>
      </c>
      <c r="Q58" s="499">
        <f>'1.5_RAW_Data_MR'!Q58</f>
        <v>0</v>
      </c>
      <c r="R58" s="500">
        <f>'1.5_RAW_Data_MR'!R58</f>
        <v>0</v>
      </c>
      <c r="T58" s="499">
        <f>'1.5_RAW_Data_MR'!T58</f>
        <v>198.71813468638405</v>
      </c>
      <c r="U58" s="499">
        <f>'1.5_RAW_Data_MR'!U58</f>
        <v>0</v>
      </c>
      <c r="V58" s="499">
        <f>'1.5_RAW_Data_MR'!V58</f>
        <v>198.71813468638405</v>
      </c>
      <c r="W58" s="499">
        <f>'1.5_RAW_Data_MR'!W58</f>
        <v>0</v>
      </c>
      <c r="X58" s="499">
        <f>'1.5_RAW_Data_MR'!X58</f>
        <v>0</v>
      </c>
      <c r="Y58" s="500">
        <f>'1.5_RAW_Data_MR'!Y58</f>
        <v>0</v>
      </c>
      <c r="AA58" s="501">
        <f>'1.5_RAW_Data_MR'!AA58</f>
        <v>-171.73509226523774</v>
      </c>
      <c r="AB58" s="501">
        <f>'1.5_RAW_Data_MR'!AB58</f>
        <v>7.1112289525079042</v>
      </c>
      <c r="AC58" s="501">
        <f>'1.5_RAW_Data_MR'!AC58</f>
        <v>-178.84632121774564</v>
      </c>
      <c r="AD58" s="501">
        <f>'1.5_RAW_Data_MR'!AD58</f>
        <v>0</v>
      </c>
      <c r="AE58" s="501">
        <f>'1.5_RAW_Data_MR'!AE58</f>
        <v>0</v>
      </c>
      <c r="AF58" s="502">
        <f>'1.5_RAW_Data_MR'!AF58</f>
        <v>0</v>
      </c>
      <c r="AG58" s="503"/>
      <c r="AH58" s="501">
        <f>'1.5_RAW_Data_MR'!AH58</f>
        <v>-171.73509226523774</v>
      </c>
      <c r="AI58" s="501">
        <f>'1.5_RAW_Data_MR'!AI58</f>
        <v>7.1112289525079042</v>
      </c>
      <c r="AJ58" s="501">
        <f>'1.5_RAW_Data_MR'!AJ58</f>
        <v>-178.84632121774564</v>
      </c>
      <c r="AK58" s="501">
        <f>'1.5_RAW_Data_MR'!AK58</f>
        <v>0</v>
      </c>
      <c r="AL58" s="501">
        <f>'1.5_RAW_Data_MR'!AL58</f>
        <v>0</v>
      </c>
      <c r="AM58" s="502">
        <f>'1.5_RAW_Data_MR'!AM58</f>
        <v>0</v>
      </c>
      <c r="AN58" s="503"/>
      <c r="AO58" s="501">
        <f>'1.5_RAW_Data_MR'!AO58</f>
        <v>0</v>
      </c>
      <c r="AP58" s="501">
        <f>'1.5_RAW_Data_MR'!AP58</f>
        <v>0</v>
      </c>
      <c r="AQ58" s="501">
        <f>'1.5_RAW_Data_MR'!AQ58</f>
        <v>0</v>
      </c>
      <c r="AR58" s="501">
        <f>'1.5_RAW_Data_MR'!AR58</f>
        <v>0</v>
      </c>
      <c r="AS58" s="501">
        <f>'1.5_RAW_Data_MR'!AS58</f>
        <v>0</v>
      </c>
      <c r="AT58" s="502">
        <f>'1.5_RAW_Data_MR'!AT58</f>
        <v>0</v>
      </c>
      <c r="AU58" s="503"/>
      <c r="AV58" s="504">
        <f>'1.5_RAW_Data_MR'!AV58</f>
        <v>0</v>
      </c>
      <c r="AW58" s="504">
        <f>'1.5_RAW_Data_MR'!AW58</f>
        <v>0</v>
      </c>
      <c r="AX58" s="504">
        <f>'1.5_RAW_Data_MR'!AX58</f>
        <v>0</v>
      </c>
      <c r="AY58" s="504">
        <f>'1.5_RAW_Data_MR'!AY58</f>
        <v>0</v>
      </c>
      <c r="AZ58" s="504">
        <f>'1.5_RAW_Data_MR'!AZ58</f>
        <v>0</v>
      </c>
      <c r="BA58" s="505">
        <f>'1.5_RAW_Data_MR'!BA58</f>
        <v>0</v>
      </c>
    </row>
    <row r="59" spans="1:53" ht="13.15" x14ac:dyDescent="0.35">
      <c r="A59" s="506"/>
      <c r="B59" s="507"/>
      <c r="C59" s="508"/>
      <c r="D59" s="509"/>
      <c r="E59" s="498" t="s">
        <v>25</v>
      </c>
      <c r="F59" s="510">
        <f>'1.5_RAW_Data_MR'!F59</f>
        <v>0</v>
      </c>
      <c r="G59" s="510">
        <f>'1.5_RAW_Data_MR'!G59</f>
        <v>0</v>
      </c>
      <c r="H59" s="510">
        <f>'1.5_RAW_Data_MR'!H59</f>
        <v>0</v>
      </c>
      <c r="I59" s="510">
        <f>'1.5_RAW_Data_MR'!I59</f>
        <v>0</v>
      </c>
      <c r="J59" s="510">
        <f>'1.5_RAW_Data_MR'!J59</f>
        <v>0</v>
      </c>
      <c r="K59" s="511">
        <f>'1.5_RAW_Data_MR'!K59</f>
        <v>0</v>
      </c>
      <c r="M59" s="510">
        <f>'1.5_RAW_Data_MR'!M59</f>
        <v>0</v>
      </c>
      <c r="N59" s="510">
        <f>'1.5_RAW_Data_MR'!N59</f>
        <v>0</v>
      </c>
      <c r="O59" s="510">
        <f>'1.5_RAW_Data_MR'!O59</f>
        <v>0</v>
      </c>
      <c r="P59" s="510">
        <f>'1.5_RAW_Data_MR'!P59</f>
        <v>0</v>
      </c>
      <c r="Q59" s="510">
        <f>'1.5_RAW_Data_MR'!Q59</f>
        <v>0</v>
      </c>
      <c r="R59" s="511">
        <f>'1.5_RAW_Data_MR'!R59</f>
        <v>0</v>
      </c>
      <c r="T59" s="510">
        <f>'1.5_RAW_Data_MR'!T59</f>
        <v>0</v>
      </c>
      <c r="U59" s="510">
        <f>'1.5_RAW_Data_MR'!U59</f>
        <v>0</v>
      </c>
      <c r="V59" s="510">
        <f>'1.5_RAW_Data_MR'!V59</f>
        <v>0</v>
      </c>
      <c r="W59" s="510">
        <f>'1.5_RAW_Data_MR'!W59</f>
        <v>0</v>
      </c>
      <c r="X59" s="510">
        <f>'1.5_RAW_Data_MR'!X59</f>
        <v>0</v>
      </c>
      <c r="Y59" s="511">
        <f>'1.5_RAW_Data_MR'!Y59</f>
        <v>0</v>
      </c>
      <c r="AA59" s="512">
        <f>'1.5_RAW_Data_MR'!AA59</f>
        <v>0</v>
      </c>
      <c r="AB59" s="512">
        <f>'1.5_RAW_Data_MR'!AB59</f>
        <v>0</v>
      </c>
      <c r="AC59" s="512">
        <f>'1.5_RAW_Data_MR'!AC59</f>
        <v>0</v>
      </c>
      <c r="AD59" s="512">
        <f>'1.5_RAW_Data_MR'!AD59</f>
        <v>0</v>
      </c>
      <c r="AE59" s="512">
        <f>'1.5_RAW_Data_MR'!AE59</f>
        <v>0</v>
      </c>
      <c r="AF59" s="513">
        <f>'1.5_RAW_Data_MR'!AF59</f>
        <v>0</v>
      </c>
      <c r="AG59" s="503"/>
      <c r="AH59" s="512">
        <f>'1.5_RAW_Data_MR'!AH59</f>
        <v>0</v>
      </c>
      <c r="AI59" s="512">
        <f>'1.5_RAW_Data_MR'!AI59</f>
        <v>0</v>
      </c>
      <c r="AJ59" s="512">
        <f>'1.5_RAW_Data_MR'!AJ59</f>
        <v>0</v>
      </c>
      <c r="AK59" s="512">
        <f>'1.5_RAW_Data_MR'!AK59</f>
        <v>0</v>
      </c>
      <c r="AL59" s="512">
        <f>'1.5_RAW_Data_MR'!AL59</f>
        <v>0</v>
      </c>
      <c r="AM59" s="513">
        <f>'1.5_RAW_Data_MR'!AM59</f>
        <v>0</v>
      </c>
      <c r="AN59" s="503"/>
      <c r="AO59" s="512">
        <f>'1.5_RAW_Data_MR'!AO59</f>
        <v>0</v>
      </c>
      <c r="AP59" s="512">
        <f>'1.5_RAW_Data_MR'!AP59</f>
        <v>0</v>
      </c>
      <c r="AQ59" s="512">
        <f>'1.5_RAW_Data_MR'!AQ59</f>
        <v>0</v>
      </c>
      <c r="AR59" s="512">
        <f>'1.5_RAW_Data_MR'!AR59</f>
        <v>0</v>
      </c>
      <c r="AS59" s="512">
        <f>'1.5_RAW_Data_MR'!AS59</f>
        <v>0</v>
      </c>
      <c r="AT59" s="513">
        <f>'1.5_RAW_Data_MR'!AT59</f>
        <v>0</v>
      </c>
      <c r="AU59" s="503"/>
      <c r="AV59" s="514">
        <f>'1.5_RAW_Data_MR'!AV59</f>
        <v>0</v>
      </c>
      <c r="AW59" s="514">
        <f>'1.5_RAW_Data_MR'!AW59</f>
        <v>0</v>
      </c>
      <c r="AX59" s="514">
        <f>'1.5_RAW_Data_MR'!AX59</f>
        <v>0</v>
      </c>
      <c r="AY59" s="514">
        <f>'1.5_RAW_Data_MR'!AY59</f>
        <v>0</v>
      </c>
      <c r="AZ59" s="514">
        <f>'1.5_RAW_Data_MR'!AZ59</f>
        <v>0</v>
      </c>
      <c r="BA59" s="515">
        <f>'1.5_RAW_Data_MR'!BA59</f>
        <v>0</v>
      </c>
    </row>
    <row r="60" spans="1:53" ht="13.15" x14ac:dyDescent="0.35">
      <c r="A60" s="506"/>
      <c r="B60" s="507"/>
      <c r="C60" s="508"/>
      <c r="D60" s="509"/>
      <c r="E60" s="498" t="s">
        <v>26</v>
      </c>
      <c r="F60" s="510">
        <f>'1.5_RAW_Data_MR'!F60</f>
        <v>0</v>
      </c>
      <c r="G60" s="510">
        <f>'1.5_RAW_Data_MR'!G60</f>
        <v>0</v>
      </c>
      <c r="H60" s="510">
        <f>'1.5_RAW_Data_MR'!H60</f>
        <v>0</v>
      </c>
      <c r="I60" s="510">
        <f>'1.5_RAW_Data_MR'!I60</f>
        <v>0</v>
      </c>
      <c r="J60" s="510">
        <f>'1.5_RAW_Data_MR'!J60</f>
        <v>0</v>
      </c>
      <c r="K60" s="511">
        <f>'1.5_RAW_Data_MR'!K60</f>
        <v>0</v>
      </c>
      <c r="M60" s="510">
        <f>'1.5_RAW_Data_MR'!M60</f>
        <v>0</v>
      </c>
      <c r="N60" s="510">
        <f>'1.5_RAW_Data_MR'!N60</f>
        <v>0</v>
      </c>
      <c r="O60" s="510">
        <f>'1.5_RAW_Data_MR'!O60</f>
        <v>0</v>
      </c>
      <c r="P60" s="510">
        <f>'1.5_RAW_Data_MR'!P60</f>
        <v>0</v>
      </c>
      <c r="Q60" s="510">
        <f>'1.5_RAW_Data_MR'!Q60</f>
        <v>0</v>
      </c>
      <c r="R60" s="511">
        <f>'1.5_RAW_Data_MR'!R60</f>
        <v>0</v>
      </c>
      <c r="T60" s="510">
        <f>'1.5_RAW_Data_MR'!T60</f>
        <v>0</v>
      </c>
      <c r="U60" s="510">
        <f>'1.5_RAW_Data_MR'!U60</f>
        <v>0</v>
      </c>
      <c r="V60" s="510">
        <f>'1.5_RAW_Data_MR'!V60</f>
        <v>0</v>
      </c>
      <c r="W60" s="510">
        <f>'1.5_RAW_Data_MR'!W60</f>
        <v>0</v>
      </c>
      <c r="X60" s="510">
        <f>'1.5_RAW_Data_MR'!X60</f>
        <v>0</v>
      </c>
      <c r="Y60" s="511">
        <f>'1.5_RAW_Data_MR'!Y60</f>
        <v>0</v>
      </c>
      <c r="AA60" s="512">
        <f>'1.5_RAW_Data_MR'!AA60</f>
        <v>0</v>
      </c>
      <c r="AB60" s="512">
        <f>'1.5_RAW_Data_MR'!AB60</f>
        <v>0</v>
      </c>
      <c r="AC60" s="512">
        <f>'1.5_RAW_Data_MR'!AC60</f>
        <v>0</v>
      </c>
      <c r="AD60" s="512">
        <f>'1.5_RAW_Data_MR'!AD60</f>
        <v>0</v>
      </c>
      <c r="AE60" s="512">
        <f>'1.5_RAW_Data_MR'!AE60</f>
        <v>0</v>
      </c>
      <c r="AF60" s="513">
        <f>'1.5_RAW_Data_MR'!AF60</f>
        <v>0</v>
      </c>
      <c r="AG60" s="503"/>
      <c r="AH60" s="512">
        <f>'1.5_RAW_Data_MR'!AH60</f>
        <v>0</v>
      </c>
      <c r="AI60" s="512">
        <f>'1.5_RAW_Data_MR'!AI60</f>
        <v>0</v>
      </c>
      <c r="AJ60" s="512">
        <f>'1.5_RAW_Data_MR'!AJ60</f>
        <v>0</v>
      </c>
      <c r="AK60" s="512">
        <f>'1.5_RAW_Data_MR'!AK60</f>
        <v>0</v>
      </c>
      <c r="AL60" s="512">
        <f>'1.5_RAW_Data_MR'!AL60</f>
        <v>0</v>
      </c>
      <c r="AM60" s="513">
        <f>'1.5_RAW_Data_MR'!AM60</f>
        <v>0</v>
      </c>
      <c r="AN60" s="503"/>
      <c r="AO60" s="512">
        <f>'1.5_RAW_Data_MR'!AO60</f>
        <v>0</v>
      </c>
      <c r="AP60" s="512">
        <f>'1.5_RAW_Data_MR'!AP60</f>
        <v>0</v>
      </c>
      <c r="AQ60" s="512">
        <f>'1.5_RAW_Data_MR'!AQ60</f>
        <v>0</v>
      </c>
      <c r="AR60" s="512">
        <f>'1.5_RAW_Data_MR'!AR60</f>
        <v>0</v>
      </c>
      <c r="AS60" s="512">
        <f>'1.5_RAW_Data_MR'!AS60</f>
        <v>0</v>
      </c>
      <c r="AT60" s="513">
        <f>'1.5_RAW_Data_MR'!AT60</f>
        <v>0</v>
      </c>
      <c r="AU60" s="503"/>
      <c r="AV60" s="514">
        <f>'1.5_RAW_Data_MR'!AV60</f>
        <v>0</v>
      </c>
      <c r="AW60" s="514">
        <f>'1.5_RAW_Data_MR'!AW60</f>
        <v>0</v>
      </c>
      <c r="AX60" s="514">
        <f>'1.5_RAW_Data_MR'!AX60</f>
        <v>0</v>
      </c>
      <c r="AY60" s="514">
        <f>'1.5_RAW_Data_MR'!AY60</f>
        <v>0</v>
      </c>
      <c r="AZ60" s="514">
        <f>'1.5_RAW_Data_MR'!AZ60</f>
        <v>0</v>
      </c>
      <c r="BA60" s="515">
        <f>'1.5_RAW_Data_MR'!BA60</f>
        <v>0</v>
      </c>
    </row>
    <row r="61" spans="1:53" ht="13.5" thickBot="1" x14ac:dyDescent="0.4">
      <c r="A61" s="506"/>
      <c r="B61" s="516"/>
      <c r="C61" s="517"/>
      <c r="D61" s="527"/>
      <c r="E61" s="518" t="s">
        <v>27</v>
      </c>
      <c r="F61" s="519">
        <f>'1.5_RAW_Data_MR'!F61</f>
        <v>118.2699374807886</v>
      </c>
      <c r="G61" s="519">
        <f>'1.5_RAW_Data_MR'!G61</f>
        <v>0</v>
      </c>
      <c r="H61" s="519">
        <f>'1.5_RAW_Data_MR'!H61</f>
        <v>0</v>
      </c>
      <c r="I61" s="519">
        <f>'1.5_RAW_Data_MR'!I61</f>
        <v>0</v>
      </c>
      <c r="J61" s="519">
        <f>'1.5_RAW_Data_MR'!J61</f>
        <v>0</v>
      </c>
      <c r="K61" s="520">
        <f>'1.5_RAW_Data_MR'!K61</f>
        <v>118.2699374807886</v>
      </c>
      <c r="M61" s="519">
        <f>'1.5_RAW_Data_MR'!M61</f>
        <v>11.840600967750204</v>
      </c>
      <c r="N61" s="519">
        <f>'1.5_RAW_Data_MR'!N61</f>
        <v>11.840600967750204</v>
      </c>
      <c r="O61" s="519">
        <f>'1.5_RAW_Data_MR'!O61</f>
        <v>0</v>
      </c>
      <c r="P61" s="519">
        <f>'1.5_RAW_Data_MR'!P61</f>
        <v>0</v>
      </c>
      <c r="Q61" s="519">
        <f>'1.5_RAW_Data_MR'!Q61</f>
        <v>0</v>
      </c>
      <c r="R61" s="520">
        <f>'1.5_RAW_Data_MR'!R61</f>
        <v>0</v>
      </c>
      <c r="T61" s="519">
        <f>'1.5_RAW_Data_MR'!T61</f>
        <v>119.345421424321</v>
      </c>
      <c r="U61" s="519">
        <f>'1.5_RAW_Data_MR'!U61</f>
        <v>0</v>
      </c>
      <c r="V61" s="519">
        <f>'1.5_RAW_Data_MR'!V61</f>
        <v>0</v>
      </c>
      <c r="W61" s="519">
        <f>'1.5_RAW_Data_MR'!W61</f>
        <v>0</v>
      </c>
      <c r="X61" s="519">
        <f>'1.5_RAW_Data_MR'!X61</f>
        <v>0</v>
      </c>
      <c r="Y61" s="520">
        <f>'1.5_RAW_Data_MR'!Y61</f>
        <v>119.345421424321</v>
      </c>
      <c r="AA61" s="521">
        <f>'1.5_RAW_Data_MR'!AA61</f>
        <v>-107.5048204565708</v>
      </c>
      <c r="AB61" s="521">
        <f>'1.5_RAW_Data_MR'!AB61</f>
        <v>11.840600967750204</v>
      </c>
      <c r="AC61" s="521">
        <f>'1.5_RAW_Data_MR'!AC61</f>
        <v>0</v>
      </c>
      <c r="AD61" s="521">
        <f>'1.5_RAW_Data_MR'!AD61</f>
        <v>0</v>
      </c>
      <c r="AE61" s="521">
        <f>'1.5_RAW_Data_MR'!AE61</f>
        <v>0</v>
      </c>
      <c r="AF61" s="522">
        <f>'1.5_RAW_Data_MR'!AF61</f>
        <v>-119.345421424321</v>
      </c>
      <c r="AG61" s="503"/>
      <c r="AH61" s="521">
        <f>'1.5_RAW_Data_MR'!AH61</f>
        <v>-107.5048204565708</v>
      </c>
      <c r="AI61" s="521">
        <f>'1.5_RAW_Data_MR'!AI61</f>
        <v>11.840600967750204</v>
      </c>
      <c r="AJ61" s="521">
        <f>'1.5_RAW_Data_MR'!AJ61</f>
        <v>0</v>
      </c>
      <c r="AK61" s="521">
        <f>'1.5_RAW_Data_MR'!AK61</f>
        <v>0</v>
      </c>
      <c r="AL61" s="521">
        <f>'1.5_RAW_Data_MR'!AL61</f>
        <v>0</v>
      </c>
      <c r="AM61" s="522">
        <f>'1.5_RAW_Data_MR'!AM61</f>
        <v>-119.345421424321</v>
      </c>
      <c r="AN61" s="503"/>
      <c r="AO61" s="521">
        <f>'1.5_RAW_Data_MR'!AO61</f>
        <v>0</v>
      </c>
      <c r="AP61" s="521">
        <f>'1.5_RAW_Data_MR'!AP61</f>
        <v>0</v>
      </c>
      <c r="AQ61" s="521">
        <f>'1.5_RAW_Data_MR'!AQ61</f>
        <v>0</v>
      </c>
      <c r="AR61" s="521">
        <f>'1.5_RAW_Data_MR'!AR61</f>
        <v>0</v>
      </c>
      <c r="AS61" s="521">
        <f>'1.5_RAW_Data_MR'!AS61</f>
        <v>0</v>
      </c>
      <c r="AT61" s="522">
        <f>'1.5_RAW_Data_MR'!AT61</f>
        <v>0</v>
      </c>
      <c r="AU61" s="503"/>
      <c r="AV61" s="523">
        <f>'1.5_RAW_Data_MR'!AV61</f>
        <v>0</v>
      </c>
      <c r="AW61" s="523">
        <f>'1.5_RAW_Data_MR'!AW61</f>
        <v>0</v>
      </c>
      <c r="AX61" s="523">
        <f>'1.5_RAW_Data_MR'!AX61</f>
        <v>0</v>
      </c>
      <c r="AY61" s="523">
        <f>'1.5_RAW_Data_MR'!AY61</f>
        <v>0</v>
      </c>
      <c r="AZ61" s="523">
        <f>'1.5_RAW_Data_MR'!AZ61</f>
        <v>0</v>
      </c>
      <c r="BA61" s="524">
        <f>'1.5_RAW_Data_MR'!BA61</f>
        <v>0</v>
      </c>
    </row>
    <row r="62" spans="1:53" ht="25.5" x14ac:dyDescent="0.35">
      <c r="A62" s="525" t="s">
        <v>55</v>
      </c>
      <c r="B62" s="495">
        <v>44</v>
      </c>
      <c r="C62" s="496" t="s">
        <v>58</v>
      </c>
      <c r="D62" s="497" t="s">
        <v>28</v>
      </c>
      <c r="E62" s="526" t="s">
        <v>24</v>
      </c>
      <c r="F62" s="499">
        <f>'1.5_RAW_Data_MR'!F62</f>
        <v>1.5872841082284801</v>
      </c>
      <c r="G62" s="499">
        <f>'1.5_RAW_Data_MR'!G62</f>
        <v>0</v>
      </c>
      <c r="H62" s="499">
        <f>'1.5_RAW_Data_MR'!H62</f>
        <v>0</v>
      </c>
      <c r="I62" s="499">
        <f>'1.5_RAW_Data_MR'!I62</f>
        <v>0</v>
      </c>
      <c r="J62" s="499">
        <f>'1.5_RAW_Data_MR'!J62</f>
        <v>0</v>
      </c>
      <c r="K62" s="500">
        <f>'1.5_RAW_Data_MR'!K62</f>
        <v>1.5872841082284801</v>
      </c>
      <c r="M62" s="499">
        <f>'1.5_RAW_Data_MR'!M62</f>
        <v>0.25690613690315056</v>
      </c>
      <c r="N62" s="499">
        <f>'1.5_RAW_Data_MR'!N62</f>
        <v>0.25690613690315056</v>
      </c>
      <c r="O62" s="499">
        <f>'1.5_RAW_Data_MR'!O62</f>
        <v>0</v>
      </c>
      <c r="P62" s="499">
        <f>'1.5_RAW_Data_MR'!P62</f>
        <v>0</v>
      </c>
      <c r="Q62" s="499">
        <f>'1.5_RAW_Data_MR'!Q62</f>
        <v>0</v>
      </c>
      <c r="R62" s="500">
        <f>'1.5_RAW_Data_MR'!R62</f>
        <v>0</v>
      </c>
      <c r="T62" s="499">
        <f>'1.5_RAW_Data_MR'!T62</f>
        <v>4.3764836735377104</v>
      </c>
      <c r="U62" s="499">
        <f>'1.5_RAW_Data_MR'!U62</f>
        <v>0</v>
      </c>
      <c r="V62" s="499">
        <f>'1.5_RAW_Data_MR'!V62</f>
        <v>0</v>
      </c>
      <c r="W62" s="499">
        <f>'1.5_RAW_Data_MR'!W62</f>
        <v>0</v>
      </c>
      <c r="X62" s="499">
        <f>'1.5_RAW_Data_MR'!X62</f>
        <v>0</v>
      </c>
      <c r="Y62" s="500">
        <f>'1.5_RAW_Data_MR'!Y62</f>
        <v>4.3764836735377104</v>
      </c>
      <c r="AA62" s="501">
        <f>'1.5_RAW_Data_MR'!AA62</f>
        <v>-4.1195775366345595</v>
      </c>
      <c r="AB62" s="501">
        <f>'1.5_RAW_Data_MR'!AB62</f>
        <v>0.25690613690315056</v>
      </c>
      <c r="AC62" s="501">
        <f>'1.5_RAW_Data_MR'!AC62</f>
        <v>0</v>
      </c>
      <c r="AD62" s="501">
        <f>'1.5_RAW_Data_MR'!AD62</f>
        <v>0</v>
      </c>
      <c r="AE62" s="501">
        <f>'1.5_RAW_Data_MR'!AE62</f>
        <v>0</v>
      </c>
      <c r="AF62" s="502">
        <f>'1.5_RAW_Data_MR'!AF62</f>
        <v>-4.3764836735377104</v>
      </c>
      <c r="AG62" s="503"/>
      <c r="AH62" s="501">
        <f>'1.5_RAW_Data_MR'!AH62</f>
        <v>-4.1195775366345595</v>
      </c>
      <c r="AI62" s="501">
        <f>'1.5_RAW_Data_MR'!AI62</f>
        <v>0.25690613690315056</v>
      </c>
      <c r="AJ62" s="501">
        <f>'1.5_RAW_Data_MR'!AJ62</f>
        <v>0</v>
      </c>
      <c r="AK62" s="501">
        <f>'1.5_RAW_Data_MR'!AK62</f>
        <v>0</v>
      </c>
      <c r="AL62" s="501">
        <f>'1.5_RAW_Data_MR'!AL62</f>
        <v>0</v>
      </c>
      <c r="AM62" s="502">
        <f>'1.5_RAW_Data_MR'!AM62</f>
        <v>-4.3764836735377104</v>
      </c>
      <c r="AN62" s="503"/>
      <c r="AO62" s="501">
        <f>'1.5_RAW_Data_MR'!AO62</f>
        <v>0</v>
      </c>
      <c r="AP62" s="501">
        <f>'1.5_RAW_Data_MR'!AP62</f>
        <v>0</v>
      </c>
      <c r="AQ62" s="501">
        <f>'1.5_RAW_Data_MR'!AQ62</f>
        <v>0</v>
      </c>
      <c r="AR62" s="501">
        <f>'1.5_RAW_Data_MR'!AR62</f>
        <v>0</v>
      </c>
      <c r="AS62" s="501">
        <f>'1.5_RAW_Data_MR'!AS62</f>
        <v>0</v>
      </c>
      <c r="AT62" s="502">
        <f>'1.5_RAW_Data_MR'!AT62</f>
        <v>0</v>
      </c>
      <c r="AU62" s="503"/>
      <c r="AV62" s="504">
        <f>'1.5_RAW_Data_MR'!AV62</f>
        <v>0</v>
      </c>
      <c r="AW62" s="504">
        <f>'1.5_RAW_Data_MR'!AW62</f>
        <v>0</v>
      </c>
      <c r="AX62" s="504">
        <f>'1.5_RAW_Data_MR'!AX62</f>
        <v>0</v>
      </c>
      <c r="AY62" s="504">
        <f>'1.5_RAW_Data_MR'!AY62</f>
        <v>0</v>
      </c>
      <c r="AZ62" s="504">
        <f>'1.5_RAW_Data_MR'!AZ62</f>
        <v>0</v>
      </c>
      <c r="BA62" s="505">
        <f>'1.5_RAW_Data_MR'!BA62</f>
        <v>0</v>
      </c>
    </row>
    <row r="63" spans="1:53" ht="13.15" x14ac:dyDescent="0.35">
      <c r="A63" s="506"/>
      <c r="B63" s="507"/>
      <c r="C63" s="508"/>
      <c r="D63" s="509"/>
      <c r="E63" s="498" t="s">
        <v>25</v>
      </c>
      <c r="F63" s="510">
        <f>'1.5_RAW_Data_MR'!F63</f>
        <v>0</v>
      </c>
      <c r="G63" s="510">
        <f>'1.5_RAW_Data_MR'!G63</f>
        <v>0</v>
      </c>
      <c r="H63" s="510">
        <f>'1.5_RAW_Data_MR'!H63</f>
        <v>0</v>
      </c>
      <c r="I63" s="510">
        <f>'1.5_RAW_Data_MR'!I63</f>
        <v>0</v>
      </c>
      <c r="J63" s="510">
        <f>'1.5_RAW_Data_MR'!J63</f>
        <v>0</v>
      </c>
      <c r="K63" s="511">
        <f>'1.5_RAW_Data_MR'!K63</f>
        <v>0</v>
      </c>
      <c r="M63" s="510">
        <f>'1.5_RAW_Data_MR'!M63</f>
        <v>0</v>
      </c>
      <c r="N63" s="510">
        <f>'1.5_RAW_Data_MR'!N63</f>
        <v>0</v>
      </c>
      <c r="O63" s="510">
        <f>'1.5_RAW_Data_MR'!O63</f>
        <v>0</v>
      </c>
      <c r="P63" s="510">
        <f>'1.5_RAW_Data_MR'!P63</f>
        <v>0</v>
      </c>
      <c r="Q63" s="510">
        <f>'1.5_RAW_Data_MR'!Q63</f>
        <v>0</v>
      </c>
      <c r="R63" s="511">
        <f>'1.5_RAW_Data_MR'!R63</f>
        <v>0</v>
      </c>
      <c r="T63" s="510">
        <f>'1.5_RAW_Data_MR'!T63</f>
        <v>0</v>
      </c>
      <c r="U63" s="510">
        <f>'1.5_RAW_Data_MR'!U63</f>
        <v>0</v>
      </c>
      <c r="V63" s="510">
        <f>'1.5_RAW_Data_MR'!V63</f>
        <v>0</v>
      </c>
      <c r="W63" s="510">
        <f>'1.5_RAW_Data_MR'!W63</f>
        <v>0</v>
      </c>
      <c r="X63" s="510">
        <f>'1.5_RAW_Data_MR'!X63</f>
        <v>0</v>
      </c>
      <c r="Y63" s="511">
        <f>'1.5_RAW_Data_MR'!Y63</f>
        <v>0</v>
      </c>
      <c r="AA63" s="512">
        <f>'1.5_RAW_Data_MR'!AA63</f>
        <v>0</v>
      </c>
      <c r="AB63" s="512">
        <f>'1.5_RAW_Data_MR'!AB63</f>
        <v>0</v>
      </c>
      <c r="AC63" s="512">
        <f>'1.5_RAW_Data_MR'!AC63</f>
        <v>0</v>
      </c>
      <c r="AD63" s="512">
        <f>'1.5_RAW_Data_MR'!AD63</f>
        <v>0</v>
      </c>
      <c r="AE63" s="512">
        <f>'1.5_RAW_Data_MR'!AE63</f>
        <v>0</v>
      </c>
      <c r="AF63" s="513">
        <f>'1.5_RAW_Data_MR'!AF63</f>
        <v>0</v>
      </c>
      <c r="AG63" s="503"/>
      <c r="AH63" s="512">
        <f>'1.5_RAW_Data_MR'!AH63</f>
        <v>0</v>
      </c>
      <c r="AI63" s="512">
        <f>'1.5_RAW_Data_MR'!AI63</f>
        <v>0</v>
      </c>
      <c r="AJ63" s="512">
        <f>'1.5_RAW_Data_MR'!AJ63</f>
        <v>0</v>
      </c>
      <c r="AK63" s="512">
        <f>'1.5_RAW_Data_MR'!AK63</f>
        <v>0</v>
      </c>
      <c r="AL63" s="512">
        <f>'1.5_RAW_Data_MR'!AL63</f>
        <v>0</v>
      </c>
      <c r="AM63" s="513">
        <f>'1.5_RAW_Data_MR'!AM63</f>
        <v>0</v>
      </c>
      <c r="AN63" s="503"/>
      <c r="AO63" s="512">
        <f>'1.5_RAW_Data_MR'!AO63</f>
        <v>0</v>
      </c>
      <c r="AP63" s="512">
        <f>'1.5_RAW_Data_MR'!AP63</f>
        <v>0</v>
      </c>
      <c r="AQ63" s="512">
        <f>'1.5_RAW_Data_MR'!AQ63</f>
        <v>0</v>
      </c>
      <c r="AR63" s="512">
        <f>'1.5_RAW_Data_MR'!AR63</f>
        <v>0</v>
      </c>
      <c r="AS63" s="512">
        <f>'1.5_RAW_Data_MR'!AS63</f>
        <v>0</v>
      </c>
      <c r="AT63" s="513">
        <f>'1.5_RAW_Data_MR'!AT63</f>
        <v>0</v>
      </c>
      <c r="AU63" s="503"/>
      <c r="AV63" s="514">
        <f>'1.5_RAW_Data_MR'!AV63</f>
        <v>0</v>
      </c>
      <c r="AW63" s="514">
        <f>'1.5_RAW_Data_MR'!AW63</f>
        <v>0</v>
      </c>
      <c r="AX63" s="514">
        <f>'1.5_RAW_Data_MR'!AX63</f>
        <v>0</v>
      </c>
      <c r="AY63" s="514">
        <f>'1.5_RAW_Data_MR'!AY63</f>
        <v>0</v>
      </c>
      <c r="AZ63" s="514">
        <f>'1.5_RAW_Data_MR'!AZ63</f>
        <v>0</v>
      </c>
      <c r="BA63" s="515">
        <f>'1.5_RAW_Data_MR'!BA63</f>
        <v>0</v>
      </c>
    </row>
    <row r="64" spans="1:53" ht="13.15" x14ac:dyDescent="0.35">
      <c r="A64" s="506"/>
      <c r="B64" s="507"/>
      <c r="C64" s="508"/>
      <c r="D64" s="509"/>
      <c r="E64" s="498" t="s">
        <v>26</v>
      </c>
      <c r="F64" s="510">
        <f>'1.5_RAW_Data_MR'!F64</f>
        <v>0</v>
      </c>
      <c r="G64" s="510">
        <f>'1.5_RAW_Data_MR'!G64</f>
        <v>0</v>
      </c>
      <c r="H64" s="510">
        <f>'1.5_RAW_Data_MR'!H64</f>
        <v>0</v>
      </c>
      <c r="I64" s="510">
        <f>'1.5_RAW_Data_MR'!I64</f>
        <v>0</v>
      </c>
      <c r="J64" s="510">
        <f>'1.5_RAW_Data_MR'!J64</f>
        <v>0</v>
      </c>
      <c r="K64" s="511">
        <f>'1.5_RAW_Data_MR'!K64</f>
        <v>0</v>
      </c>
      <c r="M64" s="510">
        <f>'1.5_RAW_Data_MR'!M64</f>
        <v>4.3764836735377104</v>
      </c>
      <c r="N64" s="510">
        <f>'1.5_RAW_Data_MR'!N64</f>
        <v>0</v>
      </c>
      <c r="O64" s="510">
        <f>'1.5_RAW_Data_MR'!O64</f>
        <v>0</v>
      </c>
      <c r="P64" s="510">
        <f>'1.5_RAW_Data_MR'!P64</f>
        <v>0</v>
      </c>
      <c r="Q64" s="510">
        <f>'1.5_RAW_Data_MR'!Q64</f>
        <v>0</v>
      </c>
      <c r="R64" s="511">
        <f>'1.5_RAW_Data_MR'!R64</f>
        <v>4.3764836735377104</v>
      </c>
      <c r="T64" s="510">
        <f>'1.5_RAW_Data_MR'!T64</f>
        <v>4.3764836735377104</v>
      </c>
      <c r="U64" s="510">
        <f>'1.5_RAW_Data_MR'!U64</f>
        <v>0</v>
      </c>
      <c r="V64" s="510">
        <f>'1.5_RAW_Data_MR'!V64</f>
        <v>0</v>
      </c>
      <c r="W64" s="510">
        <f>'1.5_RAW_Data_MR'!W64</f>
        <v>0</v>
      </c>
      <c r="X64" s="510">
        <f>'1.5_RAW_Data_MR'!X64</f>
        <v>0</v>
      </c>
      <c r="Y64" s="511">
        <f>'1.5_RAW_Data_MR'!Y64</f>
        <v>4.3764836735377104</v>
      </c>
      <c r="AA64" s="512">
        <f>'1.5_RAW_Data_MR'!AA64</f>
        <v>0</v>
      </c>
      <c r="AB64" s="512">
        <f>'1.5_RAW_Data_MR'!AB64</f>
        <v>0</v>
      </c>
      <c r="AC64" s="512">
        <f>'1.5_RAW_Data_MR'!AC64</f>
        <v>0</v>
      </c>
      <c r="AD64" s="512">
        <f>'1.5_RAW_Data_MR'!AD64</f>
        <v>0</v>
      </c>
      <c r="AE64" s="512">
        <f>'1.5_RAW_Data_MR'!AE64</f>
        <v>0</v>
      </c>
      <c r="AF64" s="513">
        <f>'1.5_RAW_Data_MR'!AF64</f>
        <v>0</v>
      </c>
      <c r="AG64" s="503"/>
      <c r="AH64" s="512">
        <f>'1.5_RAW_Data_MR'!AH64</f>
        <v>0</v>
      </c>
      <c r="AI64" s="512">
        <f>'1.5_RAW_Data_MR'!AI64</f>
        <v>0</v>
      </c>
      <c r="AJ64" s="512">
        <f>'1.5_RAW_Data_MR'!AJ64</f>
        <v>0</v>
      </c>
      <c r="AK64" s="512">
        <f>'1.5_RAW_Data_MR'!AK64</f>
        <v>0</v>
      </c>
      <c r="AL64" s="512">
        <f>'1.5_RAW_Data_MR'!AL64</f>
        <v>0</v>
      </c>
      <c r="AM64" s="513">
        <f>'1.5_RAW_Data_MR'!AM64</f>
        <v>0</v>
      </c>
      <c r="AN64" s="503"/>
      <c r="AO64" s="512">
        <f>'1.5_RAW_Data_MR'!AO64</f>
        <v>0</v>
      </c>
      <c r="AP64" s="512">
        <f>'1.5_RAW_Data_MR'!AP64</f>
        <v>0</v>
      </c>
      <c r="AQ64" s="512">
        <f>'1.5_RAW_Data_MR'!AQ64</f>
        <v>0</v>
      </c>
      <c r="AR64" s="512">
        <f>'1.5_RAW_Data_MR'!AR64</f>
        <v>0</v>
      </c>
      <c r="AS64" s="512">
        <f>'1.5_RAW_Data_MR'!AS64</f>
        <v>0</v>
      </c>
      <c r="AT64" s="513">
        <f>'1.5_RAW_Data_MR'!AT64</f>
        <v>0</v>
      </c>
      <c r="AU64" s="503"/>
      <c r="AV64" s="514">
        <f>'1.5_RAW_Data_MR'!AV64</f>
        <v>0</v>
      </c>
      <c r="AW64" s="514">
        <f>'1.5_RAW_Data_MR'!AW64</f>
        <v>0</v>
      </c>
      <c r="AX64" s="514">
        <f>'1.5_RAW_Data_MR'!AX64</f>
        <v>0</v>
      </c>
      <c r="AY64" s="514">
        <f>'1.5_RAW_Data_MR'!AY64</f>
        <v>0</v>
      </c>
      <c r="AZ64" s="514">
        <f>'1.5_RAW_Data_MR'!AZ64</f>
        <v>0</v>
      </c>
      <c r="BA64" s="515">
        <f>'1.5_RAW_Data_MR'!BA64</f>
        <v>0</v>
      </c>
    </row>
    <row r="65" spans="1:53" ht="13.5" thickBot="1" x14ac:dyDescent="0.4">
      <c r="A65" s="506"/>
      <c r="B65" s="516"/>
      <c r="C65" s="517"/>
      <c r="D65" s="527"/>
      <c r="E65" s="518" t="s">
        <v>27</v>
      </c>
      <c r="F65" s="519">
        <f>'1.5_RAW_Data_MR'!F65</f>
        <v>0.52909470274282666</v>
      </c>
      <c r="G65" s="519">
        <f>'1.5_RAW_Data_MR'!G65</f>
        <v>0.52909470274282666</v>
      </c>
      <c r="H65" s="519">
        <f>'1.5_RAW_Data_MR'!H65</f>
        <v>0</v>
      </c>
      <c r="I65" s="519">
        <f>'1.5_RAW_Data_MR'!I65</f>
        <v>0</v>
      </c>
      <c r="J65" s="519">
        <f>'1.5_RAW_Data_MR'!J65</f>
        <v>0</v>
      </c>
      <c r="K65" s="520">
        <f>'1.5_RAW_Data_MR'!K65</f>
        <v>0</v>
      </c>
      <c r="M65" s="519">
        <f>'1.5_RAW_Data_MR'!M65</f>
        <v>0</v>
      </c>
      <c r="N65" s="519">
        <f>'1.5_RAW_Data_MR'!N65</f>
        <v>0</v>
      </c>
      <c r="O65" s="519">
        <f>'1.5_RAW_Data_MR'!O65</f>
        <v>0</v>
      </c>
      <c r="P65" s="519">
        <f>'1.5_RAW_Data_MR'!P65</f>
        <v>0</v>
      </c>
      <c r="Q65" s="519">
        <f>'1.5_RAW_Data_MR'!Q65</f>
        <v>0</v>
      </c>
      <c r="R65" s="520">
        <f>'1.5_RAW_Data_MR'!R65</f>
        <v>0</v>
      </c>
      <c r="T65" s="519">
        <f>'1.5_RAW_Data_MR'!T65</f>
        <v>0</v>
      </c>
      <c r="U65" s="519">
        <f>'1.5_RAW_Data_MR'!U65</f>
        <v>0</v>
      </c>
      <c r="V65" s="519">
        <f>'1.5_RAW_Data_MR'!V65</f>
        <v>0</v>
      </c>
      <c r="W65" s="519">
        <f>'1.5_RAW_Data_MR'!W65</f>
        <v>0</v>
      </c>
      <c r="X65" s="519">
        <f>'1.5_RAW_Data_MR'!X65</f>
        <v>0</v>
      </c>
      <c r="Y65" s="520">
        <f>'1.5_RAW_Data_MR'!Y65</f>
        <v>0</v>
      </c>
      <c r="AA65" s="521">
        <f>'1.5_RAW_Data_MR'!AA65</f>
        <v>0</v>
      </c>
      <c r="AB65" s="521">
        <f>'1.5_RAW_Data_MR'!AB65</f>
        <v>0</v>
      </c>
      <c r="AC65" s="521">
        <f>'1.5_RAW_Data_MR'!AC65</f>
        <v>0</v>
      </c>
      <c r="AD65" s="521">
        <f>'1.5_RAW_Data_MR'!AD65</f>
        <v>0</v>
      </c>
      <c r="AE65" s="521">
        <f>'1.5_RAW_Data_MR'!AE65</f>
        <v>0</v>
      </c>
      <c r="AF65" s="522">
        <f>'1.5_RAW_Data_MR'!AF65</f>
        <v>0</v>
      </c>
      <c r="AG65" s="503"/>
      <c r="AH65" s="521">
        <f>'1.5_RAW_Data_MR'!AH65</f>
        <v>0</v>
      </c>
      <c r="AI65" s="521">
        <f>'1.5_RAW_Data_MR'!AI65</f>
        <v>0</v>
      </c>
      <c r="AJ65" s="521">
        <f>'1.5_RAW_Data_MR'!AJ65</f>
        <v>0</v>
      </c>
      <c r="AK65" s="521">
        <f>'1.5_RAW_Data_MR'!AK65</f>
        <v>0</v>
      </c>
      <c r="AL65" s="521">
        <f>'1.5_RAW_Data_MR'!AL65</f>
        <v>0</v>
      </c>
      <c r="AM65" s="522">
        <f>'1.5_RAW_Data_MR'!AM65</f>
        <v>0</v>
      </c>
      <c r="AN65" s="503"/>
      <c r="AO65" s="521">
        <f>'1.5_RAW_Data_MR'!AO65</f>
        <v>0</v>
      </c>
      <c r="AP65" s="521">
        <f>'1.5_RAW_Data_MR'!AP65</f>
        <v>0</v>
      </c>
      <c r="AQ65" s="521">
        <f>'1.5_RAW_Data_MR'!AQ65</f>
        <v>0</v>
      </c>
      <c r="AR65" s="521">
        <f>'1.5_RAW_Data_MR'!AR65</f>
        <v>0</v>
      </c>
      <c r="AS65" s="521">
        <f>'1.5_RAW_Data_MR'!AS65</f>
        <v>0</v>
      </c>
      <c r="AT65" s="522">
        <f>'1.5_RAW_Data_MR'!AT65</f>
        <v>0</v>
      </c>
      <c r="AU65" s="503"/>
      <c r="AV65" s="523">
        <f>'1.5_RAW_Data_MR'!AV65</f>
        <v>0</v>
      </c>
      <c r="AW65" s="523">
        <f>'1.5_RAW_Data_MR'!AW65</f>
        <v>0</v>
      </c>
      <c r="AX65" s="523">
        <f>'1.5_RAW_Data_MR'!AX65</f>
        <v>0</v>
      </c>
      <c r="AY65" s="523">
        <f>'1.5_RAW_Data_MR'!AY65</f>
        <v>0</v>
      </c>
      <c r="AZ65" s="523">
        <f>'1.5_RAW_Data_MR'!AZ65</f>
        <v>0</v>
      </c>
      <c r="BA65" s="524">
        <f>'1.5_RAW_Data_MR'!BA65</f>
        <v>0</v>
      </c>
    </row>
    <row r="66" spans="1:53" ht="25.5" x14ac:dyDescent="0.35">
      <c r="A66" s="525" t="s">
        <v>55</v>
      </c>
      <c r="B66" s="495">
        <v>5</v>
      </c>
      <c r="C66" s="496" t="s">
        <v>53</v>
      </c>
      <c r="D66" s="497" t="s">
        <v>28</v>
      </c>
      <c r="E66" s="526" t="s">
        <v>24</v>
      </c>
      <c r="F66" s="499">
        <f>'1.5_RAW_Data_MR'!F66</f>
        <v>0</v>
      </c>
      <c r="G66" s="499">
        <f>'1.5_RAW_Data_MR'!G66</f>
        <v>0</v>
      </c>
      <c r="H66" s="499">
        <f>'1.5_RAW_Data_MR'!H66</f>
        <v>0</v>
      </c>
      <c r="I66" s="499">
        <f>'1.5_RAW_Data_MR'!I66</f>
        <v>0</v>
      </c>
      <c r="J66" s="499">
        <f>'1.5_RAW_Data_MR'!J66</f>
        <v>0</v>
      </c>
      <c r="K66" s="500">
        <f>'1.5_RAW_Data_MR'!K66</f>
        <v>0</v>
      </c>
      <c r="M66" s="499">
        <f>'1.5_RAW_Data_MR'!M66</f>
        <v>0</v>
      </c>
      <c r="N66" s="499">
        <f>'1.5_RAW_Data_MR'!N66</f>
        <v>0</v>
      </c>
      <c r="O66" s="499">
        <f>'1.5_RAW_Data_MR'!O66</f>
        <v>0</v>
      </c>
      <c r="P66" s="499">
        <f>'1.5_RAW_Data_MR'!P66</f>
        <v>0</v>
      </c>
      <c r="Q66" s="499">
        <f>'1.5_RAW_Data_MR'!Q66</f>
        <v>0</v>
      </c>
      <c r="R66" s="500">
        <f>'1.5_RAW_Data_MR'!R66</f>
        <v>0</v>
      </c>
      <c r="T66" s="499">
        <f>'1.5_RAW_Data_MR'!T66</f>
        <v>0</v>
      </c>
      <c r="U66" s="499">
        <f>'1.5_RAW_Data_MR'!U66</f>
        <v>0</v>
      </c>
      <c r="V66" s="499">
        <f>'1.5_RAW_Data_MR'!V66</f>
        <v>0</v>
      </c>
      <c r="W66" s="499">
        <f>'1.5_RAW_Data_MR'!W66</f>
        <v>0</v>
      </c>
      <c r="X66" s="499">
        <f>'1.5_RAW_Data_MR'!X66</f>
        <v>0</v>
      </c>
      <c r="Y66" s="500">
        <f>'1.5_RAW_Data_MR'!Y66</f>
        <v>0</v>
      </c>
      <c r="AA66" s="501">
        <f>'1.5_RAW_Data_MR'!AA66</f>
        <v>0</v>
      </c>
      <c r="AB66" s="501">
        <f>'1.5_RAW_Data_MR'!AB66</f>
        <v>0</v>
      </c>
      <c r="AC66" s="501">
        <f>'1.5_RAW_Data_MR'!AC66</f>
        <v>0</v>
      </c>
      <c r="AD66" s="501">
        <f>'1.5_RAW_Data_MR'!AD66</f>
        <v>0</v>
      </c>
      <c r="AE66" s="501">
        <f>'1.5_RAW_Data_MR'!AE66</f>
        <v>0</v>
      </c>
      <c r="AF66" s="502">
        <f>'1.5_RAW_Data_MR'!AF66</f>
        <v>0</v>
      </c>
      <c r="AG66" s="503"/>
      <c r="AH66" s="501">
        <f>'1.5_RAW_Data_MR'!AH66</f>
        <v>0</v>
      </c>
      <c r="AI66" s="501">
        <f>'1.5_RAW_Data_MR'!AI66</f>
        <v>0</v>
      </c>
      <c r="AJ66" s="501">
        <f>'1.5_RAW_Data_MR'!AJ66</f>
        <v>0</v>
      </c>
      <c r="AK66" s="501">
        <f>'1.5_RAW_Data_MR'!AK66</f>
        <v>0</v>
      </c>
      <c r="AL66" s="501">
        <f>'1.5_RAW_Data_MR'!AL66</f>
        <v>0</v>
      </c>
      <c r="AM66" s="502">
        <f>'1.5_RAW_Data_MR'!AM66</f>
        <v>0</v>
      </c>
      <c r="AN66" s="503"/>
      <c r="AO66" s="501">
        <f>'1.5_RAW_Data_MR'!AO66</f>
        <v>0</v>
      </c>
      <c r="AP66" s="501">
        <f>'1.5_RAW_Data_MR'!AP66</f>
        <v>0</v>
      </c>
      <c r="AQ66" s="501">
        <f>'1.5_RAW_Data_MR'!AQ66</f>
        <v>0</v>
      </c>
      <c r="AR66" s="501">
        <f>'1.5_RAW_Data_MR'!AR66</f>
        <v>0</v>
      </c>
      <c r="AS66" s="501">
        <f>'1.5_RAW_Data_MR'!AS66</f>
        <v>0</v>
      </c>
      <c r="AT66" s="502">
        <f>'1.5_RAW_Data_MR'!AT66</f>
        <v>0</v>
      </c>
      <c r="AU66" s="503"/>
      <c r="AV66" s="504">
        <f>'1.5_RAW_Data_MR'!AV66</f>
        <v>0</v>
      </c>
      <c r="AW66" s="504">
        <f>'1.5_RAW_Data_MR'!AW66</f>
        <v>0</v>
      </c>
      <c r="AX66" s="504">
        <f>'1.5_RAW_Data_MR'!AX66</f>
        <v>0</v>
      </c>
      <c r="AY66" s="504">
        <f>'1.5_RAW_Data_MR'!AY66</f>
        <v>0</v>
      </c>
      <c r="AZ66" s="504">
        <f>'1.5_RAW_Data_MR'!AZ66</f>
        <v>0</v>
      </c>
      <c r="BA66" s="505">
        <f>'1.5_RAW_Data_MR'!BA66</f>
        <v>0</v>
      </c>
    </row>
    <row r="67" spans="1:53" ht="13.15" x14ac:dyDescent="0.35">
      <c r="A67" s="506"/>
      <c r="B67" s="507"/>
      <c r="C67" s="508"/>
      <c r="D67" s="509"/>
      <c r="E67" s="498" t="s">
        <v>25</v>
      </c>
      <c r="F67" s="510">
        <f>'1.5_RAW_Data_MR'!F67</f>
        <v>0</v>
      </c>
      <c r="G67" s="510">
        <f>'1.5_RAW_Data_MR'!G67</f>
        <v>0</v>
      </c>
      <c r="H67" s="510">
        <f>'1.5_RAW_Data_MR'!H67</f>
        <v>0</v>
      </c>
      <c r="I67" s="510">
        <f>'1.5_RAW_Data_MR'!I67</f>
        <v>0</v>
      </c>
      <c r="J67" s="510">
        <f>'1.5_RAW_Data_MR'!J67</f>
        <v>0</v>
      </c>
      <c r="K67" s="511">
        <f>'1.5_RAW_Data_MR'!K67</f>
        <v>0</v>
      </c>
      <c r="M67" s="510">
        <f>'1.5_RAW_Data_MR'!M67</f>
        <v>0</v>
      </c>
      <c r="N67" s="510">
        <f>'1.5_RAW_Data_MR'!N67</f>
        <v>0</v>
      </c>
      <c r="O67" s="510">
        <f>'1.5_RAW_Data_MR'!O67</f>
        <v>0</v>
      </c>
      <c r="P67" s="510">
        <f>'1.5_RAW_Data_MR'!P67</f>
        <v>0</v>
      </c>
      <c r="Q67" s="510">
        <f>'1.5_RAW_Data_MR'!Q67</f>
        <v>0</v>
      </c>
      <c r="R67" s="511">
        <f>'1.5_RAW_Data_MR'!R67</f>
        <v>0</v>
      </c>
      <c r="T67" s="510">
        <f>'1.5_RAW_Data_MR'!T67</f>
        <v>0</v>
      </c>
      <c r="U67" s="510">
        <f>'1.5_RAW_Data_MR'!U67</f>
        <v>0</v>
      </c>
      <c r="V67" s="510">
        <f>'1.5_RAW_Data_MR'!V67</f>
        <v>0</v>
      </c>
      <c r="W67" s="510">
        <f>'1.5_RAW_Data_MR'!W67</f>
        <v>0</v>
      </c>
      <c r="X67" s="510">
        <f>'1.5_RAW_Data_MR'!X67</f>
        <v>0</v>
      </c>
      <c r="Y67" s="511">
        <f>'1.5_RAW_Data_MR'!Y67</f>
        <v>0</v>
      </c>
      <c r="AA67" s="512">
        <f>'1.5_RAW_Data_MR'!AA67</f>
        <v>0</v>
      </c>
      <c r="AB67" s="512">
        <f>'1.5_RAW_Data_MR'!AB67</f>
        <v>0</v>
      </c>
      <c r="AC67" s="512">
        <f>'1.5_RAW_Data_MR'!AC67</f>
        <v>0</v>
      </c>
      <c r="AD67" s="512">
        <f>'1.5_RAW_Data_MR'!AD67</f>
        <v>0</v>
      </c>
      <c r="AE67" s="512">
        <f>'1.5_RAW_Data_MR'!AE67</f>
        <v>0</v>
      </c>
      <c r="AF67" s="513">
        <f>'1.5_RAW_Data_MR'!AF67</f>
        <v>0</v>
      </c>
      <c r="AG67" s="503"/>
      <c r="AH67" s="512">
        <f>'1.5_RAW_Data_MR'!AH67</f>
        <v>0</v>
      </c>
      <c r="AI67" s="512">
        <f>'1.5_RAW_Data_MR'!AI67</f>
        <v>0</v>
      </c>
      <c r="AJ67" s="512">
        <f>'1.5_RAW_Data_MR'!AJ67</f>
        <v>0</v>
      </c>
      <c r="AK67" s="512">
        <f>'1.5_RAW_Data_MR'!AK67</f>
        <v>0</v>
      </c>
      <c r="AL67" s="512">
        <f>'1.5_RAW_Data_MR'!AL67</f>
        <v>0</v>
      </c>
      <c r="AM67" s="513">
        <f>'1.5_RAW_Data_MR'!AM67</f>
        <v>0</v>
      </c>
      <c r="AN67" s="503"/>
      <c r="AO67" s="512">
        <f>'1.5_RAW_Data_MR'!AO67</f>
        <v>0</v>
      </c>
      <c r="AP67" s="512">
        <f>'1.5_RAW_Data_MR'!AP67</f>
        <v>0</v>
      </c>
      <c r="AQ67" s="512">
        <f>'1.5_RAW_Data_MR'!AQ67</f>
        <v>0</v>
      </c>
      <c r="AR67" s="512">
        <f>'1.5_RAW_Data_MR'!AR67</f>
        <v>0</v>
      </c>
      <c r="AS67" s="512">
        <f>'1.5_RAW_Data_MR'!AS67</f>
        <v>0</v>
      </c>
      <c r="AT67" s="513">
        <f>'1.5_RAW_Data_MR'!AT67</f>
        <v>0</v>
      </c>
      <c r="AU67" s="503"/>
      <c r="AV67" s="514">
        <f>'1.5_RAW_Data_MR'!AV67</f>
        <v>0</v>
      </c>
      <c r="AW67" s="514">
        <f>'1.5_RAW_Data_MR'!AW67</f>
        <v>0</v>
      </c>
      <c r="AX67" s="514">
        <f>'1.5_RAW_Data_MR'!AX67</f>
        <v>0</v>
      </c>
      <c r="AY67" s="514">
        <f>'1.5_RAW_Data_MR'!AY67</f>
        <v>0</v>
      </c>
      <c r="AZ67" s="514">
        <f>'1.5_RAW_Data_MR'!AZ67</f>
        <v>0</v>
      </c>
      <c r="BA67" s="515">
        <f>'1.5_RAW_Data_MR'!BA67</f>
        <v>0</v>
      </c>
    </row>
    <row r="68" spans="1:53" ht="13.15" x14ac:dyDescent="0.35">
      <c r="A68" s="506"/>
      <c r="B68" s="507"/>
      <c r="C68" s="508"/>
      <c r="D68" s="509"/>
      <c r="E68" s="498" t="s">
        <v>26</v>
      </c>
      <c r="F68" s="510">
        <f>'1.5_RAW_Data_MR'!F68</f>
        <v>0</v>
      </c>
      <c r="G68" s="510">
        <f>'1.5_RAW_Data_MR'!G68</f>
        <v>0</v>
      </c>
      <c r="H68" s="510">
        <f>'1.5_RAW_Data_MR'!H68</f>
        <v>0</v>
      </c>
      <c r="I68" s="510">
        <f>'1.5_RAW_Data_MR'!I68</f>
        <v>0</v>
      </c>
      <c r="J68" s="510">
        <f>'1.5_RAW_Data_MR'!J68</f>
        <v>0</v>
      </c>
      <c r="K68" s="511">
        <f>'1.5_RAW_Data_MR'!K68</f>
        <v>0</v>
      </c>
      <c r="M68" s="510">
        <f>'1.5_RAW_Data_MR'!M68</f>
        <v>0</v>
      </c>
      <c r="N68" s="510">
        <f>'1.5_RAW_Data_MR'!N68</f>
        <v>0</v>
      </c>
      <c r="O68" s="510">
        <f>'1.5_RAW_Data_MR'!O68</f>
        <v>0</v>
      </c>
      <c r="P68" s="510">
        <f>'1.5_RAW_Data_MR'!P68</f>
        <v>0</v>
      </c>
      <c r="Q68" s="510">
        <f>'1.5_RAW_Data_MR'!Q68</f>
        <v>0</v>
      </c>
      <c r="R68" s="511">
        <f>'1.5_RAW_Data_MR'!R68</f>
        <v>0</v>
      </c>
      <c r="T68" s="510">
        <f>'1.5_RAW_Data_MR'!T68</f>
        <v>0</v>
      </c>
      <c r="U68" s="510">
        <f>'1.5_RAW_Data_MR'!U68</f>
        <v>0</v>
      </c>
      <c r="V68" s="510">
        <f>'1.5_RAW_Data_MR'!V68</f>
        <v>0</v>
      </c>
      <c r="W68" s="510">
        <f>'1.5_RAW_Data_MR'!W68</f>
        <v>0</v>
      </c>
      <c r="X68" s="510">
        <f>'1.5_RAW_Data_MR'!X68</f>
        <v>0</v>
      </c>
      <c r="Y68" s="511">
        <f>'1.5_RAW_Data_MR'!Y68</f>
        <v>0</v>
      </c>
      <c r="AA68" s="512">
        <f>'1.5_RAW_Data_MR'!AA68</f>
        <v>0</v>
      </c>
      <c r="AB68" s="512">
        <f>'1.5_RAW_Data_MR'!AB68</f>
        <v>0</v>
      </c>
      <c r="AC68" s="512">
        <f>'1.5_RAW_Data_MR'!AC68</f>
        <v>0</v>
      </c>
      <c r="AD68" s="512">
        <f>'1.5_RAW_Data_MR'!AD68</f>
        <v>0</v>
      </c>
      <c r="AE68" s="512">
        <f>'1.5_RAW_Data_MR'!AE68</f>
        <v>0</v>
      </c>
      <c r="AF68" s="513">
        <f>'1.5_RAW_Data_MR'!AF68</f>
        <v>0</v>
      </c>
      <c r="AG68" s="503"/>
      <c r="AH68" s="512">
        <f>'1.5_RAW_Data_MR'!AH68</f>
        <v>0</v>
      </c>
      <c r="AI68" s="512">
        <f>'1.5_RAW_Data_MR'!AI68</f>
        <v>0</v>
      </c>
      <c r="AJ68" s="512">
        <f>'1.5_RAW_Data_MR'!AJ68</f>
        <v>0</v>
      </c>
      <c r="AK68" s="512">
        <f>'1.5_RAW_Data_MR'!AK68</f>
        <v>0</v>
      </c>
      <c r="AL68" s="512">
        <f>'1.5_RAW_Data_MR'!AL68</f>
        <v>0</v>
      </c>
      <c r="AM68" s="513">
        <f>'1.5_RAW_Data_MR'!AM68</f>
        <v>0</v>
      </c>
      <c r="AN68" s="503"/>
      <c r="AO68" s="512">
        <f>'1.5_RAW_Data_MR'!AO68</f>
        <v>0</v>
      </c>
      <c r="AP68" s="512">
        <f>'1.5_RAW_Data_MR'!AP68</f>
        <v>0</v>
      </c>
      <c r="AQ68" s="512">
        <f>'1.5_RAW_Data_MR'!AQ68</f>
        <v>0</v>
      </c>
      <c r="AR68" s="512">
        <f>'1.5_RAW_Data_MR'!AR68</f>
        <v>0</v>
      </c>
      <c r="AS68" s="512">
        <f>'1.5_RAW_Data_MR'!AS68</f>
        <v>0</v>
      </c>
      <c r="AT68" s="513">
        <f>'1.5_RAW_Data_MR'!AT68</f>
        <v>0</v>
      </c>
      <c r="AU68" s="503"/>
      <c r="AV68" s="514">
        <f>'1.5_RAW_Data_MR'!AV68</f>
        <v>0</v>
      </c>
      <c r="AW68" s="514">
        <f>'1.5_RAW_Data_MR'!AW68</f>
        <v>0</v>
      </c>
      <c r="AX68" s="514">
        <f>'1.5_RAW_Data_MR'!AX68</f>
        <v>0</v>
      </c>
      <c r="AY68" s="514">
        <f>'1.5_RAW_Data_MR'!AY68</f>
        <v>0</v>
      </c>
      <c r="AZ68" s="514">
        <f>'1.5_RAW_Data_MR'!AZ68</f>
        <v>0</v>
      </c>
      <c r="BA68" s="515">
        <f>'1.5_RAW_Data_MR'!BA68</f>
        <v>0</v>
      </c>
    </row>
    <row r="69" spans="1:53" ht="13.5" thickBot="1" x14ac:dyDescent="0.4">
      <c r="A69" s="506"/>
      <c r="B69" s="516"/>
      <c r="C69" s="517"/>
      <c r="D69" s="527"/>
      <c r="E69" s="518" t="s">
        <v>27</v>
      </c>
      <c r="F69" s="519">
        <f>'1.5_RAW_Data_MR'!F69</f>
        <v>0</v>
      </c>
      <c r="G69" s="519">
        <f>'1.5_RAW_Data_MR'!G69</f>
        <v>0</v>
      </c>
      <c r="H69" s="519">
        <f>'1.5_RAW_Data_MR'!H69</f>
        <v>0</v>
      </c>
      <c r="I69" s="519">
        <f>'1.5_RAW_Data_MR'!I69</f>
        <v>0</v>
      </c>
      <c r="J69" s="519">
        <f>'1.5_RAW_Data_MR'!J69</f>
        <v>0</v>
      </c>
      <c r="K69" s="520">
        <f>'1.5_RAW_Data_MR'!K69</f>
        <v>0</v>
      </c>
      <c r="M69" s="519">
        <f>'1.5_RAW_Data_MR'!M69</f>
        <v>0</v>
      </c>
      <c r="N69" s="519">
        <f>'1.5_RAW_Data_MR'!N69</f>
        <v>0</v>
      </c>
      <c r="O69" s="519">
        <f>'1.5_RAW_Data_MR'!O69</f>
        <v>0</v>
      </c>
      <c r="P69" s="519">
        <f>'1.5_RAW_Data_MR'!P69</f>
        <v>0</v>
      </c>
      <c r="Q69" s="519">
        <f>'1.5_RAW_Data_MR'!Q69</f>
        <v>0</v>
      </c>
      <c r="R69" s="520">
        <f>'1.5_RAW_Data_MR'!R69</f>
        <v>0</v>
      </c>
      <c r="T69" s="519">
        <f>'1.5_RAW_Data_MR'!T69</f>
        <v>0</v>
      </c>
      <c r="U69" s="519">
        <f>'1.5_RAW_Data_MR'!U69</f>
        <v>0</v>
      </c>
      <c r="V69" s="519">
        <f>'1.5_RAW_Data_MR'!V69</f>
        <v>0</v>
      </c>
      <c r="W69" s="519">
        <f>'1.5_RAW_Data_MR'!W69</f>
        <v>0</v>
      </c>
      <c r="X69" s="519">
        <f>'1.5_RAW_Data_MR'!X69</f>
        <v>0</v>
      </c>
      <c r="Y69" s="520">
        <f>'1.5_RAW_Data_MR'!Y69</f>
        <v>0</v>
      </c>
      <c r="AA69" s="521">
        <f>'1.5_RAW_Data_MR'!AA69</f>
        <v>0</v>
      </c>
      <c r="AB69" s="521">
        <f>'1.5_RAW_Data_MR'!AB69</f>
        <v>0</v>
      </c>
      <c r="AC69" s="521">
        <f>'1.5_RAW_Data_MR'!AC69</f>
        <v>0</v>
      </c>
      <c r="AD69" s="521">
        <f>'1.5_RAW_Data_MR'!AD69</f>
        <v>0</v>
      </c>
      <c r="AE69" s="521">
        <f>'1.5_RAW_Data_MR'!AE69</f>
        <v>0</v>
      </c>
      <c r="AF69" s="522">
        <f>'1.5_RAW_Data_MR'!AF69</f>
        <v>0</v>
      </c>
      <c r="AG69" s="503"/>
      <c r="AH69" s="521">
        <f>'1.5_RAW_Data_MR'!AH69</f>
        <v>0</v>
      </c>
      <c r="AI69" s="521">
        <f>'1.5_RAW_Data_MR'!AI69</f>
        <v>0</v>
      </c>
      <c r="AJ69" s="521">
        <f>'1.5_RAW_Data_MR'!AJ69</f>
        <v>0</v>
      </c>
      <c r="AK69" s="521">
        <f>'1.5_RAW_Data_MR'!AK69</f>
        <v>0</v>
      </c>
      <c r="AL69" s="521">
        <f>'1.5_RAW_Data_MR'!AL69</f>
        <v>0</v>
      </c>
      <c r="AM69" s="522">
        <f>'1.5_RAW_Data_MR'!AM69</f>
        <v>0</v>
      </c>
      <c r="AN69" s="503"/>
      <c r="AO69" s="521">
        <f>'1.5_RAW_Data_MR'!AO69</f>
        <v>0</v>
      </c>
      <c r="AP69" s="521">
        <f>'1.5_RAW_Data_MR'!AP69</f>
        <v>0</v>
      </c>
      <c r="AQ69" s="521">
        <f>'1.5_RAW_Data_MR'!AQ69</f>
        <v>0</v>
      </c>
      <c r="AR69" s="521">
        <f>'1.5_RAW_Data_MR'!AR69</f>
        <v>0</v>
      </c>
      <c r="AS69" s="521">
        <f>'1.5_RAW_Data_MR'!AS69</f>
        <v>0</v>
      </c>
      <c r="AT69" s="522">
        <f>'1.5_RAW_Data_MR'!AT69</f>
        <v>0</v>
      </c>
      <c r="AU69" s="503"/>
      <c r="AV69" s="523">
        <f>'1.5_RAW_Data_MR'!AV69</f>
        <v>0</v>
      </c>
      <c r="AW69" s="523">
        <f>'1.5_RAW_Data_MR'!AW69</f>
        <v>0</v>
      </c>
      <c r="AX69" s="523">
        <f>'1.5_RAW_Data_MR'!AX69</f>
        <v>0</v>
      </c>
      <c r="AY69" s="523">
        <f>'1.5_RAW_Data_MR'!AY69</f>
        <v>0</v>
      </c>
      <c r="AZ69" s="523">
        <f>'1.5_RAW_Data_MR'!AZ69</f>
        <v>0</v>
      </c>
      <c r="BA69" s="524">
        <f>'1.5_RAW_Data_MR'!BA69</f>
        <v>0</v>
      </c>
    </row>
    <row r="70" spans="1:53" ht="25.5" x14ac:dyDescent="0.35">
      <c r="A70" s="525" t="s">
        <v>55</v>
      </c>
      <c r="B70" s="495">
        <v>15</v>
      </c>
      <c r="C70" s="496" t="s">
        <v>48</v>
      </c>
      <c r="D70" s="497" t="s">
        <v>28</v>
      </c>
      <c r="E70" s="526" t="s">
        <v>24</v>
      </c>
      <c r="F70" s="499">
        <f>'1.5_RAW_Data_MR'!F70</f>
        <v>386.54815785359455</v>
      </c>
      <c r="G70" s="499">
        <f>'1.5_RAW_Data_MR'!G70</f>
        <v>12.202122217499019</v>
      </c>
      <c r="H70" s="499">
        <f>'1.5_RAW_Data_MR'!H70</f>
        <v>0</v>
      </c>
      <c r="I70" s="499">
        <f>'1.5_RAW_Data_MR'!I70</f>
        <v>0</v>
      </c>
      <c r="J70" s="499">
        <f>'1.5_RAW_Data_MR'!J70</f>
        <v>0</v>
      </c>
      <c r="K70" s="500">
        <f>'1.5_RAW_Data_MR'!K70</f>
        <v>374.34603563609551</v>
      </c>
      <c r="M70" s="499">
        <f>'1.5_RAW_Data_MR'!M70</f>
        <v>102.49105035580271</v>
      </c>
      <c r="N70" s="499">
        <f>'1.5_RAW_Data_MR'!N70</f>
        <v>31.587731830340395</v>
      </c>
      <c r="O70" s="499">
        <f>'1.5_RAW_Data_MR'!O70</f>
        <v>0</v>
      </c>
      <c r="P70" s="499">
        <f>'1.5_RAW_Data_MR'!P70</f>
        <v>0</v>
      </c>
      <c r="Q70" s="499">
        <f>'1.5_RAW_Data_MR'!Q70</f>
        <v>0</v>
      </c>
      <c r="R70" s="500">
        <f>'1.5_RAW_Data_MR'!R70</f>
        <v>70.903318525462311</v>
      </c>
      <c r="T70" s="499">
        <f>'1.5_RAW_Data_MR'!T70</f>
        <v>679.10987500274109</v>
      </c>
      <c r="U70" s="499">
        <f>'1.5_RAW_Data_MR'!U70</f>
        <v>0</v>
      </c>
      <c r="V70" s="499">
        <f>'1.5_RAW_Data_MR'!V70</f>
        <v>0</v>
      </c>
      <c r="W70" s="499">
        <f>'1.5_RAW_Data_MR'!W70</f>
        <v>0</v>
      </c>
      <c r="X70" s="499">
        <f>'1.5_RAW_Data_MR'!X70</f>
        <v>0</v>
      </c>
      <c r="Y70" s="500">
        <f>'1.5_RAW_Data_MR'!Y70</f>
        <v>679.10987500274109</v>
      </c>
      <c r="AA70" s="501">
        <f>'1.5_RAW_Data_MR'!AA70</f>
        <v>-576.61882464693838</v>
      </c>
      <c r="AB70" s="501">
        <f>'1.5_RAW_Data_MR'!AB70</f>
        <v>31.587731830340395</v>
      </c>
      <c r="AC70" s="501">
        <f>'1.5_RAW_Data_MR'!AC70</f>
        <v>0</v>
      </c>
      <c r="AD70" s="501">
        <f>'1.5_RAW_Data_MR'!AD70</f>
        <v>0</v>
      </c>
      <c r="AE70" s="501">
        <f>'1.5_RAW_Data_MR'!AE70</f>
        <v>0</v>
      </c>
      <c r="AF70" s="502">
        <f>'1.5_RAW_Data_MR'!AF70</f>
        <v>-608.20655647727881</v>
      </c>
      <c r="AG70" s="503"/>
      <c r="AH70" s="501">
        <f>'1.5_RAW_Data_MR'!AH70</f>
        <v>-576.61882464693838</v>
      </c>
      <c r="AI70" s="501">
        <f>'1.5_RAW_Data_MR'!AI70</f>
        <v>31.587731830340395</v>
      </c>
      <c r="AJ70" s="501">
        <f>'1.5_RAW_Data_MR'!AJ70</f>
        <v>0</v>
      </c>
      <c r="AK70" s="501">
        <f>'1.5_RAW_Data_MR'!AK70</f>
        <v>0</v>
      </c>
      <c r="AL70" s="501">
        <f>'1.5_RAW_Data_MR'!AL70</f>
        <v>0</v>
      </c>
      <c r="AM70" s="502">
        <f>'1.5_RAW_Data_MR'!AM70</f>
        <v>-608.20655647727881</v>
      </c>
      <c r="AN70" s="503"/>
      <c r="AO70" s="501">
        <f>'1.5_RAW_Data_MR'!AO70</f>
        <v>0</v>
      </c>
      <c r="AP70" s="501">
        <f>'1.5_RAW_Data_MR'!AP70</f>
        <v>0</v>
      </c>
      <c r="AQ70" s="501">
        <f>'1.5_RAW_Data_MR'!AQ70</f>
        <v>0</v>
      </c>
      <c r="AR70" s="501">
        <f>'1.5_RAW_Data_MR'!AR70</f>
        <v>0</v>
      </c>
      <c r="AS70" s="501">
        <f>'1.5_RAW_Data_MR'!AS70</f>
        <v>0</v>
      </c>
      <c r="AT70" s="502">
        <f>'1.5_RAW_Data_MR'!AT70</f>
        <v>0</v>
      </c>
      <c r="AU70" s="503"/>
      <c r="AV70" s="504">
        <f>'1.5_RAW_Data_MR'!AV70</f>
        <v>0</v>
      </c>
      <c r="AW70" s="504">
        <f>'1.5_RAW_Data_MR'!AW70</f>
        <v>0</v>
      </c>
      <c r="AX70" s="504">
        <f>'1.5_RAW_Data_MR'!AX70</f>
        <v>0</v>
      </c>
      <c r="AY70" s="504">
        <f>'1.5_RAW_Data_MR'!AY70</f>
        <v>0</v>
      </c>
      <c r="AZ70" s="504">
        <f>'1.5_RAW_Data_MR'!AZ70</f>
        <v>0</v>
      </c>
      <c r="BA70" s="505">
        <f>'1.5_RAW_Data_MR'!BA70</f>
        <v>0</v>
      </c>
    </row>
    <row r="71" spans="1:53" ht="13.15" x14ac:dyDescent="0.35">
      <c r="A71" s="506"/>
      <c r="B71" s="507"/>
      <c r="C71" s="508"/>
      <c r="D71" s="509"/>
      <c r="E71" s="498" t="s">
        <v>25</v>
      </c>
      <c r="F71" s="510">
        <f>'1.5_RAW_Data_MR'!F71</f>
        <v>27.157687186559524</v>
      </c>
      <c r="G71" s="510">
        <f>'1.5_RAW_Data_MR'!G71</f>
        <v>27.157687186559524</v>
      </c>
      <c r="H71" s="510">
        <f>'1.5_RAW_Data_MR'!H71</f>
        <v>0</v>
      </c>
      <c r="I71" s="510">
        <f>'1.5_RAW_Data_MR'!I71</f>
        <v>0</v>
      </c>
      <c r="J71" s="510">
        <f>'1.5_RAW_Data_MR'!J71</f>
        <v>0</v>
      </c>
      <c r="K71" s="511">
        <f>'1.5_RAW_Data_MR'!K71</f>
        <v>0</v>
      </c>
      <c r="M71" s="510">
        <f>'1.5_RAW_Data_MR'!M71</f>
        <v>0</v>
      </c>
      <c r="N71" s="510">
        <f>'1.5_RAW_Data_MR'!N71</f>
        <v>0</v>
      </c>
      <c r="O71" s="510">
        <f>'1.5_RAW_Data_MR'!O71</f>
        <v>0</v>
      </c>
      <c r="P71" s="510">
        <f>'1.5_RAW_Data_MR'!P71</f>
        <v>0</v>
      </c>
      <c r="Q71" s="510">
        <f>'1.5_RAW_Data_MR'!Q71</f>
        <v>0</v>
      </c>
      <c r="R71" s="511">
        <f>'1.5_RAW_Data_MR'!R71</f>
        <v>0</v>
      </c>
      <c r="T71" s="510">
        <f>'1.5_RAW_Data_MR'!T71</f>
        <v>0</v>
      </c>
      <c r="U71" s="510">
        <f>'1.5_RAW_Data_MR'!U71</f>
        <v>0</v>
      </c>
      <c r="V71" s="510">
        <f>'1.5_RAW_Data_MR'!V71</f>
        <v>0</v>
      </c>
      <c r="W71" s="510">
        <f>'1.5_RAW_Data_MR'!W71</f>
        <v>0</v>
      </c>
      <c r="X71" s="510">
        <f>'1.5_RAW_Data_MR'!X71</f>
        <v>0</v>
      </c>
      <c r="Y71" s="511">
        <f>'1.5_RAW_Data_MR'!Y71</f>
        <v>0</v>
      </c>
      <c r="AA71" s="512">
        <f>'1.5_RAW_Data_MR'!AA71</f>
        <v>0</v>
      </c>
      <c r="AB71" s="512">
        <f>'1.5_RAW_Data_MR'!AB71</f>
        <v>0</v>
      </c>
      <c r="AC71" s="512">
        <f>'1.5_RAW_Data_MR'!AC71</f>
        <v>0</v>
      </c>
      <c r="AD71" s="512">
        <f>'1.5_RAW_Data_MR'!AD71</f>
        <v>0</v>
      </c>
      <c r="AE71" s="512">
        <f>'1.5_RAW_Data_MR'!AE71</f>
        <v>0</v>
      </c>
      <c r="AF71" s="513">
        <f>'1.5_RAW_Data_MR'!AF71</f>
        <v>0</v>
      </c>
      <c r="AG71" s="503"/>
      <c r="AH71" s="512">
        <f>'1.5_RAW_Data_MR'!AH71</f>
        <v>0</v>
      </c>
      <c r="AI71" s="512">
        <f>'1.5_RAW_Data_MR'!AI71</f>
        <v>0</v>
      </c>
      <c r="AJ71" s="512">
        <f>'1.5_RAW_Data_MR'!AJ71</f>
        <v>0</v>
      </c>
      <c r="AK71" s="512">
        <f>'1.5_RAW_Data_MR'!AK71</f>
        <v>0</v>
      </c>
      <c r="AL71" s="512">
        <f>'1.5_RAW_Data_MR'!AL71</f>
        <v>0</v>
      </c>
      <c r="AM71" s="513">
        <f>'1.5_RAW_Data_MR'!AM71</f>
        <v>0</v>
      </c>
      <c r="AN71" s="503"/>
      <c r="AO71" s="512">
        <f>'1.5_RAW_Data_MR'!AO71</f>
        <v>0</v>
      </c>
      <c r="AP71" s="512">
        <f>'1.5_RAW_Data_MR'!AP71</f>
        <v>0</v>
      </c>
      <c r="AQ71" s="512">
        <f>'1.5_RAW_Data_MR'!AQ71</f>
        <v>0</v>
      </c>
      <c r="AR71" s="512">
        <f>'1.5_RAW_Data_MR'!AR71</f>
        <v>0</v>
      </c>
      <c r="AS71" s="512">
        <f>'1.5_RAW_Data_MR'!AS71</f>
        <v>0</v>
      </c>
      <c r="AT71" s="513">
        <f>'1.5_RAW_Data_MR'!AT71</f>
        <v>0</v>
      </c>
      <c r="AU71" s="503"/>
      <c r="AV71" s="514">
        <f>'1.5_RAW_Data_MR'!AV71</f>
        <v>0</v>
      </c>
      <c r="AW71" s="514">
        <f>'1.5_RAW_Data_MR'!AW71</f>
        <v>0</v>
      </c>
      <c r="AX71" s="514">
        <f>'1.5_RAW_Data_MR'!AX71</f>
        <v>0</v>
      </c>
      <c r="AY71" s="514">
        <f>'1.5_RAW_Data_MR'!AY71</f>
        <v>0</v>
      </c>
      <c r="AZ71" s="514">
        <f>'1.5_RAW_Data_MR'!AZ71</f>
        <v>0</v>
      </c>
      <c r="BA71" s="515">
        <f>'1.5_RAW_Data_MR'!BA71</f>
        <v>0</v>
      </c>
    </row>
    <row r="72" spans="1:53" ht="13.15" x14ac:dyDescent="0.35">
      <c r="A72" s="506"/>
      <c r="B72" s="507"/>
      <c r="C72" s="508"/>
      <c r="D72" s="509"/>
      <c r="E72" s="498" t="s">
        <v>26</v>
      </c>
      <c r="F72" s="510">
        <f>'1.5_RAW_Data_MR'!F72</f>
        <v>50.489930390916072</v>
      </c>
      <c r="G72" s="510">
        <f>'1.5_RAW_Data_MR'!G72</f>
        <v>25.82761573753956</v>
      </c>
      <c r="H72" s="510">
        <f>'1.5_RAW_Data_MR'!H72</f>
        <v>24.662314653376512</v>
      </c>
      <c r="I72" s="510">
        <f>'1.5_RAW_Data_MR'!I72</f>
        <v>0</v>
      </c>
      <c r="J72" s="510">
        <f>'1.5_RAW_Data_MR'!J72</f>
        <v>0</v>
      </c>
      <c r="K72" s="511">
        <f>'1.5_RAW_Data_MR'!K72</f>
        <v>0</v>
      </c>
      <c r="M72" s="510">
        <f>'1.5_RAW_Data_MR'!M72</f>
        <v>139.5409944377659</v>
      </c>
      <c r="N72" s="510">
        <f>'1.5_RAW_Data_MR'!N72</f>
        <v>0</v>
      </c>
      <c r="O72" s="510">
        <f>'1.5_RAW_Data_MR'!O72</f>
        <v>0</v>
      </c>
      <c r="P72" s="510">
        <f>'1.5_RAW_Data_MR'!P72</f>
        <v>0</v>
      </c>
      <c r="Q72" s="510">
        <f>'1.5_RAW_Data_MR'!Q72</f>
        <v>0</v>
      </c>
      <c r="R72" s="511">
        <f>'1.5_RAW_Data_MR'!R72</f>
        <v>139.5409944377659</v>
      </c>
      <c r="T72" s="510">
        <f>'1.5_RAW_Data_MR'!T72</f>
        <v>139.5409944377659</v>
      </c>
      <c r="U72" s="510">
        <f>'1.5_RAW_Data_MR'!U72</f>
        <v>0</v>
      </c>
      <c r="V72" s="510">
        <f>'1.5_RAW_Data_MR'!V72</f>
        <v>0</v>
      </c>
      <c r="W72" s="510">
        <f>'1.5_RAW_Data_MR'!W72</f>
        <v>0</v>
      </c>
      <c r="X72" s="510">
        <f>'1.5_RAW_Data_MR'!X72</f>
        <v>0</v>
      </c>
      <c r="Y72" s="511">
        <f>'1.5_RAW_Data_MR'!Y72</f>
        <v>139.5409944377659</v>
      </c>
      <c r="AA72" s="512">
        <f>'1.5_RAW_Data_MR'!AA72</f>
        <v>0</v>
      </c>
      <c r="AB72" s="512">
        <f>'1.5_RAW_Data_MR'!AB72</f>
        <v>0</v>
      </c>
      <c r="AC72" s="512">
        <f>'1.5_RAW_Data_MR'!AC72</f>
        <v>0</v>
      </c>
      <c r="AD72" s="512">
        <f>'1.5_RAW_Data_MR'!AD72</f>
        <v>0</v>
      </c>
      <c r="AE72" s="512">
        <f>'1.5_RAW_Data_MR'!AE72</f>
        <v>0</v>
      </c>
      <c r="AF72" s="513">
        <f>'1.5_RAW_Data_MR'!AF72</f>
        <v>0</v>
      </c>
      <c r="AG72" s="503"/>
      <c r="AH72" s="512">
        <f>'1.5_RAW_Data_MR'!AH72</f>
        <v>0</v>
      </c>
      <c r="AI72" s="512">
        <f>'1.5_RAW_Data_MR'!AI72</f>
        <v>0</v>
      </c>
      <c r="AJ72" s="512">
        <f>'1.5_RAW_Data_MR'!AJ72</f>
        <v>0</v>
      </c>
      <c r="AK72" s="512">
        <f>'1.5_RAW_Data_MR'!AK72</f>
        <v>0</v>
      </c>
      <c r="AL72" s="512">
        <f>'1.5_RAW_Data_MR'!AL72</f>
        <v>0</v>
      </c>
      <c r="AM72" s="513">
        <f>'1.5_RAW_Data_MR'!AM72</f>
        <v>0</v>
      </c>
      <c r="AN72" s="503"/>
      <c r="AO72" s="512">
        <f>'1.5_RAW_Data_MR'!AO72</f>
        <v>0</v>
      </c>
      <c r="AP72" s="512">
        <f>'1.5_RAW_Data_MR'!AP72</f>
        <v>0</v>
      </c>
      <c r="AQ72" s="512">
        <f>'1.5_RAW_Data_MR'!AQ72</f>
        <v>0</v>
      </c>
      <c r="AR72" s="512">
        <f>'1.5_RAW_Data_MR'!AR72</f>
        <v>0</v>
      </c>
      <c r="AS72" s="512">
        <f>'1.5_RAW_Data_MR'!AS72</f>
        <v>0</v>
      </c>
      <c r="AT72" s="513">
        <f>'1.5_RAW_Data_MR'!AT72</f>
        <v>0</v>
      </c>
      <c r="AU72" s="503"/>
      <c r="AV72" s="514">
        <f>'1.5_RAW_Data_MR'!AV72</f>
        <v>0</v>
      </c>
      <c r="AW72" s="514">
        <f>'1.5_RAW_Data_MR'!AW72</f>
        <v>0</v>
      </c>
      <c r="AX72" s="514">
        <f>'1.5_RAW_Data_MR'!AX72</f>
        <v>0</v>
      </c>
      <c r="AY72" s="514">
        <f>'1.5_RAW_Data_MR'!AY72</f>
        <v>0</v>
      </c>
      <c r="AZ72" s="514">
        <f>'1.5_RAW_Data_MR'!AZ72</f>
        <v>0</v>
      </c>
      <c r="BA72" s="515">
        <f>'1.5_RAW_Data_MR'!BA72</f>
        <v>0</v>
      </c>
    </row>
    <row r="73" spans="1:53" ht="13.5" thickBot="1" x14ac:dyDescent="0.4">
      <c r="A73" s="506"/>
      <c r="B73" s="516"/>
      <c r="C73" s="517"/>
      <c r="D73" s="527"/>
      <c r="E73" s="518" t="s">
        <v>27</v>
      </c>
      <c r="F73" s="519">
        <f>'1.5_RAW_Data_MR'!F73</f>
        <v>212.41638285408976</v>
      </c>
      <c r="G73" s="519">
        <f>'1.5_RAW_Data_MR'!G73</f>
        <v>0</v>
      </c>
      <c r="H73" s="519">
        <f>'1.5_RAW_Data_MR'!H73</f>
        <v>30.663892373720579</v>
      </c>
      <c r="I73" s="519">
        <f>'1.5_RAW_Data_MR'!I73</f>
        <v>28.08077122751331</v>
      </c>
      <c r="J73" s="519">
        <f>'1.5_RAW_Data_MR'!J73</f>
        <v>12.56063443175289</v>
      </c>
      <c r="K73" s="520">
        <f>'1.5_RAW_Data_MR'!K73</f>
        <v>141.11108482110299</v>
      </c>
      <c r="M73" s="519">
        <f>'1.5_RAW_Data_MR'!M73</f>
        <v>129.65052495286318</v>
      </c>
      <c r="N73" s="519">
        <f>'1.5_RAW_Data_MR'!N73</f>
        <v>37.88375498656626</v>
      </c>
      <c r="O73" s="519">
        <f>'1.5_RAW_Data_MR'!O73</f>
        <v>0</v>
      </c>
      <c r="P73" s="519">
        <f>'1.5_RAW_Data_MR'!P73</f>
        <v>0</v>
      </c>
      <c r="Q73" s="519">
        <f>'1.5_RAW_Data_MR'!Q73</f>
        <v>0</v>
      </c>
      <c r="R73" s="520">
        <f>'1.5_RAW_Data_MR'!R73</f>
        <v>91.76676996629692</v>
      </c>
      <c r="T73" s="519">
        <f>'1.5_RAW_Data_MR'!T73</f>
        <v>2076.251454680013</v>
      </c>
      <c r="U73" s="519">
        <f>'1.5_RAW_Data_MR'!U73</f>
        <v>0</v>
      </c>
      <c r="V73" s="519">
        <f>'1.5_RAW_Data_MR'!V73</f>
        <v>0</v>
      </c>
      <c r="W73" s="519">
        <f>'1.5_RAW_Data_MR'!W73</f>
        <v>0</v>
      </c>
      <c r="X73" s="519">
        <f>'1.5_RAW_Data_MR'!X73</f>
        <v>0</v>
      </c>
      <c r="Y73" s="520">
        <f>'1.5_RAW_Data_MR'!Y73</f>
        <v>2076.251454680013</v>
      </c>
      <c r="AA73" s="521">
        <f>'1.5_RAW_Data_MR'!AA73</f>
        <v>-1946.6009297271498</v>
      </c>
      <c r="AB73" s="521">
        <f>'1.5_RAW_Data_MR'!AB73</f>
        <v>37.88375498656626</v>
      </c>
      <c r="AC73" s="521">
        <f>'1.5_RAW_Data_MR'!AC73</f>
        <v>0</v>
      </c>
      <c r="AD73" s="521">
        <f>'1.5_RAW_Data_MR'!AD73</f>
        <v>0</v>
      </c>
      <c r="AE73" s="521">
        <f>'1.5_RAW_Data_MR'!AE73</f>
        <v>0</v>
      </c>
      <c r="AF73" s="522">
        <f>'1.5_RAW_Data_MR'!AF73</f>
        <v>-1984.484684713716</v>
      </c>
      <c r="AG73" s="503"/>
      <c r="AH73" s="521">
        <f>'1.5_RAW_Data_MR'!AH73</f>
        <v>-1946.6009297271498</v>
      </c>
      <c r="AI73" s="521">
        <f>'1.5_RAW_Data_MR'!AI73</f>
        <v>37.88375498656626</v>
      </c>
      <c r="AJ73" s="521">
        <f>'1.5_RAW_Data_MR'!AJ73</f>
        <v>0</v>
      </c>
      <c r="AK73" s="521">
        <f>'1.5_RAW_Data_MR'!AK73</f>
        <v>0</v>
      </c>
      <c r="AL73" s="521">
        <f>'1.5_RAW_Data_MR'!AL73</f>
        <v>0</v>
      </c>
      <c r="AM73" s="522">
        <f>'1.5_RAW_Data_MR'!AM73</f>
        <v>-1984.484684713716</v>
      </c>
      <c r="AN73" s="503"/>
      <c r="AO73" s="521">
        <f>'1.5_RAW_Data_MR'!AO73</f>
        <v>0</v>
      </c>
      <c r="AP73" s="521">
        <f>'1.5_RAW_Data_MR'!AP73</f>
        <v>0</v>
      </c>
      <c r="AQ73" s="521">
        <f>'1.5_RAW_Data_MR'!AQ73</f>
        <v>0</v>
      </c>
      <c r="AR73" s="521">
        <f>'1.5_RAW_Data_MR'!AR73</f>
        <v>0</v>
      </c>
      <c r="AS73" s="521">
        <f>'1.5_RAW_Data_MR'!AS73</f>
        <v>0</v>
      </c>
      <c r="AT73" s="522">
        <f>'1.5_RAW_Data_MR'!AT73</f>
        <v>0</v>
      </c>
      <c r="AU73" s="503"/>
      <c r="AV73" s="523">
        <f>'1.5_RAW_Data_MR'!AV73</f>
        <v>0</v>
      </c>
      <c r="AW73" s="523">
        <f>'1.5_RAW_Data_MR'!AW73</f>
        <v>0</v>
      </c>
      <c r="AX73" s="523">
        <f>'1.5_RAW_Data_MR'!AX73</f>
        <v>0</v>
      </c>
      <c r="AY73" s="523">
        <f>'1.5_RAW_Data_MR'!AY73</f>
        <v>0</v>
      </c>
      <c r="AZ73" s="523">
        <f>'1.5_RAW_Data_MR'!AZ73</f>
        <v>0</v>
      </c>
      <c r="BA73" s="524">
        <f>'1.5_RAW_Data_MR'!BA73</f>
        <v>0</v>
      </c>
    </row>
    <row r="74" spans="1:53" ht="25.5" x14ac:dyDescent="0.35">
      <c r="A74" s="525" t="s">
        <v>55</v>
      </c>
      <c r="B74" s="495">
        <v>33</v>
      </c>
      <c r="C74" s="496" t="s">
        <v>20</v>
      </c>
      <c r="D74" s="497" t="s">
        <v>28</v>
      </c>
      <c r="E74" s="526" t="s">
        <v>24</v>
      </c>
      <c r="F74" s="499">
        <f>'1.5_RAW_Data_MR'!F74</f>
        <v>19359.960374272858</v>
      </c>
      <c r="G74" s="499">
        <f>'1.5_RAW_Data_MR'!G74</f>
        <v>47.185055358397442</v>
      </c>
      <c r="H74" s="499">
        <f>'1.5_RAW_Data_MR'!H74</f>
        <v>0</v>
      </c>
      <c r="I74" s="499">
        <f>'1.5_RAW_Data_MR'!I74</f>
        <v>0</v>
      </c>
      <c r="J74" s="499">
        <f>'1.5_RAW_Data_MR'!J74</f>
        <v>0</v>
      </c>
      <c r="K74" s="500">
        <f>'1.5_RAW_Data_MR'!K74</f>
        <v>19312.775318914461</v>
      </c>
      <c r="M74" s="499">
        <f>'1.5_RAW_Data_MR'!M74</f>
        <v>130140.1383919521</v>
      </c>
      <c r="N74" s="499">
        <f>'1.5_RAW_Data_MR'!N74</f>
        <v>179.88890262619586</v>
      </c>
      <c r="O74" s="499">
        <f>'1.5_RAW_Data_MR'!O74</f>
        <v>0</v>
      </c>
      <c r="P74" s="499">
        <f>'1.5_RAW_Data_MR'!P74</f>
        <v>0</v>
      </c>
      <c r="Q74" s="499">
        <f>'1.5_RAW_Data_MR'!Q74</f>
        <v>0</v>
      </c>
      <c r="R74" s="500">
        <f>'1.5_RAW_Data_MR'!R74</f>
        <v>129960.24948932591</v>
      </c>
      <c r="T74" s="499">
        <f>'1.5_RAW_Data_MR'!T74</f>
        <v>147490.46906997843</v>
      </c>
      <c r="U74" s="499">
        <f>'1.5_RAW_Data_MR'!U74</f>
        <v>179.88890262619586</v>
      </c>
      <c r="V74" s="499">
        <f>'1.5_RAW_Data_MR'!V74</f>
        <v>0</v>
      </c>
      <c r="W74" s="499">
        <f>'1.5_RAW_Data_MR'!W74</f>
        <v>0</v>
      </c>
      <c r="X74" s="499">
        <f>'1.5_RAW_Data_MR'!X74</f>
        <v>0</v>
      </c>
      <c r="Y74" s="500">
        <f>'1.5_RAW_Data_MR'!Y74</f>
        <v>147310.58016735222</v>
      </c>
      <c r="AA74" s="501">
        <f>'1.5_RAW_Data_MR'!AA74</f>
        <v>-17350.330678026308</v>
      </c>
      <c r="AB74" s="501">
        <f>'1.5_RAW_Data_MR'!AB74</f>
        <v>0</v>
      </c>
      <c r="AC74" s="501">
        <f>'1.5_RAW_Data_MR'!AC74</f>
        <v>0</v>
      </c>
      <c r="AD74" s="501">
        <f>'1.5_RAW_Data_MR'!AD74</f>
        <v>0</v>
      </c>
      <c r="AE74" s="501">
        <f>'1.5_RAW_Data_MR'!AE74</f>
        <v>0</v>
      </c>
      <c r="AF74" s="502">
        <f>'1.5_RAW_Data_MR'!AF74</f>
        <v>-17350.330678026308</v>
      </c>
      <c r="AG74" s="503"/>
      <c r="AH74" s="501">
        <f>'1.5_RAW_Data_MR'!AH74</f>
        <v>0</v>
      </c>
      <c r="AI74" s="501">
        <f>'1.5_RAW_Data_MR'!AI74</f>
        <v>0</v>
      </c>
      <c r="AJ74" s="501">
        <f>'1.5_RAW_Data_MR'!AJ74</f>
        <v>0</v>
      </c>
      <c r="AK74" s="501">
        <f>'1.5_RAW_Data_MR'!AK74</f>
        <v>0</v>
      </c>
      <c r="AL74" s="501">
        <f>'1.5_RAW_Data_MR'!AL74</f>
        <v>0</v>
      </c>
      <c r="AM74" s="502">
        <f>'1.5_RAW_Data_MR'!AM74</f>
        <v>0</v>
      </c>
      <c r="AN74" s="503"/>
      <c r="AO74" s="501">
        <f>'1.5_RAW_Data_MR'!AO74</f>
        <v>-17350.330678026308</v>
      </c>
      <c r="AP74" s="501">
        <f>'1.5_RAW_Data_MR'!AP74</f>
        <v>0</v>
      </c>
      <c r="AQ74" s="501">
        <f>'1.5_RAW_Data_MR'!AQ74</f>
        <v>0</v>
      </c>
      <c r="AR74" s="501">
        <f>'1.5_RAW_Data_MR'!AR74</f>
        <v>0</v>
      </c>
      <c r="AS74" s="501">
        <f>'1.5_RAW_Data_MR'!AS74</f>
        <v>0</v>
      </c>
      <c r="AT74" s="502">
        <f>'1.5_RAW_Data_MR'!AT74</f>
        <v>-17350.330678026308</v>
      </c>
      <c r="AU74" s="503"/>
      <c r="AV74" s="504">
        <f>'1.5_RAW_Data_MR'!AV74</f>
        <v>0</v>
      </c>
      <c r="AW74" s="504">
        <f>'1.5_RAW_Data_MR'!AW74</f>
        <v>0</v>
      </c>
      <c r="AX74" s="504">
        <f>'1.5_RAW_Data_MR'!AX74</f>
        <v>0</v>
      </c>
      <c r="AY74" s="504">
        <f>'1.5_RAW_Data_MR'!AY74</f>
        <v>0</v>
      </c>
      <c r="AZ74" s="504">
        <f>'1.5_RAW_Data_MR'!AZ74</f>
        <v>0</v>
      </c>
      <c r="BA74" s="505">
        <f>'1.5_RAW_Data_MR'!BA74</f>
        <v>0</v>
      </c>
    </row>
    <row r="75" spans="1:53" ht="13.15" x14ac:dyDescent="0.35">
      <c r="A75" s="506"/>
      <c r="B75" s="507"/>
      <c r="C75" s="508"/>
      <c r="D75" s="509"/>
      <c r="E75" s="498" t="s">
        <v>25</v>
      </c>
      <c r="F75" s="510">
        <f>'1.5_RAW_Data_MR'!F75</f>
        <v>0</v>
      </c>
      <c r="G75" s="510">
        <f>'1.5_RAW_Data_MR'!G75</f>
        <v>0</v>
      </c>
      <c r="H75" s="510">
        <f>'1.5_RAW_Data_MR'!H75</f>
        <v>0</v>
      </c>
      <c r="I75" s="510">
        <f>'1.5_RAW_Data_MR'!I75</f>
        <v>0</v>
      </c>
      <c r="J75" s="510">
        <f>'1.5_RAW_Data_MR'!J75</f>
        <v>0</v>
      </c>
      <c r="K75" s="511">
        <f>'1.5_RAW_Data_MR'!K75</f>
        <v>0</v>
      </c>
      <c r="M75" s="510">
        <f>'1.5_RAW_Data_MR'!M75</f>
        <v>0</v>
      </c>
      <c r="N75" s="510">
        <f>'1.5_RAW_Data_MR'!N75</f>
        <v>0</v>
      </c>
      <c r="O75" s="510">
        <f>'1.5_RAW_Data_MR'!O75</f>
        <v>0</v>
      </c>
      <c r="P75" s="510">
        <f>'1.5_RAW_Data_MR'!P75</f>
        <v>0</v>
      </c>
      <c r="Q75" s="510">
        <f>'1.5_RAW_Data_MR'!Q75</f>
        <v>0</v>
      </c>
      <c r="R75" s="511">
        <f>'1.5_RAW_Data_MR'!R75</f>
        <v>0</v>
      </c>
      <c r="T75" s="510">
        <f>'1.5_RAW_Data_MR'!T75</f>
        <v>0</v>
      </c>
      <c r="U75" s="510">
        <f>'1.5_RAW_Data_MR'!U75</f>
        <v>0</v>
      </c>
      <c r="V75" s="510">
        <f>'1.5_RAW_Data_MR'!V75</f>
        <v>0</v>
      </c>
      <c r="W75" s="510">
        <f>'1.5_RAW_Data_MR'!W75</f>
        <v>0</v>
      </c>
      <c r="X75" s="510">
        <f>'1.5_RAW_Data_MR'!X75</f>
        <v>0</v>
      </c>
      <c r="Y75" s="511">
        <f>'1.5_RAW_Data_MR'!Y75</f>
        <v>0</v>
      </c>
      <c r="AA75" s="512">
        <f>'1.5_RAW_Data_MR'!AA75</f>
        <v>0</v>
      </c>
      <c r="AB75" s="512">
        <f>'1.5_RAW_Data_MR'!AB75</f>
        <v>0</v>
      </c>
      <c r="AC75" s="512">
        <f>'1.5_RAW_Data_MR'!AC75</f>
        <v>0</v>
      </c>
      <c r="AD75" s="512">
        <f>'1.5_RAW_Data_MR'!AD75</f>
        <v>0</v>
      </c>
      <c r="AE75" s="512">
        <f>'1.5_RAW_Data_MR'!AE75</f>
        <v>0</v>
      </c>
      <c r="AF75" s="513">
        <f>'1.5_RAW_Data_MR'!AF75</f>
        <v>0</v>
      </c>
      <c r="AG75" s="503"/>
      <c r="AH75" s="512">
        <f>'1.5_RAW_Data_MR'!AH75</f>
        <v>0</v>
      </c>
      <c r="AI75" s="512">
        <f>'1.5_RAW_Data_MR'!AI75</f>
        <v>0</v>
      </c>
      <c r="AJ75" s="512">
        <f>'1.5_RAW_Data_MR'!AJ75</f>
        <v>0</v>
      </c>
      <c r="AK75" s="512">
        <f>'1.5_RAW_Data_MR'!AK75</f>
        <v>0</v>
      </c>
      <c r="AL75" s="512">
        <f>'1.5_RAW_Data_MR'!AL75</f>
        <v>0</v>
      </c>
      <c r="AM75" s="513">
        <f>'1.5_RAW_Data_MR'!AM75</f>
        <v>0</v>
      </c>
      <c r="AN75" s="503"/>
      <c r="AO75" s="512">
        <f>'1.5_RAW_Data_MR'!AO75</f>
        <v>0</v>
      </c>
      <c r="AP75" s="512">
        <f>'1.5_RAW_Data_MR'!AP75</f>
        <v>0</v>
      </c>
      <c r="AQ75" s="512">
        <f>'1.5_RAW_Data_MR'!AQ75</f>
        <v>0</v>
      </c>
      <c r="AR75" s="512">
        <f>'1.5_RAW_Data_MR'!AR75</f>
        <v>0</v>
      </c>
      <c r="AS75" s="512">
        <f>'1.5_RAW_Data_MR'!AS75</f>
        <v>0</v>
      </c>
      <c r="AT75" s="513">
        <f>'1.5_RAW_Data_MR'!AT75</f>
        <v>0</v>
      </c>
      <c r="AU75" s="503"/>
      <c r="AV75" s="514">
        <f>'1.5_RAW_Data_MR'!AV75</f>
        <v>0</v>
      </c>
      <c r="AW75" s="514">
        <f>'1.5_RAW_Data_MR'!AW75</f>
        <v>0</v>
      </c>
      <c r="AX75" s="514">
        <f>'1.5_RAW_Data_MR'!AX75</f>
        <v>0</v>
      </c>
      <c r="AY75" s="514">
        <f>'1.5_RAW_Data_MR'!AY75</f>
        <v>0</v>
      </c>
      <c r="AZ75" s="514">
        <f>'1.5_RAW_Data_MR'!AZ75</f>
        <v>0</v>
      </c>
      <c r="BA75" s="515">
        <f>'1.5_RAW_Data_MR'!BA75</f>
        <v>0</v>
      </c>
    </row>
    <row r="76" spans="1:53" ht="13.15" x14ac:dyDescent="0.35">
      <c r="A76" s="506"/>
      <c r="B76" s="507"/>
      <c r="C76" s="508"/>
      <c r="D76" s="509"/>
      <c r="E76" s="498" t="s">
        <v>26</v>
      </c>
      <c r="F76" s="510">
        <f>'1.5_RAW_Data_MR'!F76</f>
        <v>0</v>
      </c>
      <c r="G76" s="510">
        <f>'1.5_RAW_Data_MR'!G76</f>
        <v>0</v>
      </c>
      <c r="H76" s="510">
        <f>'1.5_RAW_Data_MR'!H76</f>
        <v>0</v>
      </c>
      <c r="I76" s="510">
        <f>'1.5_RAW_Data_MR'!I76</f>
        <v>0</v>
      </c>
      <c r="J76" s="510">
        <f>'1.5_RAW_Data_MR'!J76</f>
        <v>0</v>
      </c>
      <c r="K76" s="511">
        <f>'1.5_RAW_Data_MR'!K76</f>
        <v>0</v>
      </c>
      <c r="M76" s="510">
        <f>'1.5_RAW_Data_MR'!M76</f>
        <v>0</v>
      </c>
      <c r="N76" s="510">
        <f>'1.5_RAW_Data_MR'!N76</f>
        <v>0</v>
      </c>
      <c r="O76" s="510">
        <f>'1.5_RAW_Data_MR'!O76</f>
        <v>0</v>
      </c>
      <c r="P76" s="510">
        <f>'1.5_RAW_Data_MR'!P76</f>
        <v>0</v>
      </c>
      <c r="Q76" s="510">
        <f>'1.5_RAW_Data_MR'!Q76</f>
        <v>0</v>
      </c>
      <c r="R76" s="511">
        <f>'1.5_RAW_Data_MR'!R76</f>
        <v>0</v>
      </c>
      <c r="T76" s="510">
        <f>'1.5_RAW_Data_MR'!T76</f>
        <v>0</v>
      </c>
      <c r="U76" s="510">
        <f>'1.5_RAW_Data_MR'!U76</f>
        <v>0</v>
      </c>
      <c r="V76" s="510">
        <f>'1.5_RAW_Data_MR'!V76</f>
        <v>0</v>
      </c>
      <c r="W76" s="510">
        <f>'1.5_RAW_Data_MR'!W76</f>
        <v>0</v>
      </c>
      <c r="X76" s="510">
        <f>'1.5_RAW_Data_MR'!X76</f>
        <v>0</v>
      </c>
      <c r="Y76" s="511">
        <f>'1.5_RAW_Data_MR'!Y76</f>
        <v>0</v>
      </c>
      <c r="AA76" s="512">
        <f>'1.5_RAW_Data_MR'!AA76</f>
        <v>0</v>
      </c>
      <c r="AB76" s="512">
        <f>'1.5_RAW_Data_MR'!AB76</f>
        <v>0</v>
      </c>
      <c r="AC76" s="512">
        <f>'1.5_RAW_Data_MR'!AC76</f>
        <v>0</v>
      </c>
      <c r="AD76" s="512">
        <f>'1.5_RAW_Data_MR'!AD76</f>
        <v>0</v>
      </c>
      <c r="AE76" s="512">
        <f>'1.5_RAW_Data_MR'!AE76</f>
        <v>0</v>
      </c>
      <c r="AF76" s="513">
        <f>'1.5_RAW_Data_MR'!AF76</f>
        <v>0</v>
      </c>
      <c r="AG76" s="503"/>
      <c r="AH76" s="512">
        <f>'1.5_RAW_Data_MR'!AH76</f>
        <v>0</v>
      </c>
      <c r="AI76" s="512">
        <f>'1.5_RAW_Data_MR'!AI76</f>
        <v>0</v>
      </c>
      <c r="AJ76" s="512">
        <f>'1.5_RAW_Data_MR'!AJ76</f>
        <v>0</v>
      </c>
      <c r="AK76" s="512">
        <f>'1.5_RAW_Data_MR'!AK76</f>
        <v>0</v>
      </c>
      <c r="AL76" s="512">
        <f>'1.5_RAW_Data_MR'!AL76</f>
        <v>0</v>
      </c>
      <c r="AM76" s="513">
        <f>'1.5_RAW_Data_MR'!AM76</f>
        <v>0</v>
      </c>
      <c r="AN76" s="503"/>
      <c r="AO76" s="512">
        <f>'1.5_RAW_Data_MR'!AO76</f>
        <v>0</v>
      </c>
      <c r="AP76" s="512">
        <f>'1.5_RAW_Data_MR'!AP76</f>
        <v>0</v>
      </c>
      <c r="AQ76" s="512">
        <f>'1.5_RAW_Data_MR'!AQ76</f>
        <v>0</v>
      </c>
      <c r="AR76" s="512">
        <f>'1.5_RAW_Data_MR'!AR76</f>
        <v>0</v>
      </c>
      <c r="AS76" s="512">
        <f>'1.5_RAW_Data_MR'!AS76</f>
        <v>0</v>
      </c>
      <c r="AT76" s="513">
        <f>'1.5_RAW_Data_MR'!AT76</f>
        <v>0</v>
      </c>
      <c r="AU76" s="503"/>
      <c r="AV76" s="514">
        <f>'1.5_RAW_Data_MR'!AV76</f>
        <v>0</v>
      </c>
      <c r="AW76" s="514">
        <f>'1.5_RAW_Data_MR'!AW76</f>
        <v>0</v>
      </c>
      <c r="AX76" s="514">
        <f>'1.5_RAW_Data_MR'!AX76</f>
        <v>0</v>
      </c>
      <c r="AY76" s="514">
        <f>'1.5_RAW_Data_MR'!AY76</f>
        <v>0</v>
      </c>
      <c r="AZ76" s="514">
        <f>'1.5_RAW_Data_MR'!AZ76</f>
        <v>0</v>
      </c>
      <c r="BA76" s="515">
        <f>'1.5_RAW_Data_MR'!BA76</f>
        <v>0</v>
      </c>
    </row>
    <row r="77" spans="1:53" ht="13.5" thickBot="1" x14ac:dyDescent="0.4">
      <c r="A77" s="506"/>
      <c r="B77" s="516"/>
      <c r="C77" s="517"/>
      <c r="D77" s="527"/>
      <c r="E77" s="518" t="s">
        <v>27</v>
      </c>
      <c r="F77" s="519">
        <f>'1.5_RAW_Data_MR'!F77</f>
        <v>1.0363742067034769</v>
      </c>
      <c r="G77" s="519">
        <f>'1.5_RAW_Data_MR'!G77</f>
        <v>1.0363742067034769</v>
      </c>
      <c r="H77" s="519">
        <f>'1.5_RAW_Data_MR'!H77</f>
        <v>0</v>
      </c>
      <c r="I77" s="519">
        <f>'1.5_RAW_Data_MR'!I77</f>
        <v>0</v>
      </c>
      <c r="J77" s="519">
        <f>'1.5_RAW_Data_MR'!J77</f>
        <v>0</v>
      </c>
      <c r="K77" s="520">
        <f>'1.5_RAW_Data_MR'!K77</f>
        <v>0</v>
      </c>
      <c r="M77" s="519">
        <f>'1.5_RAW_Data_MR'!M77</f>
        <v>2.4694500529341061</v>
      </c>
      <c r="N77" s="519">
        <f>'1.5_RAW_Data_MR'!N77</f>
        <v>2.4694500529341061</v>
      </c>
      <c r="O77" s="519">
        <f>'1.5_RAW_Data_MR'!O77</f>
        <v>0</v>
      </c>
      <c r="P77" s="519">
        <f>'1.5_RAW_Data_MR'!P77</f>
        <v>0</v>
      </c>
      <c r="Q77" s="519">
        <f>'1.5_RAW_Data_MR'!Q77</f>
        <v>0</v>
      </c>
      <c r="R77" s="520">
        <f>'1.5_RAW_Data_MR'!R77</f>
        <v>0</v>
      </c>
      <c r="T77" s="519">
        <f>'1.5_RAW_Data_MR'!T77</f>
        <v>2.4694500529341061</v>
      </c>
      <c r="U77" s="519">
        <f>'1.5_RAW_Data_MR'!U77</f>
        <v>2.4694500529341061</v>
      </c>
      <c r="V77" s="519">
        <f>'1.5_RAW_Data_MR'!V77</f>
        <v>0</v>
      </c>
      <c r="W77" s="519">
        <f>'1.5_RAW_Data_MR'!W77</f>
        <v>0</v>
      </c>
      <c r="X77" s="519">
        <f>'1.5_RAW_Data_MR'!X77</f>
        <v>0</v>
      </c>
      <c r="Y77" s="520">
        <f>'1.5_RAW_Data_MR'!Y77</f>
        <v>0</v>
      </c>
      <c r="AA77" s="521">
        <f>'1.5_RAW_Data_MR'!AA77</f>
        <v>0</v>
      </c>
      <c r="AB77" s="521">
        <f>'1.5_RAW_Data_MR'!AB77</f>
        <v>0</v>
      </c>
      <c r="AC77" s="521">
        <f>'1.5_RAW_Data_MR'!AC77</f>
        <v>0</v>
      </c>
      <c r="AD77" s="521">
        <f>'1.5_RAW_Data_MR'!AD77</f>
        <v>0</v>
      </c>
      <c r="AE77" s="521">
        <f>'1.5_RAW_Data_MR'!AE77</f>
        <v>0</v>
      </c>
      <c r="AF77" s="522">
        <f>'1.5_RAW_Data_MR'!AF77</f>
        <v>0</v>
      </c>
      <c r="AG77" s="503"/>
      <c r="AH77" s="521">
        <f>'1.5_RAW_Data_MR'!AH77</f>
        <v>0</v>
      </c>
      <c r="AI77" s="521">
        <f>'1.5_RAW_Data_MR'!AI77</f>
        <v>0</v>
      </c>
      <c r="AJ77" s="521">
        <f>'1.5_RAW_Data_MR'!AJ77</f>
        <v>0</v>
      </c>
      <c r="AK77" s="521">
        <f>'1.5_RAW_Data_MR'!AK77</f>
        <v>0</v>
      </c>
      <c r="AL77" s="521">
        <f>'1.5_RAW_Data_MR'!AL77</f>
        <v>0</v>
      </c>
      <c r="AM77" s="522">
        <f>'1.5_RAW_Data_MR'!AM77</f>
        <v>0</v>
      </c>
      <c r="AN77" s="503"/>
      <c r="AO77" s="521">
        <f>'1.5_RAW_Data_MR'!AO77</f>
        <v>0</v>
      </c>
      <c r="AP77" s="521">
        <f>'1.5_RAW_Data_MR'!AP77</f>
        <v>0</v>
      </c>
      <c r="AQ77" s="521">
        <f>'1.5_RAW_Data_MR'!AQ77</f>
        <v>0</v>
      </c>
      <c r="AR77" s="521">
        <f>'1.5_RAW_Data_MR'!AR77</f>
        <v>0</v>
      </c>
      <c r="AS77" s="521">
        <f>'1.5_RAW_Data_MR'!AS77</f>
        <v>0</v>
      </c>
      <c r="AT77" s="522">
        <f>'1.5_RAW_Data_MR'!AT77</f>
        <v>0</v>
      </c>
      <c r="AU77" s="503"/>
      <c r="AV77" s="523">
        <f>'1.5_RAW_Data_MR'!AV77</f>
        <v>0</v>
      </c>
      <c r="AW77" s="523">
        <f>'1.5_RAW_Data_MR'!AW77</f>
        <v>0</v>
      </c>
      <c r="AX77" s="523">
        <f>'1.5_RAW_Data_MR'!AX77</f>
        <v>0</v>
      </c>
      <c r="AY77" s="523">
        <f>'1.5_RAW_Data_MR'!AY77</f>
        <v>0</v>
      </c>
      <c r="AZ77" s="523">
        <f>'1.5_RAW_Data_MR'!AZ77</f>
        <v>0</v>
      </c>
      <c r="BA77" s="524">
        <f>'1.5_RAW_Data_MR'!BA77</f>
        <v>0</v>
      </c>
    </row>
    <row r="78" spans="1:53" ht="25.5" x14ac:dyDescent="0.35">
      <c r="A78" s="525" t="s">
        <v>55</v>
      </c>
      <c r="B78" s="495">
        <v>32</v>
      </c>
      <c r="C78" s="496" t="s">
        <v>19</v>
      </c>
      <c r="D78" s="497" t="s">
        <v>30</v>
      </c>
      <c r="E78" s="526" t="s">
        <v>24</v>
      </c>
      <c r="F78" s="499">
        <f>'1.5_RAW_Data_MR'!F78</f>
        <v>5325.9830139045416</v>
      </c>
      <c r="G78" s="499">
        <f>'1.5_RAW_Data_MR'!G78</f>
        <v>78.476306316401605</v>
      </c>
      <c r="H78" s="499">
        <f>'1.5_RAW_Data_MR'!H78</f>
        <v>0</v>
      </c>
      <c r="I78" s="499">
        <f>'1.5_RAW_Data_MR'!I78</f>
        <v>0</v>
      </c>
      <c r="J78" s="499">
        <f>'1.5_RAW_Data_MR'!J78</f>
        <v>0</v>
      </c>
      <c r="K78" s="500">
        <f>'1.5_RAW_Data_MR'!K78</f>
        <v>5247.5067075881398</v>
      </c>
      <c r="M78" s="499">
        <f>'1.5_RAW_Data_MR'!M78</f>
        <v>1313.8717745787383</v>
      </c>
      <c r="N78" s="499">
        <f>'1.5_RAW_Data_MR'!N78</f>
        <v>1313.8717745787383</v>
      </c>
      <c r="O78" s="499">
        <f>'1.5_RAW_Data_MR'!O78</f>
        <v>0</v>
      </c>
      <c r="P78" s="499">
        <f>'1.5_RAW_Data_MR'!P78</f>
        <v>0</v>
      </c>
      <c r="Q78" s="499">
        <f>'1.5_RAW_Data_MR'!Q78</f>
        <v>0</v>
      </c>
      <c r="R78" s="500">
        <f>'1.5_RAW_Data_MR'!R78</f>
        <v>0</v>
      </c>
      <c r="T78" s="499">
        <f>'1.5_RAW_Data_MR'!T78</f>
        <v>5552.4834228907421</v>
      </c>
      <c r="U78" s="499">
        <f>'1.5_RAW_Data_MR'!U78</f>
        <v>0</v>
      </c>
      <c r="V78" s="499">
        <f>'1.5_RAW_Data_MR'!V78</f>
        <v>0</v>
      </c>
      <c r="W78" s="499">
        <f>'1.5_RAW_Data_MR'!W78</f>
        <v>0</v>
      </c>
      <c r="X78" s="499">
        <f>'1.5_RAW_Data_MR'!X78</f>
        <v>0</v>
      </c>
      <c r="Y78" s="500">
        <f>'1.5_RAW_Data_MR'!Y78</f>
        <v>5552.4834228907421</v>
      </c>
      <c r="AA78" s="501">
        <f>'1.5_RAW_Data_MR'!AA78</f>
        <v>-4238.611648312004</v>
      </c>
      <c r="AB78" s="501">
        <f>'1.5_RAW_Data_MR'!AB78</f>
        <v>1313.8717745787383</v>
      </c>
      <c r="AC78" s="501">
        <f>'1.5_RAW_Data_MR'!AC78</f>
        <v>0</v>
      </c>
      <c r="AD78" s="501">
        <f>'1.5_RAW_Data_MR'!AD78</f>
        <v>0</v>
      </c>
      <c r="AE78" s="501">
        <f>'1.5_RAW_Data_MR'!AE78</f>
        <v>0</v>
      </c>
      <c r="AF78" s="502">
        <f>'1.5_RAW_Data_MR'!AF78</f>
        <v>-5552.4834228907421</v>
      </c>
      <c r="AG78" s="503"/>
      <c r="AH78" s="501">
        <f>'1.5_RAW_Data_MR'!AH78</f>
        <v>0</v>
      </c>
      <c r="AI78" s="501">
        <f>'1.5_RAW_Data_MR'!AI78</f>
        <v>0</v>
      </c>
      <c r="AJ78" s="501">
        <f>'1.5_RAW_Data_MR'!AJ78</f>
        <v>0</v>
      </c>
      <c r="AK78" s="501">
        <f>'1.5_RAW_Data_MR'!AK78</f>
        <v>0</v>
      </c>
      <c r="AL78" s="501">
        <f>'1.5_RAW_Data_MR'!AL78</f>
        <v>0</v>
      </c>
      <c r="AM78" s="502">
        <f>'1.5_RAW_Data_MR'!AM78</f>
        <v>0</v>
      </c>
      <c r="AN78" s="503"/>
      <c r="AO78" s="501">
        <f>'1.5_RAW_Data_MR'!AO78</f>
        <v>-4238.611648312004</v>
      </c>
      <c r="AP78" s="501">
        <f>'1.5_RAW_Data_MR'!AP78</f>
        <v>1313.8717745787383</v>
      </c>
      <c r="AQ78" s="501">
        <f>'1.5_RAW_Data_MR'!AQ78</f>
        <v>0</v>
      </c>
      <c r="AR78" s="501">
        <f>'1.5_RAW_Data_MR'!AR78</f>
        <v>0</v>
      </c>
      <c r="AS78" s="501">
        <f>'1.5_RAW_Data_MR'!AS78</f>
        <v>0</v>
      </c>
      <c r="AT78" s="502">
        <f>'1.5_RAW_Data_MR'!AT78</f>
        <v>-5552.4834228907421</v>
      </c>
      <c r="AU78" s="503"/>
      <c r="AV78" s="504">
        <f>'1.5_RAW_Data_MR'!AV78</f>
        <v>0</v>
      </c>
      <c r="AW78" s="504">
        <f>'1.5_RAW_Data_MR'!AW78</f>
        <v>0</v>
      </c>
      <c r="AX78" s="504">
        <f>'1.5_RAW_Data_MR'!AX78</f>
        <v>0</v>
      </c>
      <c r="AY78" s="504">
        <f>'1.5_RAW_Data_MR'!AY78</f>
        <v>0</v>
      </c>
      <c r="AZ78" s="504">
        <f>'1.5_RAW_Data_MR'!AZ78</f>
        <v>0</v>
      </c>
      <c r="BA78" s="505">
        <f>'1.5_RAW_Data_MR'!BA78</f>
        <v>0</v>
      </c>
    </row>
    <row r="79" spans="1:53" ht="13.15" x14ac:dyDescent="0.35">
      <c r="A79" s="506"/>
      <c r="B79" s="507"/>
      <c r="C79" s="508"/>
      <c r="D79" s="509"/>
      <c r="E79" s="498" t="s">
        <v>25</v>
      </c>
      <c r="F79" s="510">
        <f>'1.5_RAW_Data_MR'!F79</f>
        <v>287.25250438584573</v>
      </c>
      <c r="G79" s="510">
        <f>'1.5_RAW_Data_MR'!G79</f>
        <v>0</v>
      </c>
      <c r="H79" s="510">
        <f>'1.5_RAW_Data_MR'!H79</f>
        <v>0</v>
      </c>
      <c r="I79" s="510">
        <f>'1.5_RAW_Data_MR'!I79</f>
        <v>0</v>
      </c>
      <c r="J79" s="510">
        <f>'1.5_RAW_Data_MR'!J79</f>
        <v>0</v>
      </c>
      <c r="K79" s="511">
        <f>'1.5_RAW_Data_MR'!K79</f>
        <v>287.25250438584573</v>
      </c>
      <c r="M79" s="510">
        <f>'1.5_RAW_Data_MR'!M79</f>
        <v>70.902385156655754</v>
      </c>
      <c r="N79" s="510">
        <f>'1.5_RAW_Data_MR'!N79</f>
        <v>70.902385156655754</v>
      </c>
      <c r="O79" s="510">
        <f>'1.5_RAW_Data_MR'!O79</f>
        <v>0</v>
      </c>
      <c r="P79" s="510">
        <f>'1.5_RAW_Data_MR'!P79</f>
        <v>0</v>
      </c>
      <c r="Q79" s="510">
        <f>'1.5_RAW_Data_MR'!Q79</f>
        <v>0</v>
      </c>
      <c r="R79" s="511">
        <f>'1.5_RAW_Data_MR'!R79</f>
        <v>0</v>
      </c>
      <c r="T79" s="510">
        <f>'1.5_RAW_Data_MR'!T79</f>
        <v>297.24431039811822</v>
      </c>
      <c r="U79" s="510">
        <f>'1.5_RAW_Data_MR'!U79</f>
        <v>0</v>
      </c>
      <c r="V79" s="510">
        <f>'1.5_RAW_Data_MR'!V79</f>
        <v>0</v>
      </c>
      <c r="W79" s="510">
        <f>'1.5_RAW_Data_MR'!W79</f>
        <v>0</v>
      </c>
      <c r="X79" s="510">
        <f>'1.5_RAW_Data_MR'!X79</f>
        <v>0</v>
      </c>
      <c r="Y79" s="511">
        <f>'1.5_RAW_Data_MR'!Y79</f>
        <v>297.24431039811822</v>
      </c>
      <c r="AA79" s="512">
        <f>'1.5_RAW_Data_MR'!AA79</f>
        <v>-226.34192524146246</v>
      </c>
      <c r="AB79" s="512">
        <f>'1.5_RAW_Data_MR'!AB79</f>
        <v>70.902385156655754</v>
      </c>
      <c r="AC79" s="512">
        <f>'1.5_RAW_Data_MR'!AC79</f>
        <v>0</v>
      </c>
      <c r="AD79" s="512">
        <f>'1.5_RAW_Data_MR'!AD79</f>
        <v>0</v>
      </c>
      <c r="AE79" s="512">
        <f>'1.5_RAW_Data_MR'!AE79</f>
        <v>0</v>
      </c>
      <c r="AF79" s="513">
        <f>'1.5_RAW_Data_MR'!AF79</f>
        <v>-297.24431039811822</v>
      </c>
      <c r="AG79" s="503"/>
      <c r="AH79" s="512">
        <f>'1.5_RAW_Data_MR'!AH79</f>
        <v>0</v>
      </c>
      <c r="AI79" s="512">
        <f>'1.5_RAW_Data_MR'!AI79</f>
        <v>0</v>
      </c>
      <c r="AJ79" s="512">
        <f>'1.5_RAW_Data_MR'!AJ79</f>
        <v>0</v>
      </c>
      <c r="AK79" s="512">
        <f>'1.5_RAW_Data_MR'!AK79</f>
        <v>0</v>
      </c>
      <c r="AL79" s="512">
        <f>'1.5_RAW_Data_MR'!AL79</f>
        <v>0</v>
      </c>
      <c r="AM79" s="513">
        <f>'1.5_RAW_Data_MR'!AM79</f>
        <v>0</v>
      </c>
      <c r="AN79" s="503"/>
      <c r="AO79" s="512">
        <f>'1.5_RAW_Data_MR'!AO79</f>
        <v>-226.34192524146246</v>
      </c>
      <c r="AP79" s="512">
        <f>'1.5_RAW_Data_MR'!AP79</f>
        <v>70.902385156655754</v>
      </c>
      <c r="AQ79" s="512">
        <f>'1.5_RAW_Data_MR'!AQ79</f>
        <v>0</v>
      </c>
      <c r="AR79" s="512">
        <f>'1.5_RAW_Data_MR'!AR79</f>
        <v>0</v>
      </c>
      <c r="AS79" s="512">
        <f>'1.5_RAW_Data_MR'!AS79</f>
        <v>0</v>
      </c>
      <c r="AT79" s="513">
        <f>'1.5_RAW_Data_MR'!AT79</f>
        <v>-297.24431039811822</v>
      </c>
      <c r="AU79" s="503"/>
      <c r="AV79" s="514">
        <f>'1.5_RAW_Data_MR'!AV79</f>
        <v>0</v>
      </c>
      <c r="AW79" s="514">
        <f>'1.5_RAW_Data_MR'!AW79</f>
        <v>0</v>
      </c>
      <c r="AX79" s="514">
        <f>'1.5_RAW_Data_MR'!AX79</f>
        <v>0</v>
      </c>
      <c r="AY79" s="514">
        <f>'1.5_RAW_Data_MR'!AY79</f>
        <v>0</v>
      </c>
      <c r="AZ79" s="514">
        <f>'1.5_RAW_Data_MR'!AZ79</f>
        <v>0</v>
      </c>
      <c r="BA79" s="515">
        <f>'1.5_RAW_Data_MR'!BA79</f>
        <v>0</v>
      </c>
    </row>
    <row r="80" spans="1:53" ht="13.15" x14ac:dyDescent="0.35">
      <c r="A80" s="506"/>
      <c r="B80" s="507"/>
      <c r="C80" s="508"/>
      <c r="D80" s="509"/>
      <c r="E80" s="498" t="s">
        <v>26</v>
      </c>
      <c r="F80" s="510">
        <f>'1.5_RAW_Data_MR'!F80</f>
        <v>814.93673618746834</v>
      </c>
      <c r="G80" s="510">
        <f>'1.5_RAW_Data_MR'!G80</f>
        <v>57.241587771274595</v>
      </c>
      <c r="H80" s="510">
        <f>'1.5_RAW_Data_MR'!H80</f>
        <v>0</v>
      </c>
      <c r="I80" s="510">
        <f>'1.5_RAW_Data_MR'!I80</f>
        <v>0</v>
      </c>
      <c r="J80" s="510">
        <f>'1.5_RAW_Data_MR'!J80</f>
        <v>0</v>
      </c>
      <c r="K80" s="511">
        <f>'1.5_RAW_Data_MR'!K80</f>
        <v>757.69514841619377</v>
      </c>
      <c r="M80" s="510">
        <f>'1.5_RAW_Data_MR'!M80</f>
        <v>106.07225613770632</v>
      </c>
      <c r="N80" s="510">
        <f>'1.5_RAW_Data_MR'!N80</f>
        <v>106.07225613770632</v>
      </c>
      <c r="O80" s="510">
        <f>'1.5_RAW_Data_MR'!O80</f>
        <v>0</v>
      </c>
      <c r="P80" s="510">
        <f>'1.5_RAW_Data_MR'!P80</f>
        <v>0</v>
      </c>
      <c r="Q80" s="510">
        <f>'1.5_RAW_Data_MR'!Q80</f>
        <v>0</v>
      </c>
      <c r="R80" s="511">
        <f>'1.5_RAW_Data_MR'!R80</f>
        <v>0</v>
      </c>
      <c r="T80" s="510">
        <f>'1.5_RAW_Data_MR'!T80</f>
        <v>474.35751770684374</v>
      </c>
      <c r="U80" s="510">
        <f>'1.5_RAW_Data_MR'!U80</f>
        <v>0</v>
      </c>
      <c r="V80" s="510">
        <f>'1.5_RAW_Data_MR'!V80</f>
        <v>0</v>
      </c>
      <c r="W80" s="510">
        <f>'1.5_RAW_Data_MR'!W80</f>
        <v>0</v>
      </c>
      <c r="X80" s="510">
        <f>'1.5_RAW_Data_MR'!X80</f>
        <v>0</v>
      </c>
      <c r="Y80" s="511">
        <f>'1.5_RAW_Data_MR'!Y80</f>
        <v>474.35751770684374</v>
      </c>
      <c r="AA80" s="512">
        <f>'1.5_RAW_Data_MR'!AA80</f>
        <v>-368.28526156913745</v>
      </c>
      <c r="AB80" s="512">
        <f>'1.5_RAW_Data_MR'!AB80</f>
        <v>106.07225613770632</v>
      </c>
      <c r="AC80" s="512">
        <f>'1.5_RAW_Data_MR'!AC80</f>
        <v>0</v>
      </c>
      <c r="AD80" s="512">
        <f>'1.5_RAW_Data_MR'!AD80</f>
        <v>0</v>
      </c>
      <c r="AE80" s="512">
        <f>'1.5_RAW_Data_MR'!AE80</f>
        <v>0</v>
      </c>
      <c r="AF80" s="513">
        <f>'1.5_RAW_Data_MR'!AF80</f>
        <v>-474.35751770684374</v>
      </c>
      <c r="AG80" s="503"/>
      <c r="AH80" s="512">
        <f>'1.5_RAW_Data_MR'!AH80</f>
        <v>0</v>
      </c>
      <c r="AI80" s="512">
        <f>'1.5_RAW_Data_MR'!AI80</f>
        <v>0</v>
      </c>
      <c r="AJ80" s="512">
        <f>'1.5_RAW_Data_MR'!AJ80</f>
        <v>0</v>
      </c>
      <c r="AK80" s="512">
        <f>'1.5_RAW_Data_MR'!AK80</f>
        <v>0</v>
      </c>
      <c r="AL80" s="512">
        <f>'1.5_RAW_Data_MR'!AL80</f>
        <v>0</v>
      </c>
      <c r="AM80" s="513">
        <f>'1.5_RAW_Data_MR'!AM80</f>
        <v>0</v>
      </c>
      <c r="AN80" s="503"/>
      <c r="AO80" s="512">
        <f>'1.5_RAW_Data_MR'!AO80</f>
        <v>-368.28526156913745</v>
      </c>
      <c r="AP80" s="512">
        <f>'1.5_RAW_Data_MR'!AP80</f>
        <v>106.07225613770632</v>
      </c>
      <c r="AQ80" s="512">
        <f>'1.5_RAW_Data_MR'!AQ80</f>
        <v>0</v>
      </c>
      <c r="AR80" s="512">
        <f>'1.5_RAW_Data_MR'!AR80</f>
        <v>0</v>
      </c>
      <c r="AS80" s="512">
        <f>'1.5_RAW_Data_MR'!AS80</f>
        <v>0</v>
      </c>
      <c r="AT80" s="513">
        <f>'1.5_RAW_Data_MR'!AT80</f>
        <v>-474.35751770684374</v>
      </c>
      <c r="AU80" s="503"/>
      <c r="AV80" s="514">
        <f>'1.5_RAW_Data_MR'!AV80</f>
        <v>0</v>
      </c>
      <c r="AW80" s="514">
        <f>'1.5_RAW_Data_MR'!AW80</f>
        <v>0</v>
      </c>
      <c r="AX80" s="514">
        <f>'1.5_RAW_Data_MR'!AX80</f>
        <v>0</v>
      </c>
      <c r="AY80" s="514">
        <f>'1.5_RAW_Data_MR'!AY80</f>
        <v>0</v>
      </c>
      <c r="AZ80" s="514">
        <f>'1.5_RAW_Data_MR'!AZ80</f>
        <v>0</v>
      </c>
      <c r="BA80" s="515">
        <f>'1.5_RAW_Data_MR'!BA80</f>
        <v>0</v>
      </c>
    </row>
    <row r="81" spans="1:53" ht="13.5" thickBot="1" x14ac:dyDescent="0.4">
      <c r="A81" s="506"/>
      <c r="B81" s="516"/>
      <c r="C81" s="517"/>
      <c r="D81" s="527"/>
      <c r="E81" s="518" t="s">
        <v>27</v>
      </c>
      <c r="F81" s="519">
        <f>'1.5_RAW_Data_MR'!F81</f>
        <v>590.6274542702356</v>
      </c>
      <c r="G81" s="519">
        <f>'1.5_RAW_Data_MR'!G81</f>
        <v>96.373437343993771</v>
      </c>
      <c r="H81" s="519">
        <f>'1.5_RAW_Data_MR'!H81</f>
        <v>6.7486608709181102</v>
      </c>
      <c r="I81" s="519">
        <f>'1.5_RAW_Data_MR'!I81</f>
        <v>0</v>
      </c>
      <c r="J81" s="519">
        <f>'1.5_RAW_Data_MR'!J81</f>
        <v>0</v>
      </c>
      <c r="K81" s="520">
        <f>'1.5_RAW_Data_MR'!K81</f>
        <v>487.50535605532366</v>
      </c>
      <c r="M81" s="519">
        <f>'1.5_RAW_Data_MR'!M81</f>
        <v>547.3807403387359</v>
      </c>
      <c r="N81" s="519">
        <f>'1.5_RAW_Data_MR'!N81</f>
        <v>79.573141450396932</v>
      </c>
      <c r="O81" s="519">
        <f>'1.5_RAW_Data_MR'!O81</f>
        <v>0</v>
      </c>
      <c r="P81" s="519">
        <f>'1.5_RAW_Data_MR'!P81</f>
        <v>0</v>
      </c>
      <c r="Q81" s="519">
        <f>'1.5_RAW_Data_MR'!Q81</f>
        <v>0</v>
      </c>
      <c r="R81" s="520">
        <f>'1.5_RAW_Data_MR'!R81</f>
        <v>467.80759888833899</v>
      </c>
      <c r="T81" s="519">
        <f>'1.5_RAW_Data_MR'!T81</f>
        <v>1713.2334109945675</v>
      </c>
      <c r="U81" s="519">
        <f>'1.5_RAW_Data_MR'!U81</f>
        <v>0</v>
      </c>
      <c r="V81" s="519">
        <f>'1.5_RAW_Data_MR'!V81</f>
        <v>0</v>
      </c>
      <c r="W81" s="519">
        <f>'1.5_RAW_Data_MR'!W81</f>
        <v>0</v>
      </c>
      <c r="X81" s="519">
        <f>'1.5_RAW_Data_MR'!X81</f>
        <v>0</v>
      </c>
      <c r="Y81" s="520">
        <f>'1.5_RAW_Data_MR'!Y81</f>
        <v>1713.2334109945675</v>
      </c>
      <c r="AA81" s="521">
        <f>'1.5_RAW_Data_MR'!AA81</f>
        <v>-1165.8526706558316</v>
      </c>
      <c r="AB81" s="521">
        <f>'1.5_RAW_Data_MR'!AB81</f>
        <v>79.573141450396932</v>
      </c>
      <c r="AC81" s="521">
        <f>'1.5_RAW_Data_MR'!AC81</f>
        <v>0</v>
      </c>
      <c r="AD81" s="521">
        <f>'1.5_RAW_Data_MR'!AD81</f>
        <v>0</v>
      </c>
      <c r="AE81" s="521">
        <f>'1.5_RAW_Data_MR'!AE81</f>
        <v>0</v>
      </c>
      <c r="AF81" s="522">
        <f>'1.5_RAW_Data_MR'!AF81</f>
        <v>-1245.4258121062285</v>
      </c>
      <c r="AG81" s="503"/>
      <c r="AH81" s="521">
        <f>'1.5_RAW_Data_MR'!AH81</f>
        <v>0</v>
      </c>
      <c r="AI81" s="521">
        <f>'1.5_RAW_Data_MR'!AI81</f>
        <v>0</v>
      </c>
      <c r="AJ81" s="521">
        <f>'1.5_RAW_Data_MR'!AJ81</f>
        <v>0</v>
      </c>
      <c r="AK81" s="521">
        <f>'1.5_RAW_Data_MR'!AK81</f>
        <v>0</v>
      </c>
      <c r="AL81" s="521">
        <f>'1.5_RAW_Data_MR'!AL81</f>
        <v>0</v>
      </c>
      <c r="AM81" s="522">
        <f>'1.5_RAW_Data_MR'!AM81</f>
        <v>0</v>
      </c>
      <c r="AN81" s="503"/>
      <c r="AO81" s="521">
        <f>'1.5_RAW_Data_MR'!AO81</f>
        <v>-1165.8526706558316</v>
      </c>
      <c r="AP81" s="521">
        <f>'1.5_RAW_Data_MR'!AP81</f>
        <v>79.573141450396932</v>
      </c>
      <c r="AQ81" s="521">
        <f>'1.5_RAW_Data_MR'!AQ81</f>
        <v>0</v>
      </c>
      <c r="AR81" s="521">
        <f>'1.5_RAW_Data_MR'!AR81</f>
        <v>0</v>
      </c>
      <c r="AS81" s="521">
        <f>'1.5_RAW_Data_MR'!AS81</f>
        <v>0</v>
      </c>
      <c r="AT81" s="522">
        <f>'1.5_RAW_Data_MR'!AT81</f>
        <v>-1245.4258121062285</v>
      </c>
      <c r="AU81" s="503"/>
      <c r="AV81" s="523">
        <f>'1.5_RAW_Data_MR'!AV81</f>
        <v>0</v>
      </c>
      <c r="AW81" s="523">
        <f>'1.5_RAW_Data_MR'!AW81</f>
        <v>0</v>
      </c>
      <c r="AX81" s="523">
        <f>'1.5_RAW_Data_MR'!AX81</f>
        <v>0</v>
      </c>
      <c r="AY81" s="523">
        <f>'1.5_RAW_Data_MR'!AY81</f>
        <v>0</v>
      </c>
      <c r="AZ81" s="523">
        <f>'1.5_RAW_Data_MR'!AZ81</f>
        <v>0</v>
      </c>
      <c r="BA81" s="524">
        <f>'1.5_RAW_Data_MR'!BA81</f>
        <v>0</v>
      </c>
    </row>
    <row r="82" spans="1:53" ht="25.5" x14ac:dyDescent="0.35">
      <c r="A82" s="525" t="s">
        <v>55</v>
      </c>
      <c r="B82" s="495">
        <v>26</v>
      </c>
      <c r="C82" s="496" t="s">
        <v>46</v>
      </c>
      <c r="D82" s="497" t="s">
        <v>31</v>
      </c>
      <c r="E82" s="526" t="s">
        <v>24</v>
      </c>
      <c r="F82" s="499">
        <f>'1.5_RAW_Data_MR'!F82</f>
        <v>0</v>
      </c>
      <c r="G82" s="499">
        <f>'1.5_RAW_Data_MR'!G82</f>
        <v>0</v>
      </c>
      <c r="H82" s="499">
        <f>'1.5_RAW_Data_MR'!H82</f>
        <v>0</v>
      </c>
      <c r="I82" s="499">
        <f>'1.5_RAW_Data_MR'!I82</f>
        <v>0</v>
      </c>
      <c r="J82" s="499">
        <f>'1.5_RAW_Data_MR'!J82</f>
        <v>0</v>
      </c>
      <c r="K82" s="500">
        <f>'1.5_RAW_Data_MR'!K82</f>
        <v>0</v>
      </c>
      <c r="M82" s="499">
        <f>'1.5_RAW_Data_MR'!M82</f>
        <v>0</v>
      </c>
      <c r="N82" s="499">
        <f>'1.5_RAW_Data_MR'!N82</f>
        <v>0</v>
      </c>
      <c r="O82" s="499">
        <f>'1.5_RAW_Data_MR'!O82</f>
        <v>0</v>
      </c>
      <c r="P82" s="499">
        <f>'1.5_RAW_Data_MR'!P82</f>
        <v>0</v>
      </c>
      <c r="Q82" s="499">
        <f>'1.5_RAW_Data_MR'!Q82</f>
        <v>0</v>
      </c>
      <c r="R82" s="500">
        <f>'1.5_RAW_Data_MR'!R82</f>
        <v>0</v>
      </c>
      <c r="T82" s="499">
        <f>'1.5_RAW_Data_MR'!T82</f>
        <v>0</v>
      </c>
      <c r="U82" s="499">
        <f>'1.5_RAW_Data_MR'!U82</f>
        <v>0</v>
      </c>
      <c r="V82" s="499">
        <f>'1.5_RAW_Data_MR'!V82</f>
        <v>0</v>
      </c>
      <c r="W82" s="499">
        <f>'1.5_RAW_Data_MR'!W82</f>
        <v>0</v>
      </c>
      <c r="X82" s="499">
        <f>'1.5_RAW_Data_MR'!X82</f>
        <v>0</v>
      </c>
      <c r="Y82" s="500">
        <f>'1.5_RAW_Data_MR'!Y82</f>
        <v>0</v>
      </c>
      <c r="AA82" s="501">
        <f>'1.5_RAW_Data_MR'!AA82</f>
        <v>0</v>
      </c>
      <c r="AB82" s="501">
        <f>'1.5_RAW_Data_MR'!AB82</f>
        <v>0</v>
      </c>
      <c r="AC82" s="501">
        <f>'1.5_RAW_Data_MR'!AC82</f>
        <v>0</v>
      </c>
      <c r="AD82" s="501">
        <f>'1.5_RAW_Data_MR'!AD82</f>
        <v>0</v>
      </c>
      <c r="AE82" s="501">
        <f>'1.5_RAW_Data_MR'!AE82</f>
        <v>0</v>
      </c>
      <c r="AF82" s="502">
        <f>'1.5_RAW_Data_MR'!AF82</f>
        <v>0</v>
      </c>
      <c r="AG82" s="503"/>
      <c r="AH82" s="501">
        <f>'1.5_RAW_Data_MR'!AH82</f>
        <v>0</v>
      </c>
      <c r="AI82" s="501">
        <f>'1.5_RAW_Data_MR'!AI82</f>
        <v>0</v>
      </c>
      <c r="AJ82" s="501">
        <f>'1.5_RAW_Data_MR'!AJ82</f>
        <v>0</v>
      </c>
      <c r="AK82" s="501">
        <f>'1.5_RAW_Data_MR'!AK82</f>
        <v>0</v>
      </c>
      <c r="AL82" s="501">
        <f>'1.5_RAW_Data_MR'!AL82</f>
        <v>0</v>
      </c>
      <c r="AM82" s="502">
        <f>'1.5_RAW_Data_MR'!AM82</f>
        <v>0</v>
      </c>
      <c r="AN82" s="503"/>
      <c r="AO82" s="501">
        <f>'1.5_RAW_Data_MR'!AO82</f>
        <v>0</v>
      </c>
      <c r="AP82" s="501">
        <f>'1.5_RAW_Data_MR'!AP82</f>
        <v>0</v>
      </c>
      <c r="AQ82" s="501">
        <f>'1.5_RAW_Data_MR'!AQ82</f>
        <v>0</v>
      </c>
      <c r="AR82" s="501">
        <f>'1.5_RAW_Data_MR'!AR82</f>
        <v>0</v>
      </c>
      <c r="AS82" s="501">
        <f>'1.5_RAW_Data_MR'!AS82</f>
        <v>0</v>
      </c>
      <c r="AT82" s="502">
        <f>'1.5_RAW_Data_MR'!AT82</f>
        <v>0</v>
      </c>
      <c r="AU82" s="503"/>
      <c r="AV82" s="504">
        <f>'1.5_RAW_Data_MR'!AV82</f>
        <v>0</v>
      </c>
      <c r="AW82" s="504">
        <f>'1.5_RAW_Data_MR'!AW82</f>
        <v>0</v>
      </c>
      <c r="AX82" s="504">
        <f>'1.5_RAW_Data_MR'!AX82</f>
        <v>0</v>
      </c>
      <c r="AY82" s="504">
        <f>'1.5_RAW_Data_MR'!AY82</f>
        <v>0</v>
      </c>
      <c r="AZ82" s="504">
        <f>'1.5_RAW_Data_MR'!AZ82</f>
        <v>0</v>
      </c>
      <c r="BA82" s="505">
        <f>'1.5_RAW_Data_MR'!BA82</f>
        <v>0</v>
      </c>
    </row>
    <row r="83" spans="1:53" ht="13.15" x14ac:dyDescent="0.35">
      <c r="A83" s="506"/>
      <c r="B83" s="507"/>
      <c r="C83" s="508"/>
      <c r="D83" s="509"/>
      <c r="E83" s="498" t="s">
        <v>25</v>
      </c>
      <c r="F83" s="510">
        <f>'1.5_RAW_Data_MR'!F83</f>
        <v>0</v>
      </c>
      <c r="G83" s="510">
        <f>'1.5_RAW_Data_MR'!G83</f>
        <v>0</v>
      </c>
      <c r="H83" s="510">
        <f>'1.5_RAW_Data_MR'!H83</f>
        <v>0</v>
      </c>
      <c r="I83" s="510">
        <f>'1.5_RAW_Data_MR'!I83</f>
        <v>0</v>
      </c>
      <c r="J83" s="510">
        <f>'1.5_RAW_Data_MR'!J83</f>
        <v>0</v>
      </c>
      <c r="K83" s="511">
        <f>'1.5_RAW_Data_MR'!K83</f>
        <v>0</v>
      </c>
      <c r="M83" s="510">
        <f>'1.5_RAW_Data_MR'!M83</f>
        <v>0</v>
      </c>
      <c r="N83" s="510">
        <f>'1.5_RAW_Data_MR'!N83</f>
        <v>0</v>
      </c>
      <c r="O83" s="510">
        <f>'1.5_RAW_Data_MR'!O83</f>
        <v>0</v>
      </c>
      <c r="P83" s="510">
        <f>'1.5_RAW_Data_MR'!P83</f>
        <v>0</v>
      </c>
      <c r="Q83" s="510">
        <f>'1.5_RAW_Data_MR'!Q83</f>
        <v>0</v>
      </c>
      <c r="R83" s="511">
        <f>'1.5_RAW_Data_MR'!R83</f>
        <v>0</v>
      </c>
      <c r="T83" s="510">
        <f>'1.5_RAW_Data_MR'!T83</f>
        <v>0</v>
      </c>
      <c r="U83" s="510">
        <f>'1.5_RAW_Data_MR'!U83</f>
        <v>0</v>
      </c>
      <c r="V83" s="510">
        <f>'1.5_RAW_Data_MR'!V83</f>
        <v>0</v>
      </c>
      <c r="W83" s="510">
        <f>'1.5_RAW_Data_MR'!W83</f>
        <v>0</v>
      </c>
      <c r="X83" s="510">
        <f>'1.5_RAW_Data_MR'!X83</f>
        <v>0</v>
      </c>
      <c r="Y83" s="511">
        <f>'1.5_RAW_Data_MR'!Y83</f>
        <v>0</v>
      </c>
      <c r="AA83" s="512">
        <f>'1.5_RAW_Data_MR'!AA83</f>
        <v>0</v>
      </c>
      <c r="AB83" s="512">
        <f>'1.5_RAW_Data_MR'!AB83</f>
        <v>0</v>
      </c>
      <c r="AC83" s="512">
        <f>'1.5_RAW_Data_MR'!AC83</f>
        <v>0</v>
      </c>
      <c r="AD83" s="512">
        <f>'1.5_RAW_Data_MR'!AD83</f>
        <v>0</v>
      </c>
      <c r="AE83" s="512">
        <f>'1.5_RAW_Data_MR'!AE83</f>
        <v>0</v>
      </c>
      <c r="AF83" s="513">
        <f>'1.5_RAW_Data_MR'!AF83</f>
        <v>0</v>
      </c>
      <c r="AG83" s="503"/>
      <c r="AH83" s="512">
        <f>'1.5_RAW_Data_MR'!AH83</f>
        <v>0</v>
      </c>
      <c r="AI83" s="512">
        <f>'1.5_RAW_Data_MR'!AI83</f>
        <v>0</v>
      </c>
      <c r="AJ83" s="512">
        <f>'1.5_RAW_Data_MR'!AJ83</f>
        <v>0</v>
      </c>
      <c r="AK83" s="512">
        <f>'1.5_RAW_Data_MR'!AK83</f>
        <v>0</v>
      </c>
      <c r="AL83" s="512">
        <f>'1.5_RAW_Data_MR'!AL83</f>
        <v>0</v>
      </c>
      <c r="AM83" s="513">
        <f>'1.5_RAW_Data_MR'!AM83</f>
        <v>0</v>
      </c>
      <c r="AN83" s="503"/>
      <c r="AO83" s="512">
        <f>'1.5_RAW_Data_MR'!AO83</f>
        <v>0</v>
      </c>
      <c r="AP83" s="512">
        <f>'1.5_RAW_Data_MR'!AP83</f>
        <v>0</v>
      </c>
      <c r="AQ83" s="512">
        <f>'1.5_RAW_Data_MR'!AQ83</f>
        <v>0</v>
      </c>
      <c r="AR83" s="512">
        <f>'1.5_RAW_Data_MR'!AR83</f>
        <v>0</v>
      </c>
      <c r="AS83" s="512">
        <f>'1.5_RAW_Data_MR'!AS83</f>
        <v>0</v>
      </c>
      <c r="AT83" s="513">
        <f>'1.5_RAW_Data_MR'!AT83</f>
        <v>0</v>
      </c>
      <c r="AU83" s="503"/>
      <c r="AV83" s="514">
        <f>'1.5_RAW_Data_MR'!AV83</f>
        <v>0</v>
      </c>
      <c r="AW83" s="514">
        <f>'1.5_RAW_Data_MR'!AW83</f>
        <v>0</v>
      </c>
      <c r="AX83" s="514">
        <f>'1.5_RAW_Data_MR'!AX83</f>
        <v>0</v>
      </c>
      <c r="AY83" s="514">
        <f>'1.5_RAW_Data_MR'!AY83</f>
        <v>0</v>
      </c>
      <c r="AZ83" s="514">
        <f>'1.5_RAW_Data_MR'!AZ83</f>
        <v>0</v>
      </c>
      <c r="BA83" s="515">
        <f>'1.5_RAW_Data_MR'!BA83</f>
        <v>0</v>
      </c>
    </row>
    <row r="84" spans="1:53" ht="13.15" x14ac:dyDescent="0.35">
      <c r="A84" s="506"/>
      <c r="B84" s="507"/>
      <c r="C84" s="508"/>
      <c r="D84" s="509"/>
      <c r="E84" s="498" t="s">
        <v>26</v>
      </c>
      <c r="F84" s="510">
        <f>'1.5_RAW_Data_MR'!F84</f>
        <v>0</v>
      </c>
      <c r="G84" s="510">
        <f>'1.5_RAW_Data_MR'!G84</f>
        <v>0</v>
      </c>
      <c r="H84" s="510">
        <f>'1.5_RAW_Data_MR'!H84</f>
        <v>0</v>
      </c>
      <c r="I84" s="510">
        <f>'1.5_RAW_Data_MR'!I84</f>
        <v>0</v>
      </c>
      <c r="J84" s="510">
        <f>'1.5_RAW_Data_MR'!J84</f>
        <v>0</v>
      </c>
      <c r="K84" s="511">
        <f>'1.5_RAW_Data_MR'!K84</f>
        <v>0</v>
      </c>
      <c r="M84" s="510">
        <f>'1.5_RAW_Data_MR'!M84</f>
        <v>0</v>
      </c>
      <c r="N84" s="510">
        <f>'1.5_RAW_Data_MR'!N84</f>
        <v>0</v>
      </c>
      <c r="O84" s="510">
        <f>'1.5_RAW_Data_MR'!O84</f>
        <v>0</v>
      </c>
      <c r="P84" s="510">
        <f>'1.5_RAW_Data_MR'!P84</f>
        <v>0</v>
      </c>
      <c r="Q84" s="510">
        <f>'1.5_RAW_Data_MR'!Q84</f>
        <v>0</v>
      </c>
      <c r="R84" s="511">
        <f>'1.5_RAW_Data_MR'!R84</f>
        <v>0</v>
      </c>
      <c r="T84" s="510">
        <f>'1.5_RAW_Data_MR'!T84</f>
        <v>0</v>
      </c>
      <c r="U84" s="510">
        <f>'1.5_RAW_Data_MR'!U84</f>
        <v>0</v>
      </c>
      <c r="V84" s="510">
        <f>'1.5_RAW_Data_MR'!V84</f>
        <v>0</v>
      </c>
      <c r="W84" s="510">
        <f>'1.5_RAW_Data_MR'!W84</f>
        <v>0</v>
      </c>
      <c r="X84" s="510">
        <f>'1.5_RAW_Data_MR'!X84</f>
        <v>0</v>
      </c>
      <c r="Y84" s="511">
        <f>'1.5_RAW_Data_MR'!Y84</f>
        <v>0</v>
      </c>
      <c r="AA84" s="512">
        <f>'1.5_RAW_Data_MR'!AA84</f>
        <v>0</v>
      </c>
      <c r="AB84" s="512">
        <f>'1.5_RAW_Data_MR'!AB84</f>
        <v>0</v>
      </c>
      <c r="AC84" s="512">
        <f>'1.5_RAW_Data_MR'!AC84</f>
        <v>0</v>
      </c>
      <c r="AD84" s="512">
        <f>'1.5_RAW_Data_MR'!AD84</f>
        <v>0</v>
      </c>
      <c r="AE84" s="512">
        <f>'1.5_RAW_Data_MR'!AE84</f>
        <v>0</v>
      </c>
      <c r="AF84" s="513">
        <f>'1.5_RAW_Data_MR'!AF84</f>
        <v>0</v>
      </c>
      <c r="AG84" s="503"/>
      <c r="AH84" s="512">
        <f>'1.5_RAW_Data_MR'!AH84</f>
        <v>0</v>
      </c>
      <c r="AI84" s="512">
        <f>'1.5_RAW_Data_MR'!AI84</f>
        <v>0</v>
      </c>
      <c r="AJ84" s="512">
        <f>'1.5_RAW_Data_MR'!AJ84</f>
        <v>0</v>
      </c>
      <c r="AK84" s="512">
        <f>'1.5_RAW_Data_MR'!AK84</f>
        <v>0</v>
      </c>
      <c r="AL84" s="512">
        <f>'1.5_RAW_Data_MR'!AL84</f>
        <v>0</v>
      </c>
      <c r="AM84" s="513">
        <f>'1.5_RAW_Data_MR'!AM84</f>
        <v>0</v>
      </c>
      <c r="AN84" s="503"/>
      <c r="AO84" s="512">
        <f>'1.5_RAW_Data_MR'!AO84</f>
        <v>0</v>
      </c>
      <c r="AP84" s="512">
        <f>'1.5_RAW_Data_MR'!AP84</f>
        <v>0</v>
      </c>
      <c r="AQ84" s="512">
        <f>'1.5_RAW_Data_MR'!AQ84</f>
        <v>0</v>
      </c>
      <c r="AR84" s="512">
        <f>'1.5_RAW_Data_MR'!AR84</f>
        <v>0</v>
      </c>
      <c r="AS84" s="512">
        <f>'1.5_RAW_Data_MR'!AS84</f>
        <v>0</v>
      </c>
      <c r="AT84" s="513">
        <f>'1.5_RAW_Data_MR'!AT84</f>
        <v>0</v>
      </c>
      <c r="AU84" s="503"/>
      <c r="AV84" s="514">
        <f>'1.5_RAW_Data_MR'!AV84</f>
        <v>0</v>
      </c>
      <c r="AW84" s="514">
        <f>'1.5_RAW_Data_MR'!AW84</f>
        <v>0</v>
      </c>
      <c r="AX84" s="514">
        <f>'1.5_RAW_Data_MR'!AX84</f>
        <v>0</v>
      </c>
      <c r="AY84" s="514">
        <f>'1.5_RAW_Data_MR'!AY84</f>
        <v>0</v>
      </c>
      <c r="AZ84" s="514">
        <f>'1.5_RAW_Data_MR'!AZ84</f>
        <v>0</v>
      </c>
      <c r="BA84" s="515">
        <f>'1.5_RAW_Data_MR'!BA84</f>
        <v>0</v>
      </c>
    </row>
    <row r="85" spans="1:53" ht="13.5" thickBot="1" x14ac:dyDescent="0.4">
      <c r="A85" s="506"/>
      <c r="B85" s="516"/>
      <c r="C85" s="517"/>
      <c r="D85" s="527"/>
      <c r="E85" s="518" t="s">
        <v>27</v>
      </c>
      <c r="F85" s="519">
        <f>'1.5_RAW_Data_MR'!F85</f>
        <v>0</v>
      </c>
      <c r="G85" s="519">
        <f>'1.5_RAW_Data_MR'!G85</f>
        <v>0</v>
      </c>
      <c r="H85" s="519">
        <f>'1.5_RAW_Data_MR'!H85</f>
        <v>0</v>
      </c>
      <c r="I85" s="519">
        <f>'1.5_RAW_Data_MR'!I85</f>
        <v>0</v>
      </c>
      <c r="J85" s="519">
        <f>'1.5_RAW_Data_MR'!J85</f>
        <v>0</v>
      </c>
      <c r="K85" s="520">
        <f>'1.5_RAW_Data_MR'!K85</f>
        <v>0</v>
      </c>
      <c r="M85" s="519">
        <f>'1.5_RAW_Data_MR'!M85</f>
        <v>0</v>
      </c>
      <c r="N85" s="519">
        <f>'1.5_RAW_Data_MR'!N85</f>
        <v>0</v>
      </c>
      <c r="O85" s="519">
        <f>'1.5_RAW_Data_MR'!O85</f>
        <v>0</v>
      </c>
      <c r="P85" s="519">
        <f>'1.5_RAW_Data_MR'!P85</f>
        <v>0</v>
      </c>
      <c r="Q85" s="519">
        <f>'1.5_RAW_Data_MR'!Q85</f>
        <v>0</v>
      </c>
      <c r="R85" s="520">
        <f>'1.5_RAW_Data_MR'!R85</f>
        <v>0</v>
      </c>
      <c r="T85" s="519">
        <f>'1.5_RAW_Data_MR'!T85</f>
        <v>0</v>
      </c>
      <c r="U85" s="519">
        <f>'1.5_RAW_Data_MR'!U85</f>
        <v>0</v>
      </c>
      <c r="V85" s="519">
        <f>'1.5_RAW_Data_MR'!V85</f>
        <v>0</v>
      </c>
      <c r="W85" s="519">
        <f>'1.5_RAW_Data_MR'!W85</f>
        <v>0</v>
      </c>
      <c r="X85" s="519">
        <f>'1.5_RAW_Data_MR'!X85</f>
        <v>0</v>
      </c>
      <c r="Y85" s="520">
        <f>'1.5_RAW_Data_MR'!Y85</f>
        <v>0</v>
      </c>
      <c r="AA85" s="521">
        <f>'1.5_RAW_Data_MR'!AA85</f>
        <v>0</v>
      </c>
      <c r="AB85" s="521">
        <f>'1.5_RAW_Data_MR'!AB85</f>
        <v>0</v>
      </c>
      <c r="AC85" s="521">
        <f>'1.5_RAW_Data_MR'!AC85</f>
        <v>0</v>
      </c>
      <c r="AD85" s="521">
        <f>'1.5_RAW_Data_MR'!AD85</f>
        <v>0</v>
      </c>
      <c r="AE85" s="521">
        <f>'1.5_RAW_Data_MR'!AE85</f>
        <v>0</v>
      </c>
      <c r="AF85" s="522">
        <f>'1.5_RAW_Data_MR'!AF85</f>
        <v>0</v>
      </c>
      <c r="AG85" s="503"/>
      <c r="AH85" s="521">
        <f>'1.5_RAW_Data_MR'!AH85</f>
        <v>0</v>
      </c>
      <c r="AI85" s="521">
        <f>'1.5_RAW_Data_MR'!AI85</f>
        <v>0</v>
      </c>
      <c r="AJ85" s="521">
        <f>'1.5_RAW_Data_MR'!AJ85</f>
        <v>0</v>
      </c>
      <c r="AK85" s="521">
        <f>'1.5_RAW_Data_MR'!AK85</f>
        <v>0</v>
      </c>
      <c r="AL85" s="521">
        <f>'1.5_RAW_Data_MR'!AL85</f>
        <v>0</v>
      </c>
      <c r="AM85" s="522">
        <f>'1.5_RAW_Data_MR'!AM85</f>
        <v>0</v>
      </c>
      <c r="AN85" s="503"/>
      <c r="AO85" s="521">
        <f>'1.5_RAW_Data_MR'!AO85</f>
        <v>0</v>
      </c>
      <c r="AP85" s="521">
        <f>'1.5_RAW_Data_MR'!AP85</f>
        <v>0</v>
      </c>
      <c r="AQ85" s="521">
        <f>'1.5_RAW_Data_MR'!AQ85</f>
        <v>0</v>
      </c>
      <c r="AR85" s="521">
        <f>'1.5_RAW_Data_MR'!AR85</f>
        <v>0</v>
      </c>
      <c r="AS85" s="521">
        <f>'1.5_RAW_Data_MR'!AS85</f>
        <v>0</v>
      </c>
      <c r="AT85" s="522">
        <f>'1.5_RAW_Data_MR'!AT85</f>
        <v>0</v>
      </c>
      <c r="AU85" s="503"/>
      <c r="AV85" s="523">
        <f>'1.5_RAW_Data_MR'!AV85</f>
        <v>0</v>
      </c>
      <c r="AW85" s="523">
        <f>'1.5_RAW_Data_MR'!AW85</f>
        <v>0</v>
      </c>
      <c r="AX85" s="523">
        <f>'1.5_RAW_Data_MR'!AX85</f>
        <v>0</v>
      </c>
      <c r="AY85" s="523">
        <f>'1.5_RAW_Data_MR'!AY85</f>
        <v>0</v>
      </c>
      <c r="AZ85" s="523">
        <f>'1.5_RAW_Data_MR'!AZ85</f>
        <v>0</v>
      </c>
      <c r="BA85" s="524">
        <f>'1.5_RAW_Data_MR'!BA85</f>
        <v>0</v>
      </c>
    </row>
    <row r="86" spans="1:53" ht="25.5" x14ac:dyDescent="0.35">
      <c r="A86" s="525" t="s">
        <v>55</v>
      </c>
      <c r="B86" s="495">
        <v>18</v>
      </c>
      <c r="C86" s="496" t="s">
        <v>18</v>
      </c>
      <c r="D86" s="497" t="s">
        <v>30</v>
      </c>
      <c r="E86" s="526" t="s">
        <v>24</v>
      </c>
      <c r="F86" s="499">
        <f>'1.5_RAW_Data_MR'!F86</f>
        <v>10812.26578240675</v>
      </c>
      <c r="G86" s="499">
        <f>'1.5_RAW_Data_MR'!G86</f>
        <v>0</v>
      </c>
      <c r="H86" s="499">
        <f>'1.5_RAW_Data_MR'!H86</f>
        <v>0</v>
      </c>
      <c r="I86" s="499">
        <f>'1.5_RAW_Data_MR'!I86</f>
        <v>0</v>
      </c>
      <c r="J86" s="499">
        <f>'1.5_RAW_Data_MR'!J86</f>
        <v>0</v>
      </c>
      <c r="K86" s="500">
        <f>'1.5_RAW_Data_MR'!K86</f>
        <v>10812.26578240675</v>
      </c>
      <c r="M86" s="499">
        <f>'1.5_RAW_Data_MR'!M86</f>
        <v>824.15540841116319</v>
      </c>
      <c r="N86" s="499">
        <f>'1.5_RAW_Data_MR'!N86</f>
        <v>0.642190967812453</v>
      </c>
      <c r="O86" s="499">
        <f>'1.5_RAW_Data_MR'!O86</f>
        <v>0</v>
      </c>
      <c r="P86" s="499">
        <f>'1.5_RAW_Data_MR'!P86</f>
        <v>823.51321744335075</v>
      </c>
      <c r="Q86" s="499">
        <f>'1.5_RAW_Data_MR'!Q86</f>
        <v>0</v>
      </c>
      <c r="R86" s="500">
        <f>'1.5_RAW_Data_MR'!R86</f>
        <v>0</v>
      </c>
      <c r="T86" s="499">
        <f>'1.5_RAW_Data_MR'!T86</f>
        <v>14457.931600808415</v>
      </c>
      <c r="U86" s="499">
        <f>'1.5_RAW_Data_MR'!U86</f>
        <v>0</v>
      </c>
      <c r="V86" s="499">
        <f>'1.5_RAW_Data_MR'!V86</f>
        <v>0</v>
      </c>
      <c r="W86" s="499">
        <f>'1.5_RAW_Data_MR'!W86</f>
        <v>0</v>
      </c>
      <c r="X86" s="499">
        <f>'1.5_RAW_Data_MR'!X86</f>
        <v>0</v>
      </c>
      <c r="Y86" s="500">
        <f>'1.5_RAW_Data_MR'!Y86</f>
        <v>14457.931600808415</v>
      </c>
      <c r="AA86" s="501">
        <f>'1.5_RAW_Data_MR'!AA86</f>
        <v>-13633.776192397252</v>
      </c>
      <c r="AB86" s="501">
        <f>'1.5_RAW_Data_MR'!AB86</f>
        <v>0.642190967812453</v>
      </c>
      <c r="AC86" s="501">
        <f>'1.5_RAW_Data_MR'!AC86</f>
        <v>0</v>
      </c>
      <c r="AD86" s="501">
        <f>'1.5_RAW_Data_MR'!AD86</f>
        <v>823.51321744335075</v>
      </c>
      <c r="AE86" s="501">
        <f>'1.5_RAW_Data_MR'!AE86</f>
        <v>0</v>
      </c>
      <c r="AF86" s="502">
        <f>'1.5_RAW_Data_MR'!AF86</f>
        <v>-14457.931600808415</v>
      </c>
      <c r="AG86" s="503"/>
      <c r="AH86" s="501">
        <f>'1.5_RAW_Data_MR'!AH86</f>
        <v>-13633.776192397252</v>
      </c>
      <c r="AI86" s="501">
        <f>'1.5_RAW_Data_MR'!AI86</f>
        <v>0.642190967812453</v>
      </c>
      <c r="AJ86" s="501">
        <f>'1.5_RAW_Data_MR'!AJ86</f>
        <v>0</v>
      </c>
      <c r="AK86" s="501">
        <f>'1.5_RAW_Data_MR'!AK86</f>
        <v>823.51321744335075</v>
      </c>
      <c r="AL86" s="501">
        <f>'1.5_RAW_Data_MR'!AL86</f>
        <v>0</v>
      </c>
      <c r="AM86" s="502">
        <f>'1.5_RAW_Data_MR'!AM86</f>
        <v>-14457.931600808415</v>
      </c>
      <c r="AN86" s="503"/>
      <c r="AO86" s="501">
        <f>'1.5_RAW_Data_MR'!AO86</f>
        <v>0</v>
      </c>
      <c r="AP86" s="501">
        <f>'1.5_RAW_Data_MR'!AP86</f>
        <v>0</v>
      </c>
      <c r="AQ86" s="501">
        <f>'1.5_RAW_Data_MR'!AQ86</f>
        <v>0</v>
      </c>
      <c r="AR86" s="501">
        <f>'1.5_RAW_Data_MR'!AR86</f>
        <v>0</v>
      </c>
      <c r="AS86" s="501">
        <f>'1.5_RAW_Data_MR'!AS86</f>
        <v>0</v>
      </c>
      <c r="AT86" s="502">
        <f>'1.5_RAW_Data_MR'!AT86</f>
        <v>0</v>
      </c>
      <c r="AU86" s="503"/>
      <c r="AV86" s="504">
        <f>'1.5_RAW_Data_MR'!AV86</f>
        <v>0</v>
      </c>
      <c r="AW86" s="504">
        <f>'1.5_RAW_Data_MR'!AW86</f>
        <v>0</v>
      </c>
      <c r="AX86" s="504">
        <f>'1.5_RAW_Data_MR'!AX86</f>
        <v>0</v>
      </c>
      <c r="AY86" s="504">
        <f>'1.5_RAW_Data_MR'!AY86</f>
        <v>0</v>
      </c>
      <c r="AZ86" s="504">
        <f>'1.5_RAW_Data_MR'!AZ86</f>
        <v>0</v>
      </c>
      <c r="BA86" s="505">
        <f>'1.5_RAW_Data_MR'!BA86</f>
        <v>0</v>
      </c>
    </row>
    <row r="87" spans="1:53" ht="13.15" x14ac:dyDescent="0.35">
      <c r="A87" s="506"/>
      <c r="B87" s="507"/>
      <c r="C87" s="508"/>
      <c r="D87" s="509"/>
      <c r="E87" s="498" t="s">
        <v>25</v>
      </c>
      <c r="F87" s="510">
        <f>'1.5_RAW_Data_MR'!F87</f>
        <v>0</v>
      </c>
      <c r="G87" s="510">
        <f>'1.5_RAW_Data_MR'!G87</f>
        <v>0</v>
      </c>
      <c r="H87" s="510">
        <f>'1.5_RAW_Data_MR'!H87</f>
        <v>0</v>
      </c>
      <c r="I87" s="510">
        <f>'1.5_RAW_Data_MR'!I87</f>
        <v>0</v>
      </c>
      <c r="J87" s="510">
        <f>'1.5_RAW_Data_MR'!J87</f>
        <v>0</v>
      </c>
      <c r="K87" s="511">
        <f>'1.5_RAW_Data_MR'!K87</f>
        <v>0</v>
      </c>
      <c r="M87" s="510">
        <f>'1.5_RAW_Data_MR'!M87</f>
        <v>0</v>
      </c>
      <c r="N87" s="510">
        <f>'1.5_RAW_Data_MR'!N87</f>
        <v>0</v>
      </c>
      <c r="O87" s="510">
        <f>'1.5_RAW_Data_MR'!O87</f>
        <v>0</v>
      </c>
      <c r="P87" s="510">
        <f>'1.5_RAW_Data_MR'!P87</f>
        <v>0</v>
      </c>
      <c r="Q87" s="510">
        <f>'1.5_RAW_Data_MR'!Q87</f>
        <v>0</v>
      </c>
      <c r="R87" s="511">
        <f>'1.5_RAW_Data_MR'!R87</f>
        <v>0</v>
      </c>
      <c r="T87" s="510">
        <f>'1.5_RAW_Data_MR'!T87</f>
        <v>0</v>
      </c>
      <c r="U87" s="510">
        <f>'1.5_RAW_Data_MR'!U87</f>
        <v>0</v>
      </c>
      <c r="V87" s="510">
        <f>'1.5_RAW_Data_MR'!V87</f>
        <v>0</v>
      </c>
      <c r="W87" s="510">
        <f>'1.5_RAW_Data_MR'!W87</f>
        <v>0</v>
      </c>
      <c r="X87" s="510">
        <f>'1.5_RAW_Data_MR'!X87</f>
        <v>0</v>
      </c>
      <c r="Y87" s="511">
        <f>'1.5_RAW_Data_MR'!Y87</f>
        <v>0</v>
      </c>
      <c r="AA87" s="512">
        <f>'1.5_RAW_Data_MR'!AA87</f>
        <v>0</v>
      </c>
      <c r="AB87" s="512">
        <f>'1.5_RAW_Data_MR'!AB87</f>
        <v>0</v>
      </c>
      <c r="AC87" s="512">
        <f>'1.5_RAW_Data_MR'!AC87</f>
        <v>0</v>
      </c>
      <c r="AD87" s="512">
        <f>'1.5_RAW_Data_MR'!AD87</f>
        <v>0</v>
      </c>
      <c r="AE87" s="512">
        <f>'1.5_RAW_Data_MR'!AE87</f>
        <v>0</v>
      </c>
      <c r="AF87" s="513">
        <f>'1.5_RAW_Data_MR'!AF87</f>
        <v>0</v>
      </c>
      <c r="AG87" s="503"/>
      <c r="AH87" s="512">
        <f>'1.5_RAW_Data_MR'!AH87</f>
        <v>0</v>
      </c>
      <c r="AI87" s="512">
        <f>'1.5_RAW_Data_MR'!AI87</f>
        <v>0</v>
      </c>
      <c r="AJ87" s="512">
        <f>'1.5_RAW_Data_MR'!AJ87</f>
        <v>0</v>
      </c>
      <c r="AK87" s="512">
        <f>'1.5_RAW_Data_MR'!AK87</f>
        <v>0</v>
      </c>
      <c r="AL87" s="512">
        <f>'1.5_RAW_Data_MR'!AL87</f>
        <v>0</v>
      </c>
      <c r="AM87" s="513">
        <f>'1.5_RAW_Data_MR'!AM87</f>
        <v>0</v>
      </c>
      <c r="AN87" s="503"/>
      <c r="AO87" s="512">
        <f>'1.5_RAW_Data_MR'!AO87</f>
        <v>0</v>
      </c>
      <c r="AP87" s="512">
        <f>'1.5_RAW_Data_MR'!AP87</f>
        <v>0</v>
      </c>
      <c r="AQ87" s="512">
        <f>'1.5_RAW_Data_MR'!AQ87</f>
        <v>0</v>
      </c>
      <c r="AR87" s="512">
        <f>'1.5_RAW_Data_MR'!AR87</f>
        <v>0</v>
      </c>
      <c r="AS87" s="512">
        <f>'1.5_RAW_Data_MR'!AS87</f>
        <v>0</v>
      </c>
      <c r="AT87" s="513">
        <f>'1.5_RAW_Data_MR'!AT87</f>
        <v>0</v>
      </c>
      <c r="AU87" s="503"/>
      <c r="AV87" s="514">
        <f>'1.5_RAW_Data_MR'!AV87</f>
        <v>0</v>
      </c>
      <c r="AW87" s="514">
        <f>'1.5_RAW_Data_MR'!AW87</f>
        <v>0</v>
      </c>
      <c r="AX87" s="514">
        <f>'1.5_RAW_Data_MR'!AX87</f>
        <v>0</v>
      </c>
      <c r="AY87" s="514">
        <f>'1.5_RAW_Data_MR'!AY87</f>
        <v>0</v>
      </c>
      <c r="AZ87" s="514">
        <f>'1.5_RAW_Data_MR'!AZ87</f>
        <v>0</v>
      </c>
      <c r="BA87" s="515">
        <f>'1.5_RAW_Data_MR'!BA87</f>
        <v>0</v>
      </c>
    </row>
    <row r="88" spans="1:53" ht="13.15" x14ac:dyDescent="0.35">
      <c r="A88" s="506"/>
      <c r="B88" s="507"/>
      <c r="C88" s="508"/>
      <c r="D88" s="509"/>
      <c r="E88" s="498" t="s">
        <v>26</v>
      </c>
      <c r="F88" s="510">
        <f>'1.5_RAW_Data_MR'!F88</f>
        <v>0</v>
      </c>
      <c r="G88" s="510">
        <f>'1.5_RAW_Data_MR'!G88</f>
        <v>0</v>
      </c>
      <c r="H88" s="510">
        <f>'1.5_RAW_Data_MR'!H88</f>
        <v>0</v>
      </c>
      <c r="I88" s="510">
        <f>'1.5_RAW_Data_MR'!I88</f>
        <v>0</v>
      </c>
      <c r="J88" s="510">
        <f>'1.5_RAW_Data_MR'!J88</f>
        <v>0</v>
      </c>
      <c r="K88" s="511">
        <f>'1.5_RAW_Data_MR'!K88</f>
        <v>0</v>
      </c>
      <c r="M88" s="510">
        <f>'1.5_RAW_Data_MR'!M88</f>
        <v>0</v>
      </c>
      <c r="N88" s="510">
        <f>'1.5_RAW_Data_MR'!N88</f>
        <v>0</v>
      </c>
      <c r="O88" s="510">
        <f>'1.5_RAW_Data_MR'!O88</f>
        <v>0</v>
      </c>
      <c r="P88" s="510">
        <f>'1.5_RAW_Data_MR'!P88</f>
        <v>0</v>
      </c>
      <c r="Q88" s="510">
        <f>'1.5_RAW_Data_MR'!Q88</f>
        <v>0</v>
      </c>
      <c r="R88" s="511">
        <f>'1.5_RAW_Data_MR'!R88</f>
        <v>0</v>
      </c>
      <c r="T88" s="510">
        <f>'1.5_RAW_Data_MR'!T88</f>
        <v>0</v>
      </c>
      <c r="U88" s="510">
        <f>'1.5_RAW_Data_MR'!U88</f>
        <v>0</v>
      </c>
      <c r="V88" s="510">
        <f>'1.5_RAW_Data_MR'!V88</f>
        <v>0</v>
      </c>
      <c r="W88" s="510">
        <f>'1.5_RAW_Data_MR'!W88</f>
        <v>0</v>
      </c>
      <c r="X88" s="510">
        <f>'1.5_RAW_Data_MR'!X88</f>
        <v>0</v>
      </c>
      <c r="Y88" s="511">
        <f>'1.5_RAW_Data_MR'!Y88</f>
        <v>0</v>
      </c>
      <c r="AA88" s="512">
        <f>'1.5_RAW_Data_MR'!AA88</f>
        <v>0</v>
      </c>
      <c r="AB88" s="512">
        <f>'1.5_RAW_Data_MR'!AB88</f>
        <v>0</v>
      </c>
      <c r="AC88" s="512">
        <f>'1.5_RAW_Data_MR'!AC88</f>
        <v>0</v>
      </c>
      <c r="AD88" s="512">
        <f>'1.5_RAW_Data_MR'!AD88</f>
        <v>0</v>
      </c>
      <c r="AE88" s="512">
        <f>'1.5_RAW_Data_MR'!AE88</f>
        <v>0</v>
      </c>
      <c r="AF88" s="513">
        <f>'1.5_RAW_Data_MR'!AF88</f>
        <v>0</v>
      </c>
      <c r="AG88" s="503"/>
      <c r="AH88" s="512">
        <f>'1.5_RAW_Data_MR'!AH88</f>
        <v>0</v>
      </c>
      <c r="AI88" s="512">
        <f>'1.5_RAW_Data_MR'!AI88</f>
        <v>0</v>
      </c>
      <c r="AJ88" s="512">
        <f>'1.5_RAW_Data_MR'!AJ88</f>
        <v>0</v>
      </c>
      <c r="AK88" s="512">
        <f>'1.5_RAW_Data_MR'!AK88</f>
        <v>0</v>
      </c>
      <c r="AL88" s="512">
        <f>'1.5_RAW_Data_MR'!AL88</f>
        <v>0</v>
      </c>
      <c r="AM88" s="513">
        <f>'1.5_RAW_Data_MR'!AM88</f>
        <v>0</v>
      </c>
      <c r="AN88" s="503"/>
      <c r="AO88" s="512">
        <f>'1.5_RAW_Data_MR'!AO88</f>
        <v>0</v>
      </c>
      <c r="AP88" s="512">
        <f>'1.5_RAW_Data_MR'!AP88</f>
        <v>0</v>
      </c>
      <c r="AQ88" s="512">
        <f>'1.5_RAW_Data_MR'!AQ88</f>
        <v>0</v>
      </c>
      <c r="AR88" s="512">
        <f>'1.5_RAW_Data_MR'!AR88</f>
        <v>0</v>
      </c>
      <c r="AS88" s="512">
        <f>'1.5_RAW_Data_MR'!AS88</f>
        <v>0</v>
      </c>
      <c r="AT88" s="513">
        <f>'1.5_RAW_Data_MR'!AT88</f>
        <v>0</v>
      </c>
      <c r="AU88" s="503"/>
      <c r="AV88" s="514">
        <f>'1.5_RAW_Data_MR'!AV88</f>
        <v>0</v>
      </c>
      <c r="AW88" s="514">
        <f>'1.5_RAW_Data_MR'!AW88</f>
        <v>0</v>
      </c>
      <c r="AX88" s="514">
        <f>'1.5_RAW_Data_MR'!AX88</f>
        <v>0</v>
      </c>
      <c r="AY88" s="514">
        <f>'1.5_RAW_Data_MR'!AY88</f>
        <v>0</v>
      </c>
      <c r="AZ88" s="514">
        <f>'1.5_RAW_Data_MR'!AZ88</f>
        <v>0</v>
      </c>
      <c r="BA88" s="515">
        <f>'1.5_RAW_Data_MR'!BA88</f>
        <v>0</v>
      </c>
    </row>
    <row r="89" spans="1:53" ht="13.5" thickBot="1" x14ac:dyDescent="0.4">
      <c r="A89" s="506"/>
      <c r="B89" s="516"/>
      <c r="C89" s="517"/>
      <c r="D89" s="527"/>
      <c r="E89" s="518" t="s">
        <v>27</v>
      </c>
      <c r="F89" s="519">
        <f>'1.5_RAW_Data_MR'!F89</f>
        <v>25.279193279540902</v>
      </c>
      <c r="G89" s="519">
        <f>'1.5_RAW_Data_MR'!G89</f>
        <v>0</v>
      </c>
      <c r="H89" s="519">
        <f>'1.5_RAW_Data_MR'!H89</f>
        <v>0</v>
      </c>
      <c r="I89" s="519">
        <f>'1.5_RAW_Data_MR'!I89</f>
        <v>25.279193279540902</v>
      </c>
      <c r="J89" s="519">
        <f>'1.5_RAW_Data_MR'!J89</f>
        <v>0</v>
      </c>
      <c r="K89" s="520">
        <f>'1.5_RAW_Data_MR'!K89</f>
        <v>0</v>
      </c>
      <c r="M89" s="519">
        <f>'1.5_RAW_Data_MR'!M89</f>
        <v>11.067496672718045</v>
      </c>
      <c r="N89" s="519">
        <f>'1.5_RAW_Data_MR'!N89</f>
        <v>1.581135760827425</v>
      </c>
      <c r="O89" s="519">
        <f>'1.5_RAW_Data_MR'!O89</f>
        <v>0</v>
      </c>
      <c r="P89" s="519">
        <f>'1.5_RAW_Data_MR'!P89</f>
        <v>9.4863609118906194</v>
      </c>
      <c r="Q89" s="519">
        <f>'1.5_RAW_Data_MR'!Q89</f>
        <v>0</v>
      </c>
      <c r="R89" s="520">
        <f>'1.5_RAW_Data_MR'!R89</f>
        <v>0</v>
      </c>
      <c r="T89" s="519">
        <f>'1.5_RAW_Data_MR'!T89</f>
        <v>25.302984508655481</v>
      </c>
      <c r="U89" s="519">
        <f>'1.5_RAW_Data_MR'!U89</f>
        <v>0</v>
      </c>
      <c r="V89" s="519">
        <f>'1.5_RAW_Data_MR'!V89</f>
        <v>0</v>
      </c>
      <c r="W89" s="519">
        <f>'1.5_RAW_Data_MR'!W89</f>
        <v>25.302984508655481</v>
      </c>
      <c r="X89" s="519">
        <f>'1.5_RAW_Data_MR'!X89</f>
        <v>0</v>
      </c>
      <c r="Y89" s="520">
        <f>'1.5_RAW_Data_MR'!Y89</f>
        <v>0</v>
      </c>
      <c r="AA89" s="521">
        <f>'1.5_RAW_Data_MR'!AA89</f>
        <v>-14.235487835937436</v>
      </c>
      <c r="AB89" s="521">
        <f>'1.5_RAW_Data_MR'!AB89</f>
        <v>1.581135760827425</v>
      </c>
      <c r="AC89" s="521">
        <f>'1.5_RAW_Data_MR'!AC89</f>
        <v>0</v>
      </c>
      <c r="AD89" s="521">
        <f>'1.5_RAW_Data_MR'!AD89</f>
        <v>-15.816623596764861</v>
      </c>
      <c r="AE89" s="521">
        <f>'1.5_RAW_Data_MR'!AE89</f>
        <v>0</v>
      </c>
      <c r="AF89" s="522">
        <f>'1.5_RAW_Data_MR'!AF89</f>
        <v>0</v>
      </c>
      <c r="AG89" s="503"/>
      <c r="AH89" s="521">
        <f>'1.5_RAW_Data_MR'!AH89</f>
        <v>-14.235487835937436</v>
      </c>
      <c r="AI89" s="521">
        <f>'1.5_RAW_Data_MR'!AI89</f>
        <v>1.581135760827425</v>
      </c>
      <c r="AJ89" s="521">
        <f>'1.5_RAW_Data_MR'!AJ89</f>
        <v>0</v>
      </c>
      <c r="AK89" s="521">
        <f>'1.5_RAW_Data_MR'!AK89</f>
        <v>-15.816623596764861</v>
      </c>
      <c r="AL89" s="521">
        <f>'1.5_RAW_Data_MR'!AL89</f>
        <v>0</v>
      </c>
      <c r="AM89" s="522">
        <f>'1.5_RAW_Data_MR'!AM89</f>
        <v>0</v>
      </c>
      <c r="AN89" s="503"/>
      <c r="AO89" s="521">
        <f>'1.5_RAW_Data_MR'!AO89</f>
        <v>0</v>
      </c>
      <c r="AP89" s="521">
        <f>'1.5_RAW_Data_MR'!AP89</f>
        <v>0</v>
      </c>
      <c r="AQ89" s="521">
        <f>'1.5_RAW_Data_MR'!AQ89</f>
        <v>0</v>
      </c>
      <c r="AR89" s="521">
        <f>'1.5_RAW_Data_MR'!AR89</f>
        <v>0</v>
      </c>
      <c r="AS89" s="521">
        <f>'1.5_RAW_Data_MR'!AS89</f>
        <v>0</v>
      </c>
      <c r="AT89" s="522">
        <f>'1.5_RAW_Data_MR'!AT89</f>
        <v>0</v>
      </c>
      <c r="AU89" s="503"/>
      <c r="AV89" s="523">
        <f>'1.5_RAW_Data_MR'!AV89</f>
        <v>0</v>
      </c>
      <c r="AW89" s="523">
        <f>'1.5_RAW_Data_MR'!AW89</f>
        <v>0</v>
      </c>
      <c r="AX89" s="523">
        <f>'1.5_RAW_Data_MR'!AX89</f>
        <v>0</v>
      </c>
      <c r="AY89" s="523">
        <f>'1.5_RAW_Data_MR'!AY89</f>
        <v>0</v>
      </c>
      <c r="AZ89" s="523">
        <f>'1.5_RAW_Data_MR'!AZ89</f>
        <v>0</v>
      </c>
      <c r="BA89" s="524">
        <f>'1.5_RAW_Data_MR'!BA89</f>
        <v>0</v>
      </c>
    </row>
    <row r="90" spans="1:53" ht="25.5" x14ac:dyDescent="0.35">
      <c r="A90" s="525" t="s">
        <v>55</v>
      </c>
      <c r="B90" s="495">
        <v>39</v>
      </c>
      <c r="C90" s="496" t="s">
        <v>22</v>
      </c>
      <c r="D90" s="497" t="s">
        <v>31</v>
      </c>
      <c r="E90" s="526" t="s">
        <v>24</v>
      </c>
      <c r="F90" s="499">
        <f>'1.5_RAW_Data_MR'!F90</f>
        <v>0</v>
      </c>
      <c r="G90" s="499">
        <f>'1.5_RAW_Data_MR'!G90</f>
        <v>0</v>
      </c>
      <c r="H90" s="499">
        <f>'1.5_RAW_Data_MR'!H90</f>
        <v>0</v>
      </c>
      <c r="I90" s="499">
        <f>'1.5_RAW_Data_MR'!I90</f>
        <v>0</v>
      </c>
      <c r="J90" s="499">
        <f>'1.5_RAW_Data_MR'!J90</f>
        <v>0</v>
      </c>
      <c r="K90" s="500">
        <f>'1.5_RAW_Data_MR'!K90</f>
        <v>0</v>
      </c>
      <c r="M90" s="499">
        <f>'1.5_RAW_Data_MR'!M90</f>
        <v>0</v>
      </c>
      <c r="N90" s="499">
        <f>'1.5_RAW_Data_MR'!N90</f>
        <v>0</v>
      </c>
      <c r="O90" s="499">
        <f>'1.5_RAW_Data_MR'!O90</f>
        <v>0</v>
      </c>
      <c r="P90" s="499">
        <f>'1.5_RAW_Data_MR'!P90</f>
        <v>0</v>
      </c>
      <c r="Q90" s="499">
        <f>'1.5_RAW_Data_MR'!Q90</f>
        <v>0</v>
      </c>
      <c r="R90" s="500">
        <f>'1.5_RAW_Data_MR'!R90</f>
        <v>0</v>
      </c>
      <c r="T90" s="499">
        <f>'1.5_RAW_Data_MR'!T90</f>
        <v>0</v>
      </c>
      <c r="U90" s="499">
        <f>'1.5_RAW_Data_MR'!U90</f>
        <v>0</v>
      </c>
      <c r="V90" s="499">
        <f>'1.5_RAW_Data_MR'!V90</f>
        <v>0</v>
      </c>
      <c r="W90" s="499">
        <f>'1.5_RAW_Data_MR'!W90</f>
        <v>0</v>
      </c>
      <c r="X90" s="499">
        <f>'1.5_RAW_Data_MR'!X90</f>
        <v>0</v>
      </c>
      <c r="Y90" s="500">
        <f>'1.5_RAW_Data_MR'!Y90</f>
        <v>0</v>
      </c>
      <c r="AA90" s="501">
        <f>'1.5_RAW_Data_MR'!AA90</f>
        <v>0</v>
      </c>
      <c r="AB90" s="501">
        <f>'1.5_RAW_Data_MR'!AB90</f>
        <v>0</v>
      </c>
      <c r="AC90" s="501">
        <f>'1.5_RAW_Data_MR'!AC90</f>
        <v>0</v>
      </c>
      <c r="AD90" s="501">
        <f>'1.5_RAW_Data_MR'!AD90</f>
        <v>0</v>
      </c>
      <c r="AE90" s="501">
        <f>'1.5_RAW_Data_MR'!AE90</f>
        <v>0</v>
      </c>
      <c r="AF90" s="502">
        <f>'1.5_RAW_Data_MR'!AF90</f>
        <v>0</v>
      </c>
      <c r="AG90" s="503"/>
      <c r="AH90" s="501">
        <f>'1.5_RAW_Data_MR'!AH90</f>
        <v>0</v>
      </c>
      <c r="AI90" s="501">
        <f>'1.5_RAW_Data_MR'!AI90</f>
        <v>0</v>
      </c>
      <c r="AJ90" s="501">
        <f>'1.5_RAW_Data_MR'!AJ90</f>
        <v>0</v>
      </c>
      <c r="AK90" s="501">
        <f>'1.5_RAW_Data_MR'!AK90</f>
        <v>0</v>
      </c>
      <c r="AL90" s="501">
        <f>'1.5_RAW_Data_MR'!AL90</f>
        <v>0</v>
      </c>
      <c r="AM90" s="502">
        <f>'1.5_RAW_Data_MR'!AM90</f>
        <v>0</v>
      </c>
      <c r="AN90" s="503"/>
      <c r="AO90" s="501">
        <f>'1.5_RAW_Data_MR'!AO90</f>
        <v>0</v>
      </c>
      <c r="AP90" s="501">
        <f>'1.5_RAW_Data_MR'!AP90</f>
        <v>0</v>
      </c>
      <c r="AQ90" s="501">
        <f>'1.5_RAW_Data_MR'!AQ90</f>
        <v>0</v>
      </c>
      <c r="AR90" s="501">
        <f>'1.5_RAW_Data_MR'!AR90</f>
        <v>0</v>
      </c>
      <c r="AS90" s="501">
        <f>'1.5_RAW_Data_MR'!AS90</f>
        <v>0</v>
      </c>
      <c r="AT90" s="502">
        <f>'1.5_RAW_Data_MR'!AT90</f>
        <v>0</v>
      </c>
      <c r="AU90" s="503"/>
      <c r="AV90" s="504">
        <f>'1.5_RAW_Data_MR'!AV90</f>
        <v>0</v>
      </c>
      <c r="AW90" s="504">
        <f>'1.5_RAW_Data_MR'!AW90</f>
        <v>0</v>
      </c>
      <c r="AX90" s="504">
        <f>'1.5_RAW_Data_MR'!AX90</f>
        <v>0</v>
      </c>
      <c r="AY90" s="504">
        <f>'1.5_RAW_Data_MR'!AY90</f>
        <v>0</v>
      </c>
      <c r="AZ90" s="504">
        <f>'1.5_RAW_Data_MR'!AZ90</f>
        <v>0</v>
      </c>
      <c r="BA90" s="505">
        <f>'1.5_RAW_Data_MR'!BA90</f>
        <v>0</v>
      </c>
    </row>
    <row r="91" spans="1:53" ht="13.15" x14ac:dyDescent="0.35">
      <c r="A91" s="506"/>
      <c r="B91" s="507"/>
      <c r="C91" s="508"/>
      <c r="D91" s="509"/>
      <c r="E91" s="498" t="s">
        <v>25</v>
      </c>
      <c r="F91" s="510">
        <f>'1.5_RAW_Data_MR'!F91</f>
        <v>0</v>
      </c>
      <c r="G91" s="510">
        <f>'1.5_RAW_Data_MR'!G91</f>
        <v>0</v>
      </c>
      <c r="H91" s="510">
        <f>'1.5_RAW_Data_MR'!H91</f>
        <v>0</v>
      </c>
      <c r="I91" s="510">
        <f>'1.5_RAW_Data_MR'!I91</f>
        <v>0</v>
      </c>
      <c r="J91" s="510">
        <f>'1.5_RAW_Data_MR'!J91</f>
        <v>0</v>
      </c>
      <c r="K91" s="511">
        <f>'1.5_RAW_Data_MR'!K91</f>
        <v>0</v>
      </c>
      <c r="M91" s="510">
        <f>'1.5_RAW_Data_MR'!M91</f>
        <v>0</v>
      </c>
      <c r="N91" s="510">
        <f>'1.5_RAW_Data_MR'!N91</f>
        <v>0</v>
      </c>
      <c r="O91" s="510">
        <f>'1.5_RAW_Data_MR'!O91</f>
        <v>0</v>
      </c>
      <c r="P91" s="510">
        <f>'1.5_RAW_Data_MR'!P91</f>
        <v>0</v>
      </c>
      <c r="Q91" s="510">
        <f>'1.5_RAW_Data_MR'!Q91</f>
        <v>0</v>
      </c>
      <c r="R91" s="511">
        <f>'1.5_RAW_Data_MR'!R91</f>
        <v>0</v>
      </c>
      <c r="T91" s="510">
        <f>'1.5_RAW_Data_MR'!T91</f>
        <v>0</v>
      </c>
      <c r="U91" s="510">
        <f>'1.5_RAW_Data_MR'!U91</f>
        <v>0</v>
      </c>
      <c r="V91" s="510">
        <f>'1.5_RAW_Data_MR'!V91</f>
        <v>0</v>
      </c>
      <c r="W91" s="510">
        <f>'1.5_RAW_Data_MR'!W91</f>
        <v>0</v>
      </c>
      <c r="X91" s="510">
        <f>'1.5_RAW_Data_MR'!X91</f>
        <v>0</v>
      </c>
      <c r="Y91" s="511">
        <f>'1.5_RAW_Data_MR'!Y91</f>
        <v>0</v>
      </c>
      <c r="AA91" s="512">
        <f>'1.5_RAW_Data_MR'!AA91</f>
        <v>0</v>
      </c>
      <c r="AB91" s="512">
        <f>'1.5_RAW_Data_MR'!AB91</f>
        <v>0</v>
      </c>
      <c r="AC91" s="512">
        <f>'1.5_RAW_Data_MR'!AC91</f>
        <v>0</v>
      </c>
      <c r="AD91" s="512">
        <f>'1.5_RAW_Data_MR'!AD91</f>
        <v>0</v>
      </c>
      <c r="AE91" s="512">
        <f>'1.5_RAW_Data_MR'!AE91</f>
        <v>0</v>
      </c>
      <c r="AF91" s="513">
        <f>'1.5_RAW_Data_MR'!AF91</f>
        <v>0</v>
      </c>
      <c r="AG91" s="503"/>
      <c r="AH91" s="512">
        <f>'1.5_RAW_Data_MR'!AH91</f>
        <v>0</v>
      </c>
      <c r="AI91" s="512">
        <f>'1.5_RAW_Data_MR'!AI91</f>
        <v>0</v>
      </c>
      <c r="AJ91" s="512">
        <f>'1.5_RAW_Data_MR'!AJ91</f>
        <v>0</v>
      </c>
      <c r="AK91" s="512">
        <f>'1.5_RAW_Data_MR'!AK91</f>
        <v>0</v>
      </c>
      <c r="AL91" s="512">
        <f>'1.5_RAW_Data_MR'!AL91</f>
        <v>0</v>
      </c>
      <c r="AM91" s="513">
        <f>'1.5_RAW_Data_MR'!AM91</f>
        <v>0</v>
      </c>
      <c r="AN91" s="503"/>
      <c r="AO91" s="512">
        <f>'1.5_RAW_Data_MR'!AO91</f>
        <v>0</v>
      </c>
      <c r="AP91" s="512">
        <f>'1.5_RAW_Data_MR'!AP91</f>
        <v>0</v>
      </c>
      <c r="AQ91" s="512">
        <f>'1.5_RAW_Data_MR'!AQ91</f>
        <v>0</v>
      </c>
      <c r="AR91" s="512">
        <f>'1.5_RAW_Data_MR'!AR91</f>
        <v>0</v>
      </c>
      <c r="AS91" s="512">
        <f>'1.5_RAW_Data_MR'!AS91</f>
        <v>0</v>
      </c>
      <c r="AT91" s="513">
        <f>'1.5_RAW_Data_MR'!AT91</f>
        <v>0</v>
      </c>
      <c r="AU91" s="503"/>
      <c r="AV91" s="514">
        <f>'1.5_RAW_Data_MR'!AV91</f>
        <v>0</v>
      </c>
      <c r="AW91" s="514">
        <f>'1.5_RAW_Data_MR'!AW91</f>
        <v>0</v>
      </c>
      <c r="AX91" s="514">
        <f>'1.5_RAW_Data_MR'!AX91</f>
        <v>0</v>
      </c>
      <c r="AY91" s="514">
        <f>'1.5_RAW_Data_MR'!AY91</f>
        <v>0</v>
      </c>
      <c r="AZ91" s="514">
        <f>'1.5_RAW_Data_MR'!AZ91</f>
        <v>0</v>
      </c>
      <c r="BA91" s="515">
        <f>'1.5_RAW_Data_MR'!BA91</f>
        <v>0</v>
      </c>
    </row>
    <row r="92" spans="1:53" ht="13.15" x14ac:dyDescent="0.35">
      <c r="A92" s="506"/>
      <c r="B92" s="507"/>
      <c r="C92" s="508"/>
      <c r="D92" s="509"/>
      <c r="E92" s="498" t="s">
        <v>26</v>
      </c>
      <c r="F92" s="510">
        <f>'1.5_RAW_Data_MR'!F92</f>
        <v>0</v>
      </c>
      <c r="G92" s="510">
        <f>'1.5_RAW_Data_MR'!G92</f>
        <v>0</v>
      </c>
      <c r="H92" s="510">
        <f>'1.5_RAW_Data_MR'!H92</f>
        <v>0</v>
      </c>
      <c r="I92" s="510">
        <f>'1.5_RAW_Data_MR'!I92</f>
        <v>0</v>
      </c>
      <c r="J92" s="510">
        <f>'1.5_RAW_Data_MR'!J92</f>
        <v>0</v>
      </c>
      <c r="K92" s="511">
        <f>'1.5_RAW_Data_MR'!K92</f>
        <v>0</v>
      </c>
      <c r="M92" s="510">
        <f>'1.5_RAW_Data_MR'!M92</f>
        <v>0</v>
      </c>
      <c r="N92" s="510">
        <f>'1.5_RAW_Data_MR'!N92</f>
        <v>0</v>
      </c>
      <c r="O92" s="510">
        <f>'1.5_RAW_Data_MR'!O92</f>
        <v>0</v>
      </c>
      <c r="P92" s="510">
        <f>'1.5_RAW_Data_MR'!P92</f>
        <v>0</v>
      </c>
      <c r="Q92" s="510">
        <f>'1.5_RAW_Data_MR'!Q92</f>
        <v>0</v>
      </c>
      <c r="R92" s="511">
        <f>'1.5_RAW_Data_MR'!R92</f>
        <v>0</v>
      </c>
      <c r="T92" s="510">
        <f>'1.5_RAW_Data_MR'!T92</f>
        <v>0</v>
      </c>
      <c r="U92" s="510">
        <f>'1.5_RAW_Data_MR'!U92</f>
        <v>0</v>
      </c>
      <c r="V92" s="510">
        <f>'1.5_RAW_Data_MR'!V92</f>
        <v>0</v>
      </c>
      <c r="W92" s="510">
        <f>'1.5_RAW_Data_MR'!W92</f>
        <v>0</v>
      </c>
      <c r="X92" s="510">
        <f>'1.5_RAW_Data_MR'!X92</f>
        <v>0</v>
      </c>
      <c r="Y92" s="511">
        <f>'1.5_RAW_Data_MR'!Y92</f>
        <v>0</v>
      </c>
      <c r="AA92" s="512">
        <f>'1.5_RAW_Data_MR'!AA92</f>
        <v>0</v>
      </c>
      <c r="AB92" s="512">
        <f>'1.5_RAW_Data_MR'!AB92</f>
        <v>0</v>
      </c>
      <c r="AC92" s="512">
        <f>'1.5_RAW_Data_MR'!AC92</f>
        <v>0</v>
      </c>
      <c r="AD92" s="512">
        <f>'1.5_RAW_Data_MR'!AD92</f>
        <v>0</v>
      </c>
      <c r="AE92" s="512">
        <f>'1.5_RAW_Data_MR'!AE92</f>
        <v>0</v>
      </c>
      <c r="AF92" s="513">
        <f>'1.5_RAW_Data_MR'!AF92</f>
        <v>0</v>
      </c>
      <c r="AG92" s="503"/>
      <c r="AH92" s="512">
        <f>'1.5_RAW_Data_MR'!AH92</f>
        <v>0</v>
      </c>
      <c r="AI92" s="512">
        <f>'1.5_RAW_Data_MR'!AI92</f>
        <v>0</v>
      </c>
      <c r="AJ92" s="512">
        <f>'1.5_RAW_Data_MR'!AJ92</f>
        <v>0</v>
      </c>
      <c r="AK92" s="512">
        <f>'1.5_RAW_Data_MR'!AK92</f>
        <v>0</v>
      </c>
      <c r="AL92" s="512">
        <f>'1.5_RAW_Data_MR'!AL92</f>
        <v>0</v>
      </c>
      <c r="AM92" s="513">
        <f>'1.5_RAW_Data_MR'!AM92</f>
        <v>0</v>
      </c>
      <c r="AN92" s="503"/>
      <c r="AO92" s="512">
        <f>'1.5_RAW_Data_MR'!AO92</f>
        <v>0</v>
      </c>
      <c r="AP92" s="512">
        <f>'1.5_RAW_Data_MR'!AP92</f>
        <v>0</v>
      </c>
      <c r="AQ92" s="512">
        <f>'1.5_RAW_Data_MR'!AQ92</f>
        <v>0</v>
      </c>
      <c r="AR92" s="512">
        <f>'1.5_RAW_Data_MR'!AR92</f>
        <v>0</v>
      </c>
      <c r="AS92" s="512">
        <f>'1.5_RAW_Data_MR'!AS92</f>
        <v>0</v>
      </c>
      <c r="AT92" s="513">
        <f>'1.5_RAW_Data_MR'!AT92</f>
        <v>0</v>
      </c>
      <c r="AU92" s="503"/>
      <c r="AV92" s="514">
        <f>'1.5_RAW_Data_MR'!AV92</f>
        <v>0</v>
      </c>
      <c r="AW92" s="514">
        <f>'1.5_RAW_Data_MR'!AW92</f>
        <v>0</v>
      </c>
      <c r="AX92" s="514">
        <f>'1.5_RAW_Data_MR'!AX92</f>
        <v>0</v>
      </c>
      <c r="AY92" s="514">
        <f>'1.5_RAW_Data_MR'!AY92</f>
        <v>0</v>
      </c>
      <c r="AZ92" s="514">
        <f>'1.5_RAW_Data_MR'!AZ92</f>
        <v>0</v>
      </c>
      <c r="BA92" s="515">
        <f>'1.5_RAW_Data_MR'!BA92</f>
        <v>0</v>
      </c>
    </row>
    <row r="93" spans="1:53" ht="13.5" thickBot="1" x14ac:dyDescent="0.4">
      <c r="A93" s="506"/>
      <c r="B93" s="516"/>
      <c r="C93" s="517"/>
      <c r="D93" s="527"/>
      <c r="E93" s="518" t="s">
        <v>27</v>
      </c>
      <c r="F93" s="519">
        <f>'1.5_RAW_Data_MR'!F93</f>
        <v>0</v>
      </c>
      <c r="G93" s="519">
        <f>'1.5_RAW_Data_MR'!G93</f>
        <v>0</v>
      </c>
      <c r="H93" s="519">
        <f>'1.5_RAW_Data_MR'!H93</f>
        <v>0</v>
      </c>
      <c r="I93" s="519">
        <f>'1.5_RAW_Data_MR'!I93</f>
        <v>0</v>
      </c>
      <c r="J93" s="519">
        <f>'1.5_RAW_Data_MR'!J93</f>
        <v>0</v>
      </c>
      <c r="K93" s="520">
        <f>'1.5_RAW_Data_MR'!K93</f>
        <v>0</v>
      </c>
      <c r="M93" s="519">
        <f>'1.5_RAW_Data_MR'!M93</f>
        <v>0</v>
      </c>
      <c r="N93" s="519">
        <f>'1.5_RAW_Data_MR'!N93</f>
        <v>0</v>
      </c>
      <c r="O93" s="519">
        <f>'1.5_RAW_Data_MR'!O93</f>
        <v>0</v>
      </c>
      <c r="P93" s="519">
        <f>'1.5_RAW_Data_MR'!P93</f>
        <v>0</v>
      </c>
      <c r="Q93" s="519">
        <f>'1.5_RAW_Data_MR'!Q93</f>
        <v>0</v>
      </c>
      <c r="R93" s="520">
        <f>'1.5_RAW_Data_MR'!R93</f>
        <v>0</v>
      </c>
      <c r="T93" s="519">
        <f>'1.5_RAW_Data_MR'!T93</f>
        <v>0</v>
      </c>
      <c r="U93" s="519">
        <f>'1.5_RAW_Data_MR'!U93</f>
        <v>0</v>
      </c>
      <c r="V93" s="519">
        <f>'1.5_RAW_Data_MR'!V93</f>
        <v>0</v>
      </c>
      <c r="W93" s="519">
        <f>'1.5_RAW_Data_MR'!W93</f>
        <v>0</v>
      </c>
      <c r="X93" s="519">
        <f>'1.5_RAW_Data_MR'!X93</f>
        <v>0</v>
      </c>
      <c r="Y93" s="520">
        <f>'1.5_RAW_Data_MR'!Y93</f>
        <v>0</v>
      </c>
      <c r="AA93" s="521">
        <f>'1.5_RAW_Data_MR'!AA93</f>
        <v>0</v>
      </c>
      <c r="AB93" s="521">
        <f>'1.5_RAW_Data_MR'!AB93</f>
        <v>0</v>
      </c>
      <c r="AC93" s="521">
        <f>'1.5_RAW_Data_MR'!AC93</f>
        <v>0</v>
      </c>
      <c r="AD93" s="521">
        <f>'1.5_RAW_Data_MR'!AD93</f>
        <v>0</v>
      </c>
      <c r="AE93" s="521">
        <f>'1.5_RAW_Data_MR'!AE93</f>
        <v>0</v>
      </c>
      <c r="AF93" s="522">
        <f>'1.5_RAW_Data_MR'!AF93</f>
        <v>0</v>
      </c>
      <c r="AG93" s="503"/>
      <c r="AH93" s="521">
        <f>'1.5_RAW_Data_MR'!AH93</f>
        <v>0</v>
      </c>
      <c r="AI93" s="521">
        <f>'1.5_RAW_Data_MR'!AI93</f>
        <v>0</v>
      </c>
      <c r="AJ93" s="521">
        <f>'1.5_RAW_Data_MR'!AJ93</f>
        <v>0</v>
      </c>
      <c r="AK93" s="521">
        <f>'1.5_RAW_Data_MR'!AK93</f>
        <v>0</v>
      </c>
      <c r="AL93" s="521">
        <f>'1.5_RAW_Data_MR'!AL93</f>
        <v>0</v>
      </c>
      <c r="AM93" s="522">
        <f>'1.5_RAW_Data_MR'!AM93</f>
        <v>0</v>
      </c>
      <c r="AN93" s="503"/>
      <c r="AO93" s="521">
        <f>'1.5_RAW_Data_MR'!AO93</f>
        <v>0</v>
      </c>
      <c r="AP93" s="521">
        <f>'1.5_RAW_Data_MR'!AP93</f>
        <v>0</v>
      </c>
      <c r="AQ93" s="521">
        <f>'1.5_RAW_Data_MR'!AQ93</f>
        <v>0</v>
      </c>
      <c r="AR93" s="521">
        <f>'1.5_RAW_Data_MR'!AR93</f>
        <v>0</v>
      </c>
      <c r="AS93" s="521">
        <f>'1.5_RAW_Data_MR'!AS93</f>
        <v>0</v>
      </c>
      <c r="AT93" s="522">
        <f>'1.5_RAW_Data_MR'!AT93</f>
        <v>0</v>
      </c>
      <c r="AU93" s="503"/>
      <c r="AV93" s="523">
        <f>'1.5_RAW_Data_MR'!AV93</f>
        <v>0</v>
      </c>
      <c r="AW93" s="523">
        <f>'1.5_RAW_Data_MR'!AW93</f>
        <v>0</v>
      </c>
      <c r="AX93" s="523">
        <f>'1.5_RAW_Data_MR'!AX93</f>
        <v>0</v>
      </c>
      <c r="AY93" s="523">
        <f>'1.5_RAW_Data_MR'!AY93</f>
        <v>0</v>
      </c>
      <c r="AZ93" s="523">
        <f>'1.5_RAW_Data_MR'!AZ93</f>
        <v>0</v>
      </c>
      <c r="BA93" s="524">
        <f>'1.5_RAW_Data_MR'!BA93</f>
        <v>0</v>
      </c>
    </row>
    <row r="94" spans="1:53" ht="25.5" x14ac:dyDescent="0.35">
      <c r="A94" s="525" t="s">
        <v>55</v>
      </c>
      <c r="B94" s="495">
        <v>12</v>
      </c>
      <c r="C94" s="496" t="s">
        <v>17</v>
      </c>
      <c r="D94" s="497" t="s">
        <v>30</v>
      </c>
      <c r="E94" s="526" t="s">
        <v>24</v>
      </c>
      <c r="F94" s="499">
        <f>'1.5_RAW_Data_MR'!F94</f>
        <v>0</v>
      </c>
      <c r="G94" s="499">
        <f>'1.5_RAW_Data_MR'!G94</f>
        <v>0</v>
      </c>
      <c r="H94" s="499">
        <f>'1.5_RAW_Data_MR'!H94</f>
        <v>0</v>
      </c>
      <c r="I94" s="499">
        <f>'1.5_RAW_Data_MR'!I94</f>
        <v>0</v>
      </c>
      <c r="J94" s="499">
        <f>'1.5_RAW_Data_MR'!J94</f>
        <v>0</v>
      </c>
      <c r="K94" s="500">
        <f>'1.5_RAW_Data_MR'!K94</f>
        <v>0</v>
      </c>
      <c r="M94" s="499">
        <f>'1.5_RAW_Data_MR'!M94</f>
        <v>0</v>
      </c>
      <c r="N94" s="499">
        <f>'1.5_RAW_Data_MR'!N94</f>
        <v>0</v>
      </c>
      <c r="O94" s="499">
        <f>'1.5_RAW_Data_MR'!O94</f>
        <v>0</v>
      </c>
      <c r="P94" s="499">
        <f>'1.5_RAW_Data_MR'!P94</f>
        <v>0</v>
      </c>
      <c r="Q94" s="499">
        <f>'1.5_RAW_Data_MR'!Q94</f>
        <v>0</v>
      </c>
      <c r="R94" s="500">
        <f>'1.5_RAW_Data_MR'!R94</f>
        <v>0</v>
      </c>
      <c r="T94" s="499">
        <f>'1.5_RAW_Data_MR'!T94</f>
        <v>0</v>
      </c>
      <c r="U94" s="499">
        <f>'1.5_RAW_Data_MR'!U94</f>
        <v>0</v>
      </c>
      <c r="V94" s="499">
        <f>'1.5_RAW_Data_MR'!V94</f>
        <v>0</v>
      </c>
      <c r="W94" s="499">
        <f>'1.5_RAW_Data_MR'!W94</f>
        <v>0</v>
      </c>
      <c r="X94" s="499">
        <f>'1.5_RAW_Data_MR'!X94</f>
        <v>0</v>
      </c>
      <c r="Y94" s="500">
        <f>'1.5_RAW_Data_MR'!Y94</f>
        <v>0</v>
      </c>
      <c r="AA94" s="501">
        <f>'1.5_RAW_Data_MR'!AA94</f>
        <v>0</v>
      </c>
      <c r="AB94" s="501">
        <f>'1.5_RAW_Data_MR'!AB94</f>
        <v>0</v>
      </c>
      <c r="AC94" s="501">
        <f>'1.5_RAW_Data_MR'!AC94</f>
        <v>0</v>
      </c>
      <c r="AD94" s="501">
        <f>'1.5_RAW_Data_MR'!AD94</f>
        <v>0</v>
      </c>
      <c r="AE94" s="501">
        <f>'1.5_RAW_Data_MR'!AE94</f>
        <v>0</v>
      </c>
      <c r="AF94" s="502">
        <f>'1.5_RAW_Data_MR'!AF94</f>
        <v>0</v>
      </c>
      <c r="AG94" s="503"/>
      <c r="AH94" s="501">
        <f>'1.5_RAW_Data_MR'!AH94</f>
        <v>0</v>
      </c>
      <c r="AI94" s="501">
        <f>'1.5_RAW_Data_MR'!AI94</f>
        <v>0</v>
      </c>
      <c r="AJ94" s="501">
        <f>'1.5_RAW_Data_MR'!AJ94</f>
        <v>0</v>
      </c>
      <c r="AK94" s="501">
        <f>'1.5_RAW_Data_MR'!AK94</f>
        <v>0</v>
      </c>
      <c r="AL94" s="501">
        <f>'1.5_RAW_Data_MR'!AL94</f>
        <v>0</v>
      </c>
      <c r="AM94" s="502">
        <f>'1.5_RAW_Data_MR'!AM94</f>
        <v>0</v>
      </c>
      <c r="AN94" s="503"/>
      <c r="AO94" s="501">
        <f>'1.5_RAW_Data_MR'!AO94</f>
        <v>0</v>
      </c>
      <c r="AP94" s="501">
        <f>'1.5_RAW_Data_MR'!AP94</f>
        <v>0</v>
      </c>
      <c r="AQ94" s="501">
        <f>'1.5_RAW_Data_MR'!AQ94</f>
        <v>0</v>
      </c>
      <c r="AR94" s="501">
        <f>'1.5_RAW_Data_MR'!AR94</f>
        <v>0</v>
      </c>
      <c r="AS94" s="501">
        <f>'1.5_RAW_Data_MR'!AS94</f>
        <v>0</v>
      </c>
      <c r="AT94" s="502">
        <f>'1.5_RAW_Data_MR'!AT94</f>
        <v>0</v>
      </c>
      <c r="AU94" s="503"/>
      <c r="AV94" s="504">
        <f>'1.5_RAW_Data_MR'!AV94</f>
        <v>0</v>
      </c>
      <c r="AW94" s="504">
        <f>'1.5_RAW_Data_MR'!AW94</f>
        <v>0</v>
      </c>
      <c r="AX94" s="504">
        <f>'1.5_RAW_Data_MR'!AX94</f>
        <v>0</v>
      </c>
      <c r="AY94" s="504">
        <f>'1.5_RAW_Data_MR'!AY94</f>
        <v>0</v>
      </c>
      <c r="AZ94" s="504">
        <f>'1.5_RAW_Data_MR'!AZ94</f>
        <v>0</v>
      </c>
      <c r="BA94" s="505">
        <f>'1.5_RAW_Data_MR'!BA94</f>
        <v>0</v>
      </c>
    </row>
    <row r="95" spans="1:53" ht="13.15" x14ac:dyDescent="0.35">
      <c r="A95" s="506"/>
      <c r="B95" s="507"/>
      <c r="C95" s="508"/>
      <c r="D95" s="509"/>
      <c r="E95" s="498" t="s">
        <v>25</v>
      </c>
      <c r="F95" s="510">
        <f>'1.5_RAW_Data_MR'!F95</f>
        <v>0</v>
      </c>
      <c r="G95" s="510">
        <f>'1.5_RAW_Data_MR'!G95</f>
        <v>0</v>
      </c>
      <c r="H95" s="510">
        <f>'1.5_RAW_Data_MR'!H95</f>
        <v>0</v>
      </c>
      <c r="I95" s="510">
        <f>'1.5_RAW_Data_MR'!I95</f>
        <v>0</v>
      </c>
      <c r="J95" s="510">
        <f>'1.5_RAW_Data_MR'!J95</f>
        <v>0</v>
      </c>
      <c r="K95" s="511">
        <f>'1.5_RAW_Data_MR'!K95</f>
        <v>0</v>
      </c>
      <c r="M95" s="510">
        <f>'1.5_RAW_Data_MR'!M95</f>
        <v>0</v>
      </c>
      <c r="N95" s="510">
        <f>'1.5_RAW_Data_MR'!N95</f>
        <v>0</v>
      </c>
      <c r="O95" s="510">
        <f>'1.5_RAW_Data_MR'!O95</f>
        <v>0</v>
      </c>
      <c r="P95" s="510">
        <f>'1.5_RAW_Data_MR'!P95</f>
        <v>0</v>
      </c>
      <c r="Q95" s="510">
        <f>'1.5_RAW_Data_MR'!Q95</f>
        <v>0</v>
      </c>
      <c r="R95" s="511">
        <f>'1.5_RAW_Data_MR'!R95</f>
        <v>0</v>
      </c>
      <c r="T95" s="510">
        <f>'1.5_RAW_Data_MR'!T95</f>
        <v>0</v>
      </c>
      <c r="U95" s="510">
        <f>'1.5_RAW_Data_MR'!U95</f>
        <v>0</v>
      </c>
      <c r="V95" s="510">
        <f>'1.5_RAW_Data_MR'!V95</f>
        <v>0</v>
      </c>
      <c r="W95" s="510">
        <f>'1.5_RAW_Data_MR'!W95</f>
        <v>0</v>
      </c>
      <c r="X95" s="510">
        <f>'1.5_RAW_Data_MR'!X95</f>
        <v>0</v>
      </c>
      <c r="Y95" s="511">
        <f>'1.5_RAW_Data_MR'!Y95</f>
        <v>0</v>
      </c>
      <c r="AA95" s="512">
        <f>'1.5_RAW_Data_MR'!AA95</f>
        <v>0</v>
      </c>
      <c r="AB95" s="512">
        <f>'1.5_RAW_Data_MR'!AB95</f>
        <v>0</v>
      </c>
      <c r="AC95" s="512">
        <f>'1.5_RAW_Data_MR'!AC95</f>
        <v>0</v>
      </c>
      <c r="AD95" s="512">
        <f>'1.5_RAW_Data_MR'!AD95</f>
        <v>0</v>
      </c>
      <c r="AE95" s="512">
        <f>'1.5_RAW_Data_MR'!AE95</f>
        <v>0</v>
      </c>
      <c r="AF95" s="513">
        <f>'1.5_RAW_Data_MR'!AF95</f>
        <v>0</v>
      </c>
      <c r="AG95" s="503"/>
      <c r="AH95" s="512">
        <f>'1.5_RAW_Data_MR'!AH95</f>
        <v>0</v>
      </c>
      <c r="AI95" s="512">
        <f>'1.5_RAW_Data_MR'!AI95</f>
        <v>0</v>
      </c>
      <c r="AJ95" s="512">
        <f>'1.5_RAW_Data_MR'!AJ95</f>
        <v>0</v>
      </c>
      <c r="AK95" s="512">
        <f>'1.5_RAW_Data_MR'!AK95</f>
        <v>0</v>
      </c>
      <c r="AL95" s="512">
        <f>'1.5_RAW_Data_MR'!AL95</f>
        <v>0</v>
      </c>
      <c r="AM95" s="513">
        <f>'1.5_RAW_Data_MR'!AM95</f>
        <v>0</v>
      </c>
      <c r="AN95" s="503"/>
      <c r="AO95" s="512">
        <f>'1.5_RAW_Data_MR'!AO95</f>
        <v>0</v>
      </c>
      <c r="AP95" s="512">
        <f>'1.5_RAW_Data_MR'!AP95</f>
        <v>0</v>
      </c>
      <c r="AQ95" s="512">
        <f>'1.5_RAW_Data_MR'!AQ95</f>
        <v>0</v>
      </c>
      <c r="AR95" s="512">
        <f>'1.5_RAW_Data_MR'!AR95</f>
        <v>0</v>
      </c>
      <c r="AS95" s="512">
        <f>'1.5_RAW_Data_MR'!AS95</f>
        <v>0</v>
      </c>
      <c r="AT95" s="513">
        <f>'1.5_RAW_Data_MR'!AT95</f>
        <v>0</v>
      </c>
      <c r="AU95" s="503"/>
      <c r="AV95" s="514">
        <f>'1.5_RAW_Data_MR'!AV95</f>
        <v>0</v>
      </c>
      <c r="AW95" s="514">
        <f>'1.5_RAW_Data_MR'!AW95</f>
        <v>0</v>
      </c>
      <c r="AX95" s="514">
        <f>'1.5_RAW_Data_MR'!AX95</f>
        <v>0</v>
      </c>
      <c r="AY95" s="514">
        <f>'1.5_RAW_Data_MR'!AY95</f>
        <v>0</v>
      </c>
      <c r="AZ95" s="514">
        <f>'1.5_RAW_Data_MR'!AZ95</f>
        <v>0</v>
      </c>
      <c r="BA95" s="515">
        <f>'1.5_RAW_Data_MR'!BA95</f>
        <v>0</v>
      </c>
    </row>
    <row r="96" spans="1:53" ht="13.15" x14ac:dyDescent="0.35">
      <c r="A96" s="506"/>
      <c r="B96" s="507"/>
      <c r="C96" s="508"/>
      <c r="D96" s="509"/>
      <c r="E96" s="498" t="s">
        <v>26</v>
      </c>
      <c r="F96" s="510">
        <f>'1.5_RAW_Data_MR'!F96</f>
        <v>0</v>
      </c>
      <c r="G96" s="510">
        <f>'1.5_RAW_Data_MR'!G96</f>
        <v>0</v>
      </c>
      <c r="H96" s="510">
        <f>'1.5_RAW_Data_MR'!H96</f>
        <v>0</v>
      </c>
      <c r="I96" s="510">
        <f>'1.5_RAW_Data_MR'!I96</f>
        <v>0</v>
      </c>
      <c r="J96" s="510">
        <f>'1.5_RAW_Data_MR'!J96</f>
        <v>0</v>
      </c>
      <c r="K96" s="511">
        <f>'1.5_RAW_Data_MR'!K96</f>
        <v>0</v>
      </c>
      <c r="M96" s="510">
        <f>'1.5_RAW_Data_MR'!M96</f>
        <v>0</v>
      </c>
      <c r="N96" s="510">
        <f>'1.5_RAW_Data_MR'!N96</f>
        <v>0</v>
      </c>
      <c r="O96" s="510">
        <f>'1.5_RAW_Data_MR'!O96</f>
        <v>0</v>
      </c>
      <c r="P96" s="510">
        <f>'1.5_RAW_Data_MR'!P96</f>
        <v>0</v>
      </c>
      <c r="Q96" s="510">
        <f>'1.5_RAW_Data_MR'!Q96</f>
        <v>0</v>
      </c>
      <c r="R96" s="511">
        <f>'1.5_RAW_Data_MR'!R96</f>
        <v>0</v>
      </c>
      <c r="T96" s="510">
        <f>'1.5_RAW_Data_MR'!T96</f>
        <v>0</v>
      </c>
      <c r="U96" s="510">
        <f>'1.5_RAW_Data_MR'!U96</f>
        <v>0</v>
      </c>
      <c r="V96" s="510">
        <f>'1.5_RAW_Data_MR'!V96</f>
        <v>0</v>
      </c>
      <c r="W96" s="510">
        <f>'1.5_RAW_Data_MR'!W96</f>
        <v>0</v>
      </c>
      <c r="X96" s="510">
        <f>'1.5_RAW_Data_MR'!X96</f>
        <v>0</v>
      </c>
      <c r="Y96" s="511">
        <f>'1.5_RAW_Data_MR'!Y96</f>
        <v>0</v>
      </c>
      <c r="AA96" s="512">
        <f>'1.5_RAW_Data_MR'!AA96</f>
        <v>0</v>
      </c>
      <c r="AB96" s="512">
        <f>'1.5_RAW_Data_MR'!AB96</f>
        <v>0</v>
      </c>
      <c r="AC96" s="512">
        <f>'1.5_RAW_Data_MR'!AC96</f>
        <v>0</v>
      </c>
      <c r="AD96" s="512">
        <f>'1.5_RAW_Data_MR'!AD96</f>
        <v>0</v>
      </c>
      <c r="AE96" s="512">
        <f>'1.5_RAW_Data_MR'!AE96</f>
        <v>0</v>
      </c>
      <c r="AF96" s="513">
        <f>'1.5_RAW_Data_MR'!AF96</f>
        <v>0</v>
      </c>
      <c r="AG96" s="503"/>
      <c r="AH96" s="512">
        <f>'1.5_RAW_Data_MR'!AH96</f>
        <v>0</v>
      </c>
      <c r="AI96" s="512">
        <f>'1.5_RAW_Data_MR'!AI96</f>
        <v>0</v>
      </c>
      <c r="AJ96" s="512">
        <f>'1.5_RAW_Data_MR'!AJ96</f>
        <v>0</v>
      </c>
      <c r="AK96" s="512">
        <f>'1.5_RAW_Data_MR'!AK96</f>
        <v>0</v>
      </c>
      <c r="AL96" s="512">
        <f>'1.5_RAW_Data_MR'!AL96</f>
        <v>0</v>
      </c>
      <c r="AM96" s="513">
        <f>'1.5_RAW_Data_MR'!AM96</f>
        <v>0</v>
      </c>
      <c r="AN96" s="503"/>
      <c r="AO96" s="512">
        <f>'1.5_RAW_Data_MR'!AO96</f>
        <v>0</v>
      </c>
      <c r="AP96" s="512">
        <f>'1.5_RAW_Data_MR'!AP96</f>
        <v>0</v>
      </c>
      <c r="AQ96" s="512">
        <f>'1.5_RAW_Data_MR'!AQ96</f>
        <v>0</v>
      </c>
      <c r="AR96" s="512">
        <f>'1.5_RAW_Data_MR'!AR96</f>
        <v>0</v>
      </c>
      <c r="AS96" s="512">
        <f>'1.5_RAW_Data_MR'!AS96</f>
        <v>0</v>
      </c>
      <c r="AT96" s="513">
        <f>'1.5_RAW_Data_MR'!AT96</f>
        <v>0</v>
      </c>
      <c r="AU96" s="503"/>
      <c r="AV96" s="514">
        <f>'1.5_RAW_Data_MR'!AV96</f>
        <v>0</v>
      </c>
      <c r="AW96" s="514">
        <f>'1.5_RAW_Data_MR'!AW96</f>
        <v>0</v>
      </c>
      <c r="AX96" s="514">
        <f>'1.5_RAW_Data_MR'!AX96</f>
        <v>0</v>
      </c>
      <c r="AY96" s="514">
        <f>'1.5_RAW_Data_MR'!AY96</f>
        <v>0</v>
      </c>
      <c r="AZ96" s="514">
        <f>'1.5_RAW_Data_MR'!AZ96</f>
        <v>0</v>
      </c>
      <c r="BA96" s="515">
        <f>'1.5_RAW_Data_MR'!BA96</f>
        <v>0</v>
      </c>
    </row>
    <row r="97" spans="1:53" ht="13.5" thickBot="1" x14ac:dyDescent="0.4">
      <c r="A97" s="506"/>
      <c r="B97" s="516"/>
      <c r="C97" s="517"/>
      <c r="D97" s="527"/>
      <c r="E97" s="518" t="s">
        <v>27</v>
      </c>
      <c r="F97" s="519">
        <f>'1.5_RAW_Data_MR'!F97</f>
        <v>0</v>
      </c>
      <c r="G97" s="519">
        <f>'1.5_RAW_Data_MR'!G97</f>
        <v>0</v>
      </c>
      <c r="H97" s="519">
        <f>'1.5_RAW_Data_MR'!H97</f>
        <v>0</v>
      </c>
      <c r="I97" s="519">
        <f>'1.5_RAW_Data_MR'!I97</f>
        <v>0</v>
      </c>
      <c r="J97" s="519">
        <f>'1.5_RAW_Data_MR'!J97</f>
        <v>0</v>
      </c>
      <c r="K97" s="520">
        <f>'1.5_RAW_Data_MR'!K97</f>
        <v>0</v>
      </c>
      <c r="M97" s="519">
        <f>'1.5_RAW_Data_MR'!M97</f>
        <v>0</v>
      </c>
      <c r="N97" s="519">
        <f>'1.5_RAW_Data_MR'!N97</f>
        <v>0</v>
      </c>
      <c r="O97" s="519">
        <f>'1.5_RAW_Data_MR'!O97</f>
        <v>0</v>
      </c>
      <c r="P97" s="519">
        <f>'1.5_RAW_Data_MR'!P97</f>
        <v>0</v>
      </c>
      <c r="Q97" s="519">
        <f>'1.5_RAW_Data_MR'!Q97</f>
        <v>0</v>
      </c>
      <c r="R97" s="520">
        <f>'1.5_RAW_Data_MR'!R97</f>
        <v>0</v>
      </c>
      <c r="T97" s="519">
        <f>'1.5_RAW_Data_MR'!T97</f>
        <v>0</v>
      </c>
      <c r="U97" s="519">
        <f>'1.5_RAW_Data_MR'!U97</f>
        <v>0</v>
      </c>
      <c r="V97" s="519">
        <f>'1.5_RAW_Data_MR'!V97</f>
        <v>0</v>
      </c>
      <c r="W97" s="519">
        <f>'1.5_RAW_Data_MR'!W97</f>
        <v>0</v>
      </c>
      <c r="X97" s="519">
        <f>'1.5_RAW_Data_MR'!X97</f>
        <v>0</v>
      </c>
      <c r="Y97" s="520">
        <f>'1.5_RAW_Data_MR'!Y97</f>
        <v>0</v>
      </c>
      <c r="AA97" s="521">
        <f>'1.5_RAW_Data_MR'!AA97</f>
        <v>0</v>
      </c>
      <c r="AB97" s="521">
        <f>'1.5_RAW_Data_MR'!AB97</f>
        <v>0</v>
      </c>
      <c r="AC97" s="521">
        <f>'1.5_RAW_Data_MR'!AC97</f>
        <v>0</v>
      </c>
      <c r="AD97" s="521">
        <f>'1.5_RAW_Data_MR'!AD97</f>
        <v>0</v>
      </c>
      <c r="AE97" s="521">
        <f>'1.5_RAW_Data_MR'!AE97</f>
        <v>0</v>
      </c>
      <c r="AF97" s="522">
        <f>'1.5_RAW_Data_MR'!AF97</f>
        <v>0</v>
      </c>
      <c r="AG97" s="503"/>
      <c r="AH97" s="521">
        <f>'1.5_RAW_Data_MR'!AH97</f>
        <v>0</v>
      </c>
      <c r="AI97" s="521">
        <f>'1.5_RAW_Data_MR'!AI97</f>
        <v>0</v>
      </c>
      <c r="AJ97" s="521">
        <f>'1.5_RAW_Data_MR'!AJ97</f>
        <v>0</v>
      </c>
      <c r="AK97" s="521">
        <f>'1.5_RAW_Data_MR'!AK97</f>
        <v>0</v>
      </c>
      <c r="AL97" s="521">
        <f>'1.5_RAW_Data_MR'!AL97</f>
        <v>0</v>
      </c>
      <c r="AM97" s="522">
        <f>'1.5_RAW_Data_MR'!AM97</f>
        <v>0</v>
      </c>
      <c r="AN97" s="503"/>
      <c r="AO97" s="521">
        <f>'1.5_RAW_Data_MR'!AO97</f>
        <v>0</v>
      </c>
      <c r="AP97" s="521">
        <f>'1.5_RAW_Data_MR'!AP97</f>
        <v>0</v>
      </c>
      <c r="AQ97" s="521">
        <f>'1.5_RAW_Data_MR'!AQ97</f>
        <v>0</v>
      </c>
      <c r="AR97" s="521">
        <f>'1.5_RAW_Data_MR'!AR97</f>
        <v>0</v>
      </c>
      <c r="AS97" s="521">
        <f>'1.5_RAW_Data_MR'!AS97</f>
        <v>0</v>
      </c>
      <c r="AT97" s="522">
        <f>'1.5_RAW_Data_MR'!AT97</f>
        <v>0</v>
      </c>
      <c r="AU97" s="503"/>
      <c r="AV97" s="523">
        <f>'1.5_RAW_Data_MR'!AV97</f>
        <v>0</v>
      </c>
      <c r="AW97" s="523">
        <f>'1.5_RAW_Data_MR'!AW97</f>
        <v>0</v>
      </c>
      <c r="AX97" s="523">
        <f>'1.5_RAW_Data_MR'!AX97</f>
        <v>0</v>
      </c>
      <c r="AY97" s="523">
        <f>'1.5_RAW_Data_MR'!AY97</f>
        <v>0</v>
      </c>
      <c r="AZ97" s="523">
        <f>'1.5_RAW_Data_MR'!AZ97</f>
        <v>0</v>
      </c>
      <c r="BA97" s="524">
        <f>'1.5_RAW_Data_MR'!BA97</f>
        <v>0</v>
      </c>
    </row>
    <row r="98" spans="1:53" ht="25.5" x14ac:dyDescent="0.35">
      <c r="A98" s="525" t="s">
        <v>55</v>
      </c>
      <c r="B98" s="495">
        <v>10</v>
      </c>
      <c r="C98" s="496" t="s">
        <v>47</v>
      </c>
      <c r="D98" s="497" t="s">
        <v>30</v>
      </c>
      <c r="E98" s="526" t="s">
        <v>24</v>
      </c>
      <c r="F98" s="499">
        <f>'1.5_RAW_Data_MR'!F98</f>
        <v>0</v>
      </c>
      <c r="G98" s="499">
        <f>'1.5_RAW_Data_MR'!G98</f>
        <v>0</v>
      </c>
      <c r="H98" s="499">
        <f>'1.5_RAW_Data_MR'!H98</f>
        <v>0</v>
      </c>
      <c r="I98" s="499">
        <f>'1.5_RAW_Data_MR'!I98</f>
        <v>0</v>
      </c>
      <c r="J98" s="499">
        <f>'1.5_RAW_Data_MR'!J98</f>
        <v>0</v>
      </c>
      <c r="K98" s="500">
        <f>'1.5_RAW_Data_MR'!K98</f>
        <v>0</v>
      </c>
      <c r="M98" s="499">
        <f>'1.5_RAW_Data_MR'!M98</f>
        <v>0</v>
      </c>
      <c r="N98" s="499">
        <f>'1.5_RAW_Data_MR'!N98</f>
        <v>0</v>
      </c>
      <c r="O98" s="499">
        <f>'1.5_RAW_Data_MR'!O98</f>
        <v>0</v>
      </c>
      <c r="P98" s="499">
        <f>'1.5_RAW_Data_MR'!P98</f>
        <v>0</v>
      </c>
      <c r="Q98" s="499">
        <f>'1.5_RAW_Data_MR'!Q98</f>
        <v>0</v>
      </c>
      <c r="R98" s="500">
        <f>'1.5_RAW_Data_MR'!R98</f>
        <v>0</v>
      </c>
      <c r="T98" s="499">
        <f>'1.5_RAW_Data_MR'!T98</f>
        <v>0</v>
      </c>
      <c r="U98" s="499">
        <f>'1.5_RAW_Data_MR'!U98</f>
        <v>0</v>
      </c>
      <c r="V98" s="499">
        <f>'1.5_RAW_Data_MR'!V98</f>
        <v>0</v>
      </c>
      <c r="W98" s="499">
        <f>'1.5_RAW_Data_MR'!W98</f>
        <v>0</v>
      </c>
      <c r="X98" s="499">
        <f>'1.5_RAW_Data_MR'!X98</f>
        <v>0</v>
      </c>
      <c r="Y98" s="500">
        <f>'1.5_RAW_Data_MR'!Y98</f>
        <v>0</v>
      </c>
      <c r="AA98" s="501">
        <f>'1.5_RAW_Data_MR'!AA98</f>
        <v>0</v>
      </c>
      <c r="AB98" s="501">
        <f>'1.5_RAW_Data_MR'!AB98</f>
        <v>0</v>
      </c>
      <c r="AC98" s="501">
        <f>'1.5_RAW_Data_MR'!AC98</f>
        <v>0</v>
      </c>
      <c r="AD98" s="501">
        <f>'1.5_RAW_Data_MR'!AD98</f>
        <v>0</v>
      </c>
      <c r="AE98" s="501">
        <f>'1.5_RAW_Data_MR'!AE98</f>
        <v>0</v>
      </c>
      <c r="AF98" s="502">
        <f>'1.5_RAW_Data_MR'!AF98</f>
        <v>0</v>
      </c>
      <c r="AG98" s="503"/>
      <c r="AH98" s="501">
        <f>'1.5_RAW_Data_MR'!AH98</f>
        <v>0</v>
      </c>
      <c r="AI98" s="501">
        <f>'1.5_RAW_Data_MR'!AI98</f>
        <v>0</v>
      </c>
      <c r="AJ98" s="501">
        <f>'1.5_RAW_Data_MR'!AJ98</f>
        <v>0</v>
      </c>
      <c r="AK98" s="501">
        <f>'1.5_RAW_Data_MR'!AK98</f>
        <v>0</v>
      </c>
      <c r="AL98" s="501">
        <f>'1.5_RAW_Data_MR'!AL98</f>
        <v>0</v>
      </c>
      <c r="AM98" s="502">
        <f>'1.5_RAW_Data_MR'!AM98</f>
        <v>0</v>
      </c>
      <c r="AN98" s="503"/>
      <c r="AO98" s="501">
        <f>'1.5_RAW_Data_MR'!AO98</f>
        <v>0</v>
      </c>
      <c r="AP98" s="501">
        <f>'1.5_RAW_Data_MR'!AP98</f>
        <v>0</v>
      </c>
      <c r="AQ98" s="501">
        <f>'1.5_RAW_Data_MR'!AQ98</f>
        <v>0</v>
      </c>
      <c r="AR98" s="501">
        <f>'1.5_RAW_Data_MR'!AR98</f>
        <v>0</v>
      </c>
      <c r="AS98" s="501">
        <f>'1.5_RAW_Data_MR'!AS98</f>
        <v>0</v>
      </c>
      <c r="AT98" s="502">
        <f>'1.5_RAW_Data_MR'!AT98</f>
        <v>0</v>
      </c>
      <c r="AU98" s="503"/>
      <c r="AV98" s="504">
        <f>'1.5_RAW_Data_MR'!AV98</f>
        <v>0</v>
      </c>
      <c r="AW98" s="504">
        <f>'1.5_RAW_Data_MR'!AW98</f>
        <v>0</v>
      </c>
      <c r="AX98" s="504">
        <f>'1.5_RAW_Data_MR'!AX98</f>
        <v>0</v>
      </c>
      <c r="AY98" s="504">
        <f>'1.5_RAW_Data_MR'!AY98</f>
        <v>0</v>
      </c>
      <c r="AZ98" s="504">
        <f>'1.5_RAW_Data_MR'!AZ98</f>
        <v>0</v>
      </c>
      <c r="BA98" s="505">
        <f>'1.5_RAW_Data_MR'!BA98</f>
        <v>0</v>
      </c>
    </row>
    <row r="99" spans="1:53" ht="13.15" x14ac:dyDescent="0.35">
      <c r="A99" s="506"/>
      <c r="B99" s="507"/>
      <c r="C99" s="508"/>
      <c r="D99" s="509"/>
      <c r="E99" s="498" t="s">
        <v>25</v>
      </c>
      <c r="F99" s="510">
        <f>'1.5_RAW_Data_MR'!F99</f>
        <v>0</v>
      </c>
      <c r="G99" s="510">
        <f>'1.5_RAW_Data_MR'!G99</f>
        <v>0</v>
      </c>
      <c r="H99" s="510">
        <f>'1.5_RAW_Data_MR'!H99</f>
        <v>0</v>
      </c>
      <c r="I99" s="510">
        <f>'1.5_RAW_Data_MR'!I99</f>
        <v>0</v>
      </c>
      <c r="J99" s="510">
        <f>'1.5_RAW_Data_MR'!J99</f>
        <v>0</v>
      </c>
      <c r="K99" s="511">
        <f>'1.5_RAW_Data_MR'!K99</f>
        <v>0</v>
      </c>
      <c r="M99" s="510">
        <f>'1.5_RAW_Data_MR'!M99</f>
        <v>0</v>
      </c>
      <c r="N99" s="510">
        <f>'1.5_RAW_Data_MR'!N99</f>
        <v>0</v>
      </c>
      <c r="O99" s="510">
        <f>'1.5_RAW_Data_MR'!O99</f>
        <v>0</v>
      </c>
      <c r="P99" s="510">
        <f>'1.5_RAW_Data_MR'!P99</f>
        <v>0</v>
      </c>
      <c r="Q99" s="510">
        <f>'1.5_RAW_Data_MR'!Q99</f>
        <v>0</v>
      </c>
      <c r="R99" s="511">
        <f>'1.5_RAW_Data_MR'!R99</f>
        <v>0</v>
      </c>
      <c r="T99" s="510">
        <f>'1.5_RAW_Data_MR'!T99</f>
        <v>0</v>
      </c>
      <c r="U99" s="510">
        <f>'1.5_RAW_Data_MR'!U99</f>
        <v>0</v>
      </c>
      <c r="V99" s="510">
        <f>'1.5_RAW_Data_MR'!V99</f>
        <v>0</v>
      </c>
      <c r="W99" s="510">
        <f>'1.5_RAW_Data_MR'!W99</f>
        <v>0</v>
      </c>
      <c r="X99" s="510">
        <f>'1.5_RAW_Data_MR'!X99</f>
        <v>0</v>
      </c>
      <c r="Y99" s="511">
        <f>'1.5_RAW_Data_MR'!Y99</f>
        <v>0</v>
      </c>
      <c r="AA99" s="512">
        <f>'1.5_RAW_Data_MR'!AA99</f>
        <v>0</v>
      </c>
      <c r="AB99" s="512">
        <f>'1.5_RAW_Data_MR'!AB99</f>
        <v>0</v>
      </c>
      <c r="AC99" s="512">
        <f>'1.5_RAW_Data_MR'!AC99</f>
        <v>0</v>
      </c>
      <c r="AD99" s="512">
        <f>'1.5_RAW_Data_MR'!AD99</f>
        <v>0</v>
      </c>
      <c r="AE99" s="512">
        <f>'1.5_RAW_Data_MR'!AE99</f>
        <v>0</v>
      </c>
      <c r="AF99" s="513">
        <f>'1.5_RAW_Data_MR'!AF99</f>
        <v>0</v>
      </c>
      <c r="AG99" s="503"/>
      <c r="AH99" s="512">
        <f>'1.5_RAW_Data_MR'!AH99</f>
        <v>0</v>
      </c>
      <c r="AI99" s="512">
        <f>'1.5_RAW_Data_MR'!AI99</f>
        <v>0</v>
      </c>
      <c r="AJ99" s="512">
        <f>'1.5_RAW_Data_MR'!AJ99</f>
        <v>0</v>
      </c>
      <c r="AK99" s="512">
        <f>'1.5_RAW_Data_MR'!AK99</f>
        <v>0</v>
      </c>
      <c r="AL99" s="512">
        <f>'1.5_RAW_Data_MR'!AL99</f>
        <v>0</v>
      </c>
      <c r="AM99" s="513">
        <f>'1.5_RAW_Data_MR'!AM99</f>
        <v>0</v>
      </c>
      <c r="AN99" s="503"/>
      <c r="AO99" s="512">
        <f>'1.5_RAW_Data_MR'!AO99</f>
        <v>0</v>
      </c>
      <c r="AP99" s="512">
        <f>'1.5_RAW_Data_MR'!AP99</f>
        <v>0</v>
      </c>
      <c r="AQ99" s="512">
        <f>'1.5_RAW_Data_MR'!AQ99</f>
        <v>0</v>
      </c>
      <c r="AR99" s="512">
        <f>'1.5_RAW_Data_MR'!AR99</f>
        <v>0</v>
      </c>
      <c r="AS99" s="512">
        <f>'1.5_RAW_Data_MR'!AS99</f>
        <v>0</v>
      </c>
      <c r="AT99" s="513">
        <f>'1.5_RAW_Data_MR'!AT99</f>
        <v>0</v>
      </c>
      <c r="AU99" s="503"/>
      <c r="AV99" s="514">
        <f>'1.5_RAW_Data_MR'!AV99</f>
        <v>0</v>
      </c>
      <c r="AW99" s="514">
        <f>'1.5_RAW_Data_MR'!AW99</f>
        <v>0</v>
      </c>
      <c r="AX99" s="514">
        <f>'1.5_RAW_Data_MR'!AX99</f>
        <v>0</v>
      </c>
      <c r="AY99" s="514">
        <f>'1.5_RAW_Data_MR'!AY99</f>
        <v>0</v>
      </c>
      <c r="AZ99" s="514">
        <f>'1.5_RAW_Data_MR'!AZ99</f>
        <v>0</v>
      </c>
      <c r="BA99" s="515">
        <f>'1.5_RAW_Data_MR'!BA99</f>
        <v>0</v>
      </c>
    </row>
    <row r="100" spans="1:53" ht="13.15" x14ac:dyDescent="0.35">
      <c r="A100" s="506"/>
      <c r="B100" s="507"/>
      <c r="C100" s="508"/>
      <c r="D100" s="509"/>
      <c r="E100" s="498" t="s">
        <v>26</v>
      </c>
      <c r="F100" s="510">
        <f>'1.5_RAW_Data_MR'!F100</f>
        <v>0</v>
      </c>
      <c r="G100" s="510">
        <f>'1.5_RAW_Data_MR'!G100</f>
        <v>0</v>
      </c>
      <c r="H100" s="510">
        <f>'1.5_RAW_Data_MR'!H100</f>
        <v>0</v>
      </c>
      <c r="I100" s="510">
        <f>'1.5_RAW_Data_MR'!I100</f>
        <v>0</v>
      </c>
      <c r="J100" s="510">
        <f>'1.5_RAW_Data_MR'!J100</f>
        <v>0</v>
      </c>
      <c r="K100" s="511">
        <f>'1.5_RAW_Data_MR'!K100</f>
        <v>0</v>
      </c>
      <c r="M100" s="510">
        <f>'1.5_RAW_Data_MR'!M100</f>
        <v>0</v>
      </c>
      <c r="N100" s="510">
        <f>'1.5_RAW_Data_MR'!N100</f>
        <v>0</v>
      </c>
      <c r="O100" s="510">
        <f>'1.5_RAW_Data_MR'!O100</f>
        <v>0</v>
      </c>
      <c r="P100" s="510">
        <f>'1.5_RAW_Data_MR'!P100</f>
        <v>0</v>
      </c>
      <c r="Q100" s="510">
        <f>'1.5_RAW_Data_MR'!Q100</f>
        <v>0</v>
      </c>
      <c r="R100" s="511">
        <f>'1.5_RAW_Data_MR'!R100</f>
        <v>0</v>
      </c>
      <c r="T100" s="510">
        <f>'1.5_RAW_Data_MR'!T100</f>
        <v>0</v>
      </c>
      <c r="U100" s="510">
        <f>'1.5_RAW_Data_MR'!U100</f>
        <v>0</v>
      </c>
      <c r="V100" s="510">
        <f>'1.5_RAW_Data_MR'!V100</f>
        <v>0</v>
      </c>
      <c r="W100" s="510">
        <f>'1.5_RAW_Data_MR'!W100</f>
        <v>0</v>
      </c>
      <c r="X100" s="510">
        <f>'1.5_RAW_Data_MR'!X100</f>
        <v>0</v>
      </c>
      <c r="Y100" s="511">
        <f>'1.5_RAW_Data_MR'!Y100</f>
        <v>0</v>
      </c>
      <c r="AA100" s="512">
        <f>'1.5_RAW_Data_MR'!AA100</f>
        <v>0</v>
      </c>
      <c r="AB100" s="512">
        <f>'1.5_RAW_Data_MR'!AB100</f>
        <v>0</v>
      </c>
      <c r="AC100" s="512">
        <f>'1.5_RAW_Data_MR'!AC100</f>
        <v>0</v>
      </c>
      <c r="AD100" s="512">
        <f>'1.5_RAW_Data_MR'!AD100</f>
        <v>0</v>
      </c>
      <c r="AE100" s="512">
        <f>'1.5_RAW_Data_MR'!AE100</f>
        <v>0</v>
      </c>
      <c r="AF100" s="513">
        <f>'1.5_RAW_Data_MR'!AF100</f>
        <v>0</v>
      </c>
      <c r="AG100" s="503"/>
      <c r="AH100" s="512">
        <f>'1.5_RAW_Data_MR'!AH100</f>
        <v>0</v>
      </c>
      <c r="AI100" s="512">
        <f>'1.5_RAW_Data_MR'!AI100</f>
        <v>0</v>
      </c>
      <c r="AJ100" s="512">
        <f>'1.5_RAW_Data_MR'!AJ100</f>
        <v>0</v>
      </c>
      <c r="AK100" s="512">
        <f>'1.5_RAW_Data_MR'!AK100</f>
        <v>0</v>
      </c>
      <c r="AL100" s="512">
        <f>'1.5_RAW_Data_MR'!AL100</f>
        <v>0</v>
      </c>
      <c r="AM100" s="513">
        <f>'1.5_RAW_Data_MR'!AM100</f>
        <v>0</v>
      </c>
      <c r="AN100" s="503"/>
      <c r="AO100" s="512">
        <f>'1.5_RAW_Data_MR'!AO100</f>
        <v>0</v>
      </c>
      <c r="AP100" s="512">
        <f>'1.5_RAW_Data_MR'!AP100</f>
        <v>0</v>
      </c>
      <c r="AQ100" s="512">
        <f>'1.5_RAW_Data_MR'!AQ100</f>
        <v>0</v>
      </c>
      <c r="AR100" s="512">
        <f>'1.5_RAW_Data_MR'!AR100</f>
        <v>0</v>
      </c>
      <c r="AS100" s="512">
        <f>'1.5_RAW_Data_MR'!AS100</f>
        <v>0</v>
      </c>
      <c r="AT100" s="513">
        <f>'1.5_RAW_Data_MR'!AT100</f>
        <v>0</v>
      </c>
      <c r="AU100" s="503"/>
      <c r="AV100" s="514">
        <f>'1.5_RAW_Data_MR'!AV100</f>
        <v>0</v>
      </c>
      <c r="AW100" s="514">
        <f>'1.5_RAW_Data_MR'!AW100</f>
        <v>0</v>
      </c>
      <c r="AX100" s="514">
        <f>'1.5_RAW_Data_MR'!AX100</f>
        <v>0</v>
      </c>
      <c r="AY100" s="514">
        <f>'1.5_RAW_Data_MR'!AY100</f>
        <v>0</v>
      </c>
      <c r="AZ100" s="514">
        <f>'1.5_RAW_Data_MR'!AZ100</f>
        <v>0</v>
      </c>
      <c r="BA100" s="515">
        <f>'1.5_RAW_Data_MR'!BA100</f>
        <v>0</v>
      </c>
    </row>
    <row r="101" spans="1:53" ht="13.5" thickBot="1" x14ac:dyDescent="0.4">
      <c r="A101" s="506"/>
      <c r="B101" s="516"/>
      <c r="C101" s="517"/>
      <c r="D101" s="527"/>
      <c r="E101" s="518" t="s">
        <v>27</v>
      </c>
      <c r="F101" s="519">
        <f>'1.5_RAW_Data_MR'!F101</f>
        <v>0</v>
      </c>
      <c r="G101" s="519">
        <f>'1.5_RAW_Data_MR'!G101</f>
        <v>0</v>
      </c>
      <c r="H101" s="519">
        <f>'1.5_RAW_Data_MR'!H101</f>
        <v>0</v>
      </c>
      <c r="I101" s="519">
        <f>'1.5_RAW_Data_MR'!I101</f>
        <v>0</v>
      </c>
      <c r="J101" s="519">
        <f>'1.5_RAW_Data_MR'!J101</f>
        <v>0</v>
      </c>
      <c r="K101" s="520">
        <f>'1.5_RAW_Data_MR'!K101</f>
        <v>0</v>
      </c>
      <c r="M101" s="519">
        <f>'1.5_RAW_Data_MR'!M101</f>
        <v>0</v>
      </c>
      <c r="N101" s="519">
        <f>'1.5_RAW_Data_MR'!N101</f>
        <v>0</v>
      </c>
      <c r="O101" s="519">
        <f>'1.5_RAW_Data_MR'!O101</f>
        <v>0</v>
      </c>
      <c r="P101" s="519">
        <f>'1.5_RAW_Data_MR'!P101</f>
        <v>0</v>
      </c>
      <c r="Q101" s="519">
        <f>'1.5_RAW_Data_MR'!Q101</f>
        <v>0</v>
      </c>
      <c r="R101" s="520">
        <f>'1.5_RAW_Data_MR'!R101</f>
        <v>0</v>
      </c>
      <c r="T101" s="519">
        <f>'1.5_RAW_Data_MR'!T101</f>
        <v>0</v>
      </c>
      <c r="U101" s="519">
        <f>'1.5_RAW_Data_MR'!U101</f>
        <v>0</v>
      </c>
      <c r="V101" s="519">
        <f>'1.5_RAW_Data_MR'!V101</f>
        <v>0</v>
      </c>
      <c r="W101" s="519">
        <f>'1.5_RAW_Data_MR'!W101</f>
        <v>0</v>
      </c>
      <c r="X101" s="519">
        <f>'1.5_RAW_Data_MR'!X101</f>
        <v>0</v>
      </c>
      <c r="Y101" s="520">
        <f>'1.5_RAW_Data_MR'!Y101</f>
        <v>0</v>
      </c>
      <c r="AA101" s="521">
        <f>'1.5_RAW_Data_MR'!AA101</f>
        <v>0</v>
      </c>
      <c r="AB101" s="521">
        <f>'1.5_RAW_Data_MR'!AB101</f>
        <v>0</v>
      </c>
      <c r="AC101" s="521">
        <f>'1.5_RAW_Data_MR'!AC101</f>
        <v>0</v>
      </c>
      <c r="AD101" s="521">
        <f>'1.5_RAW_Data_MR'!AD101</f>
        <v>0</v>
      </c>
      <c r="AE101" s="521">
        <f>'1.5_RAW_Data_MR'!AE101</f>
        <v>0</v>
      </c>
      <c r="AF101" s="522">
        <f>'1.5_RAW_Data_MR'!AF101</f>
        <v>0</v>
      </c>
      <c r="AG101" s="503"/>
      <c r="AH101" s="521">
        <f>'1.5_RAW_Data_MR'!AH101</f>
        <v>0</v>
      </c>
      <c r="AI101" s="521">
        <f>'1.5_RAW_Data_MR'!AI101</f>
        <v>0</v>
      </c>
      <c r="AJ101" s="521">
        <f>'1.5_RAW_Data_MR'!AJ101</f>
        <v>0</v>
      </c>
      <c r="AK101" s="521">
        <f>'1.5_RAW_Data_MR'!AK101</f>
        <v>0</v>
      </c>
      <c r="AL101" s="521">
        <f>'1.5_RAW_Data_MR'!AL101</f>
        <v>0</v>
      </c>
      <c r="AM101" s="522">
        <f>'1.5_RAW_Data_MR'!AM101</f>
        <v>0</v>
      </c>
      <c r="AN101" s="503"/>
      <c r="AO101" s="521">
        <f>'1.5_RAW_Data_MR'!AO101</f>
        <v>0</v>
      </c>
      <c r="AP101" s="521">
        <f>'1.5_RAW_Data_MR'!AP101</f>
        <v>0</v>
      </c>
      <c r="AQ101" s="521">
        <f>'1.5_RAW_Data_MR'!AQ101</f>
        <v>0</v>
      </c>
      <c r="AR101" s="521">
        <f>'1.5_RAW_Data_MR'!AR101</f>
        <v>0</v>
      </c>
      <c r="AS101" s="521">
        <f>'1.5_RAW_Data_MR'!AS101</f>
        <v>0</v>
      </c>
      <c r="AT101" s="522">
        <f>'1.5_RAW_Data_MR'!AT101</f>
        <v>0</v>
      </c>
      <c r="AU101" s="503"/>
      <c r="AV101" s="523">
        <f>'1.5_RAW_Data_MR'!AV101</f>
        <v>0</v>
      </c>
      <c r="AW101" s="523">
        <f>'1.5_RAW_Data_MR'!AW101</f>
        <v>0</v>
      </c>
      <c r="AX101" s="523">
        <f>'1.5_RAW_Data_MR'!AX101</f>
        <v>0</v>
      </c>
      <c r="AY101" s="523">
        <f>'1.5_RAW_Data_MR'!AY101</f>
        <v>0</v>
      </c>
      <c r="AZ101" s="523">
        <f>'1.5_RAW_Data_MR'!AZ101</f>
        <v>0</v>
      </c>
      <c r="BA101" s="524">
        <f>'1.5_RAW_Data_MR'!BA101</f>
        <v>0</v>
      </c>
    </row>
    <row r="102" spans="1:53" ht="25.5" x14ac:dyDescent="0.35">
      <c r="A102" s="525" t="s">
        <v>55</v>
      </c>
      <c r="B102" s="495">
        <v>9</v>
      </c>
      <c r="C102" s="496" t="s">
        <v>54</v>
      </c>
      <c r="D102" s="497" t="s">
        <v>30</v>
      </c>
      <c r="E102" s="526" t="s">
        <v>24</v>
      </c>
      <c r="F102" s="499">
        <f>'1.5_RAW_Data_MR'!F102</f>
        <v>0</v>
      </c>
      <c r="G102" s="499">
        <f>'1.5_RAW_Data_MR'!G102</f>
        <v>0</v>
      </c>
      <c r="H102" s="499">
        <f>'1.5_RAW_Data_MR'!H102</f>
        <v>0</v>
      </c>
      <c r="I102" s="499">
        <f>'1.5_RAW_Data_MR'!I102</f>
        <v>0</v>
      </c>
      <c r="J102" s="499">
        <f>'1.5_RAW_Data_MR'!J102</f>
        <v>0</v>
      </c>
      <c r="K102" s="500">
        <f>'1.5_RAW_Data_MR'!K102</f>
        <v>0</v>
      </c>
      <c r="M102" s="499">
        <f>'1.5_RAW_Data_MR'!M102</f>
        <v>0</v>
      </c>
      <c r="N102" s="499">
        <f>'1.5_RAW_Data_MR'!N102</f>
        <v>0</v>
      </c>
      <c r="O102" s="499">
        <f>'1.5_RAW_Data_MR'!O102</f>
        <v>0</v>
      </c>
      <c r="P102" s="499">
        <f>'1.5_RAW_Data_MR'!P102</f>
        <v>0</v>
      </c>
      <c r="Q102" s="499">
        <f>'1.5_RAW_Data_MR'!Q102</f>
        <v>0</v>
      </c>
      <c r="R102" s="500">
        <f>'1.5_RAW_Data_MR'!R102</f>
        <v>0</v>
      </c>
      <c r="T102" s="499">
        <f>'1.5_RAW_Data_MR'!T102</f>
        <v>0</v>
      </c>
      <c r="U102" s="499">
        <f>'1.5_RAW_Data_MR'!U102</f>
        <v>0</v>
      </c>
      <c r="V102" s="499">
        <f>'1.5_RAW_Data_MR'!V102</f>
        <v>0</v>
      </c>
      <c r="W102" s="499">
        <f>'1.5_RAW_Data_MR'!W102</f>
        <v>0</v>
      </c>
      <c r="X102" s="499">
        <f>'1.5_RAW_Data_MR'!X102</f>
        <v>0</v>
      </c>
      <c r="Y102" s="500">
        <f>'1.5_RAW_Data_MR'!Y102</f>
        <v>0</v>
      </c>
      <c r="AA102" s="501">
        <f>'1.5_RAW_Data_MR'!AA102</f>
        <v>0</v>
      </c>
      <c r="AB102" s="501">
        <f>'1.5_RAW_Data_MR'!AB102</f>
        <v>0</v>
      </c>
      <c r="AC102" s="501">
        <f>'1.5_RAW_Data_MR'!AC102</f>
        <v>0</v>
      </c>
      <c r="AD102" s="501">
        <f>'1.5_RAW_Data_MR'!AD102</f>
        <v>0</v>
      </c>
      <c r="AE102" s="501">
        <f>'1.5_RAW_Data_MR'!AE102</f>
        <v>0</v>
      </c>
      <c r="AF102" s="502">
        <f>'1.5_RAW_Data_MR'!AF102</f>
        <v>0</v>
      </c>
      <c r="AG102" s="503"/>
      <c r="AH102" s="501">
        <f>'1.5_RAW_Data_MR'!AH102</f>
        <v>0</v>
      </c>
      <c r="AI102" s="501">
        <f>'1.5_RAW_Data_MR'!AI102</f>
        <v>0</v>
      </c>
      <c r="AJ102" s="501">
        <f>'1.5_RAW_Data_MR'!AJ102</f>
        <v>0</v>
      </c>
      <c r="AK102" s="501">
        <f>'1.5_RAW_Data_MR'!AK102</f>
        <v>0</v>
      </c>
      <c r="AL102" s="501">
        <f>'1.5_RAW_Data_MR'!AL102</f>
        <v>0</v>
      </c>
      <c r="AM102" s="502">
        <f>'1.5_RAW_Data_MR'!AM102</f>
        <v>0</v>
      </c>
      <c r="AN102" s="503"/>
      <c r="AO102" s="501">
        <f>'1.5_RAW_Data_MR'!AO102</f>
        <v>0</v>
      </c>
      <c r="AP102" s="501">
        <f>'1.5_RAW_Data_MR'!AP102</f>
        <v>0</v>
      </c>
      <c r="AQ102" s="501">
        <f>'1.5_RAW_Data_MR'!AQ102</f>
        <v>0</v>
      </c>
      <c r="AR102" s="501">
        <f>'1.5_RAW_Data_MR'!AR102</f>
        <v>0</v>
      </c>
      <c r="AS102" s="501">
        <f>'1.5_RAW_Data_MR'!AS102</f>
        <v>0</v>
      </c>
      <c r="AT102" s="502">
        <f>'1.5_RAW_Data_MR'!AT102</f>
        <v>0</v>
      </c>
      <c r="AU102" s="503"/>
      <c r="AV102" s="504">
        <f>'1.5_RAW_Data_MR'!AV102</f>
        <v>0</v>
      </c>
      <c r="AW102" s="504">
        <f>'1.5_RAW_Data_MR'!AW102</f>
        <v>0</v>
      </c>
      <c r="AX102" s="504">
        <f>'1.5_RAW_Data_MR'!AX102</f>
        <v>0</v>
      </c>
      <c r="AY102" s="504">
        <f>'1.5_RAW_Data_MR'!AY102</f>
        <v>0</v>
      </c>
      <c r="AZ102" s="504">
        <f>'1.5_RAW_Data_MR'!AZ102</f>
        <v>0</v>
      </c>
      <c r="BA102" s="505">
        <f>'1.5_RAW_Data_MR'!BA102</f>
        <v>0</v>
      </c>
    </row>
    <row r="103" spans="1:53" ht="13.15" x14ac:dyDescent="0.35">
      <c r="A103" s="506"/>
      <c r="B103" s="507"/>
      <c r="C103" s="508"/>
      <c r="D103" s="509"/>
      <c r="E103" s="498" t="s">
        <v>25</v>
      </c>
      <c r="F103" s="510">
        <f>'1.5_RAW_Data_MR'!F103</f>
        <v>0</v>
      </c>
      <c r="G103" s="510">
        <f>'1.5_RAW_Data_MR'!G103</f>
        <v>0</v>
      </c>
      <c r="H103" s="510">
        <f>'1.5_RAW_Data_MR'!H103</f>
        <v>0</v>
      </c>
      <c r="I103" s="510">
        <f>'1.5_RAW_Data_MR'!I103</f>
        <v>0</v>
      </c>
      <c r="J103" s="510">
        <f>'1.5_RAW_Data_MR'!J103</f>
        <v>0</v>
      </c>
      <c r="K103" s="511">
        <f>'1.5_RAW_Data_MR'!K103</f>
        <v>0</v>
      </c>
      <c r="M103" s="510">
        <f>'1.5_RAW_Data_MR'!M103</f>
        <v>0</v>
      </c>
      <c r="N103" s="510">
        <f>'1.5_RAW_Data_MR'!N103</f>
        <v>0</v>
      </c>
      <c r="O103" s="510">
        <f>'1.5_RAW_Data_MR'!O103</f>
        <v>0</v>
      </c>
      <c r="P103" s="510">
        <f>'1.5_RAW_Data_MR'!P103</f>
        <v>0</v>
      </c>
      <c r="Q103" s="510">
        <f>'1.5_RAW_Data_MR'!Q103</f>
        <v>0</v>
      </c>
      <c r="R103" s="511">
        <f>'1.5_RAW_Data_MR'!R103</f>
        <v>0</v>
      </c>
      <c r="T103" s="510">
        <f>'1.5_RAW_Data_MR'!T103</f>
        <v>0</v>
      </c>
      <c r="U103" s="510">
        <f>'1.5_RAW_Data_MR'!U103</f>
        <v>0</v>
      </c>
      <c r="V103" s="510">
        <f>'1.5_RAW_Data_MR'!V103</f>
        <v>0</v>
      </c>
      <c r="W103" s="510">
        <f>'1.5_RAW_Data_MR'!W103</f>
        <v>0</v>
      </c>
      <c r="X103" s="510">
        <f>'1.5_RAW_Data_MR'!X103</f>
        <v>0</v>
      </c>
      <c r="Y103" s="511">
        <f>'1.5_RAW_Data_MR'!Y103</f>
        <v>0</v>
      </c>
      <c r="AA103" s="512">
        <f>'1.5_RAW_Data_MR'!AA103</f>
        <v>0</v>
      </c>
      <c r="AB103" s="512">
        <f>'1.5_RAW_Data_MR'!AB103</f>
        <v>0</v>
      </c>
      <c r="AC103" s="512">
        <f>'1.5_RAW_Data_MR'!AC103</f>
        <v>0</v>
      </c>
      <c r="AD103" s="512">
        <f>'1.5_RAW_Data_MR'!AD103</f>
        <v>0</v>
      </c>
      <c r="AE103" s="512">
        <f>'1.5_RAW_Data_MR'!AE103</f>
        <v>0</v>
      </c>
      <c r="AF103" s="513">
        <f>'1.5_RAW_Data_MR'!AF103</f>
        <v>0</v>
      </c>
      <c r="AG103" s="503"/>
      <c r="AH103" s="512">
        <f>'1.5_RAW_Data_MR'!AH103</f>
        <v>0</v>
      </c>
      <c r="AI103" s="512">
        <f>'1.5_RAW_Data_MR'!AI103</f>
        <v>0</v>
      </c>
      <c r="AJ103" s="512">
        <f>'1.5_RAW_Data_MR'!AJ103</f>
        <v>0</v>
      </c>
      <c r="AK103" s="512">
        <f>'1.5_RAW_Data_MR'!AK103</f>
        <v>0</v>
      </c>
      <c r="AL103" s="512">
        <f>'1.5_RAW_Data_MR'!AL103</f>
        <v>0</v>
      </c>
      <c r="AM103" s="513">
        <f>'1.5_RAW_Data_MR'!AM103</f>
        <v>0</v>
      </c>
      <c r="AN103" s="503"/>
      <c r="AO103" s="512">
        <f>'1.5_RAW_Data_MR'!AO103</f>
        <v>0</v>
      </c>
      <c r="AP103" s="512">
        <f>'1.5_RAW_Data_MR'!AP103</f>
        <v>0</v>
      </c>
      <c r="AQ103" s="512">
        <f>'1.5_RAW_Data_MR'!AQ103</f>
        <v>0</v>
      </c>
      <c r="AR103" s="512">
        <f>'1.5_RAW_Data_MR'!AR103</f>
        <v>0</v>
      </c>
      <c r="AS103" s="512">
        <f>'1.5_RAW_Data_MR'!AS103</f>
        <v>0</v>
      </c>
      <c r="AT103" s="513">
        <f>'1.5_RAW_Data_MR'!AT103</f>
        <v>0</v>
      </c>
      <c r="AU103" s="503"/>
      <c r="AV103" s="514">
        <f>'1.5_RAW_Data_MR'!AV103</f>
        <v>0</v>
      </c>
      <c r="AW103" s="514">
        <f>'1.5_RAW_Data_MR'!AW103</f>
        <v>0</v>
      </c>
      <c r="AX103" s="514">
        <f>'1.5_RAW_Data_MR'!AX103</f>
        <v>0</v>
      </c>
      <c r="AY103" s="514">
        <f>'1.5_RAW_Data_MR'!AY103</f>
        <v>0</v>
      </c>
      <c r="AZ103" s="514">
        <f>'1.5_RAW_Data_MR'!AZ103</f>
        <v>0</v>
      </c>
      <c r="BA103" s="515">
        <f>'1.5_RAW_Data_MR'!BA103</f>
        <v>0</v>
      </c>
    </row>
    <row r="104" spans="1:53" ht="13.15" x14ac:dyDescent="0.35">
      <c r="A104" s="506"/>
      <c r="B104" s="507"/>
      <c r="C104" s="508"/>
      <c r="D104" s="509"/>
      <c r="E104" s="498" t="s">
        <v>26</v>
      </c>
      <c r="F104" s="510">
        <f>'1.5_RAW_Data_MR'!F104</f>
        <v>0</v>
      </c>
      <c r="G104" s="510">
        <f>'1.5_RAW_Data_MR'!G104</f>
        <v>0</v>
      </c>
      <c r="H104" s="510">
        <f>'1.5_RAW_Data_MR'!H104</f>
        <v>0</v>
      </c>
      <c r="I104" s="510">
        <f>'1.5_RAW_Data_MR'!I104</f>
        <v>0</v>
      </c>
      <c r="J104" s="510">
        <f>'1.5_RAW_Data_MR'!J104</f>
        <v>0</v>
      </c>
      <c r="K104" s="511">
        <f>'1.5_RAW_Data_MR'!K104</f>
        <v>0</v>
      </c>
      <c r="M104" s="510">
        <f>'1.5_RAW_Data_MR'!M104</f>
        <v>0</v>
      </c>
      <c r="N104" s="510">
        <f>'1.5_RAW_Data_MR'!N104</f>
        <v>0</v>
      </c>
      <c r="O104" s="510">
        <f>'1.5_RAW_Data_MR'!O104</f>
        <v>0</v>
      </c>
      <c r="P104" s="510">
        <f>'1.5_RAW_Data_MR'!P104</f>
        <v>0</v>
      </c>
      <c r="Q104" s="510">
        <f>'1.5_RAW_Data_MR'!Q104</f>
        <v>0</v>
      </c>
      <c r="R104" s="511">
        <f>'1.5_RAW_Data_MR'!R104</f>
        <v>0</v>
      </c>
      <c r="T104" s="510">
        <f>'1.5_RAW_Data_MR'!T104</f>
        <v>0</v>
      </c>
      <c r="U104" s="510">
        <f>'1.5_RAW_Data_MR'!U104</f>
        <v>0</v>
      </c>
      <c r="V104" s="510">
        <f>'1.5_RAW_Data_MR'!V104</f>
        <v>0</v>
      </c>
      <c r="W104" s="510">
        <f>'1.5_RAW_Data_MR'!W104</f>
        <v>0</v>
      </c>
      <c r="X104" s="510">
        <f>'1.5_RAW_Data_MR'!X104</f>
        <v>0</v>
      </c>
      <c r="Y104" s="511">
        <f>'1.5_RAW_Data_MR'!Y104</f>
        <v>0</v>
      </c>
      <c r="AA104" s="512">
        <f>'1.5_RAW_Data_MR'!AA104</f>
        <v>0</v>
      </c>
      <c r="AB104" s="512">
        <f>'1.5_RAW_Data_MR'!AB104</f>
        <v>0</v>
      </c>
      <c r="AC104" s="512">
        <f>'1.5_RAW_Data_MR'!AC104</f>
        <v>0</v>
      </c>
      <c r="AD104" s="512">
        <f>'1.5_RAW_Data_MR'!AD104</f>
        <v>0</v>
      </c>
      <c r="AE104" s="512">
        <f>'1.5_RAW_Data_MR'!AE104</f>
        <v>0</v>
      </c>
      <c r="AF104" s="513">
        <f>'1.5_RAW_Data_MR'!AF104</f>
        <v>0</v>
      </c>
      <c r="AG104" s="503"/>
      <c r="AH104" s="512">
        <f>'1.5_RAW_Data_MR'!AH104</f>
        <v>0</v>
      </c>
      <c r="AI104" s="512">
        <f>'1.5_RAW_Data_MR'!AI104</f>
        <v>0</v>
      </c>
      <c r="AJ104" s="512">
        <f>'1.5_RAW_Data_MR'!AJ104</f>
        <v>0</v>
      </c>
      <c r="AK104" s="512">
        <f>'1.5_RAW_Data_MR'!AK104</f>
        <v>0</v>
      </c>
      <c r="AL104" s="512">
        <f>'1.5_RAW_Data_MR'!AL104</f>
        <v>0</v>
      </c>
      <c r="AM104" s="513">
        <f>'1.5_RAW_Data_MR'!AM104</f>
        <v>0</v>
      </c>
      <c r="AN104" s="503"/>
      <c r="AO104" s="512">
        <f>'1.5_RAW_Data_MR'!AO104</f>
        <v>0</v>
      </c>
      <c r="AP104" s="512">
        <f>'1.5_RAW_Data_MR'!AP104</f>
        <v>0</v>
      </c>
      <c r="AQ104" s="512">
        <f>'1.5_RAW_Data_MR'!AQ104</f>
        <v>0</v>
      </c>
      <c r="AR104" s="512">
        <f>'1.5_RAW_Data_MR'!AR104</f>
        <v>0</v>
      </c>
      <c r="AS104" s="512">
        <f>'1.5_RAW_Data_MR'!AS104</f>
        <v>0</v>
      </c>
      <c r="AT104" s="513">
        <f>'1.5_RAW_Data_MR'!AT104</f>
        <v>0</v>
      </c>
      <c r="AU104" s="503"/>
      <c r="AV104" s="514">
        <f>'1.5_RAW_Data_MR'!AV104</f>
        <v>0</v>
      </c>
      <c r="AW104" s="514">
        <f>'1.5_RAW_Data_MR'!AW104</f>
        <v>0</v>
      </c>
      <c r="AX104" s="514">
        <f>'1.5_RAW_Data_MR'!AX104</f>
        <v>0</v>
      </c>
      <c r="AY104" s="514">
        <f>'1.5_RAW_Data_MR'!AY104</f>
        <v>0</v>
      </c>
      <c r="AZ104" s="514">
        <f>'1.5_RAW_Data_MR'!AZ104</f>
        <v>0</v>
      </c>
      <c r="BA104" s="515">
        <f>'1.5_RAW_Data_MR'!BA104</f>
        <v>0</v>
      </c>
    </row>
    <row r="105" spans="1:53" ht="13.5" thickBot="1" x14ac:dyDescent="0.4">
      <c r="A105" s="506"/>
      <c r="B105" s="516"/>
      <c r="C105" s="517"/>
      <c r="D105" s="527"/>
      <c r="E105" s="518" t="s">
        <v>27</v>
      </c>
      <c r="F105" s="519">
        <f>'1.5_RAW_Data_MR'!F105</f>
        <v>0</v>
      </c>
      <c r="G105" s="519">
        <f>'1.5_RAW_Data_MR'!G105</f>
        <v>0</v>
      </c>
      <c r="H105" s="519">
        <f>'1.5_RAW_Data_MR'!H105</f>
        <v>0</v>
      </c>
      <c r="I105" s="519">
        <f>'1.5_RAW_Data_MR'!I105</f>
        <v>0</v>
      </c>
      <c r="J105" s="519">
        <f>'1.5_RAW_Data_MR'!J105</f>
        <v>0</v>
      </c>
      <c r="K105" s="520">
        <f>'1.5_RAW_Data_MR'!K105</f>
        <v>0</v>
      </c>
      <c r="M105" s="519">
        <f>'1.5_RAW_Data_MR'!M105</f>
        <v>0</v>
      </c>
      <c r="N105" s="519">
        <f>'1.5_RAW_Data_MR'!N105</f>
        <v>0</v>
      </c>
      <c r="O105" s="519">
        <f>'1.5_RAW_Data_MR'!O105</f>
        <v>0</v>
      </c>
      <c r="P105" s="519">
        <f>'1.5_RAW_Data_MR'!P105</f>
        <v>0</v>
      </c>
      <c r="Q105" s="519">
        <f>'1.5_RAW_Data_MR'!Q105</f>
        <v>0</v>
      </c>
      <c r="R105" s="520">
        <f>'1.5_RAW_Data_MR'!R105</f>
        <v>0</v>
      </c>
      <c r="T105" s="519">
        <f>'1.5_RAW_Data_MR'!T105</f>
        <v>0</v>
      </c>
      <c r="U105" s="519">
        <f>'1.5_RAW_Data_MR'!U105</f>
        <v>0</v>
      </c>
      <c r="V105" s="519">
        <f>'1.5_RAW_Data_MR'!V105</f>
        <v>0</v>
      </c>
      <c r="W105" s="519">
        <f>'1.5_RAW_Data_MR'!W105</f>
        <v>0</v>
      </c>
      <c r="X105" s="519">
        <f>'1.5_RAW_Data_MR'!X105</f>
        <v>0</v>
      </c>
      <c r="Y105" s="520">
        <f>'1.5_RAW_Data_MR'!Y105</f>
        <v>0</v>
      </c>
      <c r="AA105" s="521">
        <f>'1.5_RAW_Data_MR'!AA105</f>
        <v>0</v>
      </c>
      <c r="AB105" s="521">
        <f>'1.5_RAW_Data_MR'!AB105</f>
        <v>0</v>
      </c>
      <c r="AC105" s="521">
        <f>'1.5_RAW_Data_MR'!AC105</f>
        <v>0</v>
      </c>
      <c r="AD105" s="521">
        <f>'1.5_RAW_Data_MR'!AD105</f>
        <v>0</v>
      </c>
      <c r="AE105" s="521">
        <f>'1.5_RAW_Data_MR'!AE105</f>
        <v>0</v>
      </c>
      <c r="AF105" s="522">
        <f>'1.5_RAW_Data_MR'!AF105</f>
        <v>0</v>
      </c>
      <c r="AG105" s="503"/>
      <c r="AH105" s="521">
        <f>'1.5_RAW_Data_MR'!AH105</f>
        <v>0</v>
      </c>
      <c r="AI105" s="521">
        <f>'1.5_RAW_Data_MR'!AI105</f>
        <v>0</v>
      </c>
      <c r="AJ105" s="521">
        <f>'1.5_RAW_Data_MR'!AJ105</f>
        <v>0</v>
      </c>
      <c r="AK105" s="521">
        <f>'1.5_RAW_Data_MR'!AK105</f>
        <v>0</v>
      </c>
      <c r="AL105" s="521">
        <f>'1.5_RAW_Data_MR'!AL105</f>
        <v>0</v>
      </c>
      <c r="AM105" s="522">
        <f>'1.5_RAW_Data_MR'!AM105</f>
        <v>0</v>
      </c>
      <c r="AN105" s="503"/>
      <c r="AO105" s="521">
        <f>'1.5_RAW_Data_MR'!AO105</f>
        <v>0</v>
      </c>
      <c r="AP105" s="521">
        <f>'1.5_RAW_Data_MR'!AP105</f>
        <v>0</v>
      </c>
      <c r="AQ105" s="521">
        <f>'1.5_RAW_Data_MR'!AQ105</f>
        <v>0</v>
      </c>
      <c r="AR105" s="521">
        <f>'1.5_RAW_Data_MR'!AR105</f>
        <v>0</v>
      </c>
      <c r="AS105" s="521">
        <f>'1.5_RAW_Data_MR'!AS105</f>
        <v>0</v>
      </c>
      <c r="AT105" s="522">
        <f>'1.5_RAW_Data_MR'!AT105</f>
        <v>0</v>
      </c>
      <c r="AU105" s="503"/>
      <c r="AV105" s="523">
        <f>'1.5_RAW_Data_MR'!AV105</f>
        <v>0</v>
      </c>
      <c r="AW105" s="523">
        <f>'1.5_RAW_Data_MR'!AW105</f>
        <v>0</v>
      </c>
      <c r="AX105" s="523">
        <f>'1.5_RAW_Data_MR'!AX105</f>
        <v>0</v>
      </c>
      <c r="AY105" s="523">
        <f>'1.5_RAW_Data_MR'!AY105</f>
        <v>0</v>
      </c>
      <c r="AZ105" s="523">
        <f>'1.5_RAW_Data_MR'!AZ105</f>
        <v>0</v>
      </c>
      <c r="BA105" s="524">
        <f>'1.5_RAW_Data_MR'!BA105</f>
        <v>0</v>
      </c>
    </row>
    <row r="106" spans="1:53" ht="25.5" x14ac:dyDescent="0.35">
      <c r="A106" s="525" t="s">
        <v>55</v>
      </c>
      <c r="B106" s="495">
        <v>20</v>
      </c>
      <c r="C106" s="496" t="s">
        <v>51</v>
      </c>
      <c r="D106" s="497" t="s">
        <v>31</v>
      </c>
      <c r="E106" s="526" t="s">
        <v>24</v>
      </c>
      <c r="F106" s="499">
        <f>'1.5_RAW_Data_MR'!F106</f>
        <v>25.0859458800014</v>
      </c>
      <c r="G106" s="499">
        <f>'1.5_RAW_Data_MR'!G106</f>
        <v>0</v>
      </c>
      <c r="H106" s="499">
        <f>'1.5_RAW_Data_MR'!H106</f>
        <v>0</v>
      </c>
      <c r="I106" s="499">
        <f>'1.5_RAW_Data_MR'!I106</f>
        <v>0</v>
      </c>
      <c r="J106" s="499">
        <f>'1.5_RAW_Data_MR'!J106</f>
        <v>0</v>
      </c>
      <c r="K106" s="500">
        <f>'1.5_RAW_Data_MR'!K106</f>
        <v>25.0859458800014</v>
      </c>
      <c r="M106" s="499">
        <f>'1.5_RAW_Data_MR'!M106</f>
        <v>115.17247943322501</v>
      </c>
      <c r="N106" s="499">
        <f>'1.5_RAW_Data_MR'!N106</f>
        <v>0</v>
      </c>
      <c r="O106" s="499">
        <f>'1.5_RAW_Data_MR'!O106</f>
        <v>0</v>
      </c>
      <c r="P106" s="499">
        <f>'1.5_RAW_Data_MR'!P106</f>
        <v>0</v>
      </c>
      <c r="Q106" s="499">
        <f>'1.5_RAW_Data_MR'!Q106</f>
        <v>0</v>
      </c>
      <c r="R106" s="500">
        <f>'1.5_RAW_Data_MR'!R106</f>
        <v>115.17247943322501</v>
      </c>
      <c r="T106" s="499">
        <f>'1.5_RAW_Data_MR'!T106</f>
        <v>115.17247943322501</v>
      </c>
      <c r="U106" s="499">
        <f>'1.5_RAW_Data_MR'!U106</f>
        <v>0</v>
      </c>
      <c r="V106" s="499">
        <f>'1.5_RAW_Data_MR'!V106</f>
        <v>0</v>
      </c>
      <c r="W106" s="499">
        <f>'1.5_RAW_Data_MR'!W106</f>
        <v>0</v>
      </c>
      <c r="X106" s="499">
        <f>'1.5_RAW_Data_MR'!X106</f>
        <v>0</v>
      </c>
      <c r="Y106" s="500">
        <f>'1.5_RAW_Data_MR'!Y106</f>
        <v>115.17247943322501</v>
      </c>
      <c r="AA106" s="501">
        <f>'1.5_RAW_Data_MR'!AA106</f>
        <v>0</v>
      </c>
      <c r="AB106" s="501">
        <f>'1.5_RAW_Data_MR'!AB106</f>
        <v>0</v>
      </c>
      <c r="AC106" s="501">
        <f>'1.5_RAW_Data_MR'!AC106</f>
        <v>0</v>
      </c>
      <c r="AD106" s="501">
        <f>'1.5_RAW_Data_MR'!AD106</f>
        <v>0</v>
      </c>
      <c r="AE106" s="501">
        <f>'1.5_RAW_Data_MR'!AE106</f>
        <v>0</v>
      </c>
      <c r="AF106" s="502">
        <f>'1.5_RAW_Data_MR'!AF106</f>
        <v>0</v>
      </c>
      <c r="AG106" s="503"/>
      <c r="AH106" s="501">
        <f>'1.5_RAW_Data_MR'!AH106</f>
        <v>0</v>
      </c>
      <c r="AI106" s="501">
        <f>'1.5_RAW_Data_MR'!AI106</f>
        <v>0</v>
      </c>
      <c r="AJ106" s="501">
        <f>'1.5_RAW_Data_MR'!AJ106</f>
        <v>0</v>
      </c>
      <c r="AK106" s="501">
        <f>'1.5_RAW_Data_MR'!AK106</f>
        <v>0</v>
      </c>
      <c r="AL106" s="501">
        <f>'1.5_RAW_Data_MR'!AL106</f>
        <v>0</v>
      </c>
      <c r="AM106" s="502">
        <f>'1.5_RAW_Data_MR'!AM106</f>
        <v>0</v>
      </c>
      <c r="AN106" s="503"/>
      <c r="AO106" s="501">
        <f>'1.5_RAW_Data_MR'!AO106</f>
        <v>0</v>
      </c>
      <c r="AP106" s="501">
        <f>'1.5_RAW_Data_MR'!AP106</f>
        <v>0</v>
      </c>
      <c r="AQ106" s="501">
        <f>'1.5_RAW_Data_MR'!AQ106</f>
        <v>0</v>
      </c>
      <c r="AR106" s="501">
        <f>'1.5_RAW_Data_MR'!AR106</f>
        <v>0</v>
      </c>
      <c r="AS106" s="501">
        <f>'1.5_RAW_Data_MR'!AS106</f>
        <v>0</v>
      </c>
      <c r="AT106" s="502">
        <f>'1.5_RAW_Data_MR'!AT106</f>
        <v>0</v>
      </c>
      <c r="AU106" s="503"/>
      <c r="AV106" s="504">
        <f>'1.5_RAW_Data_MR'!AV106</f>
        <v>0</v>
      </c>
      <c r="AW106" s="504">
        <f>'1.5_RAW_Data_MR'!AW106</f>
        <v>0</v>
      </c>
      <c r="AX106" s="504">
        <f>'1.5_RAW_Data_MR'!AX106</f>
        <v>0</v>
      </c>
      <c r="AY106" s="504">
        <f>'1.5_RAW_Data_MR'!AY106</f>
        <v>0</v>
      </c>
      <c r="AZ106" s="504">
        <f>'1.5_RAW_Data_MR'!AZ106</f>
        <v>0</v>
      </c>
      <c r="BA106" s="505">
        <f>'1.5_RAW_Data_MR'!BA106</f>
        <v>0</v>
      </c>
    </row>
    <row r="107" spans="1:53" ht="13.15" x14ac:dyDescent="0.35">
      <c r="A107" s="506"/>
      <c r="B107" s="507"/>
      <c r="C107" s="508"/>
      <c r="D107" s="509"/>
      <c r="E107" s="498" t="s">
        <v>25</v>
      </c>
      <c r="F107" s="510">
        <f>'1.5_RAW_Data_MR'!F107</f>
        <v>0</v>
      </c>
      <c r="G107" s="510">
        <f>'1.5_RAW_Data_MR'!G107</f>
        <v>0</v>
      </c>
      <c r="H107" s="510">
        <f>'1.5_RAW_Data_MR'!H107</f>
        <v>0</v>
      </c>
      <c r="I107" s="510">
        <f>'1.5_RAW_Data_MR'!I107</f>
        <v>0</v>
      </c>
      <c r="J107" s="510">
        <f>'1.5_RAW_Data_MR'!J107</f>
        <v>0</v>
      </c>
      <c r="K107" s="511">
        <f>'1.5_RAW_Data_MR'!K107</f>
        <v>0</v>
      </c>
      <c r="M107" s="510">
        <f>'1.5_RAW_Data_MR'!M107</f>
        <v>0</v>
      </c>
      <c r="N107" s="510">
        <f>'1.5_RAW_Data_MR'!N107</f>
        <v>0</v>
      </c>
      <c r="O107" s="510">
        <f>'1.5_RAW_Data_MR'!O107</f>
        <v>0</v>
      </c>
      <c r="P107" s="510">
        <f>'1.5_RAW_Data_MR'!P107</f>
        <v>0</v>
      </c>
      <c r="Q107" s="510">
        <f>'1.5_RAW_Data_MR'!Q107</f>
        <v>0</v>
      </c>
      <c r="R107" s="511">
        <f>'1.5_RAW_Data_MR'!R107</f>
        <v>0</v>
      </c>
      <c r="T107" s="510">
        <f>'1.5_RAW_Data_MR'!T107</f>
        <v>0</v>
      </c>
      <c r="U107" s="510">
        <f>'1.5_RAW_Data_MR'!U107</f>
        <v>0</v>
      </c>
      <c r="V107" s="510">
        <f>'1.5_RAW_Data_MR'!V107</f>
        <v>0</v>
      </c>
      <c r="W107" s="510">
        <f>'1.5_RAW_Data_MR'!W107</f>
        <v>0</v>
      </c>
      <c r="X107" s="510">
        <f>'1.5_RAW_Data_MR'!X107</f>
        <v>0</v>
      </c>
      <c r="Y107" s="511">
        <f>'1.5_RAW_Data_MR'!Y107</f>
        <v>0</v>
      </c>
      <c r="AA107" s="512">
        <f>'1.5_RAW_Data_MR'!AA107</f>
        <v>0</v>
      </c>
      <c r="AB107" s="512">
        <f>'1.5_RAW_Data_MR'!AB107</f>
        <v>0</v>
      </c>
      <c r="AC107" s="512">
        <f>'1.5_RAW_Data_MR'!AC107</f>
        <v>0</v>
      </c>
      <c r="AD107" s="512">
        <f>'1.5_RAW_Data_MR'!AD107</f>
        <v>0</v>
      </c>
      <c r="AE107" s="512">
        <f>'1.5_RAW_Data_MR'!AE107</f>
        <v>0</v>
      </c>
      <c r="AF107" s="513">
        <f>'1.5_RAW_Data_MR'!AF107</f>
        <v>0</v>
      </c>
      <c r="AG107" s="503"/>
      <c r="AH107" s="512">
        <f>'1.5_RAW_Data_MR'!AH107</f>
        <v>0</v>
      </c>
      <c r="AI107" s="512">
        <f>'1.5_RAW_Data_MR'!AI107</f>
        <v>0</v>
      </c>
      <c r="AJ107" s="512">
        <f>'1.5_RAW_Data_MR'!AJ107</f>
        <v>0</v>
      </c>
      <c r="AK107" s="512">
        <f>'1.5_RAW_Data_MR'!AK107</f>
        <v>0</v>
      </c>
      <c r="AL107" s="512">
        <f>'1.5_RAW_Data_MR'!AL107</f>
        <v>0</v>
      </c>
      <c r="AM107" s="513">
        <f>'1.5_RAW_Data_MR'!AM107</f>
        <v>0</v>
      </c>
      <c r="AN107" s="503"/>
      <c r="AO107" s="512">
        <f>'1.5_RAW_Data_MR'!AO107</f>
        <v>0</v>
      </c>
      <c r="AP107" s="512">
        <f>'1.5_RAW_Data_MR'!AP107</f>
        <v>0</v>
      </c>
      <c r="AQ107" s="512">
        <f>'1.5_RAW_Data_MR'!AQ107</f>
        <v>0</v>
      </c>
      <c r="AR107" s="512">
        <f>'1.5_RAW_Data_MR'!AR107</f>
        <v>0</v>
      </c>
      <c r="AS107" s="512">
        <f>'1.5_RAW_Data_MR'!AS107</f>
        <v>0</v>
      </c>
      <c r="AT107" s="513">
        <f>'1.5_RAW_Data_MR'!AT107</f>
        <v>0</v>
      </c>
      <c r="AU107" s="503"/>
      <c r="AV107" s="514">
        <f>'1.5_RAW_Data_MR'!AV107</f>
        <v>0</v>
      </c>
      <c r="AW107" s="514">
        <f>'1.5_RAW_Data_MR'!AW107</f>
        <v>0</v>
      </c>
      <c r="AX107" s="514">
        <f>'1.5_RAW_Data_MR'!AX107</f>
        <v>0</v>
      </c>
      <c r="AY107" s="514">
        <f>'1.5_RAW_Data_MR'!AY107</f>
        <v>0</v>
      </c>
      <c r="AZ107" s="514">
        <f>'1.5_RAW_Data_MR'!AZ107</f>
        <v>0</v>
      </c>
      <c r="BA107" s="515">
        <f>'1.5_RAW_Data_MR'!BA107</f>
        <v>0</v>
      </c>
    </row>
    <row r="108" spans="1:53" ht="13.15" x14ac:dyDescent="0.35">
      <c r="A108" s="506"/>
      <c r="B108" s="507"/>
      <c r="C108" s="508"/>
      <c r="D108" s="509"/>
      <c r="E108" s="498" t="s">
        <v>26</v>
      </c>
      <c r="F108" s="510">
        <f>'1.5_RAW_Data_MR'!F108</f>
        <v>0</v>
      </c>
      <c r="G108" s="510">
        <f>'1.5_RAW_Data_MR'!G108</f>
        <v>0</v>
      </c>
      <c r="H108" s="510">
        <f>'1.5_RAW_Data_MR'!H108</f>
        <v>0</v>
      </c>
      <c r="I108" s="510">
        <f>'1.5_RAW_Data_MR'!I108</f>
        <v>0</v>
      </c>
      <c r="J108" s="510">
        <f>'1.5_RAW_Data_MR'!J108</f>
        <v>0</v>
      </c>
      <c r="K108" s="511">
        <f>'1.5_RAW_Data_MR'!K108</f>
        <v>0</v>
      </c>
      <c r="M108" s="510">
        <f>'1.5_RAW_Data_MR'!M108</f>
        <v>0</v>
      </c>
      <c r="N108" s="510">
        <f>'1.5_RAW_Data_MR'!N108</f>
        <v>0</v>
      </c>
      <c r="O108" s="510">
        <f>'1.5_RAW_Data_MR'!O108</f>
        <v>0</v>
      </c>
      <c r="P108" s="510">
        <f>'1.5_RAW_Data_MR'!P108</f>
        <v>0</v>
      </c>
      <c r="Q108" s="510">
        <f>'1.5_RAW_Data_MR'!Q108</f>
        <v>0</v>
      </c>
      <c r="R108" s="511">
        <f>'1.5_RAW_Data_MR'!R108</f>
        <v>0</v>
      </c>
      <c r="T108" s="510">
        <f>'1.5_RAW_Data_MR'!T108</f>
        <v>0</v>
      </c>
      <c r="U108" s="510">
        <f>'1.5_RAW_Data_MR'!U108</f>
        <v>0</v>
      </c>
      <c r="V108" s="510">
        <f>'1.5_RAW_Data_MR'!V108</f>
        <v>0</v>
      </c>
      <c r="W108" s="510">
        <f>'1.5_RAW_Data_MR'!W108</f>
        <v>0</v>
      </c>
      <c r="X108" s="510">
        <f>'1.5_RAW_Data_MR'!X108</f>
        <v>0</v>
      </c>
      <c r="Y108" s="511">
        <f>'1.5_RAW_Data_MR'!Y108</f>
        <v>0</v>
      </c>
      <c r="AA108" s="512">
        <f>'1.5_RAW_Data_MR'!AA108</f>
        <v>0</v>
      </c>
      <c r="AB108" s="512">
        <f>'1.5_RAW_Data_MR'!AB108</f>
        <v>0</v>
      </c>
      <c r="AC108" s="512">
        <f>'1.5_RAW_Data_MR'!AC108</f>
        <v>0</v>
      </c>
      <c r="AD108" s="512">
        <f>'1.5_RAW_Data_MR'!AD108</f>
        <v>0</v>
      </c>
      <c r="AE108" s="512">
        <f>'1.5_RAW_Data_MR'!AE108</f>
        <v>0</v>
      </c>
      <c r="AF108" s="513">
        <f>'1.5_RAW_Data_MR'!AF108</f>
        <v>0</v>
      </c>
      <c r="AG108" s="503"/>
      <c r="AH108" s="512">
        <f>'1.5_RAW_Data_MR'!AH108</f>
        <v>0</v>
      </c>
      <c r="AI108" s="512">
        <f>'1.5_RAW_Data_MR'!AI108</f>
        <v>0</v>
      </c>
      <c r="AJ108" s="512">
        <f>'1.5_RAW_Data_MR'!AJ108</f>
        <v>0</v>
      </c>
      <c r="AK108" s="512">
        <f>'1.5_RAW_Data_MR'!AK108</f>
        <v>0</v>
      </c>
      <c r="AL108" s="512">
        <f>'1.5_RAW_Data_MR'!AL108</f>
        <v>0</v>
      </c>
      <c r="AM108" s="513">
        <f>'1.5_RAW_Data_MR'!AM108</f>
        <v>0</v>
      </c>
      <c r="AN108" s="503"/>
      <c r="AO108" s="512">
        <f>'1.5_RAW_Data_MR'!AO108</f>
        <v>0</v>
      </c>
      <c r="AP108" s="512">
        <f>'1.5_RAW_Data_MR'!AP108</f>
        <v>0</v>
      </c>
      <c r="AQ108" s="512">
        <f>'1.5_RAW_Data_MR'!AQ108</f>
        <v>0</v>
      </c>
      <c r="AR108" s="512">
        <f>'1.5_RAW_Data_MR'!AR108</f>
        <v>0</v>
      </c>
      <c r="AS108" s="512">
        <f>'1.5_RAW_Data_MR'!AS108</f>
        <v>0</v>
      </c>
      <c r="AT108" s="513">
        <f>'1.5_RAW_Data_MR'!AT108</f>
        <v>0</v>
      </c>
      <c r="AU108" s="503"/>
      <c r="AV108" s="514">
        <f>'1.5_RAW_Data_MR'!AV108</f>
        <v>0</v>
      </c>
      <c r="AW108" s="514">
        <f>'1.5_RAW_Data_MR'!AW108</f>
        <v>0</v>
      </c>
      <c r="AX108" s="514">
        <f>'1.5_RAW_Data_MR'!AX108</f>
        <v>0</v>
      </c>
      <c r="AY108" s="514">
        <f>'1.5_RAW_Data_MR'!AY108</f>
        <v>0</v>
      </c>
      <c r="AZ108" s="514">
        <f>'1.5_RAW_Data_MR'!AZ108</f>
        <v>0</v>
      </c>
      <c r="BA108" s="515">
        <f>'1.5_RAW_Data_MR'!BA108</f>
        <v>0</v>
      </c>
    </row>
    <row r="109" spans="1:53" ht="13.5" thickBot="1" x14ac:dyDescent="0.4">
      <c r="A109" s="506"/>
      <c r="B109" s="516"/>
      <c r="C109" s="517"/>
      <c r="D109" s="527"/>
      <c r="E109" s="518" t="s">
        <v>27</v>
      </c>
      <c r="F109" s="519">
        <f>'1.5_RAW_Data_MR'!F109</f>
        <v>0</v>
      </c>
      <c r="G109" s="519">
        <f>'1.5_RAW_Data_MR'!G109</f>
        <v>0</v>
      </c>
      <c r="H109" s="519">
        <f>'1.5_RAW_Data_MR'!H109</f>
        <v>0</v>
      </c>
      <c r="I109" s="519">
        <f>'1.5_RAW_Data_MR'!I109</f>
        <v>0</v>
      </c>
      <c r="J109" s="519">
        <f>'1.5_RAW_Data_MR'!J109</f>
        <v>0</v>
      </c>
      <c r="K109" s="520">
        <f>'1.5_RAW_Data_MR'!K109</f>
        <v>0</v>
      </c>
      <c r="M109" s="519">
        <f>'1.5_RAW_Data_MR'!M109</f>
        <v>0</v>
      </c>
      <c r="N109" s="519">
        <f>'1.5_RAW_Data_MR'!N109</f>
        <v>0</v>
      </c>
      <c r="O109" s="519">
        <f>'1.5_RAW_Data_MR'!O109</f>
        <v>0</v>
      </c>
      <c r="P109" s="519">
        <f>'1.5_RAW_Data_MR'!P109</f>
        <v>0</v>
      </c>
      <c r="Q109" s="519">
        <f>'1.5_RAW_Data_MR'!Q109</f>
        <v>0</v>
      </c>
      <c r="R109" s="520">
        <f>'1.5_RAW_Data_MR'!R109</f>
        <v>0</v>
      </c>
      <c r="T109" s="519">
        <f>'1.5_RAW_Data_MR'!T109</f>
        <v>0</v>
      </c>
      <c r="U109" s="519">
        <f>'1.5_RAW_Data_MR'!U109</f>
        <v>0</v>
      </c>
      <c r="V109" s="519">
        <f>'1.5_RAW_Data_MR'!V109</f>
        <v>0</v>
      </c>
      <c r="W109" s="519">
        <f>'1.5_RAW_Data_MR'!W109</f>
        <v>0</v>
      </c>
      <c r="X109" s="519">
        <f>'1.5_RAW_Data_MR'!X109</f>
        <v>0</v>
      </c>
      <c r="Y109" s="520">
        <f>'1.5_RAW_Data_MR'!Y109</f>
        <v>0</v>
      </c>
      <c r="AA109" s="521">
        <f>'1.5_RAW_Data_MR'!AA109</f>
        <v>0</v>
      </c>
      <c r="AB109" s="521">
        <f>'1.5_RAW_Data_MR'!AB109</f>
        <v>0</v>
      </c>
      <c r="AC109" s="521">
        <f>'1.5_RAW_Data_MR'!AC109</f>
        <v>0</v>
      </c>
      <c r="AD109" s="521">
        <f>'1.5_RAW_Data_MR'!AD109</f>
        <v>0</v>
      </c>
      <c r="AE109" s="521">
        <f>'1.5_RAW_Data_MR'!AE109</f>
        <v>0</v>
      </c>
      <c r="AF109" s="522">
        <f>'1.5_RAW_Data_MR'!AF109</f>
        <v>0</v>
      </c>
      <c r="AG109" s="503"/>
      <c r="AH109" s="521">
        <f>'1.5_RAW_Data_MR'!AH109</f>
        <v>0</v>
      </c>
      <c r="AI109" s="521">
        <f>'1.5_RAW_Data_MR'!AI109</f>
        <v>0</v>
      </c>
      <c r="AJ109" s="521">
        <f>'1.5_RAW_Data_MR'!AJ109</f>
        <v>0</v>
      </c>
      <c r="AK109" s="521">
        <f>'1.5_RAW_Data_MR'!AK109</f>
        <v>0</v>
      </c>
      <c r="AL109" s="521">
        <f>'1.5_RAW_Data_MR'!AL109</f>
        <v>0</v>
      </c>
      <c r="AM109" s="522">
        <f>'1.5_RAW_Data_MR'!AM109</f>
        <v>0</v>
      </c>
      <c r="AN109" s="503"/>
      <c r="AO109" s="521">
        <f>'1.5_RAW_Data_MR'!AO109</f>
        <v>0</v>
      </c>
      <c r="AP109" s="521">
        <f>'1.5_RAW_Data_MR'!AP109</f>
        <v>0</v>
      </c>
      <c r="AQ109" s="521">
        <f>'1.5_RAW_Data_MR'!AQ109</f>
        <v>0</v>
      </c>
      <c r="AR109" s="521">
        <f>'1.5_RAW_Data_MR'!AR109</f>
        <v>0</v>
      </c>
      <c r="AS109" s="521">
        <f>'1.5_RAW_Data_MR'!AS109</f>
        <v>0</v>
      </c>
      <c r="AT109" s="522">
        <f>'1.5_RAW_Data_MR'!AT109</f>
        <v>0</v>
      </c>
      <c r="AU109" s="503"/>
      <c r="AV109" s="523">
        <f>'1.5_RAW_Data_MR'!AV109</f>
        <v>0</v>
      </c>
      <c r="AW109" s="523">
        <f>'1.5_RAW_Data_MR'!AW109</f>
        <v>0</v>
      </c>
      <c r="AX109" s="523">
        <f>'1.5_RAW_Data_MR'!AX109</f>
        <v>0</v>
      </c>
      <c r="AY109" s="523">
        <f>'1.5_RAW_Data_MR'!AY109</f>
        <v>0</v>
      </c>
      <c r="AZ109" s="523">
        <f>'1.5_RAW_Data_MR'!AZ109</f>
        <v>0</v>
      </c>
      <c r="BA109" s="524">
        <f>'1.5_RAW_Data_MR'!BA109</f>
        <v>0</v>
      </c>
    </row>
    <row r="110" spans="1:53" ht="25.5" x14ac:dyDescent="0.35">
      <c r="A110" s="525" t="s">
        <v>55</v>
      </c>
      <c r="B110" s="495">
        <v>31</v>
      </c>
      <c r="C110" s="496" t="s">
        <v>23</v>
      </c>
      <c r="D110" s="497" t="s">
        <v>30</v>
      </c>
      <c r="E110" s="526" t="s">
        <v>24</v>
      </c>
      <c r="F110" s="499">
        <f>'1.5_RAW_Data_MR'!F110</f>
        <v>1101.9032452650301</v>
      </c>
      <c r="G110" s="499">
        <f>'1.5_RAW_Data_MR'!G110</f>
        <v>47.393687968388654</v>
      </c>
      <c r="H110" s="499">
        <f>'1.5_RAW_Data_MR'!H110</f>
        <v>936.02533737567012</v>
      </c>
      <c r="I110" s="499">
        <f>'1.5_RAW_Data_MR'!I110</f>
        <v>0</v>
      </c>
      <c r="J110" s="499">
        <f>'1.5_RAW_Data_MR'!J110</f>
        <v>71.090531952582793</v>
      </c>
      <c r="K110" s="500">
        <f>'1.5_RAW_Data_MR'!K110</f>
        <v>47.393687968388598</v>
      </c>
      <c r="M110" s="499">
        <f>'1.5_RAW_Data_MR'!M110</f>
        <v>344.99415393599344</v>
      </c>
      <c r="N110" s="499">
        <f>'1.5_RAW_Data_MR'!N110</f>
        <v>131.59544380220981</v>
      </c>
      <c r="O110" s="499">
        <f>'1.5_RAW_Data_MR'!O110</f>
        <v>213.39871013378362</v>
      </c>
      <c r="P110" s="499">
        <f>'1.5_RAW_Data_MR'!P110</f>
        <v>0</v>
      </c>
      <c r="Q110" s="499">
        <f>'1.5_RAW_Data_MR'!Q110</f>
        <v>0</v>
      </c>
      <c r="R110" s="500">
        <f>'1.5_RAW_Data_MR'!R110</f>
        <v>0</v>
      </c>
      <c r="T110" s="499">
        <f>'1.5_RAW_Data_MR'!T110</f>
        <v>1102.6919567618311</v>
      </c>
      <c r="U110" s="499">
        <f>'1.5_RAW_Data_MR'!U110</f>
        <v>47.421903495635355</v>
      </c>
      <c r="V110" s="499">
        <f>'1.5_RAW_Data_MR'!V110</f>
        <v>936.68801340417849</v>
      </c>
      <c r="W110" s="499">
        <f>'1.5_RAW_Data_MR'!W110</f>
        <v>0</v>
      </c>
      <c r="X110" s="499">
        <f>'1.5_RAW_Data_MR'!X110</f>
        <v>71.158016603781604</v>
      </c>
      <c r="Y110" s="500">
        <f>'1.5_RAW_Data_MR'!Y110</f>
        <v>47.424023258235501</v>
      </c>
      <c r="AA110" s="501">
        <f>'1.5_RAW_Data_MR'!AA110</f>
        <v>-757.69780282583736</v>
      </c>
      <c r="AB110" s="501">
        <f>'1.5_RAW_Data_MR'!AB110</f>
        <v>84.173540306574466</v>
      </c>
      <c r="AC110" s="501">
        <f>'1.5_RAW_Data_MR'!AC110</f>
        <v>-723.28930327039484</v>
      </c>
      <c r="AD110" s="501">
        <f>'1.5_RAW_Data_MR'!AD110</f>
        <v>0</v>
      </c>
      <c r="AE110" s="501">
        <f>'1.5_RAW_Data_MR'!AE110</f>
        <v>-71.158016603781604</v>
      </c>
      <c r="AF110" s="502">
        <f>'1.5_RAW_Data_MR'!AF110</f>
        <v>-47.424023258235501</v>
      </c>
      <c r="AG110" s="503"/>
      <c r="AH110" s="501">
        <f>'1.5_RAW_Data_MR'!AH110</f>
        <v>-757.69780282583736</v>
      </c>
      <c r="AI110" s="501">
        <f>'1.5_RAW_Data_MR'!AI110</f>
        <v>84.173540306574466</v>
      </c>
      <c r="AJ110" s="501">
        <f>'1.5_RAW_Data_MR'!AJ110</f>
        <v>-723.28930327039484</v>
      </c>
      <c r="AK110" s="501">
        <f>'1.5_RAW_Data_MR'!AK110</f>
        <v>0</v>
      </c>
      <c r="AL110" s="501">
        <f>'1.5_RAW_Data_MR'!AL110</f>
        <v>-71.158016603781604</v>
      </c>
      <c r="AM110" s="502">
        <f>'1.5_RAW_Data_MR'!AM110</f>
        <v>-47.424023258235501</v>
      </c>
      <c r="AN110" s="503"/>
      <c r="AO110" s="501">
        <f>'1.5_RAW_Data_MR'!AO110</f>
        <v>0</v>
      </c>
      <c r="AP110" s="501">
        <f>'1.5_RAW_Data_MR'!AP110</f>
        <v>0</v>
      </c>
      <c r="AQ110" s="501">
        <f>'1.5_RAW_Data_MR'!AQ110</f>
        <v>0</v>
      </c>
      <c r="AR110" s="501">
        <f>'1.5_RAW_Data_MR'!AR110</f>
        <v>0</v>
      </c>
      <c r="AS110" s="501">
        <f>'1.5_RAW_Data_MR'!AS110</f>
        <v>0</v>
      </c>
      <c r="AT110" s="502">
        <f>'1.5_RAW_Data_MR'!AT110</f>
        <v>0</v>
      </c>
      <c r="AU110" s="503"/>
      <c r="AV110" s="504">
        <f>'1.5_RAW_Data_MR'!AV110</f>
        <v>0</v>
      </c>
      <c r="AW110" s="504">
        <f>'1.5_RAW_Data_MR'!AW110</f>
        <v>0</v>
      </c>
      <c r="AX110" s="504">
        <f>'1.5_RAW_Data_MR'!AX110</f>
        <v>0</v>
      </c>
      <c r="AY110" s="504">
        <f>'1.5_RAW_Data_MR'!AY110</f>
        <v>0</v>
      </c>
      <c r="AZ110" s="504">
        <f>'1.5_RAW_Data_MR'!AZ110</f>
        <v>0</v>
      </c>
      <c r="BA110" s="505">
        <f>'1.5_RAW_Data_MR'!BA110</f>
        <v>0</v>
      </c>
    </row>
    <row r="111" spans="1:53" ht="13.15" x14ac:dyDescent="0.35">
      <c r="A111" s="506"/>
      <c r="B111" s="507"/>
      <c r="C111" s="508"/>
      <c r="D111" s="509"/>
      <c r="E111" s="498" t="s">
        <v>25</v>
      </c>
      <c r="F111" s="510">
        <f>'1.5_RAW_Data_MR'!F111</f>
        <v>0</v>
      </c>
      <c r="G111" s="510">
        <f>'1.5_RAW_Data_MR'!G111</f>
        <v>0</v>
      </c>
      <c r="H111" s="510">
        <f>'1.5_RAW_Data_MR'!H111</f>
        <v>0</v>
      </c>
      <c r="I111" s="510">
        <f>'1.5_RAW_Data_MR'!I111</f>
        <v>0</v>
      </c>
      <c r="J111" s="510">
        <f>'1.5_RAW_Data_MR'!J111</f>
        <v>0</v>
      </c>
      <c r="K111" s="511">
        <f>'1.5_RAW_Data_MR'!K111</f>
        <v>0</v>
      </c>
      <c r="M111" s="510">
        <f>'1.5_RAW_Data_MR'!M111</f>
        <v>0</v>
      </c>
      <c r="N111" s="510">
        <f>'1.5_RAW_Data_MR'!N111</f>
        <v>0</v>
      </c>
      <c r="O111" s="510">
        <f>'1.5_RAW_Data_MR'!O111</f>
        <v>0</v>
      </c>
      <c r="P111" s="510">
        <f>'1.5_RAW_Data_MR'!P111</f>
        <v>0</v>
      </c>
      <c r="Q111" s="510">
        <f>'1.5_RAW_Data_MR'!Q111</f>
        <v>0</v>
      </c>
      <c r="R111" s="511">
        <f>'1.5_RAW_Data_MR'!R111</f>
        <v>0</v>
      </c>
      <c r="T111" s="510">
        <f>'1.5_RAW_Data_MR'!T111</f>
        <v>0</v>
      </c>
      <c r="U111" s="510">
        <f>'1.5_RAW_Data_MR'!U111</f>
        <v>0</v>
      </c>
      <c r="V111" s="510">
        <f>'1.5_RAW_Data_MR'!V111</f>
        <v>0</v>
      </c>
      <c r="W111" s="510">
        <f>'1.5_RAW_Data_MR'!W111</f>
        <v>0</v>
      </c>
      <c r="X111" s="510">
        <f>'1.5_RAW_Data_MR'!X111</f>
        <v>0</v>
      </c>
      <c r="Y111" s="511">
        <f>'1.5_RAW_Data_MR'!Y111</f>
        <v>0</v>
      </c>
      <c r="AA111" s="512">
        <f>'1.5_RAW_Data_MR'!AA111</f>
        <v>0</v>
      </c>
      <c r="AB111" s="512">
        <f>'1.5_RAW_Data_MR'!AB111</f>
        <v>0</v>
      </c>
      <c r="AC111" s="512">
        <f>'1.5_RAW_Data_MR'!AC111</f>
        <v>0</v>
      </c>
      <c r="AD111" s="512">
        <f>'1.5_RAW_Data_MR'!AD111</f>
        <v>0</v>
      </c>
      <c r="AE111" s="512">
        <f>'1.5_RAW_Data_MR'!AE111</f>
        <v>0</v>
      </c>
      <c r="AF111" s="513">
        <f>'1.5_RAW_Data_MR'!AF111</f>
        <v>0</v>
      </c>
      <c r="AG111" s="503"/>
      <c r="AH111" s="512">
        <f>'1.5_RAW_Data_MR'!AH111</f>
        <v>0</v>
      </c>
      <c r="AI111" s="512">
        <f>'1.5_RAW_Data_MR'!AI111</f>
        <v>0</v>
      </c>
      <c r="AJ111" s="512">
        <f>'1.5_RAW_Data_MR'!AJ111</f>
        <v>0</v>
      </c>
      <c r="AK111" s="512">
        <f>'1.5_RAW_Data_MR'!AK111</f>
        <v>0</v>
      </c>
      <c r="AL111" s="512">
        <f>'1.5_RAW_Data_MR'!AL111</f>
        <v>0</v>
      </c>
      <c r="AM111" s="513">
        <f>'1.5_RAW_Data_MR'!AM111</f>
        <v>0</v>
      </c>
      <c r="AN111" s="503"/>
      <c r="AO111" s="512">
        <f>'1.5_RAW_Data_MR'!AO111</f>
        <v>0</v>
      </c>
      <c r="AP111" s="512">
        <f>'1.5_RAW_Data_MR'!AP111</f>
        <v>0</v>
      </c>
      <c r="AQ111" s="512">
        <f>'1.5_RAW_Data_MR'!AQ111</f>
        <v>0</v>
      </c>
      <c r="AR111" s="512">
        <f>'1.5_RAW_Data_MR'!AR111</f>
        <v>0</v>
      </c>
      <c r="AS111" s="512">
        <f>'1.5_RAW_Data_MR'!AS111</f>
        <v>0</v>
      </c>
      <c r="AT111" s="513">
        <f>'1.5_RAW_Data_MR'!AT111</f>
        <v>0</v>
      </c>
      <c r="AU111" s="503"/>
      <c r="AV111" s="514">
        <f>'1.5_RAW_Data_MR'!AV111</f>
        <v>0</v>
      </c>
      <c r="AW111" s="514">
        <f>'1.5_RAW_Data_MR'!AW111</f>
        <v>0</v>
      </c>
      <c r="AX111" s="514">
        <f>'1.5_RAW_Data_MR'!AX111</f>
        <v>0</v>
      </c>
      <c r="AY111" s="514">
        <f>'1.5_RAW_Data_MR'!AY111</f>
        <v>0</v>
      </c>
      <c r="AZ111" s="514">
        <f>'1.5_RAW_Data_MR'!AZ111</f>
        <v>0</v>
      </c>
      <c r="BA111" s="515">
        <f>'1.5_RAW_Data_MR'!BA111</f>
        <v>0</v>
      </c>
    </row>
    <row r="112" spans="1:53" ht="13.15" x14ac:dyDescent="0.35">
      <c r="A112" s="506"/>
      <c r="B112" s="507"/>
      <c r="C112" s="508"/>
      <c r="D112" s="509"/>
      <c r="E112" s="498" t="s">
        <v>26</v>
      </c>
      <c r="F112" s="510">
        <f>'1.5_RAW_Data_MR'!F112</f>
        <v>0</v>
      </c>
      <c r="G112" s="510">
        <f>'1.5_RAW_Data_MR'!G112</f>
        <v>0</v>
      </c>
      <c r="H112" s="510">
        <f>'1.5_RAW_Data_MR'!H112</f>
        <v>0</v>
      </c>
      <c r="I112" s="510">
        <f>'1.5_RAW_Data_MR'!I112</f>
        <v>0</v>
      </c>
      <c r="J112" s="510">
        <f>'1.5_RAW_Data_MR'!J112</f>
        <v>0</v>
      </c>
      <c r="K112" s="511">
        <f>'1.5_RAW_Data_MR'!K112</f>
        <v>0</v>
      </c>
      <c r="M112" s="510">
        <f>'1.5_RAW_Data_MR'!M112</f>
        <v>0</v>
      </c>
      <c r="N112" s="510">
        <f>'1.5_RAW_Data_MR'!N112</f>
        <v>0</v>
      </c>
      <c r="O112" s="510">
        <f>'1.5_RAW_Data_MR'!O112</f>
        <v>0</v>
      </c>
      <c r="P112" s="510">
        <f>'1.5_RAW_Data_MR'!P112</f>
        <v>0</v>
      </c>
      <c r="Q112" s="510">
        <f>'1.5_RAW_Data_MR'!Q112</f>
        <v>0</v>
      </c>
      <c r="R112" s="511">
        <f>'1.5_RAW_Data_MR'!R112</f>
        <v>0</v>
      </c>
      <c r="T112" s="510">
        <f>'1.5_RAW_Data_MR'!T112</f>
        <v>0</v>
      </c>
      <c r="U112" s="510">
        <f>'1.5_RAW_Data_MR'!U112</f>
        <v>0</v>
      </c>
      <c r="V112" s="510">
        <f>'1.5_RAW_Data_MR'!V112</f>
        <v>0</v>
      </c>
      <c r="W112" s="510">
        <f>'1.5_RAW_Data_MR'!W112</f>
        <v>0</v>
      </c>
      <c r="X112" s="510">
        <f>'1.5_RAW_Data_MR'!X112</f>
        <v>0</v>
      </c>
      <c r="Y112" s="511">
        <f>'1.5_RAW_Data_MR'!Y112</f>
        <v>0</v>
      </c>
      <c r="AA112" s="512">
        <f>'1.5_RAW_Data_MR'!AA112</f>
        <v>0</v>
      </c>
      <c r="AB112" s="512">
        <f>'1.5_RAW_Data_MR'!AB112</f>
        <v>0</v>
      </c>
      <c r="AC112" s="512">
        <f>'1.5_RAW_Data_MR'!AC112</f>
        <v>0</v>
      </c>
      <c r="AD112" s="512">
        <f>'1.5_RAW_Data_MR'!AD112</f>
        <v>0</v>
      </c>
      <c r="AE112" s="512">
        <f>'1.5_RAW_Data_MR'!AE112</f>
        <v>0</v>
      </c>
      <c r="AF112" s="513">
        <f>'1.5_RAW_Data_MR'!AF112</f>
        <v>0</v>
      </c>
      <c r="AG112" s="503"/>
      <c r="AH112" s="512">
        <f>'1.5_RAW_Data_MR'!AH112</f>
        <v>0</v>
      </c>
      <c r="AI112" s="512">
        <f>'1.5_RAW_Data_MR'!AI112</f>
        <v>0</v>
      </c>
      <c r="AJ112" s="512">
        <f>'1.5_RAW_Data_MR'!AJ112</f>
        <v>0</v>
      </c>
      <c r="AK112" s="512">
        <f>'1.5_RAW_Data_MR'!AK112</f>
        <v>0</v>
      </c>
      <c r="AL112" s="512">
        <f>'1.5_RAW_Data_MR'!AL112</f>
        <v>0</v>
      </c>
      <c r="AM112" s="513">
        <f>'1.5_RAW_Data_MR'!AM112</f>
        <v>0</v>
      </c>
      <c r="AN112" s="503"/>
      <c r="AO112" s="512">
        <f>'1.5_RAW_Data_MR'!AO112</f>
        <v>0</v>
      </c>
      <c r="AP112" s="512">
        <f>'1.5_RAW_Data_MR'!AP112</f>
        <v>0</v>
      </c>
      <c r="AQ112" s="512">
        <f>'1.5_RAW_Data_MR'!AQ112</f>
        <v>0</v>
      </c>
      <c r="AR112" s="512">
        <f>'1.5_RAW_Data_MR'!AR112</f>
        <v>0</v>
      </c>
      <c r="AS112" s="512">
        <f>'1.5_RAW_Data_MR'!AS112</f>
        <v>0</v>
      </c>
      <c r="AT112" s="513">
        <f>'1.5_RAW_Data_MR'!AT112</f>
        <v>0</v>
      </c>
      <c r="AU112" s="503"/>
      <c r="AV112" s="514">
        <f>'1.5_RAW_Data_MR'!AV112</f>
        <v>0</v>
      </c>
      <c r="AW112" s="514">
        <f>'1.5_RAW_Data_MR'!AW112</f>
        <v>0</v>
      </c>
      <c r="AX112" s="514">
        <f>'1.5_RAW_Data_MR'!AX112</f>
        <v>0</v>
      </c>
      <c r="AY112" s="514">
        <f>'1.5_RAW_Data_MR'!AY112</f>
        <v>0</v>
      </c>
      <c r="AZ112" s="514">
        <f>'1.5_RAW_Data_MR'!AZ112</f>
        <v>0</v>
      </c>
      <c r="BA112" s="515">
        <f>'1.5_RAW_Data_MR'!BA112</f>
        <v>0</v>
      </c>
    </row>
    <row r="113" spans="1:53" ht="13.5" thickBot="1" x14ac:dyDescent="0.4">
      <c r="A113" s="506"/>
      <c r="B113" s="516"/>
      <c r="C113" s="517"/>
      <c r="D113" s="527"/>
      <c r="E113" s="518" t="s">
        <v>27</v>
      </c>
      <c r="F113" s="519">
        <f>'1.5_RAW_Data_MR'!F113</f>
        <v>0</v>
      </c>
      <c r="G113" s="519">
        <f>'1.5_RAW_Data_MR'!G113</f>
        <v>0</v>
      </c>
      <c r="H113" s="519">
        <f>'1.5_RAW_Data_MR'!H113</f>
        <v>0</v>
      </c>
      <c r="I113" s="519">
        <f>'1.5_RAW_Data_MR'!I113</f>
        <v>0</v>
      </c>
      <c r="J113" s="519">
        <f>'1.5_RAW_Data_MR'!J113</f>
        <v>0</v>
      </c>
      <c r="K113" s="520">
        <f>'1.5_RAW_Data_MR'!K113</f>
        <v>0</v>
      </c>
      <c r="M113" s="519">
        <f>'1.5_RAW_Data_MR'!M113</f>
        <v>0</v>
      </c>
      <c r="N113" s="519">
        <f>'1.5_RAW_Data_MR'!N113</f>
        <v>0</v>
      </c>
      <c r="O113" s="519">
        <f>'1.5_RAW_Data_MR'!O113</f>
        <v>0</v>
      </c>
      <c r="P113" s="519">
        <f>'1.5_RAW_Data_MR'!P113</f>
        <v>0</v>
      </c>
      <c r="Q113" s="519">
        <f>'1.5_RAW_Data_MR'!Q113</f>
        <v>0</v>
      </c>
      <c r="R113" s="520">
        <f>'1.5_RAW_Data_MR'!R113</f>
        <v>0</v>
      </c>
      <c r="T113" s="519">
        <f>'1.5_RAW_Data_MR'!T113</f>
        <v>0</v>
      </c>
      <c r="U113" s="519">
        <f>'1.5_RAW_Data_MR'!U113</f>
        <v>0</v>
      </c>
      <c r="V113" s="519">
        <f>'1.5_RAW_Data_MR'!V113</f>
        <v>0</v>
      </c>
      <c r="W113" s="519">
        <f>'1.5_RAW_Data_MR'!W113</f>
        <v>0</v>
      </c>
      <c r="X113" s="519">
        <f>'1.5_RAW_Data_MR'!X113</f>
        <v>0</v>
      </c>
      <c r="Y113" s="520">
        <f>'1.5_RAW_Data_MR'!Y113</f>
        <v>0</v>
      </c>
      <c r="AA113" s="521">
        <f>'1.5_RAW_Data_MR'!AA113</f>
        <v>0</v>
      </c>
      <c r="AB113" s="521">
        <f>'1.5_RAW_Data_MR'!AB113</f>
        <v>0</v>
      </c>
      <c r="AC113" s="521">
        <f>'1.5_RAW_Data_MR'!AC113</f>
        <v>0</v>
      </c>
      <c r="AD113" s="521">
        <f>'1.5_RAW_Data_MR'!AD113</f>
        <v>0</v>
      </c>
      <c r="AE113" s="521">
        <f>'1.5_RAW_Data_MR'!AE113</f>
        <v>0</v>
      </c>
      <c r="AF113" s="522">
        <f>'1.5_RAW_Data_MR'!AF113</f>
        <v>0</v>
      </c>
      <c r="AG113" s="503"/>
      <c r="AH113" s="521">
        <f>'1.5_RAW_Data_MR'!AH113</f>
        <v>0</v>
      </c>
      <c r="AI113" s="521">
        <f>'1.5_RAW_Data_MR'!AI113</f>
        <v>0</v>
      </c>
      <c r="AJ113" s="521">
        <f>'1.5_RAW_Data_MR'!AJ113</f>
        <v>0</v>
      </c>
      <c r="AK113" s="521">
        <f>'1.5_RAW_Data_MR'!AK113</f>
        <v>0</v>
      </c>
      <c r="AL113" s="521">
        <f>'1.5_RAW_Data_MR'!AL113</f>
        <v>0</v>
      </c>
      <c r="AM113" s="522">
        <f>'1.5_RAW_Data_MR'!AM113</f>
        <v>0</v>
      </c>
      <c r="AN113" s="503"/>
      <c r="AO113" s="521">
        <f>'1.5_RAW_Data_MR'!AO113</f>
        <v>0</v>
      </c>
      <c r="AP113" s="521">
        <f>'1.5_RAW_Data_MR'!AP113</f>
        <v>0</v>
      </c>
      <c r="AQ113" s="521">
        <f>'1.5_RAW_Data_MR'!AQ113</f>
        <v>0</v>
      </c>
      <c r="AR113" s="521">
        <f>'1.5_RAW_Data_MR'!AR113</f>
        <v>0</v>
      </c>
      <c r="AS113" s="521">
        <f>'1.5_RAW_Data_MR'!AS113</f>
        <v>0</v>
      </c>
      <c r="AT113" s="522">
        <f>'1.5_RAW_Data_MR'!AT113</f>
        <v>0</v>
      </c>
      <c r="AU113" s="503"/>
      <c r="AV113" s="523">
        <f>'1.5_RAW_Data_MR'!AV113</f>
        <v>0</v>
      </c>
      <c r="AW113" s="523">
        <f>'1.5_RAW_Data_MR'!AW113</f>
        <v>0</v>
      </c>
      <c r="AX113" s="523">
        <f>'1.5_RAW_Data_MR'!AX113</f>
        <v>0</v>
      </c>
      <c r="AY113" s="523">
        <f>'1.5_RAW_Data_MR'!AY113</f>
        <v>0</v>
      </c>
      <c r="AZ113" s="523">
        <f>'1.5_RAW_Data_MR'!AZ113</f>
        <v>0</v>
      </c>
      <c r="BA113" s="524">
        <f>'1.5_RAW_Data_MR'!BA113</f>
        <v>0</v>
      </c>
    </row>
    <row r="114" spans="1:53" ht="25.5" x14ac:dyDescent="0.35">
      <c r="A114" s="525" t="s">
        <v>55</v>
      </c>
      <c r="B114" s="495">
        <v>43</v>
      </c>
      <c r="C114" s="496" t="s">
        <v>49</v>
      </c>
      <c r="D114" s="497" t="s">
        <v>30</v>
      </c>
      <c r="E114" s="526" t="s">
        <v>24</v>
      </c>
      <c r="F114" s="499">
        <f>'1.5_RAW_Data_MR'!F114</f>
        <v>3365.2416290560291</v>
      </c>
      <c r="G114" s="499">
        <f>'1.5_RAW_Data_MR'!G114</f>
        <v>0.81609387420028345</v>
      </c>
      <c r="H114" s="499">
        <f>'1.5_RAW_Data_MR'!H114</f>
        <v>0.16380539375009959</v>
      </c>
      <c r="I114" s="499">
        <f>'1.5_RAW_Data_MR'!I114</f>
        <v>1.5204945966229391</v>
      </c>
      <c r="J114" s="499">
        <f>'1.5_RAW_Data_MR'!J114</f>
        <v>7.2271669676085875</v>
      </c>
      <c r="K114" s="500">
        <f>'1.5_RAW_Data_MR'!K114</f>
        <v>3355.5140682238471</v>
      </c>
      <c r="M114" s="499">
        <f>'1.5_RAW_Data_MR'!M114</f>
        <v>47704.332945880473</v>
      </c>
      <c r="N114" s="499">
        <f>'1.5_RAW_Data_MR'!N114</f>
        <v>59.556175326791895</v>
      </c>
      <c r="O114" s="499">
        <f>'1.5_RAW_Data_MR'!O114</f>
        <v>140.23995390815003</v>
      </c>
      <c r="P114" s="499">
        <f>'1.5_RAW_Data_MR'!P114</f>
        <v>93.535616081836352</v>
      </c>
      <c r="Q114" s="499">
        <f>'1.5_RAW_Data_MR'!Q114</f>
        <v>94.35246641895391</v>
      </c>
      <c r="R114" s="500">
        <f>'1.5_RAW_Data_MR'!R114</f>
        <v>47316.648734144743</v>
      </c>
      <c r="T114" s="499">
        <f>'1.5_RAW_Data_MR'!T114</f>
        <v>73936.669085141912</v>
      </c>
      <c r="U114" s="499">
        <f>'1.5_RAW_Data_MR'!U114</f>
        <v>59.556175326791895</v>
      </c>
      <c r="V114" s="499">
        <f>'1.5_RAW_Data_MR'!V114</f>
        <v>21.02495681402835</v>
      </c>
      <c r="W114" s="499">
        <f>'1.5_RAW_Data_MR'!W114</f>
        <v>27.854998336345339</v>
      </c>
      <c r="X114" s="499">
        <f>'1.5_RAW_Data_MR'!X114</f>
        <v>94.35246641895391</v>
      </c>
      <c r="Y114" s="500">
        <f>'1.5_RAW_Data_MR'!Y114</f>
        <v>73733.880488245792</v>
      </c>
      <c r="AA114" s="501">
        <f>'1.5_RAW_Data_MR'!AA114</f>
        <v>-26232.336139261435</v>
      </c>
      <c r="AB114" s="501">
        <f>'1.5_RAW_Data_MR'!AB114</f>
        <v>0</v>
      </c>
      <c r="AC114" s="501">
        <f>'1.5_RAW_Data_MR'!AC114</f>
        <v>119.21499709412168</v>
      </c>
      <c r="AD114" s="501">
        <f>'1.5_RAW_Data_MR'!AD114</f>
        <v>65.68061774549102</v>
      </c>
      <c r="AE114" s="501">
        <f>'1.5_RAW_Data_MR'!AE114</f>
        <v>0</v>
      </c>
      <c r="AF114" s="502">
        <f>'1.5_RAW_Data_MR'!AF114</f>
        <v>-26417.231754101049</v>
      </c>
      <c r="AG114" s="503"/>
      <c r="AH114" s="501">
        <f>'1.5_RAW_Data_MR'!AH114</f>
        <v>-26232.336139261435</v>
      </c>
      <c r="AI114" s="501">
        <f>'1.5_RAW_Data_MR'!AI114</f>
        <v>0</v>
      </c>
      <c r="AJ114" s="501">
        <f>'1.5_RAW_Data_MR'!AJ114</f>
        <v>119.21499709412168</v>
      </c>
      <c r="AK114" s="501">
        <f>'1.5_RAW_Data_MR'!AK114</f>
        <v>65.68061774549102</v>
      </c>
      <c r="AL114" s="501">
        <f>'1.5_RAW_Data_MR'!AL114</f>
        <v>0</v>
      </c>
      <c r="AM114" s="502">
        <f>'1.5_RAW_Data_MR'!AM114</f>
        <v>-26417.231754101049</v>
      </c>
      <c r="AN114" s="503"/>
      <c r="AO114" s="501">
        <f>'1.5_RAW_Data_MR'!AO114</f>
        <v>0</v>
      </c>
      <c r="AP114" s="501">
        <f>'1.5_RAW_Data_MR'!AP114</f>
        <v>0</v>
      </c>
      <c r="AQ114" s="501">
        <f>'1.5_RAW_Data_MR'!AQ114</f>
        <v>0</v>
      </c>
      <c r="AR114" s="501">
        <f>'1.5_RAW_Data_MR'!AR114</f>
        <v>0</v>
      </c>
      <c r="AS114" s="501">
        <f>'1.5_RAW_Data_MR'!AS114</f>
        <v>0</v>
      </c>
      <c r="AT114" s="502">
        <f>'1.5_RAW_Data_MR'!AT114</f>
        <v>0</v>
      </c>
      <c r="AU114" s="503"/>
      <c r="AV114" s="504">
        <f>'1.5_RAW_Data_MR'!AV114</f>
        <v>0</v>
      </c>
      <c r="AW114" s="504">
        <f>'1.5_RAW_Data_MR'!AW114</f>
        <v>0</v>
      </c>
      <c r="AX114" s="504">
        <f>'1.5_RAW_Data_MR'!AX114</f>
        <v>0</v>
      </c>
      <c r="AY114" s="504">
        <f>'1.5_RAW_Data_MR'!AY114</f>
        <v>0</v>
      </c>
      <c r="AZ114" s="504">
        <f>'1.5_RAW_Data_MR'!AZ114</f>
        <v>0</v>
      </c>
      <c r="BA114" s="505">
        <f>'1.5_RAW_Data_MR'!BA114</f>
        <v>0</v>
      </c>
    </row>
    <row r="115" spans="1:53" ht="13.15" x14ac:dyDescent="0.35">
      <c r="A115" s="506"/>
      <c r="B115" s="507"/>
      <c r="C115" s="508"/>
      <c r="D115" s="509"/>
      <c r="E115" s="498" t="s">
        <v>25</v>
      </c>
      <c r="F115" s="510">
        <f>'1.5_RAW_Data_MR'!F115</f>
        <v>3.0835658175173695</v>
      </c>
      <c r="G115" s="510">
        <f>'1.5_RAW_Data_MR'!G115</f>
        <v>9.256287880431735E-2</v>
      </c>
      <c r="H115" s="510">
        <f>'1.5_RAW_Data_MR'!H115</f>
        <v>0.31927574402712922</v>
      </c>
      <c r="I115" s="510">
        <f>'1.5_RAW_Data_MR'!I115</f>
        <v>0.21936567598479528</v>
      </c>
      <c r="J115" s="510">
        <f>'1.5_RAW_Data_MR'!J115</f>
        <v>0.68551558834852755</v>
      </c>
      <c r="K115" s="511">
        <f>'1.5_RAW_Data_MR'!K115</f>
        <v>1.7668459303526001</v>
      </c>
      <c r="M115" s="510">
        <f>'1.5_RAW_Data_MR'!M115</f>
        <v>6.3769473219220183</v>
      </c>
      <c r="N115" s="510">
        <f>'1.5_RAW_Data_MR'!N115</f>
        <v>5.5863319191484893</v>
      </c>
      <c r="O115" s="510">
        <f>'1.5_RAW_Data_MR'!O115</f>
        <v>0.79061540277352926</v>
      </c>
      <c r="P115" s="510">
        <f>'1.5_RAW_Data_MR'!P115</f>
        <v>0</v>
      </c>
      <c r="Q115" s="510">
        <f>'1.5_RAW_Data_MR'!Q115</f>
        <v>0</v>
      </c>
      <c r="R115" s="511">
        <f>'1.5_RAW_Data_MR'!R115</f>
        <v>0</v>
      </c>
      <c r="T115" s="510">
        <f>'1.5_RAW_Data_MR'!T115</f>
        <v>6.3769473219220183</v>
      </c>
      <c r="U115" s="510">
        <f>'1.5_RAW_Data_MR'!U115</f>
        <v>5.5863319191484893</v>
      </c>
      <c r="V115" s="510">
        <f>'1.5_RAW_Data_MR'!V115</f>
        <v>0.79061540277352926</v>
      </c>
      <c r="W115" s="510">
        <f>'1.5_RAW_Data_MR'!W115</f>
        <v>0</v>
      </c>
      <c r="X115" s="510">
        <f>'1.5_RAW_Data_MR'!X115</f>
        <v>0</v>
      </c>
      <c r="Y115" s="511">
        <f>'1.5_RAW_Data_MR'!Y115</f>
        <v>0</v>
      </c>
      <c r="AA115" s="512">
        <f>'1.5_RAW_Data_MR'!AA115</f>
        <v>0</v>
      </c>
      <c r="AB115" s="512">
        <f>'1.5_RAW_Data_MR'!AB115</f>
        <v>0</v>
      </c>
      <c r="AC115" s="512">
        <f>'1.5_RAW_Data_MR'!AC115</f>
        <v>0</v>
      </c>
      <c r="AD115" s="512">
        <f>'1.5_RAW_Data_MR'!AD115</f>
        <v>0</v>
      </c>
      <c r="AE115" s="512">
        <f>'1.5_RAW_Data_MR'!AE115</f>
        <v>0</v>
      </c>
      <c r="AF115" s="513">
        <f>'1.5_RAW_Data_MR'!AF115</f>
        <v>0</v>
      </c>
      <c r="AG115" s="503"/>
      <c r="AH115" s="512">
        <f>'1.5_RAW_Data_MR'!AH115</f>
        <v>0</v>
      </c>
      <c r="AI115" s="512">
        <f>'1.5_RAW_Data_MR'!AI115</f>
        <v>0</v>
      </c>
      <c r="AJ115" s="512">
        <f>'1.5_RAW_Data_MR'!AJ115</f>
        <v>0</v>
      </c>
      <c r="AK115" s="512">
        <f>'1.5_RAW_Data_MR'!AK115</f>
        <v>0</v>
      </c>
      <c r="AL115" s="512">
        <f>'1.5_RAW_Data_MR'!AL115</f>
        <v>0</v>
      </c>
      <c r="AM115" s="513">
        <f>'1.5_RAW_Data_MR'!AM115</f>
        <v>0</v>
      </c>
      <c r="AN115" s="503"/>
      <c r="AO115" s="512">
        <f>'1.5_RAW_Data_MR'!AO115</f>
        <v>0</v>
      </c>
      <c r="AP115" s="512">
        <f>'1.5_RAW_Data_MR'!AP115</f>
        <v>0</v>
      </c>
      <c r="AQ115" s="512">
        <f>'1.5_RAW_Data_MR'!AQ115</f>
        <v>0</v>
      </c>
      <c r="AR115" s="512">
        <f>'1.5_RAW_Data_MR'!AR115</f>
        <v>0</v>
      </c>
      <c r="AS115" s="512">
        <f>'1.5_RAW_Data_MR'!AS115</f>
        <v>0</v>
      </c>
      <c r="AT115" s="513">
        <f>'1.5_RAW_Data_MR'!AT115</f>
        <v>0</v>
      </c>
      <c r="AU115" s="503"/>
      <c r="AV115" s="514">
        <f>'1.5_RAW_Data_MR'!AV115</f>
        <v>0</v>
      </c>
      <c r="AW115" s="514">
        <f>'1.5_RAW_Data_MR'!AW115</f>
        <v>0</v>
      </c>
      <c r="AX115" s="514">
        <f>'1.5_RAW_Data_MR'!AX115</f>
        <v>0</v>
      </c>
      <c r="AY115" s="514">
        <f>'1.5_RAW_Data_MR'!AY115</f>
        <v>0</v>
      </c>
      <c r="AZ115" s="514">
        <f>'1.5_RAW_Data_MR'!AZ115</f>
        <v>0</v>
      </c>
      <c r="BA115" s="515">
        <f>'1.5_RAW_Data_MR'!BA115</f>
        <v>0</v>
      </c>
    </row>
    <row r="116" spans="1:53" ht="13.15" x14ac:dyDescent="0.35">
      <c r="A116" s="506"/>
      <c r="B116" s="507"/>
      <c r="C116" s="508"/>
      <c r="D116" s="509"/>
      <c r="E116" s="498" t="s">
        <v>26</v>
      </c>
      <c r="F116" s="510">
        <f>'1.5_RAW_Data_MR'!F116</f>
        <v>7.8753498278453886</v>
      </c>
      <c r="G116" s="510">
        <f>'1.5_RAW_Data_MR'!G116</f>
        <v>0.23144059748168494</v>
      </c>
      <c r="H116" s="510">
        <f>'1.5_RAW_Data_MR'!H116</f>
        <v>0.35044706899718248</v>
      </c>
      <c r="I116" s="510">
        <f>'1.5_RAW_Data_MR'!I116</f>
        <v>2.2041513777452164</v>
      </c>
      <c r="J116" s="510">
        <f>'1.5_RAW_Data_MR'!J116</f>
        <v>2.1195378837393366</v>
      </c>
      <c r="K116" s="511">
        <f>'1.5_RAW_Data_MR'!K116</f>
        <v>2.9697728998819688</v>
      </c>
      <c r="M116" s="510">
        <f>'1.5_RAW_Data_MR'!M116</f>
        <v>4.8878211383330097</v>
      </c>
      <c r="N116" s="510">
        <f>'1.5_RAW_Data_MR'!N116</f>
        <v>4.8878211383330097</v>
      </c>
      <c r="O116" s="510">
        <f>'1.5_RAW_Data_MR'!O116</f>
        <v>0</v>
      </c>
      <c r="P116" s="510">
        <f>'1.5_RAW_Data_MR'!P116</f>
        <v>0</v>
      </c>
      <c r="Q116" s="510">
        <f>'1.5_RAW_Data_MR'!Q116</f>
        <v>0</v>
      </c>
      <c r="R116" s="511">
        <f>'1.5_RAW_Data_MR'!R116</f>
        <v>0</v>
      </c>
      <c r="T116" s="510">
        <f>'1.5_RAW_Data_MR'!T116</f>
        <v>4.8878211383330097</v>
      </c>
      <c r="U116" s="510">
        <f>'1.5_RAW_Data_MR'!U116</f>
        <v>4.8878211383330097</v>
      </c>
      <c r="V116" s="510">
        <f>'1.5_RAW_Data_MR'!V116</f>
        <v>0</v>
      </c>
      <c r="W116" s="510">
        <f>'1.5_RAW_Data_MR'!W116</f>
        <v>0</v>
      </c>
      <c r="X116" s="510">
        <f>'1.5_RAW_Data_MR'!X116</f>
        <v>0</v>
      </c>
      <c r="Y116" s="511">
        <f>'1.5_RAW_Data_MR'!Y116</f>
        <v>0</v>
      </c>
      <c r="AA116" s="512">
        <f>'1.5_RAW_Data_MR'!AA116</f>
        <v>0</v>
      </c>
      <c r="AB116" s="512">
        <f>'1.5_RAW_Data_MR'!AB116</f>
        <v>0</v>
      </c>
      <c r="AC116" s="512">
        <f>'1.5_RAW_Data_MR'!AC116</f>
        <v>0</v>
      </c>
      <c r="AD116" s="512">
        <f>'1.5_RAW_Data_MR'!AD116</f>
        <v>0</v>
      </c>
      <c r="AE116" s="512">
        <f>'1.5_RAW_Data_MR'!AE116</f>
        <v>0</v>
      </c>
      <c r="AF116" s="513">
        <f>'1.5_RAW_Data_MR'!AF116</f>
        <v>0</v>
      </c>
      <c r="AG116" s="503"/>
      <c r="AH116" s="512">
        <f>'1.5_RAW_Data_MR'!AH116</f>
        <v>0</v>
      </c>
      <c r="AI116" s="512">
        <f>'1.5_RAW_Data_MR'!AI116</f>
        <v>0</v>
      </c>
      <c r="AJ116" s="512">
        <f>'1.5_RAW_Data_MR'!AJ116</f>
        <v>0</v>
      </c>
      <c r="AK116" s="512">
        <f>'1.5_RAW_Data_MR'!AK116</f>
        <v>0</v>
      </c>
      <c r="AL116" s="512">
        <f>'1.5_RAW_Data_MR'!AL116</f>
        <v>0</v>
      </c>
      <c r="AM116" s="513">
        <f>'1.5_RAW_Data_MR'!AM116</f>
        <v>0</v>
      </c>
      <c r="AN116" s="503"/>
      <c r="AO116" s="512">
        <f>'1.5_RAW_Data_MR'!AO116</f>
        <v>0</v>
      </c>
      <c r="AP116" s="512">
        <f>'1.5_RAW_Data_MR'!AP116</f>
        <v>0</v>
      </c>
      <c r="AQ116" s="512">
        <f>'1.5_RAW_Data_MR'!AQ116</f>
        <v>0</v>
      </c>
      <c r="AR116" s="512">
        <f>'1.5_RAW_Data_MR'!AR116</f>
        <v>0</v>
      </c>
      <c r="AS116" s="512">
        <f>'1.5_RAW_Data_MR'!AS116</f>
        <v>0</v>
      </c>
      <c r="AT116" s="513">
        <f>'1.5_RAW_Data_MR'!AT116</f>
        <v>0</v>
      </c>
      <c r="AU116" s="503"/>
      <c r="AV116" s="514">
        <f>'1.5_RAW_Data_MR'!AV116</f>
        <v>0</v>
      </c>
      <c r="AW116" s="514">
        <f>'1.5_RAW_Data_MR'!AW116</f>
        <v>0</v>
      </c>
      <c r="AX116" s="514">
        <f>'1.5_RAW_Data_MR'!AX116</f>
        <v>0</v>
      </c>
      <c r="AY116" s="514">
        <f>'1.5_RAW_Data_MR'!AY116</f>
        <v>0</v>
      </c>
      <c r="AZ116" s="514">
        <f>'1.5_RAW_Data_MR'!AZ116</f>
        <v>0</v>
      </c>
      <c r="BA116" s="515">
        <f>'1.5_RAW_Data_MR'!BA116</f>
        <v>0</v>
      </c>
    </row>
    <row r="117" spans="1:53" ht="13.5" thickBot="1" x14ac:dyDescent="0.4">
      <c r="A117" s="506"/>
      <c r="B117" s="516"/>
      <c r="C117" s="517"/>
      <c r="D117" s="527"/>
      <c r="E117" s="518" t="s">
        <v>27</v>
      </c>
      <c r="F117" s="519">
        <f>'1.5_RAW_Data_MR'!F117</f>
        <v>25.584610442506747</v>
      </c>
      <c r="G117" s="519">
        <f>'1.5_RAW_Data_MR'!G117</f>
        <v>1.2736979330247091</v>
      </c>
      <c r="H117" s="519">
        <f>'1.5_RAW_Data_MR'!H117</f>
        <v>0.54271446996714534</v>
      </c>
      <c r="I117" s="519">
        <f>'1.5_RAW_Data_MR'!I117</f>
        <v>2.6075462650232852</v>
      </c>
      <c r="J117" s="519">
        <f>'1.5_RAW_Data_MR'!J117</f>
        <v>2.470423488555876</v>
      </c>
      <c r="K117" s="520">
        <f>'1.5_RAW_Data_MR'!K117</f>
        <v>18.690228285935731</v>
      </c>
      <c r="M117" s="519">
        <f>'1.5_RAW_Data_MR'!M117</f>
        <v>0.87467982783383746</v>
      </c>
      <c r="N117" s="519">
        <f>'1.5_RAW_Data_MR'!N117</f>
        <v>0.87467982783383746</v>
      </c>
      <c r="O117" s="519">
        <f>'1.5_RAW_Data_MR'!O117</f>
        <v>0</v>
      </c>
      <c r="P117" s="519">
        <f>'1.5_RAW_Data_MR'!P117</f>
        <v>0</v>
      </c>
      <c r="Q117" s="519">
        <f>'1.5_RAW_Data_MR'!Q117</f>
        <v>0</v>
      </c>
      <c r="R117" s="520">
        <f>'1.5_RAW_Data_MR'!R117</f>
        <v>0</v>
      </c>
      <c r="T117" s="519">
        <f>'1.5_RAW_Data_MR'!T117</f>
        <v>0.87467982783383746</v>
      </c>
      <c r="U117" s="519">
        <f>'1.5_RAW_Data_MR'!U117</f>
        <v>0.87467982783383746</v>
      </c>
      <c r="V117" s="519">
        <f>'1.5_RAW_Data_MR'!V117</f>
        <v>0</v>
      </c>
      <c r="W117" s="519">
        <f>'1.5_RAW_Data_MR'!W117</f>
        <v>0</v>
      </c>
      <c r="X117" s="519">
        <f>'1.5_RAW_Data_MR'!X117</f>
        <v>0</v>
      </c>
      <c r="Y117" s="520">
        <f>'1.5_RAW_Data_MR'!Y117</f>
        <v>0</v>
      </c>
      <c r="AA117" s="521">
        <f>'1.5_RAW_Data_MR'!AA117</f>
        <v>0</v>
      </c>
      <c r="AB117" s="521">
        <f>'1.5_RAW_Data_MR'!AB117</f>
        <v>0</v>
      </c>
      <c r="AC117" s="521">
        <f>'1.5_RAW_Data_MR'!AC117</f>
        <v>0</v>
      </c>
      <c r="AD117" s="521">
        <f>'1.5_RAW_Data_MR'!AD117</f>
        <v>0</v>
      </c>
      <c r="AE117" s="521">
        <f>'1.5_RAW_Data_MR'!AE117</f>
        <v>0</v>
      </c>
      <c r="AF117" s="522">
        <f>'1.5_RAW_Data_MR'!AF117</f>
        <v>0</v>
      </c>
      <c r="AG117" s="503"/>
      <c r="AH117" s="521">
        <f>'1.5_RAW_Data_MR'!AH117</f>
        <v>0</v>
      </c>
      <c r="AI117" s="521">
        <f>'1.5_RAW_Data_MR'!AI117</f>
        <v>0</v>
      </c>
      <c r="AJ117" s="521">
        <f>'1.5_RAW_Data_MR'!AJ117</f>
        <v>0</v>
      </c>
      <c r="AK117" s="521">
        <f>'1.5_RAW_Data_MR'!AK117</f>
        <v>0</v>
      </c>
      <c r="AL117" s="521">
        <f>'1.5_RAW_Data_MR'!AL117</f>
        <v>0</v>
      </c>
      <c r="AM117" s="522">
        <f>'1.5_RAW_Data_MR'!AM117</f>
        <v>0</v>
      </c>
      <c r="AN117" s="503"/>
      <c r="AO117" s="521">
        <f>'1.5_RAW_Data_MR'!AO117</f>
        <v>0</v>
      </c>
      <c r="AP117" s="521">
        <f>'1.5_RAW_Data_MR'!AP117</f>
        <v>0</v>
      </c>
      <c r="AQ117" s="521">
        <f>'1.5_RAW_Data_MR'!AQ117</f>
        <v>0</v>
      </c>
      <c r="AR117" s="521">
        <f>'1.5_RAW_Data_MR'!AR117</f>
        <v>0</v>
      </c>
      <c r="AS117" s="521">
        <f>'1.5_RAW_Data_MR'!AS117</f>
        <v>0</v>
      </c>
      <c r="AT117" s="522">
        <f>'1.5_RAW_Data_MR'!AT117</f>
        <v>0</v>
      </c>
      <c r="AU117" s="503"/>
      <c r="AV117" s="523">
        <f>'1.5_RAW_Data_MR'!AV117</f>
        <v>0</v>
      </c>
      <c r="AW117" s="523">
        <f>'1.5_RAW_Data_MR'!AW117</f>
        <v>0</v>
      </c>
      <c r="AX117" s="523">
        <f>'1.5_RAW_Data_MR'!AX117</f>
        <v>0</v>
      </c>
      <c r="AY117" s="523">
        <f>'1.5_RAW_Data_MR'!AY117</f>
        <v>0</v>
      </c>
      <c r="AZ117" s="523">
        <f>'1.5_RAW_Data_MR'!AZ117</f>
        <v>0</v>
      </c>
      <c r="BA117" s="524">
        <f>'1.5_RAW_Data_MR'!BA117</f>
        <v>0</v>
      </c>
    </row>
    <row r="118" spans="1:53" ht="25.5" x14ac:dyDescent="0.35">
      <c r="A118" s="525" t="s">
        <v>55</v>
      </c>
      <c r="B118" s="495">
        <v>35</v>
      </c>
      <c r="C118" s="496" t="s">
        <v>21</v>
      </c>
      <c r="D118" s="497" t="s">
        <v>29</v>
      </c>
      <c r="E118" s="526" t="s">
        <v>24</v>
      </c>
      <c r="F118" s="499">
        <f>'1.5_RAW_Data_MR'!F118</f>
        <v>120.44184166604829</v>
      </c>
      <c r="G118" s="499">
        <f>'1.5_RAW_Data_MR'!G118</f>
        <v>20.7151372644711</v>
      </c>
      <c r="H118" s="499">
        <f>'1.5_RAW_Data_MR'!H118</f>
        <v>0</v>
      </c>
      <c r="I118" s="499">
        <f>'1.5_RAW_Data_MR'!I118</f>
        <v>0</v>
      </c>
      <c r="J118" s="499">
        <f>'1.5_RAW_Data_MR'!J118</f>
        <v>0</v>
      </c>
      <c r="K118" s="500">
        <f>'1.5_RAW_Data_MR'!K118</f>
        <v>99.726704401577194</v>
      </c>
      <c r="M118" s="499">
        <f>'1.5_RAW_Data_MR'!M118</f>
        <v>58.563396882568561</v>
      </c>
      <c r="N118" s="499">
        <f>'1.5_RAW_Data_MR'!N118</f>
        <v>58.563396882568561</v>
      </c>
      <c r="O118" s="499">
        <f>'1.5_RAW_Data_MR'!O118</f>
        <v>0</v>
      </c>
      <c r="P118" s="499">
        <f>'1.5_RAW_Data_MR'!P118</f>
        <v>0</v>
      </c>
      <c r="Q118" s="499">
        <f>'1.5_RAW_Data_MR'!Q118</f>
        <v>0</v>
      </c>
      <c r="R118" s="500">
        <f>'1.5_RAW_Data_MR'!R118</f>
        <v>0</v>
      </c>
      <c r="T118" s="499">
        <f>'1.5_RAW_Data_MR'!T118</f>
        <v>310.36391126204023</v>
      </c>
      <c r="U118" s="499">
        <f>'1.5_RAW_Data_MR'!U118</f>
        <v>0</v>
      </c>
      <c r="V118" s="499">
        <f>'1.5_RAW_Data_MR'!V118</f>
        <v>0</v>
      </c>
      <c r="W118" s="499">
        <f>'1.5_RAW_Data_MR'!W118</f>
        <v>0</v>
      </c>
      <c r="X118" s="499">
        <f>'1.5_RAW_Data_MR'!X118</f>
        <v>0</v>
      </c>
      <c r="Y118" s="500">
        <f>'1.5_RAW_Data_MR'!Y118</f>
        <v>310.36391126204023</v>
      </c>
      <c r="AA118" s="501">
        <f>'1.5_RAW_Data_MR'!AA118</f>
        <v>-251.80051437947168</v>
      </c>
      <c r="AB118" s="501">
        <f>'1.5_RAW_Data_MR'!AB118</f>
        <v>58.563396882568561</v>
      </c>
      <c r="AC118" s="501">
        <f>'1.5_RAW_Data_MR'!AC118</f>
        <v>0</v>
      </c>
      <c r="AD118" s="501">
        <f>'1.5_RAW_Data_MR'!AD118</f>
        <v>0</v>
      </c>
      <c r="AE118" s="501">
        <f>'1.5_RAW_Data_MR'!AE118</f>
        <v>0</v>
      </c>
      <c r="AF118" s="502">
        <f>'1.5_RAW_Data_MR'!AF118</f>
        <v>-310.36391126204023</v>
      </c>
      <c r="AG118" s="503"/>
      <c r="AH118" s="501">
        <f>'1.5_RAW_Data_MR'!AH118</f>
        <v>0</v>
      </c>
      <c r="AI118" s="501">
        <f>'1.5_RAW_Data_MR'!AI118</f>
        <v>0</v>
      </c>
      <c r="AJ118" s="501">
        <f>'1.5_RAW_Data_MR'!AJ118</f>
        <v>0</v>
      </c>
      <c r="AK118" s="501">
        <f>'1.5_RAW_Data_MR'!AK118</f>
        <v>0</v>
      </c>
      <c r="AL118" s="501">
        <f>'1.5_RAW_Data_MR'!AL118</f>
        <v>0</v>
      </c>
      <c r="AM118" s="502">
        <f>'1.5_RAW_Data_MR'!AM118</f>
        <v>0</v>
      </c>
      <c r="AN118" s="503"/>
      <c r="AO118" s="501">
        <f>'1.5_RAW_Data_MR'!AO118</f>
        <v>-251.80051437947168</v>
      </c>
      <c r="AP118" s="501">
        <f>'1.5_RAW_Data_MR'!AP118</f>
        <v>58.563396882568561</v>
      </c>
      <c r="AQ118" s="501">
        <f>'1.5_RAW_Data_MR'!AQ118</f>
        <v>0</v>
      </c>
      <c r="AR118" s="501">
        <f>'1.5_RAW_Data_MR'!AR118</f>
        <v>0</v>
      </c>
      <c r="AS118" s="501">
        <f>'1.5_RAW_Data_MR'!AS118</f>
        <v>0</v>
      </c>
      <c r="AT118" s="502">
        <f>'1.5_RAW_Data_MR'!AT118</f>
        <v>-310.36391126204023</v>
      </c>
      <c r="AU118" s="503"/>
      <c r="AV118" s="504">
        <f>'1.5_RAW_Data_MR'!AV118</f>
        <v>0</v>
      </c>
      <c r="AW118" s="504">
        <f>'1.5_RAW_Data_MR'!AW118</f>
        <v>0</v>
      </c>
      <c r="AX118" s="504">
        <f>'1.5_RAW_Data_MR'!AX118</f>
        <v>0</v>
      </c>
      <c r="AY118" s="504">
        <f>'1.5_RAW_Data_MR'!AY118</f>
        <v>0</v>
      </c>
      <c r="AZ118" s="504">
        <f>'1.5_RAW_Data_MR'!AZ118</f>
        <v>0</v>
      </c>
      <c r="BA118" s="505">
        <f>'1.5_RAW_Data_MR'!BA118</f>
        <v>0</v>
      </c>
    </row>
    <row r="119" spans="1:53" ht="13.15" x14ac:dyDescent="0.35">
      <c r="A119" s="506"/>
      <c r="B119" s="507"/>
      <c r="C119" s="508"/>
      <c r="D119" s="509"/>
      <c r="E119" s="498" t="s">
        <v>25</v>
      </c>
      <c r="F119" s="510">
        <f>'1.5_RAW_Data_MR'!F119</f>
        <v>0</v>
      </c>
      <c r="G119" s="510">
        <f>'1.5_RAW_Data_MR'!G119</f>
        <v>0</v>
      </c>
      <c r="H119" s="510">
        <f>'1.5_RAW_Data_MR'!H119</f>
        <v>0</v>
      </c>
      <c r="I119" s="510">
        <f>'1.5_RAW_Data_MR'!I119</f>
        <v>0</v>
      </c>
      <c r="J119" s="510">
        <f>'1.5_RAW_Data_MR'!J119</f>
        <v>0</v>
      </c>
      <c r="K119" s="511">
        <f>'1.5_RAW_Data_MR'!K119</f>
        <v>0</v>
      </c>
      <c r="M119" s="510">
        <f>'1.5_RAW_Data_MR'!M119</f>
        <v>0</v>
      </c>
      <c r="N119" s="510">
        <f>'1.5_RAW_Data_MR'!N119</f>
        <v>0</v>
      </c>
      <c r="O119" s="510">
        <f>'1.5_RAW_Data_MR'!O119</f>
        <v>0</v>
      </c>
      <c r="P119" s="510">
        <f>'1.5_RAW_Data_MR'!P119</f>
        <v>0</v>
      </c>
      <c r="Q119" s="510">
        <f>'1.5_RAW_Data_MR'!Q119</f>
        <v>0</v>
      </c>
      <c r="R119" s="511">
        <f>'1.5_RAW_Data_MR'!R119</f>
        <v>0</v>
      </c>
      <c r="T119" s="510">
        <f>'1.5_RAW_Data_MR'!T119</f>
        <v>0</v>
      </c>
      <c r="U119" s="510">
        <f>'1.5_RAW_Data_MR'!U119</f>
        <v>0</v>
      </c>
      <c r="V119" s="510">
        <f>'1.5_RAW_Data_MR'!V119</f>
        <v>0</v>
      </c>
      <c r="W119" s="510">
        <f>'1.5_RAW_Data_MR'!W119</f>
        <v>0</v>
      </c>
      <c r="X119" s="510">
        <f>'1.5_RAW_Data_MR'!X119</f>
        <v>0</v>
      </c>
      <c r="Y119" s="511">
        <f>'1.5_RAW_Data_MR'!Y119</f>
        <v>0</v>
      </c>
      <c r="AA119" s="512">
        <f>'1.5_RAW_Data_MR'!AA119</f>
        <v>0</v>
      </c>
      <c r="AB119" s="512">
        <f>'1.5_RAW_Data_MR'!AB119</f>
        <v>0</v>
      </c>
      <c r="AC119" s="512">
        <f>'1.5_RAW_Data_MR'!AC119</f>
        <v>0</v>
      </c>
      <c r="AD119" s="512">
        <f>'1.5_RAW_Data_MR'!AD119</f>
        <v>0</v>
      </c>
      <c r="AE119" s="512">
        <f>'1.5_RAW_Data_MR'!AE119</f>
        <v>0</v>
      </c>
      <c r="AF119" s="513">
        <f>'1.5_RAW_Data_MR'!AF119</f>
        <v>0</v>
      </c>
      <c r="AG119" s="503"/>
      <c r="AH119" s="512">
        <f>'1.5_RAW_Data_MR'!AH119</f>
        <v>0</v>
      </c>
      <c r="AI119" s="512">
        <f>'1.5_RAW_Data_MR'!AI119</f>
        <v>0</v>
      </c>
      <c r="AJ119" s="512">
        <f>'1.5_RAW_Data_MR'!AJ119</f>
        <v>0</v>
      </c>
      <c r="AK119" s="512">
        <f>'1.5_RAW_Data_MR'!AK119</f>
        <v>0</v>
      </c>
      <c r="AL119" s="512">
        <f>'1.5_RAW_Data_MR'!AL119</f>
        <v>0</v>
      </c>
      <c r="AM119" s="513">
        <f>'1.5_RAW_Data_MR'!AM119</f>
        <v>0</v>
      </c>
      <c r="AN119" s="503"/>
      <c r="AO119" s="512">
        <f>'1.5_RAW_Data_MR'!AO119</f>
        <v>0</v>
      </c>
      <c r="AP119" s="512">
        <f>'1.5_RAW_Data_MR'!AP119</f>
        <v>0</v>
      </c>
      <c r="AQ119" s="512">
        <f>'1.5_RAW_Data_MR'!AQ119</f>
        <v>0</v>
      </c>
      <c r="AR119" s="512">
        <f>'1.5_RAW_Data_MR'!AR119</f>
        <v>0</v>
      </c>
      <c r="AS119" s="512">
        <f>'1.5_RAW_Data_MR'!AS119</f>
        <v>0</v>
      </c>
      <c r="AT119" s="513">
        <f>'1.5_RAW_Data_MR'!AT119</f>
        <v>0</v>
      </c>
      <c r="AU119" s="503"/>
      <c r="AV119" s="514">
        <f>'1.5_RAW_Data_MR'!AV119</f>
        <v>0</v>
      </c>
      <c r="AW119" s="514">
        <f>'1.5_RAW_Data_MR'!AW119</f>
        <v>0</v>
      </c>
      <c r="AX119" s="514">
        <f>'1.5_RAW_Data_MR'!AX119</f>
        <v>0</v>
      </c>
      <c r="AY119" s="514">
        <f>'1.5_RAW_Data_MR'!AY119</f>
        <v>0</v>
      </c>
      <c r="AZ119" s="514">
        <f>'1.5_RAW_Data_MR'!AZ119</f>
        <v>0</v>
      </c>
      <c r="BA119" s="515">
        <f>'1.5_RAW_Data_MR'!BA119</f>
        <v>0</v>
      </c>
    </row>
    <row r="120" spans="1:53" ht="13.15" x14ac:dyDescent="0.35">
      <c r="A120" s="506"/>
      <c r="B120" s="507"/>
      <c r="C120" s="508"/>
      <c r="D120" s="509"/>
      <c r="E120" s="498" t="s">
        <v>26</v>
      </c>
      <c r="F120" s="510">
        <f>'1.5_RAW_Data_MR'!F120</f>
        <v>0</v>
      </c>
      <c r="G120" s="510">
        <f>'1.5_RAW_Data_MR'!G120</f>
        <v>0</v>
      </c>
      <c r="H120" s="510">
        <f>'1.5_RAW_Data_MR'!H120</f>
        <v>0</v>
      </c>
      <c r="I120" s="510">
        <f>'1.5_RAW_Data_MR'!I120</f>
        <v>0</v>
      </c>
      <c r="J120" s="510">
        <f>'1.5_RAW_Data_MR'!J120</f>
        <v>0</v>
      </c>
      <c r="K120" s="511">
        <f>'1.5_RAW_Data_MR'!K120</f>
        <v>0</v>
      </c>
      <c r="M120" s="510">
        <f>'1.5_RAW_Data_MR'!M120</f>
        <v>0</v>
      </c>
      <c r="N120" s="510">
        <f>'1.5_RAW_Data_MR'!N120</f>
        <v>0</v>
      </c>
      <c r="O120" s="510">
        <f>'1.5_RAW_Data_MR'!O120</f>
        <v>0</v>
      </c>
      <c r="P120" s="510">
        <f>'1.5_RAW_Data_MR'!P120</f>
        <v>0</v>
      </c>
      <c r="Q120" s="510">
        <f>'1.5_RAW_Data_MR'!Q120</f>
        <v>0</v>
      </c>
      <c r="R120" s="511">
        <f>'1.5_RAW_Data_MR'!R120</f>
        <v>0</v>
      </c>
      <c r="T120" s="510">
        <f>'1.5_RAW_Data_MR'!T120</f>
        <v>0</v>
      </c>
      <c r="U120" s="510">
        <f>'1.5_RAW_Data_MR'!U120</f>
        <v>0</v>
      </c>
      <c r="V120" s="510">
        <f>'1.5_RAW_Data_MR'!V120</f>
        <v>0</v>
      </c>
      <c r="W120" s="510">
        <f>'1.5_RAW_Data_MR'!W120</f>
        <v>0</v>
      </c>
      <c r="X120" s="510">
        <f>'1.5_RAW_Data_MR'!X120</f>
        <v>0</v>
      </c>
      <c r="Y120" s="511">
        <f>'1.5_RAW_Data_MR'!Y120</f>
        <v>0</v>
      </c>
      <c r="AA120" s="512">
        <f>'1.5_RAW_Data_MR'!AA120</f>
        <v>0</v>
      </c>
      <c r="AB120" s="512">
        <f>'1.5_RAW_Data_MR'!AB120</f>
        <v>0</v>
      </c>
      <c r="AC120" s="512">
        <f>'1.5_RAW_Data_MR'!AC120</f>
        <v>0</v>
      </c>
      <c r="AD120" s="512">
        <f>'1.5_RAW_Data_MR'!AD120</f>
        <v>0</v>
      </c>
      <c r="AE120" s="512">
        <f>'1.5_RAW_Data_MR'!AE120</f>
        <v>0</v>
      </c>
      <c r="AF120" s="513">
        <f>'1.5_RAW_Data_MR'!AF120</f>
        <v>0</v>
      </c>
      <c r="AG120" s="503"/>
      <c r="AH120" s="512">
        <f>'1.5_RAW_Data_MR'!AH120</f>
        <v>0</v>
      </c>
      <c r="AI120" s="512">
        <f>'1.5_RAW_Data_MR'!AI120</f>
        <v>0</v>
      </c>
      <c r="AJ120" s="512">
        <f>'1.5_RAW_Data_MR'!AJ120</f>
        <v>0</v>
      </c>
      <c r="AK120" s="512">
        <f>'1.5_RAW_Data_MR'!AK120</f>
        <v>0</v>
      </c>
      <c r="AL120" s="512">
        <f>'1.5_RAW_Data_MR'!AL120</f>
        <v>0</v>
      </c>
      <c r="AM120" s="513">
        <f>'1.5_RAW_Data_MR'!AM120</f>
        <v>0</v>
      </c>
      <c r="AN120" s="503"/>
      <c r="AO120" s="512">
        <f>'1.5_RAW_Data_MR'!AO120</f>
        <v>0</v>
      </c>
      <c r="AP120" s="512">
        <f>'1.5_RAW_Data_MR'!AP120</f>
        <v>0</v>
      </c>
      <c r="AQ120" s="512">
        <f>'1.5_RAW_Data_MR'!AQ120</f>
        <v>0</v>
      </c>
      <c r="AR120" s="512">
        <f>'1.5_RAW_Data_MR'!AR120</f>
        <v>0</v>
      </c>
      <c r="AS120" s="512">
        <f>'1.5_RAW_Data_MR'!AS120</f>
        <v>0</v>
      </c>
      <c r="AT120" s="513">
        <f>'1.5_RAW_Data_MR'!AT120</f>
        <v>0</v>
      </c>
      <c r="AU120" s="503"/>
      <c r="AV120" s="514">
        <f>'1.5_RAW_Data_MR'!AV120</f>
        <v>0</v>
      </c>
      <c r="AW120" s="514">
        <f>'1.5_RAW_Data_MR'!AW120</f>
        <v>0</v>
      </c>
      <c r="AX120" s="514">
        <f>'1.5_RAW_Data_MR'!AX120</f>
        <v>0</v>
      </c>
      <c r="AY120" s="514">
        <f>'1.5_RAW_Data_MR'!AY120</f>
        <v>0</v>
      </c>
      <c r="AZ120" s="514">
        <f>'1.5_RAW_Data_MR'!AZ120</f>
        <v>0</v>
      </c>
      <c r="BA120" s="515">
        <f>'1.5_RAW_Data_MR'!BA120</f>
        <v>0</v>
      </c>
    </row>
    <row r="121" spans="1:53" ht="13.5" thickBot="1" x14ac:dyDescent="0.4">
      <c r="A121" s="528"/>
      <c r="B121" s="529"/>
      <c r="C121" s="530"/>
      <c r="D121" s="527"/>
      <c r="E121" s="518" t="s">
        <v>27</v>
      </c>
      <c r="F121" s="519">
        <f>'1.5_RAW_Data_MR'!F121</f>
        <v>16.45666032985352</v>
      </c>
      <c r="G121" s="519">
        <f>'1.5_RAW_Data_MR'!G121</f>
        <v>6.4827676435744301</v>
      </c>
      <c r="H121" s="519">
        <f>'1.5_RAW_Data_MR'!H121</f>
        <v>0</v>
      </c>
      <c r="I121" s="519">
        <f>'1.5_RAW_Data_MR'!I121</f>
        <v>0</v>
      </c>
      <c r="J121" s="519">
        <f>'1.5_RAW_Data_MR'!J121</f>
        <v>0</v>
      </c>
      <c r="K121" s="520">
        <f>'1.5_RAW_Data_MR'!K121</f>
        <v>9.9738926862790898</v>
      </c>
      <c r="M121" s="519">
        <f>'1.5_RAW_Data_MR'!M121</f>
        <v>38.916989377294563</v>
      </c>
      <c r="N121" s="519">
        <f>'1.5_RAW_Data_MR'!N121</f>
        <v>3.0309163037837603</v>
      </c>
      <c r="O121" s="519">
        <f>'1.5_RAW_Data_MR'!O121</f>
        <v>0</v>
      </c>
      <c r="P121" s="519">
        <f>'1.5_RAW_Data_MR'!P121</f>
        <v>0</v>
      </c>
      <c r="Q121" s="519">
        <f>'1.5_RAW_Data_MR'!Q121</f>
        <v>0</v>
      </c>
      <c r="R121" s="520">
        <f>'1.5_RAW_Data_MR'!R121</f>
        <v>35.886073073510801</v>
      </c>
      <c r="T121" s="519">
        <f>'1.5_RAW_Data_MR'!T121</f>
        <v>82.228819612460399</v>
      </c>
      <c r="U121" s="519">
        <f>'1.5_RAW_Data_MR'!U121</f>
        <v>0</v>
      </c>
      <c r="V121" s="519">
        <f>'1.5_RAW_Data_MR'!V121</f>
        <v>0</v>
      </c>
      <c r="W121" s="519">
        <f>'1.5_RAW_Data_MR'!W121</f>
        <v>0</v>
      </c>
      <c r="X121" s="519">
        <f>'1.5_RAW_Data_MR'!X121</f>
        <v>0</v>
      </c>
      <c r="Y121" s="520">
        <f>'1.5_RAW_Data_MR'!Y121</f>
        <v>82.228819612460399</v>
      </c>
      <c r="AA121" s="521">
        <f>'1.5_RAW_Data_MR'!AA121</f>
        <v>-43.311830235165836</v>
      </c>
      <c r="AB121" s="521">
        <f>'1.5_RAW_Data_MR'!AB121</f>
        <v>3.0309163037837603</v>
      </c>
      <c r="AC121" s="521">
        <f>'1.5_RAW_Data_MR'!AC121</f>
        <v>0</v>
      </c>
      <c r="AD121" s="521">
        <f>'1.5_RAW_Data_MR'!AD121</f>
        <v>0</v>
      </c>
      <c r="AE121" s="521">
        <f>'1.5_RAW_Data_MR'!AE121</f>
        <v>0</v>
      </c>
      <c r="AF121" s="522">
        <f>'1.5_RAW_Data_MR'!AF121</f>
        <v>-46.342746538949598</v>
      </c>
      <c r="AG121" s="503"/>
      <c r="AH121" s="521">
        <f>'1.5_RAW_Data_MR'!AH121</f>
        <v>0</v>
      </c>
      <c r="AI121" s="521">
        <f>'1.5_RAW_Data_MR'!AI121</f>
        <v>0</v>
      </c>
      <c r="AJ121" s="521">
        <f>'1.5_RAW_Data_MR'!AJ121</f>
        <v>0</v>
      </c>
      <c r="AK121" s="521">
        <f>'1.5_RAW_Data_MR'!AK121</f>
        <v>0</v>
      </c>
      <c r="AL121" s="521">
        <f>'1.5_RAW_Data_MR'!AL121</f>
        <v>0</v>
      </c>
      <c r="AM121" s="522">
        <f>'1.5_RAW_Data_MR'!AM121</f>
        <v>0</v>
      </c>
      <c r="AN121" s="503"/>
      <c r="AO121" s="521">
        <f>'1.5_RAW_Data_MR'!AO121</f>
        <v>-43.311830235165836</v>
      </c>
      <c r="AP121" s="521">
        <f>'1.5_RAW_Data_MR'!AP121</f>
        <v>3.0309163037837603</v>
      </c>
      <c r="AQ121" s="521">
        <f>'1.5_RAW_Data_MR'!AQ121</f>
        <v>0</v>
      </c>
      <c r="AR121" s="521">
        <f>'1.5_RAW_Data_MR'!AR121</f>
        <v>0</v>
      </c>
      <c r="AS121" s="521">
        <f>'1.5_RAW_Data_MR'!AS121</f>
        <v>0</v>
      </c>
      <c r="AT121" s="522">
        <f>'1.5_RAW_Data_MR'!AT121</f>
        <v>-46.342746538949598</v>
      </c>
      <c r="AU121" s="503"/>
      <c r="AV121" s="523">
        <f>'1.5_RAW_Data_MR'!AV121</f>
        <v>0</v>
      </c>
      <c r="AW121" s="523">
        <f>'1.5_RAW_Data_MR'!AW121</f>
        <v>0</v>
      </c>
      <c r="AX121" s="523">
        <f>'1.5_RAW_Data_MR'!AX121</f>
        <v>0</v>
      </c>
      <c r="AY121" s="523">
        <f>'1.5_RAW_Data_MR'!AY121</f>
        <v>0</v>
      </c>
      <c r="AZ121" s="523">
        <f>'1.5_RAW_Data_MR'!AZ121</f>
        <v>0</v>
      </c>
      <c r="BA121" s="524">
        <f>'1.5_RAW_Data_MR'!BA121</f>
        <v>0</v>
      </c>
    </row>
    <row r="122" spans="1:53" x14ac:dyDescent="0.35">
      <c r="F122" s="475"/>
      <c r="G122" s="475"/>
      <c r="H122" s="475"/>
      <c r="I122" s="475"/>
      <c r="J122" s="475"/>
      <c r="K122" s="475"/>
      <c r="L122" s="475"/>
      <c r="M122" s="475"/>
      <c r="N122" s="475"/>
      <c r="O122" s="475"/>
      <c r="P122" s="475"/>
      <c r="Q122" s="475"/>
      <c r="R122" s="475"/>
      <c r="S122" s="475"/>
      <c r="T122" s="475"/>
      <c r="U122" s="475"/>
      <c r="V122" s="475"/>
      <c r="W122" s="475"/>
      <c r="X122" s="475"/>
      <c r="Y122" s="475"/>
    </row>
    <row r="123" spans="1:53" x14ac:dyDescent="0.35">
      <c r="F123" s="475"/>
      <c r="G123" s="475"/>
      <c r="H123" s="475"/>
      <c r="I123" s="475"/>
      <c r="J123" s="475"/>
      <c r="K123" s="475"/>
      <c r="L123" s="475"/>
      <c r="M123" s="475"/>
      <c r="N123" s="475"/>
      <c r="O123" s="475"/>
      <c r="P123" s="475"/>
      <c r="Q123" s="475"/>
      <c r="R123" s="475"/>
      <c r="S123" s="475"/>
      <c r="T123" s="475"/>
      <c r="U123" s="475"/>
      <c r="V123" s="475"/>
      <c r="W123" s="475"/>
      <c r="X123" s="475"/>
      <c r="Y123" s="475"/>
    </row>
    <row r="124" spans="1:53" s="531" customFormat="1" x14ac:dyDescent="0.35"/>
    <row r="125" spans="1:53" s="531" customFormat="1" x14ac:dyDescent="0.35"/>
    <row r="126" spans="1:53" s="531" customFormat="1" x14ac:dyDescent="0.35"/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G18"/>
  <sheetViews>
    <sheetView workbookViewId="0">
      <selection sqref="A1:XFD1048576"/>
    </sheetView>
  </sheetViews>
  <sheetFormatPr defaultRowHeight="12.75" x14ac:dyDescent="0.35"/>
  <cols>
    <col min="1" max="16384" width="8.9375" style="116"/>
  </cols>
  <sheetData>
    <row r="1" spans="1:33" s="442" customFormat="1" x14ac:dyDescent="0.35">
      <c r="U1" s="448"/>
    </row>
    <row r="2" spans="1:33" s="442" customFormat="1" ht="13.15" x14ac:dyDescent="0.4">
      <c r="E2" s="446" t="s">
        <v>61</v>
      </c>
      <c r="J2" s="446"/>
      <c r="O2" s="446"/>
      <c r="S2" s="446"/>
      <c r="U2" s="448"/>
      <c r="W2" s="446"/>
      <c r="AA2" s="446"/>
      <c r="AE2" s="446"/>
      <c r="AF2" s="446"/>
      <c r="AG2" s="446"/>
    </row>
    <row r="3" spans="1:33" s="442" customFormat="1" ht="13.15" x14ac:dyDescent="0.4">
      <c r="E3" s="447" t="s">
        <v>62</v>
      </c>
      <c r="J3" s="447"/>
      <c r="O3" s="447"/>
      <c r="S3" s="447"/>
      <c r="U3" s="448"/>
      <c r="W3" s="447"/>
      <c r="AA3" s="447"/>
      <c r="AE3" s="447"/>
      <c r="AF3" s="447"/>
      <c r="AG3" s="447"/>
    </row>
    <row r="4" spans="1:33" s="442" customFormat="1" x14ac:dyDescent="0.35">
      <c r="U4" s="448"/>
    </row>
    <row r="7" spans="1:33" ht="13.5" customHeight="1" x14ac:dyDescent="0.4">
      <c r="A7" s="631" t="s">
        <v>34</v>
      </c>
      <c r="B7" s="631"/>
      <c r="C7" s="631"/>
      <c r="D7" s="631"/>
      <c r="E7" s="631"/>
      <c r="F7" s="631"/>
      <c r="G7" s="631"/>
      <c r="H7" s="631"/>
    </row>
    <row r="8" spans="1:33" ht="13.5" customHeight="1" x14ac:dyDescent="0.4">
      <c r="A8" s="631" t="s">
        <v>35</v>
      </c>
      <c r="B8" s="631"/>
      <c r="C8" s="631"/>
      <c r="D8" s="631"/>
      <c r="E8" s="631"/>
      <c r="F8" s="631"/>
      <c r="G8" s="631"/>
      <c r="H8" s="631"/>
    </row>
    <row r="9" spans="1:33" ht="13.5" customHeight="1" x14ac:dyDescent="0.4">
      <c r="A9" s="631" t="s">
        <v>36</v>
      </c>
      <c r="B9" s="631"/>
      <c r="C9" s="631"/>
      <c r="D9" s="631"/>
      <c r="E9" s="631"/>
      <c r="F9" s="631"/>
      <c r="G9" s="631"/>
      <c r="H9" s="631"/>
    </row>
    <row r="11" spans="1:33" ht="13.15" x14ac:dyDescent="0.4">
      <c r="A11" s="630" t="s">
        <v>63</v>
      </c>
      <c r="B11" s="630"/>
      <c r="C11" s="630"/>
      <c r="D11" s="116" t="s">
        <v>79</v>
      </c>
    </row>
    <row r="12" spans="1:33" ht="13.15" x14ac:dyDescent="0.4">
      <c r="A12" s="630" t="s">
        <v>100</v>
      </c>
      <c r="B12" s="630"/>
      <c r="C12" s="630"/>
      <c r="D12" s="116" t="s">
        <v>101</v>
      </c>
    </row>
    <row r="13" spans="1:33" ht="13.15" x14ac:dyDescent="0.4">
      <c r="A13" s="630" t="s">
        <v>66</v>
      </c>
      <c r="B13" s="630"/>
      <c r="C13" s="630"/>
      <c r="D13" s="116" t="s">
        <v>102</v>
      </c>
    </row>
    <row r="15" spans="1:33" ht="13.15" x14ac:dyDescent="0.4">
      <c r="A15" s="630" t="s">
        <v>103</v>
      </c>
      <c r="B15" s="630"/>
      <c r="C15" s="630"/>
    </row>
    <row r="16" spans="1:33" x14ac:dyDescent="0.35">
      <c r="A16" s="645" t="s">
        <v>241</v>
      </c>
      <c r="B16" s="645"/>
      <c r="C16" s="116" t="s">
        <v>252</v>
      </c>
    </row>
    <row r="17" spans="1:3" x14ac:dyDescent="0.35">
      <c r="A17" s="645" t="s">
        <v>242</v>
      </c>
      <c r="B17" s="645"/>
      <c r="C17" s="116" t="s">
        <v>243</v>
      </c>
    </row>
    <row r="18" spans="1:3" x14ac:dyDescent="0.35">
      <c r="A18" s="645"/>
      <c r="B18" s="645"/>
    </row>
  </sheetData>
  <mergeCells count="10">
    <mergeCell ref="A7:H7"/>
    <mergeCell ref="A8:H8"/>
    <mergeCell ref="A9:H9"/>
    <mergeCell ref="A11:C11"/>
    <mergeCell ref="A12:C12"/>
    <mergeCell ref="A15:C15"/>
    <mergeCell ref="A16:B16"/>
    <mergeCell ref="A17:B17"/>
    <mergeCell ref="A18:B18"/>
    <mergeCell ref="A13:C13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E125"/>
  <sheetViews>
    <sheetView zoomScale="85" zoomScaleNormal="85" workbookViewId="0">
      <selection sqref="A1:XFD1048576"/>
    </sheetView>
  </sheetViews>
  <sheetFormatPr defaultRowHeight="12.75" x14ac:dyDescent="0.35"/>
  <cols>
    <col min="1" max="1" width="13.3515625" style="116" customWidth="1"/>
    <col min="2" max="2" width="10.1171875" style="116" customWidth="1"/>
    <col min="3" max="3" width="28.64453125" style="116" bestFit="1" customWidth="1"/>
    <col min="4" max="4" width="2" style="116" customWidth="1"/>
    <col min="5" max="8" width="17.703125" style="116" customWidth="1"/>
    <col min="9" max="9" width="16.46875" style="116" customWidth="1"/>
    <col min="10" max="10" width="6.87890625" style="116" customWidth="1"/>
    <col min="11" max="11" width="17.703125" style="117" customWidth="1"/>
    <col min="12" max="12" width="17.703125" style="116" customWidth="1"/>
    <col min="13" max="13" width="20.29296875" style="116" customWidth="1"/>
    <col min="14" max="15" width="17.703125" style="116" customWidth="1"/>
    <col min="16" max="16" width="8.9375" style="116"/>
    <col min="17" max="17" width="20.29296875" style="116" customWidth="1"/>
    <col min="18" max="18" width="17.703125" style="116" customWidth="1"/>
    <col min="19" max="19" width="17.703125" style="118" customWidth="1"/>
    <col min="20" max="20" width="2" style="116" customWidth="1"/>
    <col min="21" max="21" width="20.29296875" style="116" customWidth="1"/>
    <col min="22" max="23" width="17.703125" style="116" customWidth="1"/>
    <col min="24" max="24" width="2" style="116" customWidth="1"/>
    <col min="25" max="25" width="20.29296875" style="116" customWidth="1"/>
    <col min="26" max="27" width="17.703125" style="116" customWidth="1"/>
    <col min="28" max="28" width="2" style="116" customWidth="1"/>
    <col min="29" max="31" width="20.29296875" style="116" customWidth="1"/>
    <col min="32" max="16384" width="8.9375" style="116"/>
  </cols>
  <sheetData>
    <row r="1" spans="1:31" s="442" customFormat="1" x14ac:dyDescent="0.35">
      <c r="K1" s="443"/>
      <c r="S1" s="448"/>
    </row>
    <row r="2" spans="1:31" s="442" customFormat="1" ht="13.15" x14ac:dyDescent="0.4">
      <c r="E2" s="446" t="s">
        <v>61</v>
      </c>
      <c r="J2" s="446"/>
      <c r="K2" s="443"/>
      <c r="M2" s="446"/>
      <c r="Q2" s="446"/>
      <c r="S2" s="448"/>
      <c r="U2" s="446"/>
      <c r="Y2" s="446"/>
      <c r="AC2" s="446"/>
      <c r="AD2" s="446"/>
      <c r="AE2" s="446"/>
    </row>
    <row r="3" spans="1:31" s="442" customFormat="1" ht="13.15" x14ac:dyDescent="0.4">
      <c r="E3" s="447" t="s">
        <v>62</v>
      </c>
      <c r="J3" s="447"/>
      <c r="K3" s="443"/>
      <c r="M3" s="447"/>
      <c r="Q3" s="447"/>
      <c r="S3" s="448"/>
      <c r="U3" s="447"/>
      <c r="Y3" s="447"/>
      <c r="AC3" s="447"/>
      <c r="AD3" s="447"/>
      <c r="AE3" s="447"/>
    </row>
    <row r="4" spans="1:31" s="442" customFormat="1" x14ac:dyDescent="0.35">
      <c r="K4" s="443"/>
      <c r="S4" s="448"/>
    </row>
    <row r="5" spans="1:31" ht="13.15" thickBot="1" x14ac:dyDescent="0.4">
      <c r="S5" s="116"/>
    </row>
    <row r="6" spans="1:31" ht="13.5" thickBot="1" x14ac:dyDescent="0.45">
      <c r="A6" s="276" t="s">
        <v>104</v>
      </c>
      <c r="B6" s="212" t="s">
        <v>105</v>
      </c>
      <c r="C6" s="119"/>
      <c r="S6" s="116"/>
    </row>
    <row r="7" spans="1:31" ht="13.5" thickBot="1" x14ac:dyDescent="0.45">
      <c r="E7" s="120" t="s">
        <v>106</v>
      </c>
      <c r="F7" s="121"/>
      <c r="G7" s="121"/>
      <c r="H7" s="121"/>
      <c r="I7" s="122"/>
      <c r="J7" s="132"/>
      <c r="K7" s="255" t="s">
        <v>107</v>
      </c>
      <c r="L7" s="122"/>
      <c r="S7" s="116"/>
    </row>
    <row r="8" spans="1:31" x14ac:dyDescent="0.35">
      <c r="E8" s="125"/>
      <c r="F8" s="126"/>
      <c r="G8" s="126"/>
      <c r="H8" s="126"/>
      <c r="I8" s="127"/>
      <c r="J8" s="132"/>
      <c r="K8" s="128"/>
      <c r="L8" s="127"/>
      <c r="S8" s="116"/>
    </row>
    <row r="9" spans="1:31" ht="13.5" thickBot="1" x14ac:dyDescent="0.45">
      <c r="E9" s="134" t="s">
        <v>108</v>
      </c>
      <c r="F9" s="135" t="s">
        <v>109</v>
      </c>
      <c r="G9" s="256" t="s">
        <v>110</v>
      </c>
      <c r="H9" s="256"/>
      <c r="I9" s="257"/>
      <c r="J9" s="132"/>
      <c r="K9" s="134" t="s">
        <v>111</v>
      </c>
      <c r="L9" s="140" t="s">
        <v>112</v>
      </c>
      <c r="S9" s="116"/>
    </row>
    <row r="10" spans="1:31" ht="39.4" customHeight="1" thickBot="1" x14ac:dyDescent="0.4">
      <c r="A10" s="351" t="s">
        <v>33</v>
      </c>
      <c r="B10" s="352" t="s">
        <v>0</v>
      </c>
      <c r="C10" s="354" t="s">
        <v>1</v>
      </c>
      <c r="E10" s="280" t="s">
        <v>247</v>
      </c>
      <c r="F10" s="281" t="s">
        <v>248</v>
      </c>
      <c r="G10" s="281" t="s">
        <v>266</v>
      </c>
      <c r="H10" s="281" t="s">
        <v>267</v>
      </c>
      <c r="I10" s="282" t="s">
        <v>268</v>
      </c>
      <c r="J10" s="132"/>
      <c r="K10" s="280" t="s">
        <v>239</v>
      </c>
      <c r="L10" s="282" t="s">
        <v>113</v>
      </c>
      <c r="S10" s="116"/>
    </row>
    <row r="11" spans="1:31" ht="6.4" customHeight="1" thickBot="1" x14ac:dyDescent="0.4">
      <c r="A11" s="258"/>
      <c r="B11" s="259"/>
      <c r="C11" s="260"/>
      <c r="D11" s="261"/>
      <c r="E11" s="258"/>
      <c r="F11" s="259"/>
      <c r="G11" s="259"/>
      <c r="H11" s="259"/>
      <c r="I11" s="260"/>
      <c r="J11" s="261"/>
      <c r="K11" s="114"/>
      <c r="L11" s="115"/>
      <c r="S11" s="116"/>
    </row>
    <row r="12" spans="1:31" ht="13.5" thickBot="1" x14ac:dyDescent="0.4">
      <c r="A12" s="393" t="s">
        <v>240</v>
      </c>
      <c r="B12" s="394"/>
      <c r="C12" s="395" t="s">
        <v>251</v>
      </c>
      <c r="D12" s="261"/>
      <c r="E12" s="396">
        <f>COUNTIF('3.2_Check_1_Volume'!I:I, "Difference")</f>
        <v>0</v>
      </c>
      <c r="F12" s="397">
        <f>COUNTIF('3.2_Check_1_Volume'!O:O, "Difference")</f>
        <v>0</v>
      </c>
      <c r="G12" s="397">
        <f>COUNTIF(G14:G125, "Difference")</f>
        <v>0</v>
      </c>
      <c r="H12" s="397">
        <f>COUNTIF(H14:H125, "Difference")</f>
        <v>0</v>
      </c>
      <c r="I12" s="398">
        <f>COUNTIF(I14:I125, "Difference")</f>
        <v>0</v>
      </c>
      <c r="K12" s="396">
        <f>COUNTIF(K14:K125, "Difference")</f>
        <v>0</v>
      </c>
      <c r="L12" s="398">
        <f>COUNTIF(L14:L125, "Request Narrative")</f>
        <v>0</v>
      </c>
      <c r="S12" s="116"/>
    </row>
    <row r="13" spans="1:31" ht="6" customHeight="1" thickBot="1" x14ac:dyDescent="0.4">
      <c r="A13" s="258"/>
      <c r="B13" s="259"/>
      <c r="C13" s="260"/>
      <c r="D13" s="261"/>
      <c r="E13" s="258"/>
      <c r="F13" s="259"/>
      <c r="G13" s="259"/>
      <c r="H13" s="259"/>
      <c r="I13" s="260"/>
      <c r="J13" s="261"/>
      <c r="K13" s="258"/>
      <c r="L13" s="260"/>
      <c r="M13" s="261"/>
      <c r="S13" s="116"/>
    </row>
    <row r="14" spans="1:31" ht="13.15" x14ac:dyDescent="0.35">
      <c r="A14" s="399" t="s">
        <v>55</v>
      </c>
      <c r="B14" s="400">
        <v>45</v>
      </c>
      <c r="C14" s="401" t="s">
        <v>9</v>
      </c>
      <c r="E14" s="262" t="str">
        <f>'3.2_Check_1_Volume'!I11</f>
        <v>-</v>
      </c>
      <c r="F14" s="263" t="str">
        <f>'3.2_Check_1_Volume'!O11</f>
        <v>-</v>
      </c>
      <c r="G14" s="264" t="str">
        <f>IF('3.2_Check_1_Volume'!Q11=0, "-", "Difference")</f>
        <v>-</v>
      </c>
      <c r="H14" s="264" t="str">
        <f>IF('3.2_Check_1_Volume'!R11=0, "-", "Difference")</f>
        <v>-</v>
      </c>
      <c r="I14" s="265" t="str">
        <f>IF('3.2_Check_1_Volume'!S11=0, "-", "Difference")</f>
        <v>-</v>
      </c>
      <c r="K14" s="266" t="str">
        <f>IF('3.2_Check_1_Volume'!W11=0, "-", "Difference")</f>
        <v>-</v>
      </c>
      <c r="L14" s="267" t="str">
        <f>'3.2_Check_1_Volume'!AG11</f>
        <v>Acceptable</v>
      </c>
      <c r="S14" s="116"/>
    </row>
    <row r="15" spans="1:31" ht="13.15" x14ac:dyDescent="0.35">
      <c r="A15" s="304"/>
      <c r="B15" s="305"/>
      <c r="C15" s="339"/>
      <c r="E15" s="165"/>
      <c r="F15" s="166"/>
      <c r="G15" s="167"/>
      <c r="H15" s="167"/>
      <c r="I15" s="168"/>
      <c r="K15" s="169"/>
      <c r="L15" s="170"/>
      <c r="S15" s="116"/>
    </row>
    <row r="16" spans="1:31" ht="13.15" x14ac:dyDescent="0.35">
      <c r="A16" s="304"/>
      <c r="B16" s="305"/>
      <c r="C16" s="339"/>
      <c r="E16" s="165"/>
      <c r="F16" s="166"/>
      <c r="G16" s="167"/>
      <c r="H16" s="167"/>
      <c r="I16" s="168"/>
      <c r="K16" s="169"/>
      <c r="L16" s="170"/>
      <c r="S16" s="116"/>
    </row>
    <row r="17" spans="1:19" ht="13.5" thickBot="1" x14ac:dyDescent="0.4">
      <c r="A17" s="304"/>
      <c r="B17" s="310"/>
      <c r="C17" s="343"/>
      <c r="E17" s="268"/>
      <c r="F17" s="269"/>
      <c r="G17" s="270"/>
      <c r="H17" s="270"/>
      <c r="I17" s="271"/>
      <c r="K17" s="272"/>
      <c r="L17" s="273"/>
      <c r="S17" s="116"/>
    </row>
    <row r="18" spans="1:19" ht="26.25" x14ac:dyDescent="0.35">
      <c r="A18" s="402" t="s">
        <v>55</v>
      </c>
      <c r="B18" s="400">
        <v>29</v>
      </c>
      <c r="C18" s="401" t="s">
        <v>50</v>
      </c>
      <c r="E18" s="165" t="str">
        <f>'3.2_Check_1_Volume'!I15</f>
        <v>-</v>
      </c>
      <c r="F18" s="166" t="str">
        <f>'3.2_Check_1_Volume'!O15</f>
        <v>-</v>
      </c>
      <c r="G18" s="264" t="str">
        <f>IF('3.2_Check_1_Volume'!Q15=0, "-", "Difference")</f>
        <v>-</v>
      </c>
      <c r="H18" s="264" t="str">
        <f>IF('3.2_Check_1_Volume'!R15=0, "-", "Difference")</f>
        <v>-</v>
      </c>
      <c r="I18" s="265" t="str">
        <f>IF('3.2_Check_1_Volume'!S15=0, "-", "Difference")</f>
        <v>-</v>
      </c>
      <c r="K18" s="274" t="str">
        <f>IF('3.2_Check_1_Volume'!W15=0, "-", "Difference")</f>
        <v>-</v>
      </c>
      <c r="L18" s="168" t="str">
        <f>'3.2_Check_1_Volume'!AG15</f>
        <v>Acceptable</v>
      </c>
      <c r="S18" s="116"/>
    </row>
    <row r="19" spans="1:19" ht="13.15" x14ac:dyDescent="0.35">
      <c r="A19" s="304"/>
      <c r="B19" s="305"/>
      <c r="C19" s="339"/>
      <c r="E19" s="165"/>
      <c r="F19" s="166"/>
      <c r="G19" s="167"/>
      <c r="H19" s="167"/>
      <c r="I19" s="168"/>
      <c r="K19" s="169"/>
      <c r="L19" s="170"/>
      <c r="S19" s="116"/>
    </row>
    <row r="20" spans="1:19" ht="13.15" x14ac:dyDescent="0.35">
      <c r="A20" s="304"/>
      <c r="B20" s="305"/>
      <c r="C20" s="339"/>
      <c r="E20" s="165"/>
      <c r="F20" s="166"/>
      <c r="G20" s="167"/>
      <c r="H20" s="167"/>
      <c r="I20" s="168"/>
      <c r="K20" s="169"/>
      <c r="L20" s="170"/>
      <c r="S20" s="116"/>
    </row>
    <row r="21" spans="1:19" ht="13.5" thickBot="1" x14ac:dyDescent="0.4">
      <c r="A21" s="304"/>
      <c r="B21" s="310"/>
      <c r="C21" s="343"/>
      <c r="E21" s="268"/>
      <c r="F21" s="269"/>
      <c r="G21" s="270"/>
      <c r="H21" s="270"/>
      <c r="I21" s="271"/>
      <c r="K21" s="272"/>
      <c r="L21" s="273"/>
      <c r="S21" s="116"/>
    </row>
    <row r="22" spans="1:19" ht="13.15" x14ac:dyDescent="0.35">
      <c r="A22" s="402" t="s">
        <v>55</v>
      </c>
      <c r="B22" s="400">
        <v>17</v>
      </c>
      <c r="C22" s="401" t="s">
        <v>13</v>
      </c>
      <c r="E22" s="165" t="str">
        <f>'3.2_Check_1_Volume'!I19</f>
        <v>-</v>
      </c>
      <c r="F22" s="166" t="str">
        <f>'3.2_Check_1_Volume'!O19</f>
        <v>-</v>
      </c>
      <c r="G22" s="264" t="str">
        <f>IF('3.2_Check_1_Volume'!Q19=0, "-", "Difference")</f>
        <v>-</v>
      </c>
      <c r="H22" s="264" t="str">
        <f>IF('3.2_Check_1_Volume'!R19=0, "-", "Difference")</f>
        <v>-</v>
      </c>
      <c r="I22" s="265" t="str">
        <f>IF('3.2_Check_1_Volume'!S19=0, "-", "Difference")</f>
        <v>-</v>
      </c>
      <c r="K22" s="274" t="str">
        <f>IF('3.2_Check_1_Volume'!W19=0, "-", "Difference")</f>
        <v>-</v>
      </c>
      <c r="L22" s="168" t="str">
        <f>'3.2_Check_1_Volume'!AG19</f>
        <v>Acceptable</v>
      </c>
      <c r="S22" s="116"/>
    </row>
    <row r="23" spans="1:19" ht="13.15" x14ac:dyDescent="0.35">
      <c r="A23" s="304"/>
      <c r="B23" s="305"/>
      <c r="C23" s="339"/>
      <c r="E23" s="165"/>
      <c r="F23" s="166"/>
      <c r="G23" s="167"/>
      <c r="H23" s="167"/>
      <c r="I23" s="168"/>
      <c r="K23" s="169"/>
      <c r="L23" s="170"/>
      <c r="S23" s="116"/>
    </row>
    <row r="24" spans="1:19" ht="13.15" x14ac:dyDescent="0.35">
      <c r="A24" s="304"/>
      <c r="B24" s="305"/>
      <c r="C24" s="339"/>
      <c r="E24" s="165"/>
      <c r="F24" s="166"/>
      <c r="G24" s="167"/>
      <c r="H24" s="167"/>
      <c r="I24" s="168"/>
      <c r="K24" s="169"/>
      <c r="L24" s="170"/>
      <c r="S24" s="116"/>
    </row>
    <row r="25" spans="1:19" ht="13.5" thickBot="1" x14ac:dyDescent="0.4">
      <c r="A25" s="304"/>
      <c r="B25" s="310"/>
      <c r="C25" s="343"/>
      <c r="E25" s="268"/>
      <c r="F25" s="269"/>
      <c r="G25" s="270"/>
      <c r="H25" s="270"/>
      <c r="I25" s="271"/>
      <c r="K25" s="272"/>
      <c r="L25" s="273"/>
      <c r="S25" s="116"/>
    </row>
    <row r="26" spans="1:19" ht="26.25" x14ac:dyDescent="0.35">
      <c r="A26" s="402" t="s">
        <v>55</v>
      </c>
      <c r="B26" s="400">
        <v>16</v>
      </c>
      <c r="C26" s="401" t="s">
        <v>52</v>
      </c>
      <c r="E26" s="165" t="str">
        <f>'3.2_Check_1_Volume'!I23</f>
        <v>-</v>
      </c>
      <c r="F26" s="166" t="str">
        <f>'3.2_Check_1_Volume'!O23</f>
        <v>-</v>
      </c>
      <c r="G26" s="264" t="str">
        <f>IF('3.2_Check_1_Volume'!Q23=0, "-", "Difference")</f>
        <v>-</v>
      </c>
      <c r="H26" s="264" t="str">
        <f>IF('3.2_Check_1_Volume'!R23=0, "-", "Difference")</f>
        <v>-</v>
      </c>
      <c r="I26" s="265" t="str">
        <f>IF('3.2_Check_1_Volume'!S23=0, "-", "Difference")</f>
        <v>-</v>
      </c>
      <c r="K26" s="274" t="str">
        <f>IF('3.2_Check_1_Volume'!W23=0, "-", "Difference")</f>
        <v>-</v>
      </c>
      <c r="L26" s="168" t="str">
        <f>'3.2_Check_1_Volume'!AG23</f>
        <v>Acceptable</v>
      </c>
      <c r="S26" s="116"/>
    </row>
    <row r="27" spans="1:19" ht="13.15" x14ac:dyDescent="0.35">
      <c r="A27" s="304"/>
      <c r="B27" s="305"/>
      <c r="C27" s="339"/>
      <c r="E27" s="165"/>
      <c r="F27" s="166"/>
      <c r="G27" s="167"/>
      <c r="H27" s="167"/>
      <c r="I27" s="168"/>
      <c r="K27" s="169"/>
      <c r="L27" s="170"/>
      <c r="S27" s="116"/>
    </row>
    <row r="28" spans="1:19" ht="13.15" x14ac:dyDescent="0.35">
      <c r="A28" s="304"/>
      <c r="B28" s="305"/>
      <c r="C28" s="339"/>
      <c r="E28" s="165"/>
      <c r="F28" s="166"/>
      <c r="G28" s="167"/>
      <c r="H28" s="167"/>
      <c r="I28" s="168"/>
      <c r="K28" s="169"/>
      <c r="L28" s="170"/>
      <c r="S28" s="116"/>
    </row>
    <row r="29" spans="1:19" ht="13.5" thickBot="1" x14ac:dyDescent="0.4">
      <c r="A29" s="304"/>
      <c r="B29" s="310"/>
      <c r="C29" s="343"/>
      <c r="E29" s="268"/>
      <c r="F29" s="269"/>
      <c r="G29" s="270"/>
      <c r="H29" s="270"/>
      <c r="I29" s="271"/>
      <c r="K29" s="272"/>
      <c r="L29" s="273"/>
      <c r="S29" s="116"/>
    </row>
    <row r="30" spans="1:19" ht="13.15" x14ac:dyDescent="0.35">
      <c r="A30" s="402" t="s">
        <v>55</v>
      </c>
      <c r="B30" s="400">
        <v>7</v>
      </c>
      <c r="C30" s="401" t="s">
        <v>11</v>
      </c>
      <c r="E30" s="165" t="str">
        <f>'3.2_Check_1_Volume'!I27</f>
        <v>-</v>
      </c>
      <c r="F30" s="166" t="str">
        <f>'3.2_Check_1_Volume'!O27</f>
        <v>-</v>
      </c>
      <c r="G30" s="264" t="str">
        <f>IF('3.2_Check_1_Volume'!Q27=0, "-", "Difference")</f>
        <v>-</v>
      </c>
      <c r="H30" s="264" t="str">
        <f>IF('3.2_Check_1_Volume'!R27=0, "-", "Difference")</f>
        <v>-</v>
      </c>
      <c r="I30" s="265" t="str">
        <f>IF('3.2_Check_1_Volume'!S27=0, "-", "Difference")</f>
        <v>-</v>
      </c>
      <c r="K30" s="274" t="str">
        <f>IF('3.2_Check_1_Volume'!W27=0, "-", "Difference")</f>
        <v>-</v>
      </c>
      <c r="L30" s="168" t="str">
        <f>'3.2_Check_1_Volume'!AG27</f>
        <v>-</v>
      </c>
      <c r="S30" s="116"/>
    </row>
    <row r="31" spans="1:19" ht="13.15" x14ac:dyDescent="0.35">
      <c r="A31" s="304"/>
      <c r="B31" s="305"/>
      <c r="C31" s="339"/>
      <c r="E31" s="165"/>
      <c r="F31" s="166"/>
      <c r="G31" s="167"/>
      <c r="H31" s="167"/>
      <c r="I31" s="168"/>
      <c r="K31" s="169"/>
      <c r="L31" s="170"/>
      <c r="S31" s="116"/>
    </row>
    <row r="32" spans="1:19" ht="13.15" x14ac:dyDescent="0.35">
      <c r="A32" s="304"/>
      <c r="B32" s="305"/>
      <c r="C32" s="339"/>
      <c r="E32" s="165"/>
      <c r="F32" s="166"/>
      <c r="G32" s="167"/>
      <c r="H32" s="167"/>
      <c r="I32" s="168"/>
      <c r="K32" s="169"/>
      <c r="L32" s="170"/>
      <c r="S32" s="116"/>
    </row>
    <row r="33" spans="1:19" ht="13.5" thickBot="1" x14ac:dyDescent="0.4">
      <c r="A33" s="304"/>
      <c r="B33" s="310"/>
      <c r="C33" s="343"/>
      <c r="E33" s="268"/>
      <c r="F33" s="269"/>
      <c r="G33" s="270"/>
      <c r="H33" s="270"/>
      <c r="I33" s="271"/>
      <c r="K33" s="272"/>
      <c r="L33" s="273"/>
      <c r="S33" s="116"/>
    </row>
    <row r="34" spans="1:19" ht="13.15" x14ac:dyDescent="0.35">
      <c r="A34" s="402" t="s">
        <v>55</v>
      </c>
      <c r="B34" s="400">
        <v>8</v>
      </c>
      <c r="C34" s="401" t="s">
        <v>12</v>
      </c>
      <c r="E34" s="165" t="str">
        <f>'3.2_Check_1_Volume'!I31</f>
        <v>-</v>
      </c>
      <c r="F34" s="166" t="str">
        <f>'3.2_Check_1_Volume'!O31</f>
        <v>-</v>
      </c>
      <c r="G34" s="264" t="str">
        <f>IF('3.2_Check_1_Volume'!Q31=0, "-", "Difference")</f>
        <v>-</v>
      </c>
      <c r="H34" s="264" t="str">
        <f>IF('3.2_Check_1_Volume'!R31=0, "-", "Difference")</f>
        <v>-</v>
      </c>
      <c r="I34" s="265" t="str">
        <f>IF('3.2_Check_1_Volume'!S31=0, "-", "Difference")</f>
        <v>-</v>
      </c>
      <c r="K34" s="274" t="str">
        <f>IF('3.2_Check_1_Volume'!W31=0, "-", "Difference")</f>
        <v>-</v>
      </c>
      <c r="L34" s="168" t="str">
        <f>'3.2_Check_1_Volume'!AG31</f>
        <v>-</v>
      </c>
      <c r="S34" s="116"/>
    </row>
    <row r="35" spans="1:19" ht="13.15" x14ac:dyDescent="0.35">
      <c r="A35" s="304"/>
      <c r="B35" s="305"/>
      <c r="C35" s="339"/>
      <c r="E35" s="165"/>
      <c r="F35" s="166"/>
      <c r="G35" s="167"/>
      <c r="H35" s="167"/>
      <c r="I35" s="168"/>
      <c r="K35" s="169"/>
      <c r="L35" s="170"/>
      <c r="S35" s="116"/>
    </row>
    <row r="36" spans="1:19" ht="13.15" x14ac:dyDescent="0.35">
      <c r="A36" s="304"/>
      <c r="B36" s="305"/>
      <c r="C36" s="339"/>
      <c r="E36" s="165"/>
      <c r="F36" s="166"/>
      <c r="G36" s="167"/>
      <c r="H36" s="167"/>
      <c r="I36" s="168"/>
      <c r="K36" s="169"/>
      <c r="L36" s="170"/>
      <c r="S36" s="116"/>
    </row>
    <row r="37" spans="1:19" ht="13.5" thickBot="1" x14ac:dyDescent="0.4">
      <c r="A37" s="304"/>
      <c r="B37" s="310"/>
      <c r="C37" s="343"/>
      <c r="E37" s="268"/>
      <c r="F37" s="269"/>
      <c r="G37" s="270"/>
      <c r="H37" s="270"/>
      <c r="I37" s="271"/>
      <c r="K37" s="272"/>
      <c r="L37" s="273"/>
      <c r="S37" s="116"/>
    </row>
    <row r="38" spans="1:19" ht="13.15" x14ac:dyDescent="0.35">
      <c r="A38" s="402" t="s">
        <v>55</v>
      </c>
      <c r="B38" s="400">
        <v>30</v>
      </c>
      <c r="C38" s="401" t="s">
        <v>45</v>
      </c>
      <c r="E38" s="165" t="str">
        <f>'3.2_Check_1_Volume'!I35</f>
        <v>-</v>
      </c>
      <c r="F38" s="166" t="str">
        <f>'3.2_Check_1_Volume'!O35</f>
        <v>-</v>
      </c>
      <c r="G38" s="264" t="str">
        <f>IF('3.2_Check_1_Volume'!Q35=0, "-", "Difference")</f>
        <v>-</v>
      </c>
      <c r="H38" s="264" t="str">
        <f>IF('3.2_Check_1_Volume'!R35=0, "-", "Difference")</f>
        <v>-</v>
      </c>
      <c r="I38" s="265" t="str">
        <f>IF('3.2_Check_1_Volume'!S35=0, "-", "Difference")</f>
        <v>-</v>
      </c>
      <c r="K38" s="274" t="str">
        <f>IF('3.2_Check_1_Volume'!W35=0, "-", "Difference")</f>
        <v>-</v>
      </c>
      <c r="L38" s="168" t="str">
        <f>'3.2_Check_1_Volume'!AG35</f>
        <v>-</v>
      </c>
      <c r="S38" s="116"/>
    </row>
    <row r="39" spans="1:19" ht="13.15" x14ac:dyDescent="0.35">
      <c r="A39" s="304"/>
      <c r="B39" s="305"/>
      <c r="C39" s="339"/>
      <c r="E39" s="165"/>
      <c r="F39" s="166"/>
      <c r="G39" s="167"/>
      <c r="H39" s="167"/>
      <c r="I39" s="168"/>
      <c r="K39" s="169"/>
      <c r="L39" s="170"/>
      <c r="S39" s="116"/>
    </row>
    <row r="40" spans="1:19" ht="13.15" x14ac:dyDescent="0.35">
      <c r="A40" s="304"/>
      <c r="B40" s="305"/>
      <c r="C40" s="339"/>
      <c r="E40" s="165"/>
      <c r="F40" s="166"/>
      <c r="G40" s="167"/>
      <c r="H40" s="167"/>
      <c r="I40" s="168"/>
      <c r="K40" s="169"/>
      <c r="L40" s="170"/>
      <c r="S40" s="116"/>
    </row>
    <row r="41" spans="1:19" ht="13.5" thickBot="1" x14ac:dyDescent="0.4">
      <c r="A41" s="304"/>
      <c r="B41" s="310"/>
      <c r="C41" s="343"/>
      <c r="E41" s="268"/>
      <c r="F41" s="269"/>
      <c r="G41" s="270"/>
      <c r="H41" s="270"/>
      <c r="I41" s="271"/>
      <c r="K41" s="272"/>
      <c r="L41" s="273"/>
      <c r="S41" s="116"/>
    </row>
    <row r="42" spans="1:19" ht="13.15" x14ac:dyDescent="0.35">
      <c r="A42" s="402" t="s">
        <v>55</v>
      </c>
      <c r="B42" s="400">
        <v>1</v>
      </c>
      <c r="C42" s="401" t="s">
        <v>10</v>
      </c>
      <c r="E42" s="165" t="str">
        <f>'3.2_Check_1_Volume'!I39</f>
        <v>-</v>
      </c>
      <c r="F42" s="166" t="str">
        <f>'3.2_Check_1_Volume'!O39</f>
        <v>-</v>
      </c>
      <c r="G42" s="264" t="str">
        <f>IF('3.2_Check_1_Volume'!Q39=0, "-", "Difference")</f>
        <v>-</v>
      </c>
      <c r="H42" s="264" t="str">
        <f>IF('3.2_Check_1_Volume'!R39=0, "-", "Difference")</f>
        <v>-</v>
      </c>
      <c r="I42" s="265" t="str">
        <f>IF('3.2_Check_1_Volume'!S39=0, "-", "Difference")</f>
        <v>-</v>
      </c>
      <c r="K42" s="274" t="str">
        <f>IF('3.2_Check_1_Volume'!W39=0, "-", "Difference")</f>
        <v>-</v>
      </c>
      <c r="L42" s="168" t="str">
        <f>'3.2_Check_1_Volume'!AG39</f>
        <v>Acceptable</v>
      </c>
      <c r="S42" s="116"/>
    </row>
    <row r="43" spans="1:19" ht="13.15" x14ac:dyDescent="0.35">
      <c r="A43" s="304"/>
      <c r="B43" s="305"/>
      <c r="C43" s="339"/>
      <c r="E43" s="165"/>
      <c r="F43" s="166"/>
      <c r="G43" s="167"/>
      <c r="H43" s="167"/>
      <c r="I43" s="168"/>
      <c r="K43" s="169"/>
      <c r="L43" s="170"/>
      <c r="S43" s="116"/>
    </row>
    <row r="44" spans="1:19" ht="13.15" x14ac:dyDescent="0.35">
      <c r="A44" s="304"/>
      <c r="B44" s="305"/>
      <c r="C44" s="339"/>
      <c r="E44" s="165"/>
      <c r="F44" s="166"/>
      <c r="G44" s="167"/>
      <c r="H44" s="167"/>
      <c r="I44" s="168"/>
      <c r="K44" s="169"/>
      <c r="L44" s="170"/>
      <c r="S44" s="116"/>
    </row>
    <row r="45" spans="1:19" ht="13.5" thickBot="1" x14ac:dyDescent="0.4">
      <c r="A45" s="304"/>
      <c r="B45" s="310"/>
      <c r="C45" s="343"/>
      <c r="E45" s="268"/>
      <c r="F45" s="269"/>
      <c r="G45" s="270"/>
      <c r="H45" s="270"/>
      <c r="I45" s="271"/>
      <c r="K45" s="272"/>
      <c r="L45" s="273"/>
      <c r="S45" s="116"/>
    </row>
    <row r="46" spans="1:19" ht="13.15" x14ac:dyDescent="0.35">
      <c r="A46" s="402" t="s">
        <v>55</v>
      </c>
      <c r="B46" s="400">
        <v>19</v>
      </c>
      <c r="C46" s="401" t="s">
        <v>56</v>
      </c>
      <c r="E46" s="165" t="str">
        <f>'3.2_Check_1_Volume'!I43</f>
        <v>-</v>
      </c>
      <c r="F46" s="166" t="str">
        <f>'3.2_Check_1_Volume'!O43</f>
        <v>-</v>
      </c>
      <c r="G46" s="264" t="str">
        <f>IF('3.2_Check_1_Volume'!Q43=0, "-", "Difference")</f>
        <v>-</v>
      </c>
      <c r="H46" s="264" t="str">
        <f>IF('3.2_Check_1_Volume'!R43=0, "-", "Difference")</f>
        <v>-</v>
      </c>
      <c r="I46" s="265" t="str">
        <f>IF('3.2_Check_1_Volume'!S43=0, "-", "Difference")</f>
        <v>-</v>
      </c>
      <c r="K46" s="274" t="str">
        <f>IF('3.2_Check_1_Volume'!W43=0, "-", "Difference")</f>
        <v>-</v>
      </c>
      <c r="L46" s="168" t="str">
        <f>'3.2_Check_1_Volume'!AG43</f>
        <v>Acceptable</v>
      </c>
      <c r="S46" s="116"/>
    </row>
    <row r="47" spans="1:19" ht="13.15" x14ac:dyDescent="0.35">
      <c r="A47" s="304"/>
      <c r="B47" s="305"/>
      <c r="C47" s="339"/>
      <c r="E47" s="165"/>
      <c r="F47" s="166"/>
      <c r="G47" s="167"/>
      <c r="H47" s="167"/>
      <c r="I47" s="168"/>
      <c r="K47" s="169"/>
      <c r="L47" s="170"/>
      <c r="S47" s="116"/>
    </row>
    <row r="48" spans="1:19" ht="13.15" x14ac:dyDescent="0.35">
      <c r="A48" s="304"/>
      <c r="B48" s="305"/>
      <c r="C48" s="339"/>
      <c r="E48" s="165"/>
      <c r="F48" s="166"/>
      <c r="G48" s="167"/>
      <c r="H48" s="167"/>
      <c r="I48" s="168"/>
      <c r="K48" s="169"/>
      <c r="L48" s="170"/>
      <c r="S48" s="116"/>
    </row>
    <row r="49" spans="1:19" ht="13.5" thickBot="1" x14ac:dyDescent="0.4">
      <c r="A49" s="304"/>
      <c r="B49" s="310"/>
      <c r="C49" s="343"/>
      <c r="E49" s="268"/>
      <c r="F49" s="269"/>
      <c r="G49" s="270"/>
      <c r="H49" s="270"/>
      <c r="I49" s="271"/>
      <c r="K49" s="272"/>
      <c r="L49" s="273"/>
      <c r="S49" s="116"/>
    </row>
    <row r="50" spans="1:19" ht="13.15" x14ac:dyDescent="0.35">
      <c r="A50" s="402" t="s">
        <v>55</v>
      </c>
      <c r="B50" s="400">
        <v>47</v>
      </c>
      <c r="C50" s="401" t="s">
        <v>16</v>
      </c>
      <c r="E50" s="165" t="str">
        <f>'3.2_Check_1_Volume'!I47</f>
        <v>-</v>
      </c>
      <c r="F50" s="166" t="str">
        <f>'3.2_Check_1_Volume'!O47</f>
        <v>-</v>
      </c>
      <c r="G50" s="264" t="str">
        <f>IF('3.2_Check_1_Volume'!Q47=0, "-", "Difference")</f>
        <v>-</v>
      </c>
      <c r="H50" s="264" t="str">
        <f>IF('3.2_Check_1_Volume'!R47=0, "-", "Difference")</f>
        <v>-</v>
      </c>
      <c r="I50" s="265" t="str">
        <f>IF('3.2_Check_1_Volume'!S47=0, "-", "Difference")</f>
        <v>-</v>
      </c>
      <c r="K50" s="274" t="str">
        <f>IF('3.2_Check_1_Volume'!W47=0, "-", "Difference")</f>
        <v>-</v>
      </c>
      <c r="L50" s="168" t="str">
        <f>'3.2_Check_1_Volume'!AG47</f>
        <v>-</v>
      </c>
      <c r="S50" s="116"/>
    </row>
    <row r="51" spans="1:19" ht="13.15" x14ac:dyDescent="0.35">
      <c r="A51" s="304"/>
      <c r="B51" s="305"/>
      <c r="C51" s="339"/>
      <c r="E51" s="165"/>
      <c r="F51" s="166"/>
      <c r="G51" s="167"/>
      <c r="H51" s="167"/>
      <c r="I51" s="168"/>
      <c r="K51" s="169"/>
      <c r="L51" s="170"/>
      <c r="S51" s="116"/>
    </row>
    <row r="52" spans="1:19" ht="13.15" x14ac:dyDescent="0.35">
      <c r="A52" s="304"/>
      <c r="B52" s="305"/>
      <c r="C52" s="339"/>
      <c r="E52" s="165"/>
      <c r="F52" s="166"/>
      <c r="G52" s="167"/>
      <c r="H52" s="167"/>
      <c r="I52" s="168"/>
      <c r="K52" s="169"/>
      <c r="L52" s="170"/>
      <c r="S52" s="116"/>
    </row>
    <row r="53" spans="1:19" ht="13.5" thickBot="1" x14ac:dyDescent="0.4">
      <c r="A53" s="304"/>
      <c r="B53" s="310"/>
      <c r="C53" s="343"/>
      <c r="E53" s="268"/>
      <c r="F53" s="269"/>
      <c r="G53" s="270"/>
      <c r="H53" s="270"/>
      <c r="I53" s="271"/>
      <c r="K53" s="272"/>
      <c r="L53" s="273"/>
      <c r="S53" s="116"/>
    </row>
    <row r="54" spans="1:19" ht="13.15" x14ac:dyDescent="0.35">
      <c r="A54" s="402" t="s">
        <v>55</v>
      </c>
      <c r="B54" s="400">
        <v>22</v>
      </c>
      <c r="C54" s="401" t="s">
        <v>14</v>
      </c>
      <c r="E54" s="165" t="str">
        <f>'3.2_Check_1_Volume'!I51</f>
        <v>-</v>
      </c>
      <c r="F54" s="166" t="str">
        <f>'3.2_Check_1_Volume'!O51</f>
        <v>-</v>
      </c>
      <c r="G54" s="264" t="str">
        <f>IF('3.2_Check_1_Volume'!Q51=0, "-", "Difference")</f>
        <v>-</v>
      </c>
      <c r="H54" s="264" t="str">
        <f>IF('3.2_Check_1_Volume'!R51=0, "-", "Difference")</f>
        <v>-</v>
      </c>
      <c r="I54" s="265" t="str">
        <f>IF('3.2_Check_1_Volume'!S51=0, "-", "Difference")</f>
        <v>-</v>
      </c>
      <c r="K54" s="274" t="str">
        <f>IF('3.2_Check_1_Volume'!W51=0, "-", "Difference")</f>
        <v>-</v>
      </c>
      <c r="L54" s="168" t="str">
        <f>'3.2_Check_1_Volume'!AG51</f>
        <v>Acceptable</v>
      </c>
      <c r="S54" s="116"/>
    </row>
    <row r="55" spans="1:19" ht="13.15" x14ac:dyDescent="0.35">
      <c r="A55" s="304"/>
      <c r="B55" s="305"/>
      <c r="C55" s="339"/>
      <c r="E55" s="165"/>
      <c r="F55" s="166"/>
      <c r="G55" s="167"/>
      <c r="H55" s="167"/>
      <c r="I55" s="168"/>
      <c r="K55" s="169"/>
      <c r="L55" s="170"/>
      <c r="S55" s="116"/>
    </row>
    <row r="56" spans="1:19" ht="13.15" x14ac:dyDescent="0.35">
      <c r="A56" s="304"/>
      <c r="B56" s="305"/>
      <c r="C56" s="339"/>
      <c r="E56" s="165"/>
      <c r="F56" s="166"/>
      <c r="G56" s="167"/>
      <c r="H56" s="167"/>
      <c r="I56" s="168"/>
      <c r="K56" s="169"/>
      <c r="L56" s="170"/>
      <c r="S56" s="116"/>
    </row>
    <row r="57" spans="1:19" ht="13.5" thickBot="1" x14ac:dyDescent="0.4">
      <c r="A57" s="304"/>
      <c r="B57" s="310"/>
      <c r="C57" s="343"/>
      <c r="E57" s="268"/>
      <c r="F57" s="269"/>
      <c r="G57" s="270"/>
      <c r="H57" s="270"/>
      <c r="I57" s="271"/>
      <c r="K57" s="272"/>
      <c r="L57" s="273"/>
      <c r="S57" s="116"/>
    </row>
    <row r="58" spans="1:19" ht="13.15" x14ac:dyDescent="0.35">
      <c r="A58" s="402" t="s">
        <v>55</v>
      </c>
      <c r="B58" s="400">
        <v>21</v>
      </c>
      <c r="C58" s="401" t="s">
        <v>57</v>
      </c>
      <c r="E58" s="165" t="str">
        <f>'3.2_Check_1_Volume'!I55</f>
        <v>-</v>
      </c>
      <c r="F58" s="166" t="str">
        <f>'3.2_Check_1_Volume'!O55</f>
        <v>-</v>
      </c>
      <c r="G58" s="264" t="str">
        <f>IF('3.2_Check_1_Volume'!Q55=0, "-", "Difference")</f>
        <v>-</v>
      </c>
      <c r="H58" s="264" t="str">
        <f>IF('3.2_Check_1_Volume'!R55=0, "-", "Difference")</f>
        <v>-</v>
      </c>
      <c r="I58" s="265" t="str">
        <f>IF('3.2_Check_1_Volume'!S55=0, "-", "Difference")</f>
        <v>-</v>
      </c>
      <c r="K58" s="274" t="str">
        <f>IF('3.2_Check_1_Volume'!W55=0, "-", "Difference")</f>
        <v>-</v>
      </c>
      <c r="L58" s="168" t="str">
        <f>'3.2_Check_1_Volume'!AG55</f>
        <v>Acceptable</v>
      </c>
      <c r="S58" s="116"/>
    </row>
    <row r="59" spans="1:19" ht="13.15" x14ac:dyDescent="0.35">
      <c r="A59" s="304"/>
      <c r="B59" s="305"/>
      <c r="C59" s="339"/>
      <c r="E59" s="165"/>
      <c r="F59" s="166"/>
      <c r="G59" s="167"/>
      <c r="H59" s="167"/>
      <c r="I59" s="168"/>
      <c r="K59" s="169"/>
      <c r="L59" s="170"/>
      <c r="S59" s="116"/>
    </row>
    <row r="60" spans="1:19" ht="13.15" x14ac:dyDescent="0.35">
      <c r="A60" s="304"/>
      <c r="B60" s="305"/>
      <c r="C60" s="339"/>
      <c r="E60" s="165"/>
      <c r="F60" s="166"/>
      <c r="G60" s="167"/>
      <c r="H60" s="167"/>
      <c r="I60" s="168"/>
      <c r="K60" s="169"/>
      <c r="L60" s="170"/>
      <c r="S60" s="116"/>
    </row>
    <row r="61" spans="1:19" ht="13.5" thickBot="1" x14ac:dyDescent="0.4">
      <c r="A61" s="304"/>
      <c r="B61" s="310"/>
      <c r="C61" s="343"/>
      <c r="E61" s="268"/>
      <c r="F61" s="269"/>
      <c r="G61" s="270"/>
      <c r="H61" s="270"/>
      <c r="I61" s="271"/>
      <c r="K61" s="272"/>
      <c r="L61" s="273"/>
      <c r="S61" s="116"/>
    </row>
    <row r="62" spans="1:19" ht="13.15" x14ac:dyDescent="0.35">
      <c r="A62" s="402" t="s">
        <v>55</v>
      </c>
      <c r="B62" s="400">
        <v>27</v>
      </c>
      <c r="C62" s="401" t="s">
        <v>15</v>
      </c>
      <c r="E62" s="165" t="str">
        <f>'3.2_Check_1_Volume'!I59</f>
        <v>-</v>
      </c>
      <c r="F62" s="166" t="str">
        <f>'3.2_Check_1_Volume'!O59</f>
        <v>-</v>
      </c>
      <c r="G62" s="264" t="str">
        <f>IF('3.2_Check_1_Volume'!Q59=0, "-", "Difference")</f>
        <v>-</v>
      </c>
      <c r="H62" s="264" t="str">
        <f>IF('3.2_Check_1_Volume'!R59=0, "-", "Difference")</f>
        <v>-</v>
      </c>
      <c r="I62" s="265" t="str">
        <f>IF('3.2_Check_1_Volume'!S59=0, "-", "Difference")</f>
        <v>-</v>
      </c>
      <c r="K62" s="274" t="str">
        <f>IF('3.2_Check_1_Volume'!W59=0, "-", "Difference")</f>
        <v>-</v>
      </c>
      <c r="L62" s="168" t="str">
        <f>'3.2_Check_1_Volume'!AG59</f>
        <v>Acceptable</v>
      </c>
      <c r="S62" s="116"/>
    </row>
    <row r="63" spans="1:19" ht="13.15" x14ac:dyDescent="0.35">
      <c r="A63" s="304"/>
      <c r="B63" s="305"/>
      <c r="C63" s="339"/>
      <c r="E63" s="165"/>
      <c r="F63" s="166"/>
      <c r="G63" s="167"/>
      <c r="H63" s="167"/>
      <c r="I63" s="168"/>
      <c r="K63" s="169"/>
      <c r="L63" s="170"/>
      <c r="S63" s="116"/>
    </row>
    <row r="64" spans="1:19" ht="13.15" x14ac:dyDescent="0.35">
      <c r="A64" s="304"/>
      <c r="B64" s="305"/>
      <c r="C64" s="339"/>
      <c r="E64" s="165"/>
      <c r="F64" s="166"/>
      <c r="G64" s="167"/>
      <c r="H64" s="167"/>
      <c r="I64" s="168"/>
      <c r="K64" s="169"/>
      <c r="L64" s="170"/>
      <c r="S64" s="116"/>
    </row>
    <row r="65" spans="1:19" ht="13.5" thickBot="1" x14ac:dyDescent="0.4">
      <c r="A65" s="304"/>
      <c r="B65" s="310"/>
      <c r="C65" s="343"/>
      <c r="E65" s="268"/>
      <c r="F65" s="269"/>
      <c r="G65" s="270"/>
      <c r="H65" s="270"/>
      <c r="I65" s="271"/>
      <c r="K65" s="272"/>
      <c r="L65" s="273"/>
      <c r="S65" s="116"/>
    </row>
    <row r="66" spans="1:19" ht="13.15" x14ac:dyDescent="0.35">
      <c r="A66" s="402" t="s">
        <v>55</v>
      </c>
      <c r="B66" s="400">
        <v>44</v>
      </c>
      <c r="C66" s="401" t="s">
        <v>58</v>
      </c>
      <c r="E66" s="165" t="str">
        <f>'3.2_Check_1_Volume'!I63</f>
        <v>-</v>
      </c>
      <c r="F66" s="166" t="str">
        <f>'3.2_Check_1_Volume'!O63</f>
        <v>-</v>
      </c>
      <c r="G66" s="264" t="str">
        <f>IF('3.2_Check_1_Volume'!Q63=0, "-", "Difference")</f>
        <v>-</v>
      </c>
      <c r="H66" s="264" t="str">
        <f>IF('3.2_Check_1_Volume'!R63=0, "-", "Difference")</f>
        <v>-</v>
      </c>
      <c r="I66" s="265" t="str">
        <f>IF('3.2_Check_1_Volume'!S63=0, "-", "Difference")</f>
        <v>-</v>
      </c>
      <c r="K66" s="274" t="str">
        <f>IF('3.2_Check_1_Volume'!W63=0, "-", "Difference")</f>
        <v>-</v>
      </c>
      <c r="L66" s="168" t="str">
        <f>'3.2_Check_1_Volume'!AG63</f>
        <v>Acceptable</v>
      </c>
      <c r="S66" s="116"/>
    </row>
    <row r="67" spans="1:19" ht="13.15" x14ac:dyDescent="0.35">
      <c r="A67" s="304"/>
      <c r="B67" s="305"/>
      <c r="C67" s="339"/>
      <c r="E67" s="165"/>
      <c r="F67" s="166"/>
      <c r="G67" s="167"/>
      <c r="H67" s="167"/>
      <c r="I67" s="168"/>
      <c r="K67" s="169"/>
      <c r="L67" s="170"/>
      <c r="S67" s="116"/>
    </row>
    <row r="68" spans="1:19" ht="13.15" x14ac:dyDescent="0.35">
      <c r="A68" s="304"/>
      <c r="B68" s="305"/>
      <c r="C68" s="339"/>
      <c r="E68" s="165"/>
      <c r="F68" s="166"/>
      <c r="G68" s="167"/>
      <c r="H68" s="167"/>
      <c r="I68" s="168"/>
      <c r="K68" s="169"/>
      <c r="L68" s="170"/>
      <c r="S68" s="116"/>
    </row>
    <row r="69" spans="1:19" ht="13.5" thickBot="1" x14ac:dyDescent="0.4">
      <c r="A69" s="304"/>
      <c r="B69" s="310"/>
      <c r="C69" s="343"/>
      <c r="E69" s="268"/>
      <c r="F69" s="269"/>
      <c r="G69" s="270"/>
      <c r="H69" s="270"/>
      <c r="I69" s="271"/>
      <c r="K69" s="272"/>
      <c r="L69" s="273"/>
      <c r="S69" s="116"/>
    </row>
    <row r="70" spans="1:19" ht="13.15" x14ac:dyDescent="0.35">
      <c r="A70" s="402" t="s">
        <v>55</v>
      </c>
      <c r="B70" s="400">
        <v>5</v>
      </c>
      <c r="C70" s="401" t="s">
        <v>53</v>
      </c>
      <c r="E70" s="165" t="str">
        <f>'3.2_Check_1_Volume'!I67</f>
        <v>-</v>
      </c>
      <c r="F70" s="166" t="str">
        <f>'3.2_Check_1_Volume'!O67</f>
        <v>-</v>
      </c>
      <c r="G70" s="264" t="str">
        <f>IF('3.2_Check_1_Volume'!Q67=0, "-", "Difference")</f>
        <v>-</v>
      </c>
      <c r="H70" s="264" t="str">
        <f>IF('3.2_Check_1_Volume'!R67=0, "-", "Difference")</f>
        <v>-</v>
      </c>
      <c r="I70" s="265" t="str">
        <f>IF('3.2_Check_1_Volume'!S67=0, "-", "Difference")</f>
        <v>-</v>
      </c>
      <c r="K70" s="274" t="str">
        <f>IF('3.2_Check_1_Volume'!W67=0, "-", "Difference")</f>
        <v>-</v>
      </c>
      <c r="L70" s="168" t="str">
        <f>'3.2_Check_1_Volume'!AG67</f>
        <v>-</v>
      </c>
      <c r="S70" s="116"/>
    </row>
    <row r="71" spans="1:19" ht="13.15" x14ac:dyDescent="0.35">
      <c r="A71" s="304"/>
      <c r="B71" s="305"/>
      <c r="C71" s="339"/>
      <c r="E71" s="165"/>
      <c r="F71" s="166"/>
      <c r="G71" s="167"/>
      <c r="H71" s="167"/>
      <c r="I71" s="168"/>
      <c r="K71" s="169"/>
      <c r="L71" s="170"/>
      <c r="S71" s="116"/>
    </row>
    <row r="72" spans="1:19" ht="13.15" x14ac:dyDescent="0.35">
      <c r="A72" s="304"/>
      <c r="B72" s="305"/>
      <c r="C72" s="339"/>
      <c r="E72" s="165"/>
      <c r="F72" s="166"/>
      <c r="G72" s="167"/>
      <c r="H72" s="167"/>
      <c r="I72" s="168"/>
      <c r="K72" s="169"/>
      <c r="L72" s="170"/>
      <c r="S72" s="116"/>
    </row>
    <row r="73" spans="1:19" ht="13.5" thickBot="1" x14ac:dyDescent="0.4">
      <c r="A73" s="304"/>
      <c r="B73" s="310"/>
      <c r="C73" s="343"/>
      <c r="E73" s="268"/>
      <c r="F73" s="269"/>
      <c r="G73" s="270"/>
      <c r="H73" s="270"/>
      <c r="I73" s="271"/>
      <c r="K73" s="272"/>
      <c r="L73" s="273"/>
      <c r="S73" s="116"/>
    </row>
    <row r="74" spans="1:19" ht="13.15" x14ac:dyDescent="0.35">
      <c r="A74" s="402" t="s">
        <v>55</v>
      </c>
      <c r="B74" s="400">
        <v>15</v>
      </c>
      <c r="C74" s="401" t="s">
        <v>48</v>
      </c>
      <c r="E74" s="165" t="str">
        <f>'3.2_Check_1_Volume'!I71</f>
        <v>-</v>
      </c>
      <c r="F74" s="166" t="str">
        <f>'3.2_Check_1_Volume'!O71</f>
        <v>-</v>
      </c>
      <c r="G74" s="264" t="str">
        <f>IF('3.2_Check_1_Volume'!Q71=0, "-", "Difference")</f>
        <v>-</v>
      </c>
      <c r="H74" s="264" t="str">
        <f>IF('3.2_Check_1_Volume'!R71=0, "-", "Difference")</f>
        <v>-</v>
      </c>
      <c r="I74" s="265" t="str">
        <f>IF('3.2_Check_1_Volume'!S71=0, "-", "Difference")</f>
        <v>-</v>
      </c>
      <c r="K74" s="274" t="str">
        <f>IF('3.2_Check_1_Volume'!W71=0, "-", "Difference")</f>
        <v>-</v>
      </c>
      <c r="L74" s="168" t="str">
        <f>'3.2_Check_1_Volume'!AG71</f>
        <v>Acceptable</v>
      </c>
      <c r="S74" s="116"/>
    </row>
    <row r="75" spans="1:19" ht="13.15" x14ac:dyDescent="0.35">
      <c r="A75" s="304"/>
      <c r="B75" s="305"/>
      <c r="C75" s="339"/>
      <c r="E75" s="165"/>
      <c r="F75" s="166"/>
      <c r="G75" s="167"/>
      <c r="H75" s="167"/>
      <c r="I75" s="168"/>
      <c r="K75" s="169"/>
      <c r="L75" s="170"/>
      <c r="S75" s="116"/>
    </row>
    <row r="76" spans="1:19" ht="13.15" x14ac:dyDescent="0.35">
      <c r="A76" s="304"/>
      <c r="B76" s="305"/>
      <c r="C76" s="339"/>
      <c r="E76" s="165"/>
      <c r="F76" s="166"/>
      <c r="G76" s="167"/>
      <c r="H76" s="167"/>
      <c r="I76" s="168"/>
      <c r="K76" s="169"/>
      <c r="L76" s="170"/>
      <c r="S76" s="116"/>
    </row>
    <row r="77" spans="1:19" ht="13.5" thickBot="1" x14ac:dyDescent="0.4">
      <c r="A77" s="304"/>
      <c r="B77" s="310"/>
      <c r="C77" s="343"/>
      <c r="E77" s="268"/>
      <c r="F77" s="269"/>
      <c r="G77" s="270"/>
      <c r="H77" s="270"/>
      <c r="I77" s="271"/>
      <c r="K77" s="272"/>
      <c r="L77" s="273"/>
      <c r="S77" s="116"/>
    </row>
    <row r="78" spans="1:19" ht="13.15" x14ac:dyDescent="0.35">
      <c r="A78" s="402" t="s">
        <v>55</v>
      </c>
      <c r="B78" s="400">
        <v>33</v>
      </c>
      <c r="C78" s="401" t="s">
        <v>20</v>
      </c>
      <c r="E78" s="165" t="str">
        <f>'3.2_Check_1_Volume'!I75</f>
        <v>-</v>
      </c>
      <c r="F78" s="166" t="str">
        <f>'3.2_Check_1_Volume'!O75</f>
        <v>-</v>
      </c>
      <c r="G78" s="264" t="str">
        <f>IF('3.2_Check_1_Volume'!Q75=0, "-", "Difference")</f>
        <v>-</v>
      </c>
      <c r="H78" s="264" t="str">
        <f>IF('3.2_Check_1_Volume'!R75=0, "-", "Difference")</f>
        <v>-</v>
      </c>
      <c r="I78" s="265" t="str">
        <f>IF('3.2_Check_1_Volume'!S75=0, "-", "Difference")</f>
        <v>-</v>
      </c>
      <c r="K78" s="274" t="str">
        <f>IF('3.2_Check_1_Volume'!W75=0, "-", "Difference")</f>
        <v>-</v>
      </c>
      <c r="L78" s="168" t="str">
        <f>'3.2_Check_1_Volume'!AG75</f>
        <v>Acceptable</v>
      </c>
      <c r="S78" s="116"/>
    </row>
    <row r="79" spans="1:19" ht="13.15" x14ac:dyDescent="0.35">
      <c r="A79" s="304"/>
      <c r="B79" s="305"/>
      <c r="C79" s="339"/>
      <c r="E79" s="165"/>
      <c r="F79" s="166"/>
      <c r="G79" s="167"/>
      <c r="H79" s="167"/>
      <c r="I79" s="168"/>
      <c r="K79" s="169"/>
      <c r="L79" s="170"/>
      <c r="S79" s="116"/>
    </row>
    <row r="80" spans="1:19" ht="13.15" x14ac:dyDescent="0.35">
      <c r="A80" s="304"/>
      <c r="B80" s="305"/>
      <c r="C80" s="339"/>
      <c r="E80" s="165"/>
      <c r="F80" s="166"/>
      <c r="G80" s="167"/>
      <c r="H80" s="167"/>
      <c r="I80" s="168"/>
      <c r="K80" s="169"/>
      <c r="L80" s="170"/>
      <c r="S80" s="116"/>
    </row>
    <row r="81" spans="1:19" ht="13.5" thickBot="1" x14ac:dyDescent="0.4">
      <c r="A81" s="304"/>
      <c r="B81" s="310"/>
      <c r="C81" s="343"/>
      <c r="E81" s="268"/>
      <c r="F81" s="269"/>
      <c r="G81" s="270"/>
      <c r="H81" s="270"/>
      <c r="I81" s="271"/>
      <c r="K81" s="272"/>
      <c r="L81" s="273"/>
      <c r="S81" s="116"/>
    </row>
    <row r="82" spans="1:19" ht="13.15" x14ac:dyDescent="0.35">
      <c r="A82" s="402" t="s">
        <v>55</v>
      </c>
      <c r="B82" s="400">
        <v>32</v>
      </c>
      <c r="C82" s="401" t="s">
        <v>19</v>
      </c>
      <c r="E82" s="165" t="str">
        <f>'3.2_Check_1_Volume'!I79</f>
        <v>-</v>
      </c>
      <c r="F82" s="166" t="str">
        <f>'3.2_Check_1_Volume'!O79</f>
        <v>-</v>
      </c>
      <c r="G82" s="264" t="str">
        <f>IF('3.2_Check_1_Volume'!Q79=0, "-", "Difference")</f>
        <v>-</v>
      </c>
      <c r="H82" s="264" t="str">
        <f>IF('3.2_Check_1_Volume'!R79=0, "-", "Difference")</f>
        <v>-</v>
      </c>
      <c r="I82" s="265" t="str">
        <f>IF('3.2_Check_1_Volume'!S79=0, "-", "Difference")</f>
        <v>-</v>
      </c>
      <c r="K82" s="274" t="str">
        <f>IF('3.2_Check_1_Volume'!W79=0, "-", "Difference")</f>
        <v>-</v>
      </c>
      <c r="L82" s="168" t="str">
        <f>'3.2_Check_1_Volume'!AG79</f>
        <v>Acceptable</v>
      </c>
      <c r="S82" s="116"/>
    </row>
    <row r="83" spans="1:19" ht="13.15" x14ac:dyDescent="0.35">
      <c r="A83" s="304"/>
      <c r="B83" s="305"/>
      <c r="C83" s="339"/>
      <c r="E83" s="165"/>
      <c r="F83" s="166"/>
      <c r="G83" s="167"/>
      <c r="H83" s="167"/>
      <c r="I83" s="168"/>
      <c r="K83" s="169"/>
      <c r="L83" s="170"/>
      <c r="S83" s="116"/>
    </row>
    <row r="84" spans="1:19" ht="13.15" x14ac:dyDescent="0.35">
      <c r="A84" s="304"/>
      <c r="B84" s="305"/>
      <c r="C84" s="339"/>
      <c r="E84" s="165"/>
      <c r="F84" s="166"/>
      <c r="G84" s="167"/>
      <c r="H84" s="167"/>
      <c r="I84" s="168"/>
      <c r="K84" s="169"/>
      <c r="L84" s="170"/>
      <c r="S84" s="116"/>
    </row>
    <row r="85" spans="1:19" ht="13.5" thickBot="1" x14ac:dyDescent="0.4">
      <c r="A85" s="304"/>
      <c r="B85" s="310"/>
      <c r="C85" s="343"/>
      <c r="E85" s="268"/>
      <c r="F85" s="269"/>
      <c r="G85" s="270"/>
      <c r="H85" s="270"/>
      <c r="I85" s="271"/>
      <c r="K85" s="272"/>
      <c r="L85" s="273"/>
      <c r="S85" s="116"/>
    </row>
    <row r="86" spans="1:19" ht="13.15" x14ac:dyDescent="0.35">
      <c r="A86" s="402" t="s">
        <v>55</v>
      </c>
      <c r="B86" s="400">
        <v>26</v>
      </c>
      <c r="C86" s="401" t="s">
        <v>46</v>
      </c>
      <c r="E86" s="165" t="str">
        <f>'3.2_Check_1_Volume'!I83</f>
        <v>-</v>
      </c>
      <c r="F86" s="166" t="str">
        <f>'3.2_Check_1_Volume'!O83</f>
        <v>-</v>
      </c>
      <c r="G86" s="264" t="str">
        <f>IF('3.2_Check_1_Volume'!Q83=0, "-", "Difference")</f>
        <v>-</v>
      </c>
      <c r="H86" s="264" t="str">
        <f>IF('3.2_Check_1_Volume'!R83=0, "-", "Difference")</f>
        <v>-</v>
      </c>
      <c r="I86" s="265" t="str">
        <f>IF('3.2_Check_1_Volume'!S83=0, "-", "Difference")</f>
        <v>-</v>
      </c>
      <c r="K86" s="274" t="str">
        <f>IF('3.2_Check_1_Volume'!W83=0, "-", "Difference")</f>
        <v>-</v>
      </c>
      <c r="L86" s="168" t="str">
        <f>'3.2_Check_1_Volume'!AG83</f>
        <v>-</v>
      </c>
      <c r="S86" s="116"/>
    </row>
    <row r="87" spans="1:19" ht="13.15" x14ac:dyDescent="0.35">
      <c r="A87" s="304"/>
      <c r="B87" s="305"/>
      <c r="C87" s="339"/>
      <c r="E87" s="165"/>
      <c r="F87" s="166"/>
      <c r="G87" s="167"/>
      <c r="H87" s="167"/>
      <c r="I87" s="168"/>
      <c r="K87" s="169"/>
      <c r="L87" s="170"/>
      <c r="S87" s="116"/>
    </row>
    <row r="88" spans="1:19" ht="13.15" x14ac:dyDescent="0.35">
      <c r="A88" s="304"/>
      <c r="B88" s="305"/>
      <c r="C88" s="339"/>
      <c r="E88" s="165"/>
      <c r="F88" s="166"/>
      <c r="G88" s="167"/>
      <c r="H88" s="167"/>
      <c r="I88" s="168"/>
      <c r="K88" s="169"/>
      <c r="L88" s="170"/>
      <c r="S88" s="116"/>
    </row>
    <row r="89" spans="1:19" ht="13.5" thickBot="1" x14ac:dyDescent="0.4">
      <c r="A89" s="304"/>
      <c r="B89" s="310"/>
      <c r="C89" s="343"/>
      <c r="E89" s="268"/>
      <c r="F89" s="269"/>
      <c r="G89" s="270"/>
      <c r="H89" s="270"/>
      <c r="I89" s="271"/>
      <c r="K89" s="272"/>
      <c r="L89" s="273"/>
      <c r="S89" s="116"/>
    </row>
    <row r="90" spans="1:19" ht="26.25" x14ac:dyDescent="0.35">
      <c r="A90" s="402" t="s">
        <v>55</v>
      </c>
      <c r="B90" s="400">
        <v>18</v>
      </c>
      <c r="C90" s="401" t="s">
        <v>18</v>
      </c>
      <c r="E90" s="165" t="str">
        <f>'3.2_Check_1_Volume'!I87</f>
        <v>-</v>
      </c>
      <c r="F90" s="166" t="str">
        <f>'3.2_Check_1_Volume'!O87</f>
        <v>-</v>
      </c>
      <c r="G90" s="264" t="str">
        <f>IF('3.2_Check_1_Volume'!Q87=0, "-", "Difference")</f>
        <v>-</v>
      </c>
      <c r="H90" s="264" t="str">
        <f>IF('3.2_Check_1_Volume'!R87=0, "-", "Difference")</f>
        <v>-</v>
      </c>
      <c r="I90" s="265" t="str">
        <f>IF('3.2_Check_1_Volume'!S87=0, "-", "Difference")</f>
        <v>-</v>
      </c>
      <c r="K90" s="274" t="str">
        <f>IF('3.2_Check_1_Volume'!W87=0, "-", "Difference")</f>
        <v>-</v>
      </c>
      <c r="L90" s="168" t="str">
        <f>'3.2_Check_1_Volume'!AG87</f>
        <v>Acceptable</v>
      </c>
      <c r="S90" s="116"/>
    </row>
    <row r="91" spans="1:19" ht="13.15" x14ac:dyDescent="0.35">
      <c r="A91" s="304"/>
      <c r="B91" s="305"/>
      <c r="C91" s="339"/>
      <c r="E91" s="165"/>
      <c r="F91" s="166"/>
      <c r="G91" s="167"/>
      <c r="H91" s="167"/>
      <c r="I91" s="168"/>
      <c r="K91" s="169"/>
      <c r="L91" s="170"/>
      <c r="S91" s="116"/>
    </row>
    <row r="92" spans="1:19" ht="13.15" x14ac:dyDescent="0.35">
      <c r="A92" s="304"/>
      <c r="B92" s="305"/>
      <c r="C92" s="339"/>
      <c r="E92" s="165"/>
      <c r="F92" s="166"/>
      <c r="G92" s="167"/>
      <c r="H92" s="167"/>
      <c r="I92" s="168"/>
      <c r="K92" s="169"/>
      <c r="L92" s="170"/>
      <c r="S92" s="116"/>
    </row>
    <row r="93" spans="1:19" ht="13.5" thickBot="1" x14ac:dyDescent="0.4">
      <c r="A93" s="304"/>
      <c r="B93" s="310"/>
      <c r="C93" s="343"/>
      <c r="E93" s="268"/>
      <c r="F93" s="269"/>
      <c r="G93" s="270"/>
      <c r="H93" s="270"/>
      <c r="I93" s="271"/>
      <c r="K93" s="272"/>
      <c r="L93" s="273"/>
      <c r="S93" s="116"/>
    </row>
    <row r="94" spans="1:19" ht="13.15" x14ac:dyDescent="0.35">
      <c r="A94" s="402" t="s">
        <v>55</v>
      </c>
      <c r="B94" s="400">
        <v>39</v>
      </c>
      <c r="C94" s="401" t="s">
        <v>22</v>
      </c>
      <c r="E94" s="165" t="str">
        <f>'3.2_Check_1_Volume'!I91</f>
        <v>-</v>
      </c>
      <c r="F94" s="166" t="str">
        <f>'3.2_Check_1_Volume'!O91</f>
        <v>-</v>
      </c>
      <c r="G94" s="264" t="str">
        <f>IF('3.2_Check_1_Volume'!Q91=0, "-", "Difference")</f>
        <v>-</v>
      </c>
      <c r="H94" s="264" t="str">
        <f>IF('3.2_Check_1_Volume'!R91=0, "-", "Difference")</f>
        <v>-</v>
      </c>
      <c r="I94" s="265" t="str">
        <f>IF('3.2_Check_1_Volume'!S91=0, "-", "Difference")</f>
        <v>-</v>
      </c>
      <c r="K94" s="274" t="str">
        <f>IF('3.2_Check_1_Volume'!W91=0, "-", "Difference")</f>
        <v>-</v>
      </c>
      <c r="L94" s="168" t="str">
        <f>'3.2_Check_1_Volume'!AG91</f>
        <v>-</v>
      </c>
      <c r="S94" s="116"/>
    </row>
    <row r="95" spans="1:19" ht="13.15" x14ac:dyDescent="0.35">
      <c r="A95" s="304"/>
      <c r="B95" s="305"/>
      <c r="C95" s="339"/>
      <c r="E95" s="165"/>
      <c r="F95" s="166"/>
      <c r="G95" s="167"/>
      <c r="H95" s="167"/>
      <c r="I95" s="168"/>
      <c r="K95" s="169"/>
      <c r="L95" s="170"/>
      <c r="S95" s="116"/>
    </row>
    <row r="96" spans="1:19" ht="13.15" x14ac:dyDescent="0.35">
      <c r="A96" s="304"/>
      <c r="B96" s="305"/>
      <c r="C96" s="339"/>
      <c r="E96" s="165"/>
      <c r="F96" s="166"/>
      <c r="G96" s="167"/>
      <c r="H96" s="167"/>
      <c r="I96" s="168"/>
      <c r="K96" s="169"/>
      <c r="L96" s="170"/>
      <c r="S96" s="116"/>
    </row>
    <row r="97" spans="1:19" ht="13.5" thickBot="1" x14ac:dyDescent="0.4">
      <c r="A97" s="304"/>
      <c r="B97" s="310"/>
      <c r="C97" s="343"/>
      <c r="E97" s="268"/>
      <c r="F97" s="269"/>
      <c r="G97" s="270"/>
      <c r="H97" s="270"/>
      <c r="I97" s="271"/>
      <c r="K97" s="272"/>
      <c r="L97" s="273"/>
      <c r="S97" s="116"/>
    </row>
    <row r="98" spans="1:19" ht="26.25" x14ac:dyDescent="0.35">
      <c r="A98" s="402" t="s">
        <v>55</v>
      </c>
      <c r="B98" s="400">
        <v>12</v>
      </c>
      <c r="C98" s="401" t="s">
        <v>17</v>
      </c>
      <c r="E98" s="165" t="str">
        <f>'3.2_Check_1_Volume'!I95</f>
        <v>-</v>
      </c>
      <c r="F98" s="166" t="str">
        <f>'3.2_Check_1_Volume'!O95</f>
        <v>-</v>
      </c>
      <c r="G98" s="264" t="str">
        <f>IF('3.2_Check_1_Volume'!Q95=0, "-", "Difference")</f>
        <v>-</v>
      </c>
      <c r="H98" s="264" t="str">
        <f>IF('3.2_Check_1_Volume'!R95=0, "-", "Difference")</f>
        <v>-</v>
      </c>
      <c r="I98" s="265" t="str">
        <f>IF('3.2_Check_1_Volume'!S95=0, "-", "Difference")</f>
        <v>-</v>
      </c>
      <c r="K98" s="274" t="str">
        <f>IF('3.2_Check_1_Volume'!W95=0, "-", "Difference")</f>
        <v>-</v>
      </c>
      <c r="L98" s="168" t="str">
        <f>'3.2_Check_1_Volume'!AG95</f>
        <v>-</v>
      </c>
      <c r="S98" s="116"/>
    </row>
    <row r="99" spans="1:19" ht="13.15" x14ac:dyDescent="0.35">
      <c r="A99" s="304"/>
      <c r="B99" s="305"/>
      <c r="C99" s="339"/>
      <c r="E99" s="165"/>
      <c r="F99" s="166"/>
      <c r="G99" s="167"/>
      <c r="H99" s="167"/>
      <c r="I99" s="168"/>
      <c r="K99" s="169"/>
      <c r="L99" s="170"/>
      <c r="S99" s="116"/>
    </row>
    <row r="100" spans="1:19" ht="13.15" x14ac:dyDescent="0.35">
      <c r="A100" s="304"/>
      <c r="B100" s="305"/>
      <c r="C100" s="339"/>
      <c r="E100" s="165"/>
      <c r="F100" s="166"/>
      <c r="G100" s="167"/>
      <c r="H100" s="167"/>
      <c r="I100" s="168"/>
      <c r="K100" s="169"/>
      <c r="L100" s="170"/>
      <c r="S100" s="116"/>
    </row>
    <row r="101" spans="1:19" ht="13.5" thickBot="1" x14ac:dyDescent="0.4">
      <c r="A101" s="304"/>
      <c r="B101" s="310"/>
      <c r="C101" s="343"/>
      <c r="E101" s="268"/>
      <c r="F101" s="269"/>
      <c r="G101" s="270"/>
      <c r="H101" s="270"/>
      <c r="I101" s="271"/>
      <c r="K101" s="272"/>
      <c r="L101" s="273"/>
      <c r="S101" s="116"/>
    </row>
    <row r="102" spans="1:19" ht="13.15" x14ac:dyDescent="0.35">
      <c r="A102" s="402" t="s">
        <v>55</v>
      </c>
      <c r="B102" s="400">
        <v>10</v>
      </c>
      <c r="C102" s="401" t="s">
        <v>47</v>
      </c>
      <c r="E102" s="165" t="str">
        <f>'3.2_Check_1_Volume'!I99</f>
        <v>-</v>
      </c>
      <c r="F102" s="166" t="str">
        <f>'3.2_Check_1_Volume'!O99</f>
        <v>-</v>
      </c>
      <c r="G102" s="264" t="str">
        <f>IF('3.2_Check_1_Volume'!Q99=0, "-", "Difference")</f>
        <v>-</v>
      </c>
      <c r="H102" s="264" t="str">
        <f>IF('3.2_Check_1_Volume'!R99=0, "-", "Difference")</f>
        <v>-</v>
      </c>
      <c r="I102" s="265" t="str">
        <f>IF('3.2_Check_1_Volume'!S99=0, "-", "Difference")</f>
        <v>-</v>
      </c>
      <c r="K102" s="274" t="str">
        <f>IF('3.2_Check_1_Volume'!W99=0, "-", "Difference")</f>
        <v>-</v>
      </c>
      <c r="L102" s="168" t="str">
        <f>'3.2_Check_1_Volume'!AG99</f>
        <v>-</v>
      </c>
      <c r="S102" s="116"/>
    </row>
    <row r="103" spans="1:19" ht="13.15" x14ac:dyDescent="0.35">
      <c r="A103" s="304"/>
      <c r="B103" s="305"/>
      <c r="C103" s="339"/>
      <c r="E103" s="165"/>
      <c r="F103" s="166"/>
      <c r="G103" s="167"/>
      <c r="H103" s="167"/>
      <c r="I103" s="168"/>
      <c r="K103" s="169"/>
      <c r="L103" s="170"/>
      <c r="S103" s="116"/>
    </row>
    <row r="104" spans="1:19" ht="13.15" x14ac:dyDescent="0.35">
      <c r="A104" s="304"/>
      <c r="B104" s="305"/>
      <c r="C104" s="339"/>
      <c r="E104" s="165"/>
      <c r="F104" s="166"/>
      <c r="G104" s="167"/>
      <c r="H104" s="167"/>
      <c r="I104" s="168"/>
      <c r="K104" s="169"/>
      <c r="L104" s="170"/>
      <c r="S104" s="116"/>
    </row>
    <row r="105" spans="1:19" ht="13.5" thickBot="1" x14ac:dyDescent="0.4">
      <c r="A105" s="304"/>
      <c r="B105" s="310"/>
      <c r="C105" s="343"/>
      <c r="E105" s="268"/>
      <c r="F105" s="269"/>
      <c r="G105" s="270"/>
      <c r="H105" s="270"/>
      <c r="I105" s="271"/>
      <c r="K105" s="272"/>
      <c r="L105" s="273"/>
      <c r="S105" s="116"/>
    </row>
    <row r="106" spans="1:19" ht="13.15" x14ac:dyDescent="0.35">
      <c r="A106" s="402" t="s">
        <v>55</v>
      </c>
      <c r="B106" s="400">
        <v>9</v>
      </c>
      <c r="C106" s="401" t="s">
        <v>54</v>
      </c>
      <c r="E106" s="165" t="str">
        <f>'3.2_Check_1_Volume'!I103</f>
        <v>-</v>
      </c>
      <c r="F106" s="166" t="str">
        <f>'3.2_Check_1_Volume'!O103</f>
        <v>-</v>
      </c>
      <c r="G106" s="264" t="str">
        <f>IF('3.2_Check_1_Volume'!Q103=0, "-", "Difference")</f>
        <v>-</v>
      </c>
      <c r="H106" s="264" t="str">
        <f>IF('3.2_Check_1_Volume'!R103=0, "-", "Difference")</f>
        <v>-</v>
      </c>
      <c r="I106" s="265" t="str">
        <f>IF('3.2_Check_1_Volume'!S103=0, "-", "Difference")</f>
        <v>-</v>
      </c>
      <c r="K106" s="274" t="str">
        <f>IF('3.2_Check_1_Volume'!W103=0, "-", "Difference")</f>
        <v>-</v>
      </c>
      <c r="L106" s="168" t="str">
        <f>'3.2_Check_1_Volume'!AG103</f>
        <v>-</v>
      </c>
      <c r="S106" s="116"/>
    </row>
    <row r="107" spans="1:19" ht="13.15" x14ac:dyDescent="0.35">
      <c r="A107" s="304"/>
      <c r="B107" s="305"/>
      <c r="C107" s="339"/>
      <c r="E107" s="165"/>
      <c r="F107" s="166"/>
      <c r="G107" s="167"/>
      <c r="H107" s="167"/>
      <c r="I107" s="168"/>
      <c r="K107" s="169"/>
      <c r="L107" s="170"/>
      <c r="S107" s="116"/>
    </row>
    <row r="108" spans="1:19" ht="13.15" x14ac:dyDescent="0.35">
      <c r="A108" s="304"/>
      <c r="B108" s="305"/>
      <c r="C108" s="339"/>
      <c r="E108" s="165"/>
      <c r="F108" s="166"/>
      <c r="G108" s="167"/>
      <c r="H108" s="167"/>
      <c r="I108" s="168"/>
      <c r="K108" s="169"/>
      <c r="L108" s="170"/>
      <c r="S108" s="116"/>
    </row>
    <row r="109" spans="1:19" ht="13.5" thickBot="1" x14ac:dyDescent="0.4">
      <c r="A109" s="304"/>
      <c r="B109" s="310"/>
      <c r="C109" s="343"/>
      <c r="E109" s="268"/>
      <c r="F109" s="269"/>
      <c r="G109" s="270"/>
      <c r="H109" s="270"/>
      <c r="I109" s="271"/>
      <c r="K109" s="272"/>
      <c r="L109" s="273"/>
      <c r="S109" s="116"/>
    </row>
    <row r="110" spans="1:19" ht="13.15" x14ac:dyDescent="0.35">
      <c r="A110" s="402" t="s">
        <v>55</v>
      </c>
      <c r="B110" s="400">
        <v>20</v>
      </c>
      <c r="C110" s="401" t="s">
        <v>51</v>
      </c>
      <c r="E110" s="165" t="str">
        <f>'3.2_Check_1_Volume'!I107</f>
        <v>-</v>
      </c>
      <c r="F110" s="166" t="str">
        <f>'3.2_Check_1_Volume'!O107</f>
        <v>-</v>
      </c>
      <c r="G110" s="264" t="str">
        <f>IF('3.2_Check_1_Volume'!Q107=0, "-", "Difference")</f>
        <v>-</v>
      </c>
      <c r="H110" s="264" t="str">
        <f>IF('3.2_Check_1_Volume'!R107=0, "-", "Difference")</f>
        <v>-</v>
      </c>
      <c r="I110" s="265" t="str">
        <f>IF('3.2_Check_1_Volume'!S107=0, "-", "Difference")</f>
        <v>-</v>
      </c>
      <c r="K110" s="274" t="str">
        <f>IF('3.2_Check_1_Volume'!W107=0, "-", "Difference")</f>
        <v>-</v>
      </c>
      <c r="L110" s="168" t="str">
        <f>'3.2_Check_1_Volume'!AG107</f>
        <v>-</v>
      </c>
      <c r="S110" s="116"/>
    </row>
    <row r="111" spans="1:19" ht="13.15" x14ac:dyDescent="0.35">
      <c r="A111" s="304"/>
      <c r="B111" s="305"/>
      <c r="C111" s="339"/>
      <c r="E111" s="165"/>
      <c r="F111" s="166"/>
      <c r="G111" s="167"/>
      <c r="H111" s="167"/>
      <c r="I111" s="168"/>
      <c r="K111" s="169"/>
      <c r="L111" s="170"/>
      <c r="S111" s="116"/>
    </row>
    <row r="112" spans="1:19" ht="13.15" x14ac:dyDescent="0.35">
      <c r="A112" s="304"/>
      <c r="B112" s="305"/>
      <c r="C112" s="339"/>
      <c r="E112" s="165"/>
      <c r="F112" s="166"/>
      <c r="G112" s="167"/>
      <c r="H112" s="167"/>
      <c r="I112" s="168"/>
      <c r="K112" s="169"/>
      <c r="L112" s="170"/>
      <c r="S112" s="116"/>
    </row>
    <row r="113" spans="1:19" ht="13.5" thickBot="1" x14ac:dyDescent="0.4">
      <c r="A113" s="304"/>
      <c r="B113" s="310"/>
      <c r="C113" s="343"/>
      <c r="E113" s="268"/>
      <c r="F113" s="269"/>
      <c r="G113" s="270"/>
      <c r="H113" s="270"/>
      <c r="I113" s="271"/>
      <c r="K113" s="272"/>
      <c r="L113" s="273"/>
      <c r="S113" s="116"/>
    </row>
    <row r="114" spans="1:19" ht="13.15" x14ac:dyDescent="0.35">
      <c r="A114" s="402" t="s">
        <v>55</v>
      </c>
      <c r="B114" s="400">
        <v>31</v>
      </c>
      <c r="C114" s="401" t="s">
        <v>23</v>
      </c>
      <c r="E114" s="165" t="str">
        <f>'3.2_Check_1_Volume'!I111</f>
        <v>-</v>
      </c>
      <c r="F114" s="166" t="str">
        <f>'3.2_Check_1_Volume'!O111</f>
        <v>-</v>
      </c>
      <c r="G114" s="264" t="str">
        <f>IF('3.2_Check_1_Volume'!Q111=0, "-", "Difference")</f>
        <v>-</v>
      </c>
      <c r="H114" s="264" t="str">
        <f>IF('3.2_Check_1_Volume'!R111=0, "-", "Difference")</f>
        <v>-</v>
      </c>
      <c r="I114" s="265" t="str">
        <f>IF('3.2_Check_1_Volume'!S111=0, "-", "Difference")</f>
        <v>-</v>
      </c>
      <c r="K114" s="274" t="str">
        <f>IF('3.2_Check_1_Volume'!W111=0, "-", "Difference")</f>
        <v>-</v>
      </c>
      <c r="L114" s="168" t="str">
        <f>'3.2_Check_1_Volume'!AG111</f>
        <v>Acceptable</v>
      </c>
      <c r="S114" s="116"/>
    </row>
    <row r="115" spans="1:19" ht="13.15" x14ac:dyDescent="0.35">
      <c r="A115" s="304"/>
      <c r="B115" s="305"/>
      <c r="C115" s="339"/>
      <c r="E115" s="165"/>
      <c r="F115" s="166"/>
      <c r="G115" s="167"/>
      <c r="H115" s="167"/>
      <c r="I115" s="168"/>
      <c r="K115" s="169"/>
      <c r="L115" s="170"/>
      <c r="S115" s="116"/>
    </row>
    <row r="116" spans="1:19" ht="13.15" x14ac:dyDescent="0.35">
      <c r="A116" s="304"/>
      <c r="B116" s="305"/>
      <c r="C116" s="339"/>
      <c r="E116" s="165"/>
      <c r="F116" s="166"/>
      <c r="G116" s="167"/>
      <c r="H116" s="167"/>
      <c r="I116" s="168"/>
      <c r="K116" s="169"/>
      <c r="L116" s="170"/>
      <c r="S116" s="116"/>
    </row>
    <row r="117" spans="1:19" ht="13.5" thickBot="1" x14ac:dyDescent="0.4">
      <c r="A117" s="304"/>
      <c r="B117" s="310"/>
      <c r="C117" s="343"/>
      <c r="E117" s="268"/>
      <c r="F117" s="269"/>
      <c r="G117" s="270"/>
      <c r="H117" s="270"/>
      <c r="I117" s="271"/>
      <c r="K117" s="272"/>
      <c r="L117" s="273"/>
      <c r="S117" s="116"/>
    </row>
    <row r="118" spans="1:19" ht="13.15" x14ac:dyDescent="0.35">
      <c r="A118" s="402" t="s">
        <v>55</v>
      </c>
      <c r="B118" s="400">
        <v>43</v>
      </c>
      <c r="C118" s="401" t="s">
        <v>49</v>
      </c>
      <c r="E118" s="165" t="str">
        <f>'3.2_Check_1_Volume'!I115</f>
        <v>-</v>
      </c>
      <c r="F118" s="166" t="str">
        <f>'3.2_Check_1_Volume'!O115</f>
        <v>-</v>
      </c>
      <c r="G118" s="264" t="str">
        <f>IF('3.2_Check_1_Volume'!Q115=0, "-", "Difference")</f>
        <v>-</v>
      </c>
      <c r="H118" s="264" t="str">
        <f>IF('3.2_Check_1_Volume'!R115=0, "-", "Difference")</f>
        <v>-</v>
      </c>
      <c r="I118" s="265" t="str">
        <f>IF('3.2_Check_1_Volume'!S115=0, "-", "Difference")</f>
        <v>-</v>
      </c>
      <c r="K118" s="274" t="str">
        <f>IF('3.2_Check_1_Volume'!W115=0, "-", "Difference")</f>
        <v>-</v>
      </c>
      <c r="L118" s="168" t="str">
        <f>'3.2_Check_1_Volume'!AG115</f>
        <v>Acceptable</v>
      </c>
      <c r="S118" s="116"/>
    </row>
    <row r="119" spans="1:19" ht="13.15" x14ac:dyDescent="0.35">
      <c r="A119" s="304"/>
      <c r="B119" s="305"/>
      <c r="C119" s="339"/>
      <c r="E119" s="165"/>
      <c r="F119" s="166"/>
      <c r="G119" s="167"/>
      <c r="H119" s="167"/>
      <c r="I119" s="168"/>
      <c r="K119" s="169"/>
      <c r="L119" s="170"/>
      <c r="S119" s="116"/>
    </row>
    <row r="120" spans="1:19" ht="13.15" x14ac:dyDescent="0.35">
      <c r="A120" s="304"/>
      <c r="B120" s="305"/>
      <c r="C120" s="339"/>
      <c r="E120" s="165"/>
      <c r="F120" s="166"/>
      <c r="G120" s="167"/>
      <c r="H120" s="167"/>
      <c r="I120" s="168"/>
      <c r="K120" s="169"/>
      <c r="L120" s="170"/>
      <c r="S120" s="116"/>
    </row>
    <row r="121" spans="1:19" ht="13.5" thickBot="1" x14ac:dyDescent="0.4">
      <c r="A121" s="304"/>
      <c r="B121" s="310"/>
      <c r="C121" s="343"/>
      <c r="E121" s="268"/>
      <c r="F121" s="269"/>
      <c r="G121" s="270"/>
      <c r="H121" s="270"/>
      <c r="I121" s="271"/>
      <c r="K121" s="272"/>
      <c r="L121" s="273"/>
      <c r="S121" s="116"/>
    </row>
    <row r="122" spans="1:19" ht="13.15" x14ac:dyDescent="0.35">
      <c r="A122" s="402" t="s">
        <v>55</v>
      </c>
      <c r="B122" s="400">
        <v>35</v>
      </c>
      <c r="C122" s="401" t="s">
        <v>21</v>
      </c>
      <c r="E122" s="165" t="str">
        <f>'3.2_Check_1_Volume'!I119</f>
        <v>-</v>
      </c>
      <c r="F122" s="166" t="str">
        <f>'3.2_Check_1_Volume'!O119</f>
        <v>-</v>
      </c>
      <c r="G122" s="264" t="str">
        <f>IF('3.2_Check_1_Volume'!Q119=0, "-", "Difference")</f>
        <v>-</v>
      </c>
      <c r="H122" s="264" t="str">
        <f>IF('3.2_Check_1_Volume'!R119=0, "-", "Difference")</f>
        <v>-</v>
      </c>
      <c r="I122" s="265" t="str">
        <f>IF('3.2_Check_1_Volume'!S119=0, "-", "Difference")</f>
        <v>-</v>
      </c>
      <c r="K122" s="274" t="str">
        <f>IF('3.2_Check_1_Volume'!W119=0, "-", "Difference")</f>
        <v>-</v>
      </c>
      <c r="L122" s="168" t="str">
        <f>'3.2_Check_1_Volume'!AG119</f>
        <v>Acceptable</v>
      </c>
      <c r="S122" s="116"/>
    </row>
    <row r="123" spans="1:19" ht="13.15" x14ac:dyDescent="0.35">
      <c r="A123" s="304"/>
      <c r="B123" s="305"/>
      <c r="C123" s="339"/>
      <c r="E123" s="165"/>
      <c r="F123" s="166"/>
      <c r="G123" s="167"/>
      <c r="H123" s="167"/>
      <c r="I123" s="168"/>
      <c r="K123" s="169"/>
      <c r="L123" s="170"/>
      <c r="S123" s="116"/>
    </row>
    <row r="124" spans="1:19" ht="13.15" x14ac:dyDescent="0.35">
      <c r="A124" s="304"/>
      <c r="B124" s="305"/>
      <c r="C124" s="339"/>
      <c r="E124" s="165"/>
      <c r="F124" s="166"/>
      <c r="G124" s="167"/>
      <c r="H124" s="167"/>
      <c r="I124" s="168"/>
      <c r="K124" s="169"/>
      <c r="L124" s="170"/>
      <c r="S124" s="116"/>
    </row>
    <row r="125" spans="1:19" ht="13.5" thickBot="1" x14ac:dyDescent="0.4">
      <c r="A125" s="309"/>
      <c r="B125" s="310"/>
      <c r="C125" s="343"/>
      <c r="E125" s="171"/>
      <c r="F125" s="172"/>
      <c r="G125" s="173"/>
      <c r="H125" s="173"/>
      <c r="I125" s="275"/>
      <c r="K125" s="175"/>
      <c r="L125" s="174"/>
      <c r="S125" s="116"/>
    </row>
  </sheetData>
  <conditionalFormatting sqref="E12:G12 K12:L12 I12">
    <cfRule type="cellIs" dxfId="193" priority="17" operator="equal">
      <formula>0</formula>
    </cfRule>
    <cfRule type="cellIs" dxfId="192" priority="18" operator="notEqual">
      <formula>0</formula>
    </cfRule>
  </conditionalFormatting>
  <conditionalFormatting sqref="E122:F125">
    <cfRule type="containsText" dxfId="191" priority="16" operator="containsText" text="Variance">
      <formula>NOT(ISERROR(SEARCH("Variance",E122)))</formula>
    </cfRule>
  </conditionalFormatting>
  <conditionalFormatting sqref="K122:K125">
    <cfRule type="cellIs" dxfId="190" priority="13" operator="equal">
      <formula>0</formula>
    </cfRule>
    <cfRule type="cellIs" dxfId="189" priority="15" operator="notEqual">
      <formula>0</formula>
    </cfRule>
  </conditionalFormatting>
  <conditionalFormatting sqref="L122:L125">
    <cfRule type="containsText" dxfId="188" priority="12" operator="containsText" text="Acceptable">
      <formula>NOT(ISERROR(SEARCH("Acceptable",L122)))</formula>
    </cfRule>
    <cfRule type="containsText" dxfId="187" priority="14" operator="containsText" text="Request Narrative">
      <formula>NOT(ISERROR(SEARCH("Request Narrative",L122)))</formula>
    </cfRule>
  </conditionalFormatting>
  <conditionalFormatting sqref="G122:G125 I122:I125">
    <cfRule type="cellIs" dxfId="186" priority="10" operator="equal">
      <formula>0</formula>
    </cfRule>
    <cfRule type="cellIs" dxfId="185" priority="11" operator="lessThan">
      <formula>0</formula>
    </cfRule>
  </conditionalFormatting>
  <conditionalFormatting sqref="G122 I122">
    <cfRule type="cellIs" dxfId="184" priority="9" operator="greaterThan">
      <formula>0</formula>
    </cfRule>
  </conditionalFormatting>
  <conditionalFormatting sqref="I122">
    <cfRule type="cellIs" dxfId="183" priority="8" operator="greaterThan">
      <formula>0</formula>
    </cfRule>
  </conditionalFormatting>
  <conditionalFormatting sqref="E14:F121">
    <cfRule type="containsText" dxfId="182" priority="27" operator="containsText" text="Variance">
      <formula>NOT(ISERROR(SEARCH("Variance",E14)))</formula>
    </cfRule>
  </conditionalFormatting>
  <conditionalFormatting sqref="K14:K121">
    <cfRule type="cellIs" dxfId="181" priority="24" operator="equal">
      <formula>0</formula>
    </cfRule>
    <cfRule type="cellIs" dxfId="180" priority="26" operator="notEqual">
      <formula>0</formula>
    </cfRule>
  </conditionalFormatting>
  <conditionalFormatting sqref="L14:L121">
    <cfRule type="containsText" dxfId="179" priority="23" operator="containsText" text="Acceptable">
      <formula>NOT(ISERROR(SEARCH("Acceptable",L14)))</formula>
    </cfRule>
    <cfRule type="containsText" dxfId="178" priority="25" operator="containsText" text="Request Narrative">
      <formula>NOT(ISERROR(SEARCH("Request Narrative",L14)))</formula>
    </cfRule>
  </conditionalFormatting>
  <conditionalFormatting sqref="G14:G121 I14:I121">
    <cfRule type="cellIs" dxfId="177" priority="21" operator="equal">
      <formula>0</formula>
    </cfRule>
    <cfRule type="containsText" dxfId="176" priority="22" operator="containsText" text="Difference">
      <formula>NOT(ISERROR(SEARCH("Difference",G14)))</formula>
    </cfRule>
  </conditionalFormatting>
  <conditionalFormatting sqref="H12">
    <cfRule type="cellIs" dxfId="175" priority="4" operator="equal">
      <formula>0</formula>
    </cfRule>
    <cfRule type="cellIs" dxfId="174" priority="5" operator="notEqual">
      <formula>0</formula>
    </cfRule>
  </conditionalFormatting>
  <conditionalFormatting sqref="H122:H125">
    <cfRule type="cellIs" dxfId="173" priority="2" operator="equal">
      <formula>0</formula>
    </cfRule>
    <cfRule type="cellIs" dxfId="172" priority="3" operator="lessThan">
      <formula>0</formula>
    </cfRule>
  </conditionalFormatting>
  <conditionalFormatting sqref="H122">
    <cfRule type="cellIs" dxfId="171" priority="1" operator="greaterThan">
      <formula>0</formula>
    </cfRule>
  </conditionalFormatting>
  <conditionalFormatting sqref="H14:H121">
    <cfRule type="cellIs" dxfId="170" priority="6" operator="equal">
      <formula>0</formula>
    </cfRule>
    <cfRule type="containsText" dxfId="169" priority="7" operator="containsText" text="Difference">
      <formula>NOT(ISERROR(SEARCH("Difference",H14)))</formula>
    </cfRule>
  </conditionalFormatting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G122"/>
  <sheetViews>
    <sheetView topLeftCell="A82" zoomScale="85" zoomScaleNormal="85" workbookViewId="0">
      <selection activeCell="K103" sqref="K103"/>
    </sheetView>
  </sheetViews>
  <sheetFormatPr defaultRowHeight="12.75" x14ac:dyDescent="0.35"/>
  <cols>
    <col min="1" max="1" width="13.3515625" style="116" customWidth="1"/>
    <col min="2" max="2" width="10.1171875" style="116" customWidth="1"/>
    <col min="3" max="3" width="28.64453125" style="116" bestFit="1" customWidth="1"/>
    <col min="4" max="4" width="2" style="116" customWidth="1"/>
    <col min="5" max="8" width="17.703125" style="116" customWidth="1"/>
    <col min="9" max="9" width="15.234375" style="116" customWidth="1"/>
    <col min="10" max="10" width="2" style="116" customWidth="1"/>
    <col min="11" max="14" width="17.703125" style="116" customWidth="1"/>
    <col min="15" max="15" width="15.234375" style="116" customWidth="1"/>
    <col min="16" max="16" width="2" style="116" customWidth="1"/>
    <col min="17" max="19" width="20.29296875" style="116" customWidth="1"/>
    <col min="20" max="20" width="8.9375" style="116"/>
    <col min="21" max="21" width="20.29296875" style="116" customWidth="1"/>
    <col min="22" max="22" width="17.703125" style="116" customWidth="1"/>
    <col min="23" max="23" width="17.703125" style="118" customWidth="1"/>
    <col min="24" max="24" width="2" style="116" customWidth="1"/>
    <col min="25" max="25" width="20.29296875" style="116" customWidth="1"/>
    <col min="26" max="26" width="17.703125" style="116" customWidth="1"/>
    <col min="27" max="27" width="2" style="116" customWidth="1"/>
    <col min="28" max="28" width="20.29296875" style="116" customWidth="1"/>
    <col min="29" max="29" width="17.703125" style="116" customWidth="1"/>
    <col min="30" max="30" width="2" style="116" customWidth="1"/>
    <col min="31" max="32" width="20.29296875" style="116" customWidth="1"/>
    <col min="33" max="33" width="17.703125" style="118" customWidth="1"/>
    <col min="34" max="16384" width="8.9375" style="116"/>
  </cols>
  <sheetData>
    <row r="1" spans="1:33" s="442" customFormat="1" x14ac:dyDescent="0.35">
      <c r="W1" s="448"/>
      <c r="AG1" s="448"/>
    </row>
    <row r="2" spans="1:33" s="442" customFormat="1" ht="13.15" x14ac:dyDescent="0.4">
      <c r="E2" s="446" t="s">
        <v>61</v>
      </c>
      <c r="K2" s="446"/>
      <c r="Q2" s="446"/>
      <c r="R2" s="446"/>
      <c r="S2" s="446"/>
      <c r="U2" s="446"/>
      <c r="W2" s="448"/>
      <c r="Y2" s="446"/>
      <c r="AB2" s="446"/>
      <c r="AE2" s="446"/>
      <c r="AF2" s="446"/>
      <c r="AG2" s="448"/>
    </row>
    <row r="3" spans="1:33" s="442" customFormat="1" ht="13.15" x14ac:dyDescent="0.4">
      <c r="E3" s="447" t="s">
        <v>62</v>
      </c>
      <c r="K3" s="447"/>
      <c r="Q3" s="447"/>
      <c r="R3" s="447"/>
      <c r="S3" s="447"/>
      <c r="U3" s="447"/>
      <c r="W3" s="448"/>
      <c r="Y3" s="447"/>
      <c r="AB3" s="447"/>
      <c r="AE3" s="447"/>
      <c r="AF3" s="447"/>
      <c r="AG3" s="448"/>
    </row>
    <row r="4" spans="1:33" s="442" customFormat="1" x14ac:dyDescent="0.35">
      <c r="W4" s="448"/>
      <c r="AG4" s="448"/>
    </row>
    <row r="5" spans="1:33" ht="13.15" thickBot="1" x14ac:dyDescent="0.4"/>
    <row r="6" spans="1:33" ht="13.5" thickBot="1" x14ac:dyDescent="0.45">
      <c r="A6" s="276" t="s">
        <v>104</v>
      </c>
      <c r="B6" s="212" t="s">
        <v>114</v>
      </c>
      <c r="C6" s="119"/>
      <c r="E6" s="230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31"/>
      <c r="U6" s="230"/>
      <c r="V6" s="214"/>
      <c r="W6" s="215"/>
      <c r="X6" s="214"/>
      <c r="Y6" s="214"/>
      <c r="Z6" s="214"/>
      <c r="AA6" s="214"/>
      <c r="AB6" s="214"/>
      <c r="AC6" s="214"/>
      <c r="AD6" s="214"/>
      <c r="AE6" s="214"/>
      <c r="AF6" s="214"/>
      <c r="AG6" s="217"/>
    </row>
    <row r="7" spans="1:33" ht="13.5" thickBot="1" x14ac:dyDescent="0.45">
      <c r="E7" s="211" t="s">
        <v>115</v>
      </c>
      <c r="F7" s="212" t="s">
        <v>116</v>
      </c>
      <c r="G7" s="119"/>
      <c r="H7" s="132"/>
      <c r="I7" s="132"/>
      <c r="J7" s="132"/>
      <c r="K7" s="232"/>
      <c r="L7" s="181"/>
      <c r="M7" s="132"/>
      <c r="N7" s="132"/>
      <c r="O7" s="132"/>
      <c r="P7" s="132"/>
      <c r="Q7" s="132"/>
      <c r="R7" s="132"/>
      <c r="S7" s="141"/>
      <c r="U7" s="211" t="s">
        <v>117</v>
      </c>
      <c r="V7" s="212" t="s">
        <v>118</v>
      </c>
      <c r="W7" s="233"/>
      <c r="X7" s="132"/>
      <c r="Y7" s="232"/>
      <c r="Z7" s="181"/>
      <c r="AA7" s="132"/>
      <c r="AB7" s="232"/>
      <c r="AC7" s="181"/>
      <c r="AD7" s="132"/>
      <c r="AE7" s="232"/>
      <c r="AF7" s="232"/>
      <c r="AG7" s="182"/>
    </row>
    <row r="8" spans="1:33" ht="13.15" thickBot="1" x14ac:dyDescent="0.4">
      <c r="E8" s="130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41"/>
      <c r="U8" s="130"/>
      <c r="V8" s="132"/>
      <c r="W8" s="131"/>
      <c r="X8" s="132"/>
      <c r="Y8" s="132"/>
      <c r="Z8" s="132"/>
      <c r="AA8" s="132"/>
      <c r="AB8" s="132"/>
      <c r="AC8" s="132"/>
      <c r="AD8" s="132"/>
      <c r="AE8" s="132"/>
      <c r="AF8" s="132"/>
      <c r="AG8" s="133"/>
    </row>
    <row r="9" spans="1:33" ht="13.5" thickBot="1" x14ac:dyDescent="0.4">
      <c r="E9" s="130"/>
      <c r="F9" s="132"/>
      <c r="G9" s="132"/>
      <c r="H9" s="132"/>
      <c r="I9" s="373" t="s">
        <v>108</v>
      </c>
      <c r="J9" s="132"/>
      <c r="K9" s="132"/>
      <c r="L9" s="132"/>
      <c r="M9" s="132"/>
      <c r="N9" s="132"/>
      <c r="O9" s="373" t="s">
        <v>109</v>
      </c>
      <c r="P9" s="132"/>
      <c r="Q9" s="646" t="s">
        <v>110</v>
      </c>
      <c r="R9" s="647"/>
      <c r="S9" s="648"/>
      <c r="U9" s="234"/>
      <c r="V9" s="235" t="s">
        <v>119</v>
      </c>
      <c r="W9" s="233"/>
      <c r="X9" s="132"/>
      <c r="Y9" s="132"/>
      <c r="Z9" s="132"/>
      <c r="AA9" s="132"/>
      <c r="AB9" s="132"/>
      <c r="AC9" s="132"/>
      <c r="AD9" s="132"/>
      <c r="AE9" s="234"/>
      <c r="AF9" s="235" t="s">
        <v>238</v>
      </c>
      <c r="AG9" s="233"/>
    </row>
    <row r="10" spans="1:33" ht="39.4" customHeight="1" thickBot="1" x14ac:dyDescent="0.4">
      <c r="A10" s="277" t="s">
        <v>33</v>
      </c>
      <c r="B10" s="278" t="s">
        <v>0</v>
      </c>
      <c r="C10" s="279" t="s">
        <v>1</v>
      </c>
      <c r="E10" s="374" t="s">
        <v>120</v>
      </c>
      <c r="F10" s="375" t="s">
        <v>121</v>
      </c>
      <c r="G10" s="344" t="s">
        <v>122</v>
      </c>
      <c r="H10" s="375" t="s">
        <v>261</v>
      </c>
      <c r="I10" s="376" t="s">
        <v>249</v>
      </c>
      <c r="J10" s="132"/>
      <c r="K10" s="375" t="s">
        <v>123</v>
      </c>
      <c r="L10" s="375" t="s">
        <v>124</v>
      </c>
      <c r="M10" s="375" t="s">
        <v>125</v>
      </c>
      <c r="N10" s="375" t="s">
        <v>262</v>
      </c>
      <c r="O10" s="376" t="s">
        <v>250</v>
      </c>
      <c r="P10" s="132"/>
      <c r="Q10" s="377" t="s">
        <v>266</v>
      </c>
      <c r="R10" s="377" t="s">
        <v>267</v>
      </c>
      <c r="S10" s="378" t="s">
        <v>268</v>
      </c>
      <c r="U10" s="374" t="s">
        <v>126</v>
      </c>
      <c r="V10" s="375" t="s">
        <v>94</v>
      </c>
      <c r="W10" s="379" t="s">
        <v>269</v>
      </c>
      <c r="X10" s="132"/>
      <c r="Y10" s="375" t="s">
        <v>335</v>
      </c>
      <c r="Z10" s="375" t="s">
        <v>127</v>
      </c>
      <c r="AA10" s="132"/>
      <c r="AB10" s="375" t="s">
        <v>128</v>
      </c>
      <c r="AC10" s="375" t="s">
        <v>129</v>
      </c>
      <c r="AD10" s="132"/>
      <c r="AE10" s="375" t="s">
        <v>130</v>
      </c>
      <c r="AF10" s="375" t="s">
        <v>131</v>
      </c>
      <c r="AG10" s="380" t="s">
        <v>132</v>
      </c>
    </row>
    <row r="11" spans="1:33" s="236" customFormat="1" ht="13.15" x14ac:dyDescent="0.35">
      <c r="A11" s="381" t="s">
        <v>55</v>
      </c>
      <c r="B11" s="382">
        <v>45</v>
      </c>
      <c r="C11" s="383" t="s">
        <v>9</v>
      </c>
      <c r="E11" s="237">
        <f>SUM('2.3_Input_Data_Orig_MC'!F10:F13)</f>
        <v>405</v>
      </c>
      <c r="F11" s="238">
        <f>SUM('2.3_Input_Data_Orig_MC'!M10:M13)</f>
        <v>405</v>
      </c>
      <c r="G11" s="238">
        <f>SUM('2.3_Input_Data_Orig_MC'!T10:T13)</f>
        <v>405</v>
      </c>
      <c r="H11" s="238">
        <f>IF(SUM(E11:G11)=0,0,(SUM('2.3_Input_Data_Orig_MC'!AV10:AV13)))</f>
        <v>0</v>
      </c>
      <c r="I11" s="238" t="str">
        <f>IF((AVERAGE(E11:G11)+(H11/3))=E11, "-", "Difference")</f>
        <v>-</v>
      </c>
      <c r="J11" s="239"/>
      <c r="K11" s="238">
        <f>SUM('2.4_Input_Data_Rebase'!F10:F13)</f>
        <v>405</v>
      </c>
      <c r="L11" s="238">
        <f>SUM('2.4_Input_Data_Rebase'!M10:M13)</f>
        <v>405</v>
      </c>
      <c r="M11" s="238">
        <f>SUM('2.4_Input_Data_Rebase'!T10:T13)</f>
        <v>405</v>
      </c>
      <c r="N11" s="238">
        <f>IF(SUM(K11:M11)=0,0,(SUM('2.4_Input_Data_Rebase'!AV10:AV13))-(SUM('2.4_Input_Data_Rebase'!BC10:BC13)))</f>
        <v>0</v>
      </c>
      <c r="O11" s="238" t="str">
        <f>IF((AVERAGE(K11:M11)+(N11/3))=K11, "-", "Difference")</f>
        <v>-</v>
      </c>
      <c r="P11" s="239"/>
      <c r="Q11" s="240">
        <f>K11-E11</f>
        <v>0</v>
      </c>
      <c r="R11" s="240">
        <f>L11-F11</f>
        <v>0</v>
      </c>
      <c r="S11" s="241">
        <f>M11-G11</f>
        <v>0</v>
      </c>
      <c r="U11" s="237">
        <f>ABS(SUMIF('2.3_Input_Data_Orig_MC'!AB10:AF13, "&lt;0"))</f>
        <v>62</v>
      </c>
      <c r="V11" s="237">
        <f>ABS(SUMIF('2.4_Input_Data_Rebase'!AB10:AF13, "&lt;0"))</f>
        <v>62</v>
      </c>
      <c r="W11" s="240">
        <f>V11-U11</f>
        <v>0</v>
      </c>
      <c r="X11" s="239"/>
      <c r="Y11" s="238">
        <f>ABS(SUMIF('2.3_Input_Data_Orig_MC'!AI10:AM13, "&lt;0"))</f>
        <v>62</v>
      </c>
      <c r="Z11" s="238">
        <f>ABS(SUMIF('2.4_Input_Data_Rebase'!AI10:AM13, "&lt;0"))</f>
        <v>62</v>
      </c>
      <c r="AA11" s="239"/>
      <c r="AB11" s="238">
        <f>ABS(SUMIF('2.3_Input_Data_Orig_MC'!AP10:AT13, "&lt;0"))</f>
        <v>0</v>
      </c>
      <c r="AC11" s="238">
        <f>ABS(SUMIF('2.4_Input_Data_Rebase'!AP10:AT13, "&lt;0"))</f>
        <v>0</v>
      </c>
      <c r="AD11" s="239"/>
      <c r="AE11" s="240">
        <f>IFERROR(AB11/U11, "-")</f>
        <v>0</v>
      </c>
      <c r="AF11" s="240">
        <f>IFERROR(AC11/V11, "-")</f>
        <v>0</v>
      </c>
      <c r="AG11" s="241" t="str">
        <f>IFERROR(IF((AE11-AF11)&lt;=5%,"Acceptable","Request Narrative"),"-")</f>
        <v>Acceptable</v>
      </c>
    </row>
    <row r="12" spans="1:33" s="236" customFormat="1" ht="13.15" x14ac:dyDescent="0.35">
      <c r="A12" s="384"/>
      <c r="B12" s="385"/>
      <c r="C12" s="386"/>
      <c r="E12" s="242"/>
      <c r="F12" s="243"/>
      <c r="G12" s="243"/>
      <c r="H12" s="243"/>
      <c r="I12" s="243"/>
      <c r="J12" s="239"/>
      <c r="K12" s="243"/>
      <c r="L12" s="243"/>
      <c r="M12" s="243"/>
      <c r="N12" s="243"/>
      <c r="O12" s="243"/>
      <c r="P12" s="239"/>
      <c r="Q12" s="244"/>
      <c r="R12" s="244"/>
      <c r="S12" s="245"/>
      <c r="U12" s="242"/>
      <c r="V12" s="242"/>
      <c r="W12" s="244"/>
      <c r="X12" s="239"/>
      <c r="Y12" s="243"/>
      <c r="Z12" s="243"/>
      <c r="AA12" s="239"/>
      <c r="AB12" s="243"/>
      <c r="AC12" s="243"/>
      <c r="AD12" s="239"/>
      <c r="AE12" s="244"/>
      <c r="AF12" s="244"/>
      <c r="AG12" s="245"/>
    </row>
    <row r="13" spans="1:33" s="236" customFormat="1" ht="13.15" x14ac:dyDescent="0.35">
      <c r="A13" s="384"/>
      <c r="B13" s="385"/>
      <c r="C13" s="386"/>
      <c r="E13" s="242"/>
      <c r="F13" s="243"/>
      <c r="G13" s="243"/>
      <c r="H13" s="243"/>
      <c r="I13" s="243"/>
      <c r="J13" s="239"/>
      <c r="K13" s="243"/>
      <c r="L13" s="243"/>
      <c r="M13" s="243"/>
      <c r="N13" s="243"/>
      <c r="O13" s="243"/>
      <c r="P13" s="239"/>
      <c r="Q13" s="244"/>
      <c r="R13" s="244"/>
      <c r="S13" s="245"/>
      <c r="U13" s="242"/>
      <c r="V13" s="242"/>
      <c r="W13" s="244"/>
      <c r="X13" s="239"/>
      <c r="Y13" s="243"/>
      <c r="Z13" s="243"/>
      <c r="AA13" s="239"/>
      <c r="AB13" s="243"/>
      <c r="AC13" s="243"/>
      <c r="AD13" s="239"/>
      <c r="AE13" s="244"/>
      <c r="AF13" s="244"/>
      <c r="AG13" s="245"/>
    </row>
    <row r="14" spans="1:33" s="236" customFormat="1" ht="13.15" x14ac:dyDescent="0.35">
      <c r="A14" s="387"/>
      <c r="B14" s="388"/>
      <c r="C14" s="389"/>
      <c r="E14" s="246"/>
      <c r="F14" s="247"/>
      <c r="G14" s="247"/>
      <c r="H14" s="247"/>
      <c r="I14" s="247"/>
      <c r="J14" s="239"/>
      <c r="K14" s="247"/>
      <c r="L14" s="247"/>
      <c r="M14" s="247"/>
      <c r="N14" s="247"/>
      <c r="O14" s="247"/>
      <c r="P14" s="239"/>
      <c r="Q14" s="248"/>
      <c r="R14" s="248"/>
      <c r="S14" s="249"/>
      <c r="U14" s="246"/>
      <c r="V14" s="246"/>
      <c r="W14" s="248"/>
      <c r="X14" s="239"/>
      <c r="Y14" s="247"/>
      <c r="Z14" s="247"/>
      <c r="AA14" s="239"/>
      <c r="AB14" s="247"/>
      <c r="AC14" s="247"/>
      <c r="AD14" s="239"/>
      <c r="AE14" s="248"/>
      <c r="AF14" s="248"/>
      <c r="AG14" s="249"/>
    </row>
    <row r="15" spans="1:33" s="236" customFormat="1" ht="26.25" x14ac:dyDescent="0.35">
      <c r="A15" s="381" t="s">
        <v>55</v>
      </c>
      <c r="B15" s="382">
        <v>29</v>
      </c>
      <c r="C15" s="383" t="s">
        <v>50</v>
      </c>
      <c r="E15" s="237">
        <f>SUM('2.3_Input_Data_Orig_MC'!F14:F17)</f>
        <v>62</v>
      </c>
      <c r="F15" s="238">
        <f>SUM('2.3_Input_Data_Orig_MC'!M14:M17)</f>
        <v>62</v>
      </c>
      <c r="G15" s="238">
        <f>SUM('2.3_Input_Data_Orig_MC'!T14:T17)</f>
        <v>62</v>
      </c>
      <c r="H15" s="238">
        <f>IF(SUM(E15:G15)=0,0,(SUM('2.3_Input_Data_Orig_MC'!AV14:AV17)))</f>
        <v>0</v>
      </c>
      <c r="I15" s="238" t="str">
        <f t="shared" ref="I15" si="0">IF((AVERAGE(E15:G15)+(H15/3))=E15, "-", "Difference")</f>
        <v>-</v>
      </c>
      <c r="J15" s="239"/>
      <c r="K15" s="238">
        <f>SUM('2.4_Input_Data_Rebase'!F14:F17)</f>
        <v>62</v>
      </c>
      <c r="L15" s="238">
        <f>SUM('2.4_Input_Data_Rebase'!M14:M17)</f>
        <v>62</v>
      </c>
      <c r="M15" s="238">
        <f>SUM('2.4_Input_Data_Rebase'!T14:T17)</f>
        <v>62</v>
      </c>
      <c r="N15" s="238">
        <f>IF(SUM(K15:M15)=0,0,(SUM('2.4_Input_Data_Rebase'!AV14:AV17))-(SUM('2.4_Input_Data_Rebase'!BC14:BC17)))</f>
        <v>0</v>
      </c>
      <c r="O15" s="238" t="str">
        <f t="shared" ref="O15" si="1">IF((AVERAGE(K15:M15)+(N15/3))=K15, "-", "Difference")</f>
        <v>-</v>
      </c>
      <c r="P15" s="239"/>
      <c r="Q15" s="240">
        <f t="shared" ref="Q15" si="2">K15-E15</f>
        <v>0</v>
      </c>
      <c r="R15" s="240">
        <f t="shared" ref="R15" si="3">L15-F15</f>
        <v>0</v>
      </c>
      <c r="S15" s="241">
        <f t="shared" ref="S15" si="4">M15-G15</f>
        <v>0</v>
      </c>
      <c r="U15" s="237">
        <f>ABS(SUMIF('2.3_Input_Data_Orig_MC'!AB14:AF17, "&lt;0"))</f>
        <v>52</v>
      </c>
      <c r="V15" s="237">
        <f>ABS(SUMIF('2.4_Input_Data_Rebase'!AB14:AF17, "&lt;0"))</f>
        <v>52</v>
      </c>
      <c r="W15" s="240">
        <f t="shared" ref="W15" si="5">V15-U15</f>
        <v>0</v>
      </c>
      <c r="X15" s="239"/>
      <c r="Y15" s="238">
        <f>ABS(SUMIF('2.3_Input_Data_Orig_MC'!AI14:AM17, "&lt;0"))</f>
        <v>52</v>
      </c>
      <c r="Z15" s="238">
        <f>ABS(SUMIF('2.4_Input_Data_Rebase'!AI14:AM17, "&lt;0"))</f>
        <v>52</v>
      </c>
      <c r="AA15" s="239"/>
      <c r="AB15" s="238">
        <f>ABS(SUMIF('2.3_Input_Data_Orig_MC'!AP14:AT17, "&lt;0"))</f>
        <v>0</v>
      </c>
      <c r="AC15" s="238">
        <f>ABS(SUMIF('2.4_Input_Data_Rebase'!AP14:AT17, "&lt;0"))</f>
        <v>0</v>
      </c>
      <c r="AD15" s="239"/>
      <c r="AE15" s="240">
        <f t="shared" ref="AE15" si="6">IFERROR(AB15/U15, "-")</f>
        <v>0</v>
      </c>
      <c r="AF15" s="240">
        <f t="shared" ref="AF15" si="7">IFERROR(AC15/V15, "-")</f>
        <v>0</v>
      </c>
      <c r="AG15" s="241" t="str">
        <f t="shared" ref="AG15" si="8">IFERROR(IF((AE15-AF15)&lt;=5%,"Acceptable","Request Narrative"),"-")</f>
        <v>Acceptable</v>
      </c>
    </row>
    <row r="16" spans="1:33" s="236" customFormat="1" ht="13.15" x14ac:dyDescent="0.35">
      <c r="A16" s="384"/>
      <c r="B16" s="385"/>
      <c r="C16" s="386"/>
      <c r="E16" s="242"/>
      <c r="F16" s="243"/>
      <c r="G16" s="243"/>
      <c r="H16" s="243"/>
      <c r="I16" s="243"/>
      <c r="J16" s="239"/>
      <c r="K16" s="243"/>
      <c r="L16" s="243"/>
      <c r="M16" s="243"/>
      <c r="N16" s="243"/>
      <c r="O16" s="243"/>
      <c r="P16" s="239"/>
      <c r="Q16" s="244"/>
      <c r="R16" s="244"/>
      <c r="S16" s="245"/>
      <c r="U16" s="242"/>
      <c r="V16" s="242"/>
      <c r="W16" s="244"/>
      <c r="X16" s="239"/>
      <c r="Y16" s="243"/>
      <c r="Z16" s="243"/>
      <c r="AA16" s="239"/>
      <c r="AB16" s="243"/>
      <c r="AC16" s="243"/>
      <c r="AD16" s="239"/>
      <c r="AE16" s="244"/>
      <c r="AF16" s="244"/>
      <c r="AG16" s="245"/>
    </row>
    <row r="17" spans="1:33" s="236" customFormat="1" ht="13.15" x14ac:dyDescent="0.35">
      <c r="A17" s="384"/>
      <c r="B17" s="385"/>
      <c r="C17" s="386"/>
      <c r="E17" s="242"/>
      <c r="F17" s="243"/>
      <c r="G17" s="243"/>
      <c r="H17" s="243"/>
      <c r="I17" s="243"/>
      <c r="J17" s="239"/>
      <c r="K17" s="243"/>
      <c r="L17" s="243"/>
      <c r="M17" s="243"/>
      <c r="N17" s="243"/>
      <c r="O17" s="243"/>
      <c r="P17" s="239"/>
      <c r="Q17" s="244"/>
      <c r="R17" s="244"/>
      <c r="S17" s="245"/>
      <c r="U17" s="242"/>
      <c r="V17" s="242"/>
      <c r="W17" s="244"/>
      <c r="X17" s="239"/>
      <c r="Y17" s="243"/>
      <c r="Z17" s="243"/>
      <c r="AA17" s="239"/>
      <c r="AB17" s="243"/>
      <c r="AC17" s="243"/>
      <c r="AD17" s="239"/>
      <c r="AE17" s="244"/>
      <c r="AF17" s="244"/>
      <c r="AG17" s="245"/>
    </row>
    <row r="18" spans="1:33" s="236" customFormat="1" ht="13.15" x14ac:dyDescent="0.35">
      <c r="A18" s="387"/>
      <c r="B18" s="388"/>
      <c r="C18" s="389"/>
      <c r="E18" s="246"/>
      <c r="F18" s="247"/>
      <c r="G18" s="247"/>
      <c r="H18" s="247"/>
      <c r="I18" s="247"/>
      <c r="J18" s="239"/>
      <c r="K18" s="247"/>
      <c r="L18" s="247"/>
      <c r="M18" s="247"/>
      <c r="N18" s="247"/>
      <c r="O18" s="247"/>
      <c r="P18" s="239"/>
      <c r="Q18" s="248"/>
      <c r="R18" s="248"/>
      <c r="S18" s="249"/>
      <c r="U18" s="246"/>
      <c r="V18" s="246"/>
      <c r="W18" s="248"/>
      <c r="X18" s="239"/>
      <c r="Y18" s="247"/>
      <c r="Z18" s="247"/>
      <c r="AA18" s="239"/>
      <c r="AB18" s="247"/>
      <c r="AC18" s="247"/>
      <c r="AD18" s="239"/>
      <c r="AE18" s="248"/>
      <c r="AF18" s="248"/>
      <c r="AG18" s="249"/>
    </row>
    <row r="19" spans="1:33" s="236" customFormat="1" ht="13.15" x14ac:dyDescent="0.35">
      <c r="A19" s="381" t="s">
        <v>55</v>
      </c>
      <c r="B19" s="382">
        <v>17</v>
      </c>
      <c r="C19" s="383" t="s">
        <v>13</v>
      </c>
      <c r="E19" s="237">
        <f>SUM('2.3_Input_Data_Orig_MC'!F18:F21)</f>
        <v>73</v>
      </c>
      <c r="F19" s="238">
        <f>SUM('2.3_Input_Data_Orig_MC'!M18:M21)</f>
        <v>73</v>
      </c>
      <c r="G19" s="238">
        <f>SUM('2.3_Input_Data_Orig_MC'!T18:T21)</f>
        <v>73</v>
      </c>
      <c r="H19" s="238">
        <f>IF(SUM(E19:G19)=0,0,(SUM('2.3_Input_Data_Orig_MC'!AV18:AV21)))</f>
        <v>0</v>
      </c>
      <c r="I19" s="238" t="str">
        <f t="shared" ref="I19" si="9">IF((AVERAGE(E19:G19)+(H19/3))=E19, "-", "Difference")</f>
        <v>-</v>
      </c>
      <c r="J19" s="239"/>
      <c r="K19" s="238">
        <f>SUM('2.4_Input_Data_Rebase'!F18:F21)</f>
        <v>73</v>
      </c>
      <c r="L19" s="238">
        <f>SUM('2.4_Input_Data_Rebase'!M18:M21)</f>
        <v>73</v>
      </c>
      <c r="M19" s="238">
        <f>SUM('2.4_Input_Data_Rebase'!T18:T21)</f>
        <v>73</v>
      </c>
      <c r="N19" s="238">
        <f>IF(SUM(K19:M19)=0,0,(SUM('2.4_Input_Data_Rebase'!AV18:AV21))-(SUM('2.4_Input_Data_Rebase'!BC18:BC21)))</f>
        <v>0</v>
      </c>
      <c r="O19" s="238" t="str">
        <f t="shared" ref="O19" si="10">IF((AVERAGE(K19:M19)+(N19/3))=K19, "-", "Difference")</f>
        <v>-</v>
      </c>
      <c r="P19" s="239"/>
      <c r="Q19" s="240">
        <f t="shared" ref="Q19" si="11">K19-E19</f>
        <v>0</v>
      </c>
      <c r="R19" s="240">
        <f t="shared" ref="R19" si="12">L19-F19</f>
        <v>0</v>
      </c>
      <c r="S19" s="241">
        <f t="shared" ref="S19" si="13">M19-G19</f>
        <v>0</v>
      </c>
      <c r="U19" s="237">
        <f>ABS(SUMIF('2.3_Input_Data_Orig_MC'!AB18:AF21, "&lt;0"))</f>
        <v>25</v>
      </c>
      <c r="V19" s="237">
        <f>ABS(SUMIF('2.4_Input_Data_Rebase'!AB18:AF21, "&lt;0"))</f>
        <v>25</v>
      </c>
      <c r="W19" s="240">
        <f t="shared" ref="W19" si="14">V19-U19</f>
        <v>0</v>
      </c>
      <c r="X19" s="239"/>
      <c r="Y19" s="238">
        <f>ABS(SUMIF('2.3_Input_Data_Orig_MC'!AI18:AM21, "&lt;0"))</f>
        <v>0</v>
      </c>
      <c r="Z19" s="238">
        <f>ABS(SUMIF('2.4_Input_Data_Rebase'!AI18:AM21, "&lt;0"))</f>
        <v>0</v>
      </c>
      <c r="AA19" s="239"/>
      <c r="AB19" s="238">
        <f>ABS(SUMIF('2.3_Input_Data_Orig_MC'!AP18:AT21, "&lt;0"))</f>
        <v>25</v>
      </c>
      <c r="AC19" s="238">
        <f>ABS(SUMIF('2.4_Input_Data_Rebase'!AP18:AT21, "&lt;0"))</f>
        <v>25</v>
      </c>
      <c r="AD19" s="239"/>
      <c r="AE19" s="240">
        <f t="shared" ref="AE19" si="15">IFERROR(AB19/U19, "-")</f>
        <v>1</v>
      </c>
      <c r="AF19" s="240">
        <f t="shared" ref="AF19" si="16">IFERROR(AC19/V19, "-")</f>
        <v>1</v>
      </c>
      <c r="AG19" s="241" t="str">
        <f t="shared" ref="AG19" si="17">IFERROR(IF((AE19-AF19)&lt;=5%,"Acceptable","Request Narrative"),"-")</f>
        <v>Acceptable</v>
      </c>
    </row>
    <row r="20" spans="1:33" s="236" customFormat="1" ht="13.15" x14ac:dyDescent="0.35">
      <c r="A20" s="384"/>
      <c r="B20" s="385"/>
      <c r="C20" s="386"/>
      <c r="E20" s="242"/>
      <c r="F20" s="243"/>
      <c r="G20" s="243"/>
      <c r="H20" s="243"/>
      <c r="I20" s="243"/>
      <c r="J20" s="239"/>
      <c r="K20" s="243"/>
      <c r="L20" s="243"/>
      <c r="M20" s="243"/>
      <c r="N20" s="243"/>
      <c r="O20" s="243"/>
      <c r="P20" s="239"/>
      <c r="Q20" s="244"/>
      <c r="R20" s="244"/>
      <c r="S20" s="245"/>
      <c r="U20" s="242"/>
      <c r="V20" s="242"/>
      <c r="W20" s="244"/>
      <c r="X20" s="239"/>
      <c r="Y20" s="243"/>
      <c r="Z20" s="243"/>
      <c r="AA20" s="239"/>
      <c r="AB20" s="243"/>
      <c r="AC20" s="243"/>
      <c r="AD20" s="239"/>
      <c r="AE20" s="244"/>
      <c r="AF20" s="244"/>
      <c r="AG20" s="245"/>
    </row>
    <row r="21" spans="1:33" s="236" customFormat="1" ht="13.15" x14ac:dyDescent="0.35">
      <c r="A21" s="384"/>
      <c r="B21" s="385"/>
      <c r="C21" s="386"/>
      <c r="E21" s="242"/>
      <c r="F21" s="243"/>
      <c r="G21" s="243"/>
      <c r="H21" s="243"/>
      <c r="I21" s="243"/>
      <c r="J21" s="239"/>
      <c r="K21" s="243"/>
      <c r="L21" s="243"/>
      <c r="M21" s="243"/>
      <c r="N21" s="243"/>
      <c r="O21" s="243"/>
      <c r="P21" s="239"/>
      <c r="Q21" s="244"/>
      <c r="R21" s="244"/>
      <c r="S21" s="245"/>
      <c r="U21" s="242"/>
      <c r="V21" s="242"/>
      <c r="W21" s="244"/>
      <c r="X21" s="239"/>
      <c r="Y21" s="243"/>
      <c r="Z21" s="243"/>
      <c r="AA21" s="239"/>
      <c r="AB21" s="243"/>
      <c r="AC21" s="243"/>
      <c r="AD21" s="239"/>
      <c r="AE21" s="244"/>
      <c r="AF21" s="244"/>
      <c r="AG21" s="245"/>
    </row>
    <row r="22" spans="1:33" s="236" customFormat="1" ht="13.15" x14ac:dyDescent="0.35">
      <c r="A22" s="387"/>
      <c r="B22" s="388"/>
      <c r="C22" s="389"/>
      <c r="E22" s="246"/>
      <c r="F22" s="247"/>
      <c r="G22" s="247"/>
      <c r="H22" s="247"/>
      <c r="I22" s="247"/>
      <c r="J22" s="239"/>
      <c r="K22" s="247"/>
      <c r="L22" s="247"/>
      <c r="M22" s="247"/>
      <c r="N22" s="247"/>
      <c r="O22" s="247"/>
      <c r="P22" s="239"/>
      <c r="Q22" s="248"/>
      <c r="R22" s="248"/>
      <c r="S22" s="249"/>
      <c r="U22" s="246"/>
      <c r="V22" s="246"/>
      <c r="W22" s="248"/>
      <c r="X22" s="239"/>
      <c r="Y22" s="247"/>
      <c r="Z22" s="247"/>
      <c r="AA22" s="239"/>
      <c r="AB22" s="247"/>
      <c r="AC22" s="247"/>
      <c r="AD22" s="239"/>
      <c r="AE22" s="248"/>
      <c r="AF22" s="248"/>
      <c r="AG22" s="249"/>
    </row>
    <row r="23" spans="1:33" s="236" customFormat="1" ht="26.25" x14ac:dyDescent="0.35">
      <c r="A23" s="381" t="s">
        <v>55</v>
      </c>
      <c r="B23" s="382">
        <v>16</v>
      </c>
      <c r="C23" s="383" t="s">
        <v>52</v>
      </c>
      <c r="E23" s="237">
        <f>SUM('2.3_Input_Data_Orig_MC'!F22:F25)</f>
        <v>78</v>
      </c>
      <c r="F23" s="238">
        <f>SUM('2.3_Input_Data_Orig_MC'!M22:M25)</f>
        <v>78</v>
      </c>
      <c r="G23" s="238">
        <f>SUM('2.3_Input_Data_Orig_MC'!T22:T25)</f>
        <v>78</v>
      </c>
      <c r="H23" s="238">
        <f>IF(SUM(E23:G23)=0,0,(SUM('2.3_Input_Data_Orig_MC'!AV22:AV25)))</f>
        <v>0</v>
      </c>
      <c r="I23" s="238" t="str">
        <f t="shared" ref="I23" si="18">IF((AVERAGE(E23:G23)+(H23/3))=E23, "-", "Difference")</f>
        <v>-</v>
      </c>
      <c r="J23" s="239"/>
      <c r="K23" s="238">
        <f>SUM('2.4_Input_Data_Rebase'!F22:F25)</f>
        <v>78</v>
      </c>
      <c r="L23" s="238">
        <f>SUM('2.4_Input_Data_Rebase'!M22:M25)</f>
        <v>78</v>
      </c>
      <c r="M23" s="238">
        <f>SUM('2.4_Input_Data_Rebase'!T22:T25)</f>
        <v>78</v>
      </c>
      <c r="N23" s="238">
        <f>IF(SUM(K23:M23)=0,0,(SUM('2.4_Input_Data_Rebase'!AV22:AV25))-(SUM('2.4_Input_Data_Rebase'!BC22:BC25)))</f>
        <v>0</v>
      </c>
      <c r="O23" s="238" t="str">
        <f t="shared" ref="O23" si="19">IF((AVERAGE(K23:M23)+(N23/3))=K23, "-", "Difference")</f>
        <v>-</v>
      </c>
      <c r="P23" s="239"/>
      <c r="Q23" s="240">
        <f t="shared" ref="Q23" si="20">K23-E23</f>
        <v>0</v>
      </c>
      <c r="R23" s="240">
        <f t="shared" ref="R23" si="21">L23-F23</f>
        <v>0</v>
      </c>
      <c r="S23" s="241">
        <f t="shared" ref="S23" si="22">M23-G23</f>
        <v>0</v>
      </c>
      <c r="U23" s="237">
        <f>ABS(SUMIF('2.3_Input_Data_Orig_MC'!AB22:AF25, "&lt;0"))</f>
        <v>46</v>
      </c>
      <c r="V23" s="237">
        <f>ABS(SUMIF('2.4_Input_Data_Rebase'!AB22:AF25, "&lt;0"))</f>
        <v>46</v>
      </c>
      <c r="W23" s="240">
        <f t="shared" ref="W23" si="23">V23-U23</f>
        <v>0</v>
      </c>
      <c r="X23" s="239"/>
      <c r="Y23" s="238">
        <f>ABS(SUMIF('2.3_Input_Data_Orig_MC'!AI22:AM25, "&lt;0"))</f>
        <v>0</v>
      </c>
      <c r="Z23" s="238">
        <f>ABS(SUMIF('2.4_Input_Data_Rebase'!AI22:AM25, "&lt;0"))</f>
        <v>0</v>
      </c>
      <c r="AA23" s="239"/>
      <c r="AB23" s="238">
        <f>ABS(SUMIF('2.3_Input_Data_Orig_MC'!AP22:AT25, "&lt;0"))</f>
        <v>46</v>
      </c>
      <c r="AC23" s="238">
        <f>ABS(SUMIF('2.4_Input_Data_Rebase'!AP22:AT25, "&lt;0"))</f>
        <v>46</v>
      </c>
      <c r="AD23" s="239"/>
      <c r="AE23" s="240">
        <f t="shared" ref="AE23" si="24">IFERROR(AB23/U23, "-")</f>
        <v>1</v>
      </c>
      <c r="AF23" s="240">
        <f t="shared" ref="AF23" si="25">IFERROR(AC23/V23, "-")</f>
        <v>1</v>
      </c>
      <c r="AG23" s="241" t="str">
        <f t="shared" ref="AG23" si="26">IFERROR(IF((AE23-AF23)&lt;=5%,"Acceptable","Request Narrative"),"-")</f>
        <v>Acceptable</v>
      </c>
    </row>
    <row r="24" spans="1:33" s="236" customFormat="1" ht="13.15" x14ac:dyDescent="0.35">
      <c r="A24" s="384"/>
      <c r="B24" s="385"/>
      <c r="C24" s="386"/>
      <c r="E24" s="242"/>
      <c r="F24" s="243"/>
      <c r="G24" s="243"/>
      <c r="H24" s="243"/>
      <c r="I24" s="243"/>
      <c r="J24" s="239"/>
      <c r="K24" s="243"/>
      <c r="L24" s="243"/>
      <c r="M24" s="243"/>
      <c r="N24" s="243"/>
      <c r="O24" s="243"/>
      <c r="P24" s="239"/>
      <c r="Q24" s="244"/>
      <c r="R24" s="244"/>
      <c r="S24" s="245"/>
      <c r="U24" s="242"/>
      <c r="V24" s="242"/>
      <c r="W24" s="244"/>
      <c r="X24" s="239"/>
      <c r="Y24" s="243"/>
      <c r="Z24" s="243"/>
      <c r="AA24" s="239"/>
      <c r="AB24" s="243"/>
      <c r="AC24" s="243"/>
      <c r="AD24" s="239"/>
      <c r="AE24" s="244"/>
      <c r="AF24" s="244"/>
      <c r="AG24" s="245"/>
    </row>
    <row r="25" spans="1:33" s="236" customFormat="1" ht="13.15" x14ac:dyDescent="0.35">
      <c r="A25" s="384"/>
      <c r="B25" s="385"/>
      <c r="C25" s="386"/>
      <c r="E25" s="242"/>
      <c r="F25" s="243"/>
      <c r="G25" s="243"/>
      <c r="H25" s="243"/>
      <c r="I25" s="243"/>
      <c r="J25" s="239"/>
      <c r="K25" s="243"/>
      <c r="L25" s="243"/>
      <c r="M25" s="243"/>
      <c r="N25" s="243"/>
      <c r="O25" s="243"/>
      <c r="P25" s="239"/>
      <c r="Q25" s="244"/>
      <c r="R25" s="244"/>
      <c r="S25" s="245"/>
      <c r="U25" s="242"/>
      <c r="V25" s="242"/>
      <c r="W25" s="244"/>
      <c r="X25" s="239"/>
      <c r="Y25" s="243"/>
      <c r="Z25" s="243"/>
      <c r="AA25" s="239"/>
      <c r="AB25" s="243"/>
      <c r="AC25" s="243"/>
      <c r="AD25" s="239"/>
      <c r="AE25" s="244"/>
      <c r="AF25" s="244"/>
      <c r="AG25" s="245"/>
    </row>
    <row r="26" spans="1:33" s="236" customFormat="1" ht="13.15" x14ac:dyDescent="0.35">
      <c r="A26" s="387"/>
      <c r="B26" s="388"/>
      <c r="C26" s="389"/>
      <c r="E26" s="246"/>
      <c r="F26" s="247"/>
      <c r="G26" s="247"/>
      <c r="H26" s="247"/>
      <c r="I26" s="247"/>
      <c r="J26" s="239"/>
      <c r="K26" s="247"/>
      <c r="L26" s="247"/>
      <c r="M26" s="247"/>
      <c r="N26" s="247"/>
      <c r="O26" s="247"/>
      <c r="P26" s="239"/>
      <c r="Q26" s="248"/>
      <c r="R26" s="248"/>
      <c r="S26" s="249"/>
      <c r="U26" s="246"/>
      <c r="V26" s="246"/>
      <c r="W26" s="248"/>
      <c r="X26" s="239"/>
      <c r="Y26" s="247"/>
      <c r="Z26" s="247"/>
      <c r="AA26" s="239"/>
      <c r="AB26" s="247"/>
      <c r="AC26" s="247"/>
      <c r="AD26" s="239"/>
      <c r="AE26" s="248"/>
      <c r="AF26" s="248"/>
      <c r="AG26" s="249"/>
    </row>
    <row r="27" spans="1:33" s="236" customFormat="1" ht="13.15" x14ac:dyDescent="0.35">
      <c r="A27" s="381" t="s">
        <v>55</v>
      </c>
      <c r="B27" s="382">
        <v>7</v>
      </c>
      <c r="C27" s="383" t="s">
        <v>11</v>
      </c>
      <c r="E27" s="237">
        <f>SUM('2.3_Input_Data_Orig_MC'!F26:F29)</f>
        <v>0</v>
      </c>
      <c r="F27" s="238">
        <f>SUM('2.3_Input_Data_Orig_MC'!M26:M29)</f>
        <v>0</v>
      </c>
      <c r="G27" s="238">
        <f>SUM('2.3_Input_Data_Orig_MC'!T26:T29)</f>
        <v>0</v>
      </c>
      <c r="H27" s="238">
        <f>IF(SUM(E27:G27)=0,0,(SUM('2.3_Input_Data_Orig_MC'!AV26:AV29)))</f>
        <v>0</v>
      </c>
      <c r="I27" s="238" t="str">
        <f t="shared" ref="I27" si="27">IF((AVERAGE(E27:G27)+(H27/3))=E27, "-", "Difference")</f>
        <v>-</v>
      </c>
      <c r="J27" s="239"/>
      <c r="K27" s="238">
        <f>SUM('2.4_Input_Data_Rebase'!F26:F29)</f>
        <v>0</v>
      </c>
      <c r="L27" s="238">
        <f>SUM('2.4_Input_Data_Rebase'!M26:M29)</f>
        <v>0</v>
      </c>
      <c r="M27" s="238">
        <f>SUM('2.4_Input_Data_Rebase'!T26:T29)</f>
        <v>0</v>
      </c>
      <c r="N27" s="238">
        <f>IF(SUM(K27:M27)=0,0,(SUM('2.4_Input_Data_Rebase'!AV26:AV29))-(SUM('2.4_Input_Data_Rebase'!BC26:BC29)))</f>
        <v>0</v>
      </c>
      <c r="O27" s="238" t="str">
        <f t="shared" ref="O27" si="28">IF((AVERAGE(K27:M27)+(N27/3))=K27, "-", "Difference")</f>
        <v>-</v>
      </c>
      <c r="P27" s="239"/>
      <c r="Q27" s="240">
        <f t="shared" ref="Q27" si="29">K27-E27</f>
        <v>0</v>
      </c>
      <c r="R27" s="240">
        <f t="shared" ref="R27" si="30">L27-F27</f>
        <v>0</v>
      </c>
      <c r="S27" s="241">
        <f t="shared" ref="S27" si="31">M27-G27</f>
        <v>0</v>
      </c>
      <c r="U27" s="237">
        <f>ABS(SUMIF('2.3_Input_Data_Orig_MC'!AB26:AF29, "&lt;0"))</f>
        <v>0</v>
      </c>
      <c r="V27" s="237">
        <f>ABS(SUMIF('2.4_Input_Data_Rebase'!AB26:AF29, "&lt;0"))</f>
        <v>0</v>
      </c>
      <c r="W27" s="240">
        <f t="shared" ref="W27" si="32">V27-U27</f>
        <v>0</v>
      </c>
      <c r="X27" s="239"/>
      <c r="Y27" s="238">
        <f>ABS(SUMIF('2.3_Input_Data_Orig_MC'!AI26:AM29, "&lt;0"))</f>
        <v>0</v>
      </c>
      <c r="Z27" s="238">
        <f>ABS(SUMIF('2.4_Input_Data_Rebase'!AI26:AM29, "&lt;0"))</f>
        <v>0</v>
      </c>
      <c r="AA27" s="239"/>
      <c r="AB27" s="238">
        <f>ABS(SUMIF('2.3_Input_Data_Orig_MC'!AP26:AT29, "&lt;0"))</f>
        <v>0</v>
      </c>
      <c r="AC27" s="238">
        <f>ABS(SUMIF('2.4_Input_Data_Rebase'!AP26:AT29, "&lt;0"))</f>
        <v>0</v>
      </c>
      <c r="AD27" s="239"/>
      <c r="AE27" s="240" t="str">
        <f t="shared" ref="AE27" si="33">IFERROR(AB27/U27, "-")</f>
        <v>-</v>
      </c>
      <c r="AF27" s="240" t="str">
        <f t="shared" ref="AF27" si="34">IFERROR(AC27/V27, "-")</f>
        <v>-</v>
      </c>
      <c r="AG27" s="241" t="str">
        <f t="shared" ref="AG27" si="35">IFERROR(IF((AE27-AF27)&lt;=5%,"Acceptable","Request Narrative"),"-")</f>
        <v>-</v>
      </c>
    </row>
    <row r="28" spans="1:33" s="236" customFormat="1" ht="13.15" x14ac:dyDescent="0.35">
      <c r="A28" s="384"/>
      <c r="B28" s="385"/>
      <c r="C28" s="386"/>
      <c r="E28" s="242"/>
      <c r="F28" s="243"/>
      <c r="G28" s="243"/>
      <c r="H28" s="243"/>
      <c r="I28" s="243"/>
      <c r="J28" s="239"/>
      <c r="K28" s="243"/>
      <c r="L28" s="243"/>
      <c r="M28" s="243"/>
      <c r="N28" s="243"/>
      <c r="O28" s="243"/>
      <c r="P28" s="239"/>
      <c r="Q28" s="244"/>
      <c r="R28" s="244"/>
      <c r="S28" s="245"/>
      <c r="U28" s="242"/>
      <c r="V28" s="242"/>
      <c r="W28" s="244"/>
      <c r="X28" s="239"/>
      <c r="Y28" s="243"/>
      <c r="Z28" s="243"/>
      <c r="AA28" s="239"/>
      <c r="AB28" s="243"/>
      <c r="AC28" s="243"/>
      <c r="AD28" s="239"/>
      <c r="AE28" s="244"/>
      <c r="AF28" s="244"/>
      <c r="AG28" s="245"/>
    </row>
    <row r="29" spans="1:33" s="236" customFormat="1" ht="13.15" x14ac:dyDescent="0.35">
      <c r="A29" s="384"/>
      <c r="B29" s="385"/>
      <c r="C29" s="386"/>
      <c r="E29" s="242"/>
      <c r="F29" s="243"/>
      <c r="G29" s="243"/>
      <c r="H29" s="243"/>
      <c r="I29" s="243"/>
      <c r="J29" s="239"/>
      <c r="K29" s="243"/>
      <c r="L29" s="243"/>
      <c r="M29" s="243"/>
      <c r="N29" s="243"/>
      <c r="O29" s="243"/>
      <c r="P29" s="239"/>
      <c r="Q29" s="244"/>
      <c r="R29" s="244"/>
      <c r="S29" s="245"/>
      <c r="U29" s="242"/>
      <c r="V29" s="242"/>
      <c r="W29" s="244"/>
      <c r="X29" s="239"/>
      <c r="Y29" s="243"/>
      <c r="Z29" s="243"/>
      <c r="AA29" s="239"/>
      <c r="AB29" s="243"/>
      <c r="AC29" s="243"/>
      <c r="AD29" s="239"/>
      <c r="AE29" s="244"/>
      <c r="AF29" s="244"/>
      <c r="AG29" s="245"/>
    </row>
    <row r="30" spans="1:33" s="236" customFormat="1" ht="13.15" x14ac:dyDescent="0.35">
      <c r="A30" s="387"/>
      <c r="B30" s="388"/>
      <c r="C30" s="389"/>
      <c r="E30" s="246"/>
      <c r="F30" s="247"/>
      <c r="G30" s="247"/>
      <c r="H30" s="247"/>
      <c r="I30" s="247"/>
      <c r="J30" s="239"/>
      <c r="K30" s="247"/>
      <c r="L30" s="247"/>
      <c r="M30" s="247"/>
      <c r="N30" s="247"/>
      <c r="O30" s="247"/>
      <c r="P30" s="239"/>
      <c r="Q30" s="248"/>
      <c r="R30" s="248"/>
      <c r="S30" s="249"/>
      <c r="U30" s="246"/>
      <c r="V30" s="246"/>
      <c r="W30" s="248"/>
      <c r="X30" s="239"/>
      <c r="Y30" s="247"/>
      <c r="Z30" s="247"/>
      <c r="AA30" s="239"/>
      <c r="AB30" s="247"/>
      <c r="AC30" s="247"/>
      <c r="AD30" s="239"/>
      <c r="AE30" s="248"/>
      <c r="AF30" s="248"/>
      <c r="AG30" s="249"/>
    </row>
    <row r="31" spans="1:33" s="236" customFormat="1" ht="13.15" x14ac:dyDescent="0.35">
      <c r="A31" s="381" t="s">
        <v>55</v>
      </c>
      <c r="B31" s="382">
        <v>8</v>
      </c>
      <c r="C31" s="383" t="s">
        <v>12</v>
      </c>
      <c r="E31" s="237">
        <f>SUM('2.3_Input_Data_Orig_MC'!F30:F33)</f>
        <v>0</v>
      </c>
      <c r="F31" s="238">
        <f>SUM('2.3_Input_Data_Orig_MC'!M30:M33)</f>
        <v>0</v>
      </c>
      <c r="G31" s="238">
        <f>SUM('2.3_Input_Data_Orig_MC'!T30:T33)</f>
        <v>0</v>
      </c>
      <c r="H31" s="238">
        <f>IF(SUM(E31:G31)=0,0,(SUM('2.3_Input_Data_Orig_MC'!AV30:AV33)))</f>
        <v>0</v>
      </c>
      <c r="I31" s="238" t="str">
        <f t="shared" ref="I31" si="36">IF((AVERAGE(E31:G31)+(H31/3))=E31, "-", "Difference")</f>
        <v>-</v>
      </c>
      <c r="J31" s="239"/>
      <c r="K31" s="238">
        <f>SUM('2.4_Input_Data_Rebase'!F30:F33)</f>
        <v>0</v>
      </c>
      <c r="L31" s="238">
        <f>SUM('2.4_Input_Data_Rebase'!M30:M33)</f>
        <v>0</v>
      </c>
      <c r="M31" s="238">
        <f>SUM('2.4_Input_Data_Rebase'!T30:T33)</f>
        <v>0</v>
      </c>
      <c r="N31" s="238">
        <f>IF(SUM(K31:M31)=0,0,(SUM('2.4_Input_Data_Rebase'!AV30:AV33))-(SUM('2.4_Input_Data_Rebase'!BC30:BC33)))</f>
        <v>0</v>
      </c>
      <c r="O31" s="238" t="str">
        <f t="shared" ref="O31" si="37">IF((AVERAGE(K31:M31)+(N31/3))=K31, "-", "Difference")</f>
        <v>-</v>
      </c>
      <c r="P31" s="239"/>
      <c r="Q31" s="240">
        <f t="shared" ref="Q31" si="38">K31-E31</f>
        <v>0</v>
      </c>
      <c r="R31" s="240">
        <f t="shared" ref="R31" si="39">L31-F31</f>
        <v>0</v>
      </c>
      <c r="S31" s="241">
        <f t="shared" ref="S31" si="40">M31-G31</f>
        <v>0</v>
      </c>
      <c r="U31" s="237">
        <f>ABS(SUMIF('2.3_Input_Data_Orig_MC'!AB30:AF33, "&lt;0"))</f>
        <v>0</v>
      </c>
      <c r="V31" s="237">
        <f>ABS(SUMIF('2.4_Input_Data_Rebase'!AB30:AF33, "&lt;0"))</f>
        <v>0</v>
      </c>
      <c r="W31" s="240">
        <f t="shared" ref="W31" si="41">V31-U31</f>
        <v>0</v>
      </c>
      <c r="X31" s="239"/>
      <c r="Y31" s="238">
        <f>ABS(SUMIF('2.3_Input_Data_Orig_MC'!AI30:AM33, "&lt;0"))</f>
        <v>0</v>
      </c>
      <c r="Z31" s="238">
        <f>ABS(SUMIF('2.4_Input_Data_Rebase'!AI30:AM33, "&lt;0"))</f>
        <v>0</v>
      </c>
      <c r="AA31" s="239"/>
      <c r="AB31" s="238">
        <f>ABS(SUMIF('2.3_Input_Data_Orig_MC'!AP30:AT33, "&lt;0"))</f>
        <v>0</v>
      </c>
      <c r="AC31" s="238">
        <f>ABS(SUMIF('2.4_Input_Data_Rebase'!AP30:AT33, "&lt;0"))</f>
        <v>0</v>
      </c>
      <c r="AD31" s="239"/>
      <c r="AE31" s="240" t="str">
        <f t="shared" ref="AE31" si="42">IFERROR(AB31/U31, "-")</f>
        <v>-</v>
      </c>
      <c r="AF31" s="240" t="str">
        <f t="shared" ref="AF31" si="43">IFERROR(AC31/V31, "-")</f>
        <v>-</v>
      </c>
      <c r="AG31" s="241" t="str">
        <f t="shared" ref="AG31" si="44">IFERROR(IF((AE31-AF31)&lt;=5%,"Acceptable","Request Narrative"),"-")</f>
        <v>-</v>
      </c>
    </row>
    <row r="32" spans="1:33" s="236" customFormat="1" ht="13.15" x14ac:dyDescent="0.35">
      <c r="A32" s="384"/>
      <c r="B32" s="385"/>
      <c r="C32" s="386"/>
      <c r="E32" s="242"/>
      <c r="F32" s="243"/>
      <c r="G32" s="243"/>
      <c r="H32" s="243"/>
      <c r="I32" s="243"/>
      <c r="J32" s="239"/>
      <c r="K32" s="243"/>
      <c r="L32" s="243"/>
      <c r="M32" s="243"/>
      <c r="N32" s="243"/>
      <c r="O32" s="243"/>
      <c r="P32" s="239"/>
      <c r="Q32" s="244"/>
      <c r="R32" s="244"/>
      <c r="S32" s="245"/>
      <c r="U32" s="242"/>
      <c r="V32" s="242"/>
      <c r="W32" s="244"/>
      <c r="X32" s="239"/>
      <c r="Y32" s="243"/>
      <c r="Z32" s="243"/>
      <c r="AA32" s="239"/>
      <c r="AB32" s="243"/>
      <c r="AC32" s="243"/>
      <c r="AD32" s="239"/>
      <c r="AE32" s="244"/>
      <c r="AF32" s="244"/>
      <c r="AG32" s="245"/>
    </row>
    <row r="33" spans="1:33" s="236" customFormat="1" ht="13.15" x14ac:dyDescent="0.35">
      <c r="A33" s="384"/>
      <c r="B33" s="385"/>
      <c r="C33" s="386"/>
      <c r="E33" s="242"/>
      <c r="F33" s="243"/>
      <c r="G33" s="243"/>
      <c r="H33" s="243"/>
      <c r="I33" s="243"/>
      <c r="J33" s="239"/>
      <c r="K33" s="243"/>
      <c r="L33" s="243"/>
      <c r="M33" s="243"/>
      <c r="N33" s="243"/>
      <c r="O33" s="243"/>
      <c r="P33" s="239"/>
      <c r="Q33" s="244"/>
      <c r="R33" s="244"/>
      <c r="S33" s="245"/>
      <c r="U33" s="242"/>
      <c r="V33" s="242"/>
      <c r="W33" s="244"/>
      <c r="X33" s="239"/>
      <c r="Y33" s="243"/>
      <c r="Z33" s="243"/>
      <c r="AA33" s="239"/>
      <c r="AB33" s="243"/>
      <c r="AC33" s="243"/>
      <c r="AD33" s="239"/>
      <c r="AE33" s="244"/>
      <c r="AF33" s="244"/>
      <c r="AG33" s="245"/>
    </row>
    <row r="34" spans="1:33" s="236" customFormat="1" ht="13.15" x14ac:dyDescent="0.35">
      <c r="A34" s="387"/>
      <c r="B34" s="388"/>
      <c r="C34" s="389"/>
      <c r="E34" s="246"/>
      <c r="F34" s="247"/>
      <c r="G34" s="247"/>
      <c r="H34" s="247"/>
      <c r="I34" s="247"/>
      <c r="J34" s="239"/>
      <c r="K34" s="247"/>
      <c r="L34" s="247"/>
      <c r="M34" s="247"/>
      <c r="N34" s="247"/>
      <c r="O34" s="247"/>
      <c r="P34" s="239"/>
      <c r="Q34" s="248"/>
      <c r="R34" s="248"/>
      <c r="S34" s="249"/>
      <c r="U34" s="246"/>
      <c r="V34" s="246"/>
      <c r="W34" s="248"/>
      <c r="X34" s="239"/>
      <c r="Y34" s="247"/>
      <c r="Z34" s="247"/>
      <c r="AA34" s="239"/>
      <c r="AB34" s="247"/>
      <c r="AC34" s="247"/>
      <c r="AD34" s="239"/>
      <c r="AE34" s="248"/>
      <c r="AF34" s="248"/>
      <c r="AG34" s="249"/>
    </row>
    <row r="35" spans="1:33" s="236" customFormat="1" ht="13.15" x14ac:dyDescent="0.35">
      <c r="A35" s="381" t="s">
        <v>55</v>
      </c>
      <c r="B35" s="382">
        <v>30</v>
      </c>
      <c r="C35" s="383" t="s">
        <v>45</v>
      </c>
      <c r="E35" s="237">
        <f>SUM('2.3_Input_Data_Orig_MC'!F34:F37)</f>
        <v>1</v>
      </c>
      <c r="F35" s="238">
        <f>SUM('2.3_Input_Data_Orig_MC'!M34:M37)</f>
        <v>1</v>
      </c>
      <c r="G35" s="238">
        <f>SUM('2.3_Input_Data_Orig_MC'!T34:T37)</f>
        <v>1</v>
      </c>
      <c r="H35" s="238">
        <f>IF(SUM(E35:G35)=0,0,(SUM('2.3_Input_Data_Orig_MC'!AV34:AV37)))</f>
        <v>0</v>
      </c>
      <c r="I35" s="238" t="str">
        <f t="shared" ref="I35" si="45">IF((AVERAGE(E35:G35)+(H35/3))=E35, "-", "Difference")</f>
        <v>-</v>
      </c>
      <c r="J35" s="239"/>
      <c r="K35" s="238">
        <f>SUM('2.4_Input_Data_Rebase'!F34:F37)</f>
        <v>1</v>
      </c>
      <c r="L35" s="238">
        <f>SUM('2.4_Input_Data_Rebase'!M34:M37)</f>
        <v>1</v>
      </c>
      <c r="M35" s="238">
        <f>SUM('2.4_Input_Data_Rebase'!T34:T37)</f>
        <v>1</v>
      </c>
      <c r="N35" s="238">
        <f>IF(SUM(K35:M35)=0,0,(SUM('2.4_Input_Data_Rebase'!AV34:AV37))-(SUM('2.4_Input_Data_Rebase'!BC34:BC37)))</f>
        <v>0</v>
      </c>
      <c r="O35" s="238" t="str">
        <f t="shared" ref="O35" si="46">IF((AVERAGE(K35:M35)+(N35/3))=K35, "-", "Difference")</f>
        <v>-</v>
      </c>
      <c r="P35" s="239"/>
      <c r="Q35" s="240">
        <f t="shared" ref="Q35" si="47">K35-E35</f>
        <v>0</v>
      </c>
      <c r="R35" s="240">
        <f t="shared" ref="R35" si="48">L35-F35</f>
        <v>0</v>
      </c>
      <c r="S35" s="241">
        <f t="shared" ref="S35" si="49">M35-G35</f>
        <v>0</v>
      </c>
      <c r="U35" s="237">
        <f>ABS(SUMIF('2.3_Input_Data_Orig_MC'!AB34:AF37, "&lt;0"))</f>
        <v>0</v>
      </c>
      <c r="V35" s="237">
        <f>ABS(SUMIF('2.4_Input_Data_Rebase'!AB34:AF37, "&lt;0"))</f>
        <v>0</v>
      </c>
      <c r="W35" s="240">
        <f t="shared" ref="W35" si="50">V35-U35</f>
        <v>0</v>
      </c>
      <c r="X35" s="239"/>
      <c r="Y35" s="238">
        <f>ABS(SUMIF('2.3_Input_Data_Orig_MC'!AI34:AM37, "&lt;0"))</f>
        <v>0</v>
      </c>
      <c r="Z35" s="238">
        <f>ABS(SUMIF('2.4_Input_Data_Rebase'!AI34:AM37, "&lt;0"))</f>
        <v>0</v>
      </c>
      <c r="AA35" s="239"/>
      <c r="AB35" s="238">
        <f>ABS(SUMIF('2.3_Input_Data_Orig_MC'!AP34:AT37, "&lt;0"))</f>
        <v>0</v>
      </c>
      <c r="AC35" s="238">
        <f>ABS(SUMIF('2.4_Input_Data_Rebase'!AP34:AT37, "&lt;0"))</f>
        <v>0</v>
      </c>
      <c r="AD35" s="239"/>
      <c r="AE35" s="240" t="str">
        <f t="shared" ref="AE35" si="51">IFERROR(AB35/U35, "-")</f>
        <v>-</v>
      </c>
      <c r="AF35" s="240" t="str">
        <f t="shared" ref="AF35" si="52">IFERROR(AC35/V35, "-")</f>
        <v>-</v>
      </c>
      <c r="AG35" s="241" t="str">
        <f t="shared" ref="AG35" si="53">IFERROR(IF((AE35-AF35)&lt;=5%,"Acceptable","Request Narrative"),"-")</f>
        <v>-</v>
      </c>
    </row>
    <row r="36" spans="1:33" s="236" customFormat="1" ht="13.15" x14ac:dyDescent="0.35">
      <c r="A36" s="384"/>
      <c r="B36" s="385"/>
      <c r="C36" s="386"/>
      <c r="E36" s="242"/>
      <c r="F36" s="243"/>
      <c r="G36" s="243"/>
      <c r="H36" s="243"/>
      <c r="I36" s="243"/>
      <c r="J36" s="239"/>
      <c r="K36" s="243"/>
      <c r="L36" s="243"/>
      <c r="M36" s="243"/>
      <c r="N36" s="243"/>
      <c r="O36" s="243"/>
      <c r="P36" s="239"/>
      <c r="Q36" s="244"/>
      <c r="R36" s="244"/>
      <c r="S36" s="245"/>
      <c r="U36" s="242"/>
      <c r="V36" s="242"/>
      <c r="W36" s="244"/>
      <c r="X36" s="239"/>
      <c r="Y36" s="243"/>
      <c r="Z36" s="243"/>
      <c r="AA36" s="239"/>
      <c r="AB36" s="243"/>
      <c r="AC36" s="243"/>
      <c r="AD36" s="239"/>
      <c r="AE36" s="244"/>
      <c r="AF36" s="244"/>
      <c r="AG36" s="245"/>
    </row>
    <row r="37" spans="1:33" s="236" customFormat="1" ht="13.15" x14ac:dyDescent="0.35">
      <c r="A37" s="384"/>
      <c r="B37" s="385"/>
      <c r="C37" s="386"/>
      <c r="E37" s="242"/>
      <c r="F37" s="243"/>
      <c r="G37" s="243"/>
      <c r="H37" s="243"/>
      <c r="I37" s="243"/>
      <c r="J37" s="239"/>
      <c r="K37" s="243"/>
      <c r="L37" s="243"/>
      <c r="M37" s="243"/>
      <c r="N37" s="243"/>
      <c r="O37" s="243"/>
      <c r="P37" s="239"/>
      <c r="Q37" s="244"/>
      <c r="R37" s="244"/>
      <c r="S37" s="245"/>
      <c r="U37" s="242"/>
      <c r="V37" s="242"/>
      <c r="W37" s="244"/>
      <c r="X37" s="239"/>
      <c r="Y37" s="243"/>
      <c r="Z37" s="243"/>
      <c r="AA37" s="239"/>
      <c r="AB37" s="243"/>
      <c r="AC37" s="243"/>
      <c r="AD37" s="239"/>
      <c r="AE37" s="244"/>
      <c r="AF37" s="244"/>
      <c r="AG37" s="245"/>
    </row>
    <row r="38" spans="1:33" s="236" customFormat="1" ht="13.15" x14ac:dyDescent="0.35">
      <c r="A38" s="387"/>
      <c r="B38" s="388"/>
      <c r="C38" s="389"/>
      <c r="E38" s="246"/>
      <c r="F38" s="247"/>
      <c r="G38" s="247"/>
      <c r="H38" s="247"/>
      <c r="I38" s="247"/>
      <c r="J38" s="239"/>
      <c r="K38" s="247"/>
      <c r="L38" s="247"/>
      <c r="M38" s="247"/>
      <c r="N38" s="247"/>
      <c r="O38" s="247"/>
      <c r="P38" s="239"/>
      <c r="Q38" s="248"/>
      <c r="R38" s="248"/>
      <c r="S38" s="249"/>
      <c r="U38" s="246"/>
      <c r="V38" s="246"/>
      <c r="W38" s="248"/>
      <c r="X38" s="239"/>
      <c r="Y38" s="247"/>
      <c r="Z38" s="247"/>
      <c r="AA38" s="239"/>
      <c r="AB38" s="247"/>
      <c r="AC38" s="247"/>
      <c r="AD38" s="239"/>
      <c r="AE38" s="248"/>
      <c r="AF38" s="248"/>
      <c r="AG38" s="249"/>
    </row>
    <row r="39" spans="1:33" s="236" customFormat="1" ht="13.15" x14ac:dyDescent="0.35">
      <c r="A39" s="381" t="s">
        <v>55</v>
      </c>
      <c r="B39" s="382">
        <v>1</v>
      </c>
      <c r="C39" s="383" t="s">
        <v>10</v>
      </c>
      <c r="E39" s="237">
        <f>SUM('2.3_Input_Data_Orig_MC'!F38:F41)</f>
        <v>10</v>
      </c>
      <c r="F39" s="238">
        <f>SUM('2.3_Input_Data_Orig_MC'!M38:M41)</f>
        <v>10</v>
      </c>
      <c r="G39" s="238">
        <f>SUM('2.3_Input_Data_Orig_MC'!T38:T41)</f>
        <v>10</v>
      </c>
      <c r="H39" s="238">
        <f>IF(SUM(E39:G39)=0,0,(SUM('2.3_Input_Data_Orig_MC'!AV38:AV41)))</f>
        <v>0</v>
      </c>
      <c r="I39" s="238" t="str">
        <f t="shared" ref="I39" si="54">IF((AVERAGE(E39:G39)+(H39/3))=E39, "-", "Difference")</f>
        <v>-</v>
      </c>
      <c r="J39" s="239"/>
      <c r="K39" s="238">
        <f>SUM('2.4_Input_Data_Rebase'!F38:F41)</f>
        <v>10</v>
      </c>
      <c r="L39" s="238">
        <f>SUM('2.4_Input_Data_Rebase'!M38:M41)</f>
        <v>10</v>
      </c>
      <c r="M39" s="238">
        <f>SUM('2.4_Input_Data_Rebase'!T38:T41)</f>
        <v>10</v>
      </c>
      <c r="N39" s="238">
        <f>IF(SUM(K39:M39)=0,0,(SUM('2.4_Input_Data_Rebase'!AV38:AV41))-(SUM('2.4_Input_Data_Rebase'!BC38:BC41)))</f>
        <v>0</v>
      </c>
      <c r="O39" s="238" t="str">
        <f t="shared" ref="O39" si="55">IF((AVERAGE(K39:M39)+(N39/3))=K39, "-", "Difference")</f>
        <v>-</v>
      </c>
      <c r="P39" s="239"/>
      <c r="Q39" s="240">
        <f t="shared" ref="Q39" si="56">K39-E39</f>
        <v>0</v>
      </c>
      <c r="R39" s="240">
        <f t="shared" ref="R39" si="57">L39-F39</f>
        <v>0</v>
      </c>
      <c r="S39" s="241">
        <f t="shared" ref="S39" si="58">M39-G39</f>
        <v>0</v>
      </c>
      <c r="U39" s="237">
        <f>ABS(SUMIF('2.3_Input_Data_Orig_MC'!AB38:AF41, "&lt;0"))</f>
        <v>8</v>
      </c>
      <c r="V39" s="237">
        <f>ABS(SUMIF('2.4_Input_Data_Rebase'!AB38:AF41, "&lt;0"))</f>
        <v>8</v>
      </c>
      <c r="W39" s="240">
        <f t="shared" ref="W39" si="59">V39-U39</f>
        <v>0</v>
      </c>
      <c r="X39" s="239"/>
      <c r="Y39" s="238">
        <f>ABS(SUMIF('2.3_Input_Data_Orig_MC'!AI38:AM41, "&lt;0"))</f>
        <v>8</v>
      </c>
      <c r="Z39" s="238">
        <f>ABS(SUMIF('2.4_Input_Data_Rebase'!AI38:AM41, "&lt;0"))</f>
        <v>8</v>
      </c>
      <c r="AA39" s="239"/>
      <c r="AB39" s="238">
        <f>ABS(SUMIF('2.3_Input_Data_Orig_MC'!AP38:AT41, "&lt;0"))</f>
        <v>0</v>
      </c>
      <c r="AC39" s="238">
        <f>ABS(SUMIF('2.4_Input_Data_Rebase'!AP38:AT41, "&lt;0"))</f>
        <v>0</v>
      </c>
      <c r="AD39" s="239"/>
      <c r="AE39" s="240">
        <f t="shared" ref="AE39" si="60">IFERROR(AB39/U39, "-")</f>
        <v>0</v>
      </c>
      <c r="AF39" s="240">
        <f t="shared" ref="AF39" si="61">IFERROR(AC39/V39, "-")</f>
        <v>0</v>
      </c>
      <c r="AG39" s="241" t="str">
        <f t="shared" ref="AG39" si="62">IFERROR(IF((AE39-AF39)&lt;=5%,"Acceptable","Request Narrative"),"-")</f>
        <v>Acceptable</v>
      </c>
    </row>
    <row r="40" spans="1:33" s="236" customFormat="1" ht="13.15" x14ac:dyDescent="0.35">
      <c r="A40" s="384"/>
      <c r="B40" s="385"/>
      <c r="C40" s="386"/>
      <c r="E40" s="242"/>
      <c r="F40" s="243"/>
      <c r="G40" s="243"/>
      <c r="H40" s="243"/>
      <c r="I40" s="243"/>
      <c r="J40" s="239"/>
      <c r="K40" s="243"/>
      <c r="L40" s="243"/>
      <c r="M40" s="243"/>
      <c r="N40" s="243"/>
      <c r="O40" s="243"/>
      <c r="P40" s="239"/>
      <c r="Q40" s="244"/>
      <c r="R40" s="244"/>
      <c r="S40" s="245"/>
      <c r="U40" s="242"/>
      <c r="V40" s="242"/>
      <c r="W40" s="244"/>
      <c r="X40" s="239"/>
      <c r="Y40" s="243"/>
      <c r="Z40" s="243"/>
      <c r="AA40" s="239"/>
      <c r="AB40" s="243"/>
      <c r="AC40" s="243"/>
      <c r="AD40" s="239"/>
      <c r="AE40" s="244"/>
      <c r="AF40" s="244"/>
      <c r="AG40" s="245"/>
    </row>
    <row r="41" spans="1:33" s="236" customFormat="1" ht="13.15" x14ac:dyDescent="0.35">
      <c r="A41" s="384"/>
      <c r="B41" s="385"/>
      <c r="C41" s="386"/>
      <c r="E41" s="242"/>
      <c r="F41" s="243"/>
      <c r="G41" s="243"/>
      <c r="H41" s="243"/>
      <c r="I41" s="243"/>
      <c r="J41" s="239"/>
      <c r="K41" s="243"/>
      <c r="L41" s="243"/>
      <c r="M41" s="243"/>
      <c r="N41" s="243"/>
      <c r="O41" s="243"/>
      <c r="P41" s="239"/>
      <c r="Q41" s="244"/>
      <c r="R41" s="244"/>
      <c r="S41" s="245"/>
      <c r="U41" s="242"/>
      <c r="V41" s="242"/>
      <c r="W41" s="244"/>
      <c r="X41" s="239"/>
      <c r="Y41" s="243"/>
      <c r="Z41" s="243"/>
      <c r="AA41" s="239"/>
      <c r="AB41" s="243"/>
      <c r="AC41" s="243"/>
      <c r="AD41" s="239"/>
      <c r="AE41" s="244"/>
      <c r="AF41" s="244"/>
      <c r="AG41" s="245"/>
    </row>
    <row r="42" spans="1:33" s="236" customFormat="1" ht="13.15" x14ac:dyDescent="0.35">
      <c r="A42" s="387"/>
      <c r="B42" s="388"/>
      <c r="C42" s="389"/>
      <c r="E42" s="246"/>
      <c r="F42" s="247"/>
      <c r="G42" s="247"/>
      <c r="H42" s="247"/>
      <c r="I42" s="247"/>
      <c r="J42" s="239"/>
      <c r="K42" s="247"/>
      <c r="L42" s="247"/>
      <c r="M42" s="247"/>
      <c r="N42" s="247"/>
      <c r="O42" s="247"/>
      <c r="P42" s="239"/>
      <c r="Q42" s="248"/>
      <c r="R42" s="248"/>
      <c r="S42" s="249"/>
      <c r="U42" s="246"/>
      <c r="V42" s="246"/>
      <c r="W42" s="248"/>
      <c r="X42" s="239"/>
      <c r="Y42" s="247"/>
      <c r="Z42" s="247"/>
      <c r="AA42" s="239"/>
      <c r="AB42" s="247"/>
      <c r="AC42" s="247"/>
      <c r="AD42" s="239"/>
      <c r="AE42" s="248"/>
      <c r="AF42" s="248"/>
      <c r="AG42" s="249"/>
    </row>
    <row r="43" spans="1:33" s="236" customFormat="1" ht="13.15" x14ac:dyDescent="0.35">
      <c r="A43" s="381" t="s">
        <v>55</v>
      </c>
      <c r="B43" s="382">
        <v>19</v>
      </c>
      <c r="C43" s="383" t="s">
        <v>56</v>
      </c>
      <c r="E43" s="237">
        <f>SUM('2.3_Input_Data_Orig_MC'!F42:F45)</f>
        <v>4</v>
      </c>
      <c r="F43" s="238">
        <f>SUM('2.3_Input_Data_Orig_MC'!M42:M45)</f>
        <v>4</v>
      </c>
      <c r="G43" s="238">
        <f>SUM('2.3_Input_Data_Orig_MC'!T42:T45)</f>
        <v>4</v>
      </c>
      <c r="H43" s="238">
        <f>IF(SUM(E43:G43)=0,0,(SUM('2.3_Input_Data_Orig_MC'!AV42:AV45)))</f>
        <v>0</v>
      </c>
      <c r="I43" s="238" t="str">
        <f t="shared" ref="I43" si="63">IF((AVERAGE(E43:G43)+(H43/3))=E43, "-", "Difference")</f>
        <v>-</v>
      </c>
      <c r="J43" s="239"/>
      <c r="K43" s="238">
        <f>SUM('2.4_Input_Data_Rebase'!F42:F45)</f>
        <v>4</v>
      </c>
      <c r="L43" s="238">
        <f>SUM('2.4_Input_Data_Rebase'!M42:M45)</f>
        <v>4</v>
      </c>
      <c r="M43" s="238">
        <f>SUM('2.4_Input_Data_Rebase'!T42:T45)</f>
        <v>4</v>
      </c>
      <c r="N43" s="238">
        <f>IF(SUM(K43:M43)=0,0,(SUM('2.4_Input_Data_Rebase'!AV42:AV45))-(SUM('2.4_Input_Data_Rebase'!BC42:BC45)))</f>
        <v>0</v>
      </c>
      <c r="O43" s="238" t="str">
        <f t="shared" ref="O43" si="64">IF((AVERAGE(K43:M43)+(N43/3))=K43, "-", "Difference")</f>
        <v>-</v>
      </c>
      <c r="P43" s="239"/>
      <c r="Q43" s="240">
        <f t="shared" ref="Q43" si="65">K43-E43</f>
        <v>0</v>
      </c>
      <c r="R43" s="240">
        <f t="shared" ref="R43" si="66">L43-F43</f>
        <v>0</v>
      </c>
      <c r="S43" s="241">
        <f t="shared" ref="S43" si="67">M43-G43</f>
        <v>0</v>
      </c>
      <c r="U43" s="237">
        <f>ABS(SUMIF('2.3_Input_Data_Orig_MC'!AB42:AF45, "&lt;0"))</f>
        <v>2</v>
      </c>
      <c r="V43" s="237">
        <f>ABS(SUMIF('2.4_Input_Data_Rebase'!AB42:AF45, "&lt;0"))</f>
        <v>2</v>
      </c>
      <c r="W43" s="240">
        <f t="shared" ref="W43" si="68">V43-U43</f>
        <v>0</v>
      </c>
      <c r="X43" s="239"/>
      <c r="Y43" s="238">
        <f>ABS(SUMIF('2.3_Input_Data_Orig_MC'!AI42:AM45, "&lt;0"))</f>
        <v>2</v>
      </c>
      <c r="Z43" s="238">
        <f>ABS(SUMIF('2.4_Input_Data_Rebase'!AI42:AM45, "&lt;0"))</f>
        <v>2</v>
      </c>
      <c r="AA43" s="239"/>
      <c r="AB43" s="238">
        <f>ABS(SUMIF('2.3_Input_Data_Orig_MC'!AP42:AT45, "&lt;0"))</f>
        <v>0</v>
      </c>
      <c r="AC43" s="238">
        <f>ABS(SUMIF('2.4_Input_Data_Rebase'!AP42:AT45, "&lt;0"))</f>
        <v>0</v>
      </c>
      <c r="AD43" s="239"/>
      <c r="AE43" s="240">
        <f t="shared" ref="AE43" si="69">IFERROR(AB43/U43, "-")</f>
        <v>0</v>
      </c>
      <c r="AF43" s="240">
        <f t="shared" ref="AF43" si="70">IFERROR(AC43/V43, "-")</f>
        <v>0</v>
      </c>
      <c r="AG43" s="241" t="str">
        <f t="shared" ref="AG43" si="71">IFERROR(IF((AE43-AF43)&lt;=5%,"Acceptable","Request Narrative"),"-")</f>
        <v>Acceptable</v>
      </c>
    </row>
    <row r="44" spans="1:33" s="236" customFormat="1" ht="13.15" x14ac:dyDescent="0.35">
      <c r="A44" s="384"/>
      <c r="B44" s="385"/>
      <c r="C44" s="386"/>
      <c r="E44" s="242"/>
      <c r="F44" s="243"/>
      <c r="G44" s="243"/>
      <c r="H44" s="243"/>
      <c r="I44" s="243"/>
      <c r="J44" s="239"/>
      <c r="K44" s="243"/>
      <c r="L44" s="243"/>
      <c r="M44" s="243"/>
      <c r="N44" s="243"/>
      <c r="O44" s="243"/>
      <c r="P44" s="239"/>
      <c r="Q44" s="244"/>
      <c r="R44" s="244"/>
      <c r="S44" s="245"/>
      <c r="U44" s="242"/>
      <c r="V44" s="242"/>
      <c r="W44" s="244"/>
      <c r="X44" s="239"/>
      <c r="Y44" s="243"/>
      <c r="Z44" s="243"/>
      <c r="AA44" s="239"/>
      <c r="AB44" s="243"/>
      <c r="AC44" s="243"/>
      <c r="AD44" s="239"/>
      <c r="AE44" s="244"/>
      <c r="AF44" s="244"/>
      <c r="AG44" s="245"/>
    </row>
    <row r="45" spans="1:33" s="236" customFormat="1" ht="13.15" x14ac:dyDescent="0.35">
      <c r="A45" s="384"/>
      <c r="B45" s="385"/>
      <c r="C45" s="386"/>
      <c r="E45" s="242"/>
      <c r="F45" s="243"/>
      <c r="G45" s="243"/>
      <c r="H45" s="243"/>
      <c r="I45" s="243"/>
      <c r="J45" s="239"/>
      <c r="K45" s="243"/>
      <c r="L45" s="243"/>
      <c r="M45" s="243"/>
      <c r="N45" s="243"/>
      <c r="O45" s="243"/>
      <c r="P45" s="239"/>
      <c r="Q45" s="244"/>
      <c r="R45" s="244"/>
      <c r="S45" s="245"/>
      <c r="U45" s="242"/>
      <c r="V45" s="242"/>
      <c r="W45" s="244"/>
      <c r="X45" s="239"/>
      <c r="Y45" s="243"/>
      <c r="Z45" s="243"/>
      <c r="AA45" s="239"/>
      <c r="AB45" s="243"/>
      <c r="AC45" s="243"/>
      <c r="AD45" s="239"/>
      <c r="AE45" s="244"/>
      <c r="AF45" s="244"/>
      <c r="AG45" s="245"/>
    </row>
    <row r="46" spans="1:33" s="236" customFormat="1" ht="13.15" x14ac:dyDescent="0.35">
      <c r="A46" s="387"/>
      <c r="B46" s="388"/>
      <c r="C46" s="389"/>
      <c r="E46" s="246"/>
      <c r="F46" s="247"/>
      <c r="G46" s="247"/>
      <c r="H46" s="247"/>
      <c r="I46" s="247"/>
      <c r="J46" s="239"/>
      <c r="K46" s="247"/>
      <c r="L46" s="247"/>
      <c r="M46" s="247"/>
      <c r="N46" s="247"/>
      <c r="O46" s="247"/>
      <c r="P46" s="239"/>
      <c r="Q46" s="248"/>
      <c r="R46" s="248"/>
      <c r="S46" s="249"/>
      <c r="U46" s="246"/>
      <c r="V46" s="246"/>
      <c r="W46" s="248"/>
      <c r="X46" s="239"/>
      <c r="Y46" s="247"/>
      <c r="Z46" s="247"/>
      <c r="AA46" s="239"/>
      <c r="AB46" s="247"/>
      <c r="AC46" s="247"/>
      <c r="AD46" s="239"/>
      <c r="AE46" s="248"/>
      <c r="AF46" s="248"/>
      <c r="AG46" s="249"/>
    </row>
    <row r="47" spans="1:33" s="236" customFormat="1" ht="13.15" x14ac:dyDescent="0.35">
      <c r="A47" s="381" t="s">
        <v>55</v>
      </c>
      <c r="B47" s="382">
        <v>47</v>
      </c>
      <c r="C47" s="383" t="s">
        <v>16</v>
      </c>
      <c r="E47" s="237">
        <f>SUM('2.3_Input_Data_Orig_MC'!F46:F49)</f>
        <v>0</v>
      </c>
      <c r="F47" s="238">
        <f>SUM('2.3_Input_Data_Orig_MC'!M46:M49)</f>
        <v>0</v>
      </c>
      <c r="G47" s="238">
        <f>SUM('2.3_Input_Data_Orig_MC'!T46:T49)</f>
        <v>0</v>
      </c>
      <c r="H47" s="238">
        <f>IF(SUM(E47:G47)=0,0,(SUM('2.3_Input_Data_Orig_MC'!AV46:AV49)))</f>
        <v>0</v>
      </c>
      <c r="I47" s="238" t="str">
        <f t="shared" ref="I47" si="72">IF((AVERAGE(E47:G47)+(H47/3))=E47, "-", "Difference")</f>
        <v>-</v>
      </c>
      <c r="J47" s="239"/>
      <c r="K47" s="238">
        <f>SUM('2.4_Input_Data_Rebase'!F46:F49)</f>
        <v>0</v>
      </c>
      <c r="L47" s="238">
        <f>SUM('2.4_Input_Data_Rebase'!M46:M49)</f>
        <v>0</v>
      </c>
      <c r="M47" s="238">
        <f>SUM('2.4_Input_Data_Rebase'!T46:T49)</f>
        <v>0</v>
      </c>
      <c r="N47" s="238">
        <f>IF(SUM(K47:M47)=0,0,(SUM('2.4_Input_Data_Rebase'!AV46:AV49))-(SUM('2.4_Input_Data_Rebase'!BC46:BC49)))</f>
        <v>0</v>
      </c>
      <c r="O47" s="238" t="str">
        <f t="shared" ref="O47" si="73">IF((AVERAGE(K47:M47)+(N47/3))=K47, "-", "Difference")</f>
        <v>-</v>
      </c>
      <c r="P47" s="239"/>
      <c r="Q47" s="240">
        <f t="shared" ref="Q47" si="74">K47-E47</f>
        <v>0</v>
      </c>
      <c r="R47" s="240">
        <f t="shared" ref="R47" si="75">L47-F47</f>
        <v>0</v>
      </c>
      <c r="S47" s="241">
        <f t="shared" ref="S47" si="76">M47-G47</f>
        <v>0</v>
      </c>
      <c r="U47" s="237">
        <f>ABS(SUMIF('2.3_Input_Data_Orig_MC'!AB46:AF49, "&lt;0"))</f>
        <v>0</v>
      </c>
      <c r="V47" s="237">
        <f>ABS(SUMIF('2.4_Input_Data_Rebase'!AB46:AF49, "&lt;0"))</f>
        <v>0</v>
      </c>
      <c r="W47" s="240">
        <f t="shared" ref="W47" si="77">V47-U47</f>
        <v>0</v>
      </c>
      <c r="X47" s="239"/>
      <c r="Y47" s="238">
        <f>ABS(SUMIF('2.3_Input_Data_Orig_MC'!AI46:AM49, "&lt;0"))</f>
        <v>0</v>
      </c>
      <c r="Z47" s="238">
        <f>ABS(SUMIF('2.4_Input_Data_Rebase'!AI46:AM49, "&lt;0"))</f>
        <v>0</v>
      </c>
      <c r="AA47" s="239"/>
      <c r="AB47" s="238">
        <f>ABS(SUMIF('2.3_Input_Data_Orig_MC'!AP46:AT49, "&lt;0"))</f>
        <v>0</v>
      </c>
      <c r="AC47" s="238">
        <f>ABS(SUMIF('2.4_Input_Data_Rebase'!AP46:AT49, "&lt;0"))</f>
        <v>0</v>
      </c>
      <c r="AD47" s="239"/>
      <c r="AE47" s="240" t="str">
        <f t="shared" ref="AE47" si="78">IFERROR(AB47/U47, "-")</f>
        <v>-</v>
      </c>
      <c r="AF47" s="240" t="str">
        <f t="shared" ref="AF47" si="79">IFERROR(AC47/V47, "-")</f>
        <v>-</v>
      </c>
      <c r="AG47" s="241" t="str">
        <f t="shared" ref="AG47" si="80">IFERROR(IF((AE47-AF47)&lt;=5%,"Acceptable","Request Narrative"),"-")</f>
        <v>-</v>
      </c>
    </row>
    <row r="48" spans="1:33" s="236" customFormat="1" ht="13.15" x14ac:dyDescent="0.35">
      <c r="A48" s="384"/>
      <c r="B48" s="385"/>
      <c r="C48" s="386"/>
      <c r="E48" s="242"/>
      <c r="F48" s="243"/>
      <c r="G48" s="243"/>
      <c r="H48" s="243"/>
      <c r="I48" s="243"/>
      <c r="J48" s="239"/>
      <c r="K48" s="243"/>
      <c r="L48" s="243"/>
      <c r="M48" s="243"/>
      <c r="N48" s="243"/>
      <c r="O48" s="243"/>
      <c r="P48" s="239"/>
      <c r="Q48" s="244"/>
      <c r="R48" s="244"/>
      <c r="S48" s="245"/>
      <c r="U48" s="242"/>
      <c r="V48" s="242"/>
      <c r="W48" s="244"/>
      <c r="X48" s="239"/>
      <c r="Y48" s="243"/>
      <c r="Z48" s="243"/>
      <c r="AA48" s="239"/>
      <c r="AB48" s="243"/>
      <c r="AC48" s="243"/>
      <c r="AD48" s="239"/>
      <c r="AE48" s="244"/>
      <c r="AF48" s="244"/>
      <c r="AG48" s="245"/>
    </row>
    <row r="49" spans="1:33" s="236" customFormat="1" ht="13.15" x14ac:dyDescent="0.35">
      <c r="A49" s="384"/>
      <c r="B49" s="385"/>
      <c r="C49" s="386"/>
      <c r="E49" s="242"/>
      <c r="F49" s="243"/>
      <c r="G49" s="243"/>
      <c r="H49" s="243"/>
      <c r="I49" s="243"/>
      <c r="J49" s="239"/>
      <c r="K49" s="243"/>
      <c r="L49" s="243"/>
      <c r="M49" s="243"/>
      <c r="N49" s="243"/>
      <c r="O49" s="243"/>
      <c r="P49" s="239"/>
      <c r="Q49" s="244"/>
      <c r="R49" s="244"/>
      <c r="S49" s="245"/>
      <c r="U49" s="242"/>
      <c r="V49" s="242"/>
      <c r="W49" s="244"/>
      <c r="X49" s="239"/>
      <c r="Y49" s="243"/>
      <c r="Z49" s="243"/>
      <c r="AA49" s="239"/>
      <c r="AB49" s="243"/>
      <c r="AC49" s="243"/>
      <c r="AD49" s="239"/>
      <c r="AE49" s="244"/>
      <c r="AF49" s="244"/>
      <c r="AG49" s="245"/>
    </row>
    <row r="50" spans="1:33" s="236" customFormat="1" ht="13.15" x14ac:dyDescent="0.35">
      <c r="A50" s="387"/>
      <c r="B50" s="388"/>
      <c r="C50" s="389"/>
      <c r="E50" s="246"/>
      <c r="F50" s="247"/>
      <c r="G50" s="247"/>
      <c r="H50" s="247"/>
      <c r="I50" s="247"/>
      <c r="J50" s="239"/>
      <c r="K50" s="247"/>
      <c r="L50" s="247"/>
      <c r="M50" s="247"/>
      <c r="N50" s="247"/>
      <c r="O50" s="247"/>
      <c r="P50" s="239"/>
      <c r="Q50" s="248"/>
      <c r="R50" s="248"/>
      <c r="S50" s="249"/>
      <c r="U50" s="246"/>
      <c r="V50" s="246"/>
      <c r="W50" s="248"/>
      <c r="X50" s="239"/>
      <c r="Y50" s="247"/>
      <c r="Z50" s="247"/>
      <c r="AA50" s="239"/>
      <c r="AB50" s="247"/>
      <c r="AC50" s="247"/>
      <c r="AD50" s="239"/>
      <c r="AE50" s="248"/>
      <c r="AF50" s="248"/>
      <c r="AG50" s="249"/>
    </row>
    <row r="51" spans="1:33" s="236" customFormat="1" ht="13.15" x14ac:dyDescent="0.35">
      <c r="A51" s="381" t="s">
        <v>55</v>
      </c>
      <c r="B51" s="382">
        <v>22</v>
      </c>
      <c r="C51" s="383" t="s">
        <v>14</v>
      </c>
      <c r="E51" s="237">
        <f>SUM('2.3_Input_Data_Orig_MC'!F50:F53)</f>
        <v>48</v>
      </c>
      <c r="F51" s="238">
        <f>SUM('2.3_Input_Data_Orig_MC'!M50:M53)</f>
        <v>48</v>
      </c>
      <c r="G51" s="238">
        <f>SUM('2.3_Input_Data_Orig_MC'!T50:T53)</f>
        <v>48</v>
      </c>
      <c r="H51" s="238">
        <f>IF(SUM(E51:G51)=0,0,(SUM('2.3_Input_Data_Orig_MC'!AV50:AV53)))</f>
        <v>0</v>
      </c>
      <c r="I51" s="238" t="str">
        <f t="shared" ref="I51" si="81">IF((AVERAGE(E51:G51)+(H51/3))=E51, "-", "Difference")</f>
        <v>-</v>
      </c>
      <c r="J51" s="239"/>
      <c r="K51" s="238">
        <f>SUM('2.4_Input_Data_Rebase'!F50:F53)</f>
        <v>48</v>
      </c>
      <c r="L51" s="238">
        <f>SUM('2.4_Input_Data_Rebase'!M50:M53)</f>
        <v>48</v>
      </c>
      <c r="M51" s="238">
        <f>SUM('2.4_Input_Data_Rebase'!T50:T53)</f>
        <v>48</v>
      </c>
      <c r="N51" s="238">
        <f>IF(SUM(K51:M51)=0,0,(SUM('2.4_Input_Data_Rebase'!AV50:AV53))-(SUM('2.4_Input_Data_Rebase'!BC50:BC53)))</f>
        <v>0</v>
      </c>
      <c r="O51" s="238" t="str">
        <f t="shared" ref="O51" si="82">IF((AVERAGE(K51:M51)+(N51/3))=K51, "-", "Difference")</f>
        <v>-</v>
      </c>
      <c r="P51" s="239"/>
      <c r="Q51" s="240">
        <f t="shared" ref="Q51" si="83">K51-E51</f>
        <v>0</v>
      </c>
      <c r="R51" s="240">
        <f t="shared" ref="R51" si="84">L51-F51</f>
        <v>0</v>
      </c>
      <c r="S51" s="241">
        <f t="shared" ref="S51" si="85">M51-G51</f>
        <v>0</v>
      </c>
      <c r="U51" s="237">
        <f>ABS(SUMIF('2.3_Input_Data_Orig_MC'!AB50:AF53, "&lt;0"))</f>
        <v>14</v>
      </c>
      <c r="V51" s="237">
        <f>ABS(SUMIF('2.4_Input_Data_Rebase'!AB50:AF53, "&lt;0"))</f>
        <v>14</v>
      </c>
      <c r="W51" s="240">
        <f t="shared" ref="W51" si="86">V51-U51</f>
        <v>0</v>
      </c>
      <c r="X51" s="239"/>
      <c r="Y51" s="238">
        <f>ABS(SUMIF('2.3_Input_Data_Orig_MC'!AI50:AM53, "&lt;0"))</f>
        <v>14</v>
      </c>
      <c r="Z51" s="238">
        <f>ABS(SUMIF('2.4_Input_Data_Rebase'!AI50:AM53, "&lt;0"))</f>
        <v>14</v>
      </c>
      <c r="AA51" s="239"/>
      <c r="AB51" s="238">
        <f>ABS(SUMIF('2.3_Input_Data_Orig_MC'!AP50:AT53, "&lt;0"))</f>
        <v>0</v>
      </c>
      <c r="AC51" s="238">
        <f>ABS(SUMIF('2.4_Input_Data_Rebase'!AP50:AT53, "&lt;0"))</f>
        <v>0</v>
      </c>
      <c r="AD51" s="239"/>
      <c r="AE51" s="240">
        <f t="shared" ref="AE51" si="87">IFERROR(AB51/U51, "-")</f>
        <v>0</v>
      </c>
      <c r="AF51" s="240">
        <f t="shared" ref="AF51" si="88">IFERROR(AC51/V51, "-")</f>
        <v>0</v>
      </c>
      <c r="AG51" s="241" t="str">
        <f t="shared" ref="AG51" si="89">IFERROR(IF((AE51-AF51)&lt;=5%,"Acceptable","Request Narrative"),"-")</f>
        <v>Acceptable</v>
      </c>
    </row>
    <row r="52" spans="1:33" s="236" customFormat="1" ht="13.15" x14ac:dyDescent="0.35">
      <c r="A52" s="384"/>
      <c r="B52" s="385"/>
      <c r="C52" s="386"/>
      <c r="E52" s="242"/>
      <c r="F52" s="243"/>
      <c r="G52" s="243"/>
      <c r="H52" s="243"/>
      <c r="I52" s="243"/>
      <c r="J52" s="239"/>
      <c r="K52" s="243"/>
      <c r="L52" s="243"/>
      <c r="M52" s="243"/>
      <c r="N52" s="243"/>
      <c r="O52" s="243"/>
      <c r="P52" s="239"/>
      <c r="Q52" s="244"/>
      <c r="R52" s="244"/>
      <c r="S52" s="245"/>
      <c r="U52" s="242"/>
      <c r="V52" s="242"/>
      <c r="W52" s="244"/>
      <c r="X52" s="239"/>
      <c r="Y52" s="243"/>
      <c r="Z52" s="243"/>
      <c r="AA52" s="239"/>
      <c r="AB52" s="243"/>
      <c r="AC52" s="243"/>
      <c r="AD52" s="239"/>
      <c r="AE52" s="244"/>
      <c r="AF52" s="244"/>
      <c r="AG52" s="245"/>
    </row>
    <row r="53" spans="1:33" s="236" customFormat="1" ht="13.15" x14ac:dyDescent="0.35">
      <c r="A53" s="384"/>
      <c r="B53" s="385"/>
      <c r="C53" s="386"/>
      <c r="E53" s="242"/>
      <c r="F53" s="243"/>
      <c r="G53" s="243"/>
      <c r="H53" s="243"/>
      <c r="I53" s="243"/>
      <c r="J53" s="239"/>
      <c r="K53" s="243"/>
      <c r="L53" s="243"/>
      <c r="M53" s="243"/>
      <c r="N53" s="243"/>
      <c r="O53" s="243"/>
      <c r="P53" s="239"/>
      <c r="Q53" s="244"/>
      <c r="R53" s="244"/>
      <c r="S53" s="245"/>
      <c r="U53" s="242"/>
      <c r="V53" s="242"/>
      <c r="W53" s="244"/>
      <c r="X53" s="239"/>
      <c r="Y53" s="243"/>
      <c r="Z53" s="243"/>
      <c r="AA53" s="239"/>
      <c r="AB53" s="243"/>
      <c r="AC53" s="243"/>
      <c r="AD53" s="239"/>
      <c r="AE53" s="244"/>
      <c r="AF53" s="244"/>
      <c r="AG53" s="245"/>
    </row>
    <row r="54" spans="1:33" s="236" customFormat="1" ht="13.15" x14ac:dyDescent="0.35">
      <c r="A54" s="387"/>
      <c r="B54" s="388"/>
      <c r="C54" s="389"/>
      <c r="E54" s="246"/>
      <c r="F54" s="247"/>
      <c r="G54" s="247"/>
      <c r="H54" s="247"/>
      <c r="I54" s="247"/>
      <c r="J54" s="239"/>
      <c r="K54" s="247"/>
      <c r="L54" s="247"/>
      <c r="M54" s="247"/>
      <c r="N54" s="247"/>
      <c r="O54" s="247"/>
      <c r="P54" s="239"/>
      <c r="Q54" s="248"/>
      <c r="R54" s="248"/>
      <c r="S54" s="249"/>
      <c r="U54" s="246"/>
      <c r="V54" s="246"/>
      <c r="W54" s="248"/>
      <c r="X54" s="239"/>
      <c r="Y54" s="247"/>
      <c r="Z54" s="247"/>
      <c r="AA54" s="239"/>
      <c r="AB54" s="247"/>
      <c r="AC54" s="247"/>
      <c r="AD54" s="239"/>
      <c r="AE54" s="248"/>
      <c r="AF54" s="248"/>
      <c r="AG54" s="249"/>
    </row>
    <row r="55" spans="1:33" s="236" customFormat="1" ht="13.15" x14ac:dyDescent="0.35">
      <c r="A55" s="381" t="s">
        <v>55</v>
      </c>
      <c r="B55" s="382">
        <v>21</v>
      </c>
      <c r="C55" s="383" t="s">
        <v>57</v>
      </c>
      <c r="E55" s="237">
        <f>SUM('2.3_Input_Data_Orig_MC'!F54:F57)</f>
        <v>24</v>
      </c>
      <c r="F55" s="238">
        <f>SUM('2.3_Input_Data_Orig_MC'!M54:M57)</f>
        <v>24</v>
      </c>
      <c r="G55" s="238">
        <f>SUM('2.3_Input_Data_Orig_MC'!T54:T57)</f>
        <v>24</v>
      </c>
      <c r="H55" s="238">
        <f>IF(SUM(E55:G55)=0,0,(SUM('2.3_Input_Data_Orig_MC'!AV54:AV57)))</f>
        <v>0</v>
      </c>
      <c r="I55" s="238" t="str">
        <f t="shared" ref="I55" si="90">IF((AVERAGE(E55:G55)+(H55/3))=E55, "-", "Difference")</f>
        <v>-</v>
      </c>
      <c r="J55" s="239"/>
      <c r="K55" s="238">
        <f>SUM('2.4_Input_Data_Rebase'!F54:F57)</f>
        <v>24</v>
      </c>
      <c r="L55" s="238">
        <f>SUM('2.4_Input_Data_Rebase'!M54:M57)</f>
        <v>24</v>
      </c>
      <c r="M55" s="238">
        <f>SUM('2.4_Input_Data_Rebase'!T54:T57)</f>
        <v>24</v>
      </c>
      <c r="N55" s="238">
        <f>IF(SUM(K55:M55)=0,0,(SUM('2.4_Input_Data_Rebase'!AV54:AV57))-(SUM('2.4_Input_Data_Rebase'!BC54:BC57)))</f>
        <v>0</v>
      </c>
      <c r="O55" s="238" t="str">
        <f t="shared" ref="O55" si="91">IF((AVERAGE(K55:M55)+(N55/3))=K55, "-", "Difference")</f>
        <v>-</v>
      </c>
      <c r="P55" s="239"/>
      <c r="Q55" s="240">
        <f t="shared" ref="Q55" si="92">K55-E55</f>
        <v>0</v>
      </c>
      <c r="R55" s="240">
        <f t="shared" ref="R55" si="93">L55-F55</f>
        <v>0</v>
      </c>
      <c r="S55" s="241">
        <f t="shared" ref="S55" si="94">M55-G55</f>
        <v>0</v>
      </c>
      <c r="U55" s="237">
        <f>ABS(SUMIF('2.3_Input_Data_Orig_MC'!AB54:AF57, "&lt;0"))</f>
        <v>7</v>
      </c>
      <c r="V55" s="237">
        <f>ABS(SUMIF('2.4_Input_Data_Rebase'!AB54:AF57, "&lt;0"))</f>
        <v>7</v>
      </c>
      <c r="W55" s="240">
        <f t="shared" ref="W55" si="95">V55-U55</f>
        <v>0</v>
      </c>
      <c r="X55" s="239"/>
      <c r="Y55" s="238">
        <f>ABS(SUMIF('2.3_Input_Data_Orig_MC'!AI54:AM57, "&lt;0"))</f>
        <v>7</v>
      </c>
      <c r="Z55" s="238">
        <f>ABS(SUMIF('2.4_Input_Data_Rebase'!AI54:AM57, "&lt;0"))</f>
        <v>7</v>
      </c>
      <c r="AA55" s="239"/>
      <c r="AB55" s="238">
        <f>ABS(SUMIF('2.3_Input_Data_Orig_MC'!AP54:AT57, "&lt;0"))</f>
        <v>0</v>
      </c>
      <c r="AC55" s="238">
        <f>ABS(SUMIF('2.4_Input_Data_Rebase'!AP54:AT57, "&lt;0"))</f>
        <v>0</v>
      </c>
      <c r="AD55" s="239"/>
      <c r="AE55" s="240">
        <f t="shared" ref="AE55" si="96">IFERROR(AB55/U55, "-")</f>
        <v>0</v>
      </c>
      <c r="AF55" s="240">
        <f t="shared" ref="AF55" si="97">IFERROR(AC55/V55, "-")</f>
        <v>0</v>
      </c>
      <c r="AG55" s="241" t="str">
        <f t="shared" ref="AG55" si="98">IFERROR(IF((AE55-AF55)&lt;=5%,"Acceptable","Request Narrative"),"-")</f>
        <v>Acceptable</v>
      </c>
    </row>
    <row r="56" spans="1:33" s="236" customFormat="1" ht="13.15" x14ac:dyDescent="0.35">
      <c r="A56" s="384"/>
      <c r="B56" s="385"/>
      <c r="C56" s="386"/>
      <c r="E56" s="242"/>
      <c r="F56" s="243"/>
      <c r="G56" s="243"/>
      <c r="H56" s="243"/>
      <c r="I56" s="243"/>
      <c r="J56" s="239"/>
      <c r="K56" s="243"/>
      <c r="L56" s="243"/>
      <c r="M56" s="243"/>
      <c r="N56" s="243"/>
      <c r="O56" s="243"/>
      <c r="P56" s="239"/>
      <c r="Q56" s="244"/>
      <c r="R56" s="244"/>
      <c r="S56" s="245"/>
      <c r="U56" s="242"/>
      <c r="V56" s="242"/>
      <c r="W56" s="244"/>
      <c r="X56" s="239"/>
      <c r="Y56" s="243"/>
      <c r="Z56" s="243"/>
      <c r="AA56" s="239"/>
      <c r="AB56" s="243"/>
      <c r="AC56" s="243"/>
      <c r="AD56" s="239"/>
      <c r="AE56" s="244"/>
      <c r="AF56" s="244"/>
      <c r="AG56" s="245"/>
    </row>
    <row r="57" spans="1:33" s="236" customFormat="1" ht="13.15" x14ac:dyDescent="0.35">
      <c r="A57" s="384"/>
      <c r="B57" s="385"/>
      <c r="C57" s="386"/>
      <c r="E57" s="242"/>
      <c r="F57" s="243"/>
      <c r="G57" s="243"/>
      <c r="H57" s="243"/>
      <c r="I57" s="243"/>
      <c r="J57" s="239"/>
      <c r="K57" s="243"/>
      <c r="L57" s="243"/>
      <c r="M57" s="243"/>
      <c r="N57" s="243"/>
      <c r="O57" s="243"/>
      <c r="P57" s="239"/>
      <c r="Q57" s="244"/>
      <c r="R57" s="244"/>
      <c r="S57" s="245"/>
      <c r="U57" s="242"/>
      <c r="V57" s="242"/>
      <c r="W57" s="244"/>
      <c r="X57" s="239"/>
      <c r="Y57" s="243"/>
      <c r="Z57" s="243"/>
      <c r="AA57" s="239"/>
      <c r="AB57" s="243"/>
      <c r="AC57" s="243"/>
      <c r="AD57" s="239"/>
      <c r="AE57" s="244"/>
      <c r="AF57" s="244"/>
      <c r="AG57" s="245"/>
    </row>
    <row r="58" spans="1:33" s="236" customFormat="1" ht="13.15" x14ac:dyDescent="0.35">
      <c r="A58" s="387"/>
      <c r="B58" s="388"/>
      <c r="C58" s="389"/>
      <c r="E58" s="246"/>
      <c r="F58" s="247"/>
      <c r="G58" s="247"/>
      <c r="H58" s="247"/>
      <c r="I58" s="247"/>
      <c r="J58" s="239"/>
      <c r="K58" s="247"/>
      <c r="L58" s="247"/>
      <c r="M58" s="247"/>
      <c r="N58" s="247"/>
      <c r="O58" s="247"/>
      <c r="P58" s="239"/>
      <c r="Q58" s="248"/>
      <c r="R58" s="248"/>
      <c r="S58" s="249"/>
      <c r="U58" s="246"/>
      <c r="V58" s="246"/>
      <c r="W58" s="248"/>
      <c r="X58" s="239"/>
      <c r="Y58" s="247"/>
      <c r="Z58" s="247"/>
      <c r="AA58" s="239"/>
      <c r="AB58" s="247"/>
      <c r="AC58" s="247"/>
      <c r="AD58" s="239"/>
      <c r="AE58" s="248"/>
      <c r="AF58" s="248"/>
      <c r="AG58" s="249"/>
    </row>
    <row r="59" spans="1:33" s="236" customFormat="1" ht="13.15" x14ac:dyDescent="0.35">
      <c r="A59" s="381" t="s">
        <v>55</v>
      </c>
      <c r="B59" s="382">
        <v>27</v>
      </c>
      <c r="C59" s="383" t="s">
        <v>15</v>
      </c>
      <c r="E59" s="237">
        <f>SUM('2.3_Input_Data_Orig_MC'!F58:F61)</f>
        <v>12</v>
      </c>
      <c r="F59" s="238">
        <f>SUM('2.3_Input_Data_Orig_MC'!M58:M61)</f>
        <v>12</v>
      </c>
      <c r="G59" s="238">
        <f>SUM('2.3_Input_Data_Orig_MC'!T58:T61)</f>
        <v>12</v>
      </c>
      <c r="H59" s="238">
        <f>IF(SUM(E59:G59)=0,0,(SUM('2.3_Input_Data_Orig_MC'!AV58:AV61)))</f>
        <v>0</v>
      </c>
      <c r="I59" s="238" t="str">
        <f t="shared" ref="I59" si="99">IF((AVERAGE(E59:G59)+(H59/3))=E59, "-", "Difference")</f>
        <v>-</v>
      </c>
      <c r="J59" s="239"/>
      <c r="K59" s="238">
        <f>SUM('2.4_Input_Data_Rebase'!F58:F61)</f>
        <v>12</v>
      </c>
      <c r="L59" s="238">
        <f>SUM('2.4_Input_Data_Rebase'!M58:M61)</f>
        <v>12</v>
      </c>
      <c r="M59" s="238">
        <f>SUM('2.4_Input_Data_Rebase'!T58:T61)</f>
        <v>12</v>
      </c>
      <c r="N59" s="238">
        <f>IF(SUM(K59:M59)=0,0,(SUM('2.4_Input_Data_Rebase'!AV58:AV61))-(SUM('2.4_Input_Data_Rebase'!BC58:BC61)))</f>
        <v>0</v>
      </c>
      <c r="O59" s="238" t="str">
        <f t="shared" ref="O59" si="100">IF((AVERAGE(K59:M59)+(N59/3))=K59, "-", "Difference")</f>
        <v>-</v>
      </c>
      <c r="P59" s="239"/>
      <c r="Q59" s="240">
        <f t="shared" ref="Q59" si="101">K59-E59</f>
        <v>0</v>
      </c>
      <c r="R59" s="240">
        <f t="shared" ref="R59" si="102">L59-F59</f>
        <v>0</v>
      </c>
      <c r="S59" s="241">
        <f t="shared" ref="S59" si="103">M59-G59</f>
        <v>0</v>
      </c>
      <c r="U59" s="237">
        <f>ABS(SUMIF('2.3_Input_Data_Orig_MC'!AB58:AF61, "&lt;0"))</f>
        <v>11</v>
      </c>
      <c r="V59" s="237">
        <f>ABS(SUMIF('2.4_Input_Data_Rebase'!AB58:AF61, "&lt;0"))</f>
        <v>11</v>
      </c>
      <c r="W59" s="240">
        <f t="shared" ref="W59" si="104">V59-U59</f>
        <v>0</v>
      </c>
      <c r="X59" s="239"/>
      <c r="Y59" s="238">
        <f>ABS(SUMIF('2.3_Input_Data_Orig_MC'!AI58:AM61, "&lt;0"))</f>
        <v>11</v>
      </c>
      <c r="Z59" s="238">
        <f>ABS(SUMIF('2.4_Input_Data_Rebase'!AI58:AM61, "&lt;0"))</f>
        <v>11</v>
      </c>
      <c r="AA59" s="239"/>
      <c r="AB59" s="238">
        <f>ABS(SUMIF('2.3_Input_Data_Orig_MC'!AP58:AT61, "&lt;0"))</f>
        <v>0</v>
      </c>
      <c r="AC59" s="238">
        <f>ABS(SUMIF('2.4_Input_Data_Rebase'!AP58:AT61, "&lt;0"))</f>
        <v>0</v>
      </c>
      <c r="AD59" s="239"/>
      <c r="AE59" s="240">
        <f t="shared" ref="AE59" si="105">IFERROR(AB59/U59, "-")</f>
        <v>0</v>
      </c>
      <c r="AF59" s="240">
        <f t="shared" ref="AF59" si="106">IFERROR(AC59/V59, "-")</f>
        <v>0</v>
      </c>
      <c r="AG59" s="241" t="str">
        <f t="shared" ref="AG59" si="107">IFERROR(IF((AE59-AF59)&lt;=5%,"Acceptable","Request Narrative"),"-")</f>
        <v>Acceptable</v>
      </c>
    </row>
    <row r="60" spans="1:33" s="236" customFormat="1" ht="13.15" x14ac:dyDescent="0.35">
      <c r="A60" s="384"/>
      <c r="B60" s="385"/>
      <c r="C60" s="386"/>
      <c r="E60" s="242"/>
      <c r="F60" s="243"/>
      <c r="G60" s="243"/>
      <c r="H60" s="243"/>
      <c r="I60" s="243"/>
      <c r="J60" s="239"/>
      <c r="K60" s="243"/>
      <c r="L60" s="243"/>
      <c r="M60" s="243"/>
      <c r="N60" s="243"/>
      <c r="O60" s="243"/>
      <c r="P60" s="239"/>
      <c r="Q60" s="244"/>
      <c r="R60" s="244"/>
      <c r="S60" s="245"/>
      <c r="U60" s="242"/>
      <c r="V60" s="242"/>
      <c r="W60" s="244"/>
      <c r="X60" s="239"/>
      <c r="Y60" s="243"/>
      <c r="Z60" s="243"/>
      <c r="AA60" s="239"/>
      <c r="AB60" s="243"/>
      <c r="AC60" s="243"/>
      <c r="AD60" s="239"/>
      <c r="AE60" s="244"/>
      <c r="AF60" s="244"/>
      <c r="AG60" s="245"/>
    </row>
    <row r="61" spans="1:33" s="236" customFormat="1" ht="13.15" x14ac:dyDescent="0.35">
      <c r="A61" s="384"/>
      <c r="B61" s="385"/>
      <c r="C61" s="386"/>
      <c r="E61" s="242"/>
      <c r="F61" s="243"/>
      <c r="G61" s="243"/>
      <c r="H61" s="243"/>
      <c r="I61" s="243"/>
      <c r="J61" s="239"/>
      <c r="K61" s="243"/>
      <c r="L61" s="243"/>
      <c r="M61" s="243"/>
      <c r="N61" s="243"/>
      <c r="O61" s="243"/>
      <c r="P61" s="239"/>
      <c r="Q61" s="244"/>
      <c r="R61" s="244"/>
      <c r="S61" s="245"/>
      <c r="U61" s="242"/>
      <c r="V61" s="242"/>
      <c r="W61" s="244"/>
      <c r="X61" s="239"/>
      <c r="Y61" s="243"/>
      <c r="Z61" s="243"/>
      <c r="AA61" s="239"/>
      <c r="AB61" s="243"/>
      <c r="AC61" s="243"/>
      <c r="AD61" s="239"/>
      <c r="AE61" s="244"/>
      <c r="AF61" s="244"/>
      <c r="AG61" s="245"/>
    </row>
    <row r="62" spans="1:33" s="236" customFormat="1" ht="13.15" x14ac:dyDescent="0.35">
      <c r="A62" s="387"/>
      <c r="B62" s="388"/>
      <c r="C62" s="389"/>
      <c r="E62" s="246"/>
      <c r="F62" s="247"/>
      <c r="G62" s="247"/>
      <c r="H62" s="247"/>
      <c r="I62" s="247"/>
      <c r="J62" s="239"/>
      <c r="K62" s="247"/>
      <c r="L62" s="247"/>
      <c r="M62" s="247"/>
      <c r="N62" s="247"/>
      <c r="O62" s="247"/>
      <c r="P62" s="239"/>
      <c r="Q62" s="248"/>
      <c r="R62" s="248"/>
      <c r="S62" s="249"/>
      <c r="U62" s="246"/>
      <c r="V62" s="246"/>
      <c r="W62" s="248"/>
      <c r="X62" s="239"/>
      <c r="Y62" s="247"/>
      <c r="Z62" s="247"/>
      <c r="AA62" s="239"/>
      <c r="AB62" s="247"/>
      <c r="AC62" s="247"/>
      <c r="AD62" s="239"/>
      <c r="AE62" s="248"/>
      <c r="AF62" s="248"/>
      <c r="AG62" s="249"/>
    </row>
    <row r="63" spans="1:33" s="236" customFormat="1" ht="13.15" x14ac:dyDescent="0.35">
      <c r="A63" s="381" t="s">
        <v>55</v>
      </c>
      <c r="B63" s="382">
        <v>44</v>
      </c>
      <c r="C63" s="383" t="s">
        <v>58</v>
      </c>
      <c r="E63" s="237">
        <f>SUM('2.3_Input_Data_Orig_MC'!F62:F65)</f>
        <v>4</v>
      </c>
      <c r="F63" s="238">
        <f>SUM('2.3_Input_Data_Orig_MC'!M62:M65)</f>
        <v>4</v>
      </c>
      <c r="G63" s="238">
        <f>SUM('2.3_Input_Data_Orig_MC'!T62:T65)</f>
        <v>4</v>
      </c>
      <c r="H63" s="238">
        <f>IF(SUM(E63:G63)=0,0,(SUM('2.3_Input_Data_Orig_MC'!AV62:AV65)))</f>
        <v>0</v>
      </c>
      <c r="I63" s="238" t="str">
        <f t="shared" ref="I63" si="108">IF((AVERAGE(E63:G63)+(H63/3))=E63, "-", "Difference")</f>
        <v>-</v>
      </c>
      <c r="J63" s="239"/>
      <c r="K63" s="238">
        <f>SUM('2.4_Input_Data_Rebase'!F62:F65)</f>
        <v>4</v>
      </c>
      <c r="L63" s="238">
        <f>SUM('2.4_Input_Data_Rebase'!M62:M65)</f>
        <v>4</v>
      </c>
      <c r="M63" s="238">
        <f>SUM('2.4_Input_Data_Rebase'!T62:T65)</f>
        <v>4</v>
      </c>
      <c r="N63" s="238">
        <f>IF(SUM(K63:M63)=0,0,(SUM('2.4_Input_Data_Rebase'!AV62:AV65))-(SUM('2.4_Input_Data_Rebase'!BC62:BC65)))</f>
        <v>0</v>
      </c>
      <c r="O63" s="238" t="str">
        <f t="shared" ref="O63" si="109">IF((AVERAGE(K63:M63)+(N63/3))=K63, "-", "Difference")</f>
        <v>-</v>
      </c>
      <c r="P63" s="239"/>
      <c r="Q63" s="240">
        <f t="shared" ref="Q63" si="110">K63-E63</f>
        <v>0</v>
      </c>
      <c r="R63" s="240">
        <f t="shared" ref="R63" si="111">L63-F63</f>
        <v>0</v>
      </c>
      <c r="S63" s="241">
        <f t="shared" ref="S63" si="112">M63-G63</f>
        <v>0</v>
      </c>
      <c r="U63" s="237">
        <f>ABS(SUMIF('2.3_Input_Data_Orig_MC'!AB62:AF65, "&lt;0"))</f>
        <v>1</v>
      </c>
      <c r="V63" s="237">
        <f>ABS(SUMIF('2.4_Input_Data_Rebase'!AB62:AF65, "&lt;0"))</f>
        <v>1</v>
      </c>
      <c r="W63" s="240">
        <f t="shared" ref="W63" si="113">V63-U63</f>
        <v>0</v>
      </c>
      <c r="X63" s="239"/>
      <c r="Y63" s="238">
        <f>ABS(SUMIF('2.3_Input_Data_Orig_MC'!AI62:AM65, "&lt;0"))</f>
        <v>1</v>
      </c>
      <c r="Z63" s="238">
        <f>ABS(SUMIF('2.4_Input_Data_Rebase'!AI62:AM65, "&lt;0"))</f>
        <v>1</v>
      </c>
      <c r="AA63" s="239"/>
      <c r="AB63" s="238">
        <f>ABS(SUMIF('2.3_Input_Data_Orig_MC'!AP62:AT65, "&lt;0"))</f>
        <v>0</v>
      </c>
      <c r="AC63" s="238">
        <f>ABS(SUMIF('2.4_Input_Data_Rebase'!AP62:AT65, "&lt;0"))</f>
        <v>0</v>
      </c>
      <c r="AD63" s="239"/>
      <c r="AE63" s="240">
        <f t="shared" ref="AE63" si="114">IFERROR(AB63/U63, "-")</f>
        <v>0</v>
      </c>
      <c r="AF63" s="240">
        <f t="shared" ref="AF63" si="115">IFERROR(AC63/V63, "-")</f>
        <v>0</v>
      </c>
      <c r="AG63" s="241" t="str">
        <f t="shared" ref="AG63" si="116">IFERROR(IF((AE63-AF63)&lt;=5%,"Acceptable","Request Narrative"),"-")</f>
        <v>Acceptable</v>
      </c>
    </row>
    <row r="64" spans="1:33" s="236" customFormat="1" ht="13.15" x14ac:dyDescent="0.35">
      <c r="A64" s="384"/>
      <c r="B64" s="385"/>
      <c r="C64" s="386"/>
      <c r="E64" s="242"/>
      <c r="F64" s="243"/>
      <c r="G64" s="243"/>
      <c r="H64" s="243"/>
      <c r="I64" s="243"/>
      <c r="J64" s="239"/>
      <c r="K64" s="243"/>
      <c r="L64" s="243"/>
      <c r="M64" s="243"/>
      <c r="N64" s="243"/>
      <c r="O64" s="243"/>
      <c r="P64" s="239"/>
      <c r="Q64" s="244"/>
      <c r="R64" s="244"/>
      <c r="S64" s="245"/>
      <c r="U64" s="242"/>
      <c r="V64" s="242"/>
      <c r="W64" s="244"/>
      <c r="X64" s="239"/>
      <c r="Y64" s="243"/>
      <c r="Z64" s="243"/>
      <c r="AA64" s="239"/>
      <c r="AB64" s="243"/>
      <c r="AC64" s="243"/>
      <c r="AD64" s="239"/>
      <c r="AE64" s="244"/>
      <c r="AF64" s="244"/>
      <c r="AG64" s="245"/>
    </row>
    <row r="65" spans="1:33" s="236" customFormat="1" ht="13.15" x14ac:dyDescent="0.35">
      <c r="A65" s="384"/>
      <c r="B65" s="385"/>
      <c r="C65" s="386"/>
      <c r="E65" s="242"/>
      <c r="F65" s="243"/>
      <c r="G65" s="243"/>
      <c r="H65" s="243"/>
      <c r="I65" s="243"/>
      <c r="J65" s="239"/>
      <c r="K65" s="243"/>
      <c r="L65" s="243"/>
      <c r="M65" s="243"/>
      <c r="N65" s="243"/>
      <c r="O65" s="243"/>
      <c r="P65" s="239"/>
      <c r="Q65" s="244"/>
      <c r="R65" s="244"/>
      <c r="S65" s="245"/>
      <c r="U65" s="242"/>
      <c r="V65" s="242"/>
      <c r="W65" s="244"/>
      <c r="X65" s="239"/>
      <c r="Y65" s="243"/>
      <c r="Z65" s="243"/>
      <c r="AA65" s="239"/>
      <c r="AB65" s="243"/>
      <c r="AC65" s="243"/>
      <c r="AD65" s="239"/>
      <c r="AE65" s="244"/>
      <c r="AF65" s="244"/>
      <c r="AG65" s="245"/>
    </row>
    <row r="66" spans="1:33" s="236" customFormat="1" ht="13.15" x14ac:dyDescent="0.35">
      <c r="A66" s="387"/>
      <c r="B66" s="388"/>
      <c r="C66" s="389"/>
      <c r="E66" s="246"/>
      <c r="F66" s="247"/>
      <c r="G66" s="247"/>
      <c r="H66" s="247"/>
      <c r="I66" s="247"/>
      <c r="J66" s="239"/>
      <c r="K66" s="247"/>
      <c r="L66" s="247"/>
      <c r="M66" s="247"/>
      <c r="N66" s="247"/>
      <c r="O66" s="247"/>
      <c r="P66" s="239"/>
      <c r="Q66" s="248"/>
      <c r="R66" s="248"/>
      <c r="S66" s="249"/>
      <c r="U66" s="246"/>
      <c r="V66" s="246"/>
      <c r="W66" s="248"/>
      <c r="X66" s="239"/>
      <c r="Y66" s="247"/>
      <c r="Z66" s="247"/>
      <c r="AA66" s="239"/>
      <c r="AB66" s="247"/>
      <c r="AC66" s="247"/>
      <c r="AD66" s="239"/>
      <c r="AE66" s="248"/>
      <c r="AF66" s="248"/>
      <c r="AG66" s="249"/>
    </row>
    <row r="67" spans="1:33" s="236" customFormat="1" ht="13.15" x14ac:dyDescent="0.35">
      <c r="A67" s="381" t="s">
        <v>55</v>
      </c>
      <c r="B67" s="382">
        <v>5</v>
      </c>
      <c r="C67" s="383" t="s">
        <v>53</v>
      </c>
      <c r="E67" s="237">
        <f>SUM('2.3_Input_Data_Orig_MC'!F66:F69)</f>
        <v>0</v>
      </c>
      <c r="F67" s="238">
        <f>SUM('2.3_Input_Data_Orig_MC'!M66:M69)</f>
        <v>0</v>
      </c>
      <c r="G67" s="238">
        <f>SUM('2.3_Input_Data_Orig_MC'!T66:T69)</f>
        <v>0</v>
      </c>
      <c r="H67" s="238">
        <f>IF(SUM(E67:G67)=0,0,(SUM('2.3_Input_Data_Orig_MC'!AV66:AV69)))</f>
        <v>0</v>
      </c>
      <c r="I67" s="238" t="str">
        <f t="shared" ref="I67" si="117">IF((AVERAGE(E67:G67)+(H67/3))=E67, "-", "Difference")</f>
        <v>-</v>
      </c>
      <c r="J67" s="239"/>
      <c r="K67" s="238">
        <f>SUM('2.4_Input_Data_Rebase'!F66:F69)</f>
        <v>0</v>
      </c>
      <c r="L67" s="238">
        <f>SUM('2.4_Input_Data_Rebase'!M66:M69)</f>
        <v>0</v>
      </c>
      <c r="M67" s="238">
        <f>SUM('2.4_Input_Data_Rebase'!T66:T69)</f>
        <v>0</v>
      </c>
      <c r="N67" s="238">
        <f>IF(SUM(K67:M67)=0,0,(SUM('2.4_Input_Data_Rebase'!AV66:AV69))-(SUM('2.4_Input_Data_Rebase'!BC66:BC69)))</f>
        <v>0</v>
      </c>
      <c r="O67" s="238" t="str">
        <f t="shared" ref="O67" si="118">IF((AVERAGE(K67:M67)+(N67/3))=K67, "-", "Difference")</f>
        <v>-</v>
      </c>
      <c r="P67" s="239"/>
      <c r="Q67" s="240">
        <f t="shared" ref="Q67" si="119">K67-E67</f>
        <v>0</v>
      </c>
      <c r="R67" s="240">
        <f t="shared" ref="R67" si="120">L67-F67</f>
        <v>0</v>
      </c>
      <c r="S67" s="241">
        <f t="shared" ref="S67" si="121">M67-G67</f>
        <v>0</v>
      </c>
      <c r="U67" s="237">
        <f>ABS(SUMIF('2.3_Input_Data_Orig_MC'!AB66:AF69, "&lt;0"))</f>
        <v>0</v>
      </c>
      <c r="V67" s="237">
        <f>ABS(SUMIF('2.4_Input_Data_Rebase'!AB66:AF69, "&lt;0"))</f>
        <v>0</v>
      </c>
      <c r="W67" s="240">
        <f t="shared" ref="W67" si="122">V67-U67</f>
        <v>0</v>
      </c>
      <c r="X67" s="239"/>
      <c r="Y67" s="238">
        <f>ABS(SUMIF('2.3_Input_Data_Orig_MC'!AI66:AM69, "&lt;0"))</f>
        <v>0</v>
      </c>
      <c r="Z67" s="238">
        <f>ABS(SUMIF('2.4_Input_Data_Rebase'!AI66:AM69, "&lt;0"))</f>
        <v>0</v>
      </c>
      <c r="AA67" s="239"/>
      <c r="AB67" s="238">
        <f>ABS(SUMIF('2.3_Input_Data_Orig_MC'!AP66:AT69, "&lt;0"))</f>
        <v>0</v>
      </c>
      <c r="AC67" s="238">
        <f>ABS(SUMIF('2.4_Input_Data_Rebase'!AP66:AT69, "&lt;0"))</f>
        <v>0</v>
      </c>
      <c r="AD67" s="239"/>
      <c r="AE67" s="240" t="str">
        <f t="shared" ref="AE67" si="123">IFERROR(AB67/U67, "-")</f>
        <v>-</v>
      </c>
      <c r="AF67" s="240" t="str">
        <f t="shared" ref="AF67" si="124">IFERROR(AC67/V67, "-")</f>
        <v>-</v>
      </c>
      <c r="AG67" s="241" t="str">
        <f t="shared" ref="AG67" si="125">IFERROR(IF((AE67-AF67)&lt;=5%,"Acceptable","Request Narrative"),"-")</f>
        <v>-</v>
      </c>
    </row>
    <row r="68" spans="1:33" s="236" customFormat="1" ht="13.15" x14ac:dyDescent="0.35">
      <c r="A68" s="384"/>
      <c r="B68" s="385"/>
      <c r="C68" s="386"/>
      <c r="E68" s="242"/>
      <c r="F68" s="243"/>
      <c r="G68" s="243"/>
      <c r="H68" s="243"/>
      <c r="I68" s="243"/>
      <c r="J68" s="239"/>
      <c r="K68" s="243"/>
      <c r="L68" s="243"/>
      <c r="M68" s="243"/>
      <c r="N68" s="243"/>
      <c r="O68" s="243"/>
      <c r="P68" s="239"/>
      <c r="Q68" s="244"/>
      <c r="R68" s="244"/>
      <c r="S68" s="245"/>
      <c r="U68" s="242"/>
      <c r="V68" s="242"/>
      <c r="W68" s="244"/>
      <c r="X68" s="239"/>
      <c r="Y68" s="243"/>
      <c r="Z68" s="243"/>
      <c r="AA68" s="239"/>
      <c r="AB68" s="243"/>
      <c r="AC68" s="243"/>
      <c r="AD68" s="239"/>
      <c r="AE68" s="244"/>
      <c r="AF68" s="244"/>
      <c r="AG68" s="245"/>
    </row>
    <row r="69" spans="1:33" s="236" customFormat="1" ht="13.15" x14ac:dyDescent="0.35">
      <c r="A69" s="384"/>
      <c r="B69" s="385"/>
      <c r="C69" s="386"/>
      <c r="E69" s="242"/>
      <c r="F69" s="243"/>
      <c r="G69" s="243"/>
      <c r="H69" s="243"/>
      <c r="I69" s="243"/>
      <c r="J69" s="239"/>
      <c r="K69" s="243"/>
      <c r="L69" s="243"/>
      <c r="M69" s="243"/>
      <c r="N69" s="243"/>
      <c r="O69" s="243"/>
      <c r="P69" s="239"/>
      <c r="Q69" s="244"/>
      <c r="R69" s="244"/>
      <c r="S69" s="245"/>
      <c r="U69" s="242"/>
      <c r="V69" s="242"/>
      <c r="W69" s="244"/>
      <c r="X69" s="239"/>
      <c r="Y69" s="243"/>
      <c r="Z69" s="243"/>
      <c r="AA69" s="239"/>
      <c r="AB69" s="243"/>
      <c r="AC69" s="243"/>
      <c r="AD69" s="239"/>
      <c r="AE69" s="244"/>
      <c r="AF69" s="244"/>
      <c r="AG69" s="245"/>
    </row>
    <row r="70" spans="1:33" s="236" customFormat="1" ht="13.15" x14ac:dyDescent="0.35">
      <c r="A70" s="387"/>
      <c r="B70" s="388"/>
      <c r="C70" s="389"/>
      <c r="E70" s="246"/>
      <c r="F70" s="247"/>
      <c r="G70" s="247"/>
      <c r="H70" s="247"/>
      <c r="I70" s="247"/>
      <c r="J70" s="239"/>
      <c r="K70" s="247"/>
      <c r="L70" s="247"/>
      <c r="M70" s="247"/>
      <c r="N70" s="247"/>
      <c r="O70" s="247"/>
      <c r="P70" s="239"/>
      <c r="Q70" s="248"/>
      <c r="R70" s="248"/>
      <c r="S70" s="249"/>
      <c r="U70" s="246"/>
      <c r="V70" s="246"/>
      <c r="W70" s="248"/>
      <c r="X70" s="239"/>
      <c r="Y70" s="247"/>
      <c r="Z70" s="247"/>
      <c r="AA70" s="239"/>
      <c r="AB70" s="247"/>
      <c r="AC70" s="247"/>
      <c r="AD70" s="239"/>
      <c r="AE70" s="248"/>
      <c r="AF70" s="248"/>
      <c r="AG70" s="249"/>
    </row>
    <row r="71" spans="1:33" s="236" customFormat="1" ht="13.15" x14ac:dyDescent="0.35">
      <c r="A71" s="381" t="s">
        <v>55</v>
      </c>
      <c r="B71" s="382">
        <v>15</v>
      </c>
      <c r="C71" s="383" t="s">
        <v>48</v>
      </c>
      <c r="E71" s="237">
        <f>SUM('2.3_Input_Data_Orig_MC'!F70:F73)</f>
        <v>41</v>
      </c>
      <c r="F71" s="238">
        <f>SUM('2.3_Input_Data_Orig_MC'!M70:M73)</f>
        <v>41</v>
      </c>
      <c r="G71" s="238">
        <f>SUM('2.3_Input_Data_Orig_MC'!T70:T73)</f>
        <v>41</v>
      </c>
      <c r="H71" s="238">
        <f>IF(SUM(E71:G71)=0,0,(SUM('2.3_Input_Data_Orig_MC'!AV70:AV73)))</f>
        <v>0</v>
      </c>
      <c r="I71" s="238" t="str">
        <f t="shared" ref="I71" si="126">IF((AVERAGE(E71:G71)+(H71/3))=E71, "-", "Difference")</f>
        <v>-</v>
      </c>
      <c r="J71" s="239"/>
      <c r="K71" s="238">
        <f>SUM('2.4_Input_Data_Rebase'!F70:F73)</f>
        <v>41</v>
      </c>
      <c r="L71" s="238">
        <f>SUM('2.4_Input_Data_Rebase'!M70:M73)</f>
        <v>41</v>
      </c>
      <c r="M71" s="238">
        <f>SUM('2.4_Input_Data_Rebase'!T70:T73)</f>
        <v>41</v>
      </c>
      <c r="N71" s="238">
        <f>IF(SUM(K71:M71)=0,0,(SUM('2.4_Input_Data_Rebase'!AV70:AV73))-(SUM('2.4_Input_Data_Rebase'!BC70:BC73)))</f>
        <v>0</v>
      </c>
      <c r="O71" s="238" t="str">
        <f t="shared" ref="O71" si="127">IF((AVERAGE(K71:M71)+(N71/3))=K71, "-", "Difference")</f>
        <v>-</v>
      </c>
      <c r="P71" s="239"/>
      <c r="Q71" s="240">
        <f t="shared" ref="Q71" si="128">K71-E71</f>
        <v>0</v>
      </c>
      <c r="R71" s="240">
        <f t="shared" ref="R71" si="129">L71-F71</f>
        <v>0</v>
      </c>
      <c r="S71" s="241">
        <f t="shared" ref="S71" si="130">M71-G71</f>
        <v>0</v>
      </c>
      <c r="U71" s="237">
        <f>ABS(SUMIF('2.3_Input_Data_Orig_MC'!AB70:AF73, "&lt;0"))</f>
        <v>29</v>
      </c>
      <c r="V71" s="237">
        <f>ABS(SUMIF('2.4_Input_Data_Rebase'!AB70:AF73, "&lt;0"))</f>
        <v>29</v>
      </c>
      <c r="W71" s="240">
        <f t="shared" ref="W71" si="131">V71-U71</f>
        <v>0</v>
      </c>
      <c r="X71" s="239"/>
      <c r="Y71" s="238">
        <f>ABS(SUMIF('2.3_Input_Data_Orig_MC'!AI70:AM73, "&lt;0"))</f>
        <v>29</v>
      </c>
      <c r="Z71" s="238">
        <f>ABS(SUMIF('2.4_Input_Data_Rebase'!AI70:AM73, "&lt;0"))</f>
        <v>29</v>
      </c>
      <c r="AA71" s="239"/>
      <c r="AB71" s="238">
        <f>ABS(SUMIF('2.3_Input_Data_Orig_MC'!AP70:AT73, "&lt;0"))</f>
        <v>0</v>
      </c>
      <c r="AC71" s="238">
        <f>ABS(SUMIF('2.4_Input_Data_Rebase'!AP70:AT73, "&lt;0"))</f>
        <v>0</v>
      </c>
      <c r="AD71" s="239"/>
      <c r="AE71" s="240">
        <f t="shared" ref="AE71" si="132">IFERROR(AB71/U71, "-")</f>
        <v>0</v>
      </c>
      <c r="AF71" s="240">
        <f t="shared" ref="AF71" si="133">IFERROR(AC71/V71, "-")</f>
        <v>0</v>
      </c>
      <c r="AG71" s="241" t="str">
        <f t="shared" ref="AG71" si="134">IFERROR(IF((AE71-AF71)&lt;=5%,"Acceptable","Request Narrative"),"-")</f>
        <v>Acceptable</v>
      </c>
    </row>
    <row r="72" spans="1:33" s="236" customFormat="1" ht="13.15" x14ac:dyDescent="0.35">
      <c r="A72" s="384"/>
      <c r="B72" s="385"/>
      <c r="C72" s="386"/>
      <c r="E72" s="242"/>
      <c r="F72" s="243"/>
      <c r="G72" s="243"/>
      <c r="H72" s="243"/>
      <c r="I72" s="243"/>
      <c r="J72" s="239"/>
      <c r="K72" s="243"/>
      <c r="L72" s="243"/>
      <c r="M72" s="243"/>
      <c r="N72" s="243"/>
      <c r="O72" s="243"/>
      <c r="P72" s="239"/>
      <c r="Q72" s="244"/>
      <c r="R72" s="244"/>
      <c r="S72" s="245"/>
      <c r="U72" s="242"/>
      <c r="V72" s="242"/>
      <c r="W72" s="244"/>
      <c r="X72" s="239"/>
      <c r="Y72" s="243"/>
      <c r="Z72" s="243"/>
      <c r="AA72" s="239"/>
      <c r="AB72" s="243"/>
      <c r="AC72" s="243"/>
      <c r="AD72" s="239"/>
      <c r="AE72" s="244"/>
      <c r="AF72" s="244"/>
      <c r="AG72" s="245"/>
    </row>
    <row r="73" spans="1:33" s="236" customFormat="1" ht="13.15" x14ac:dyDescent="0.35">
      <c r="A73" s="384"/>
      <c r="B73" s="385"/>
      <c r="C73" s="386"/>
      <c r="E73" s="242"/>
      <c r="F73" s="243"/>
      <c r="G73" s="243"/>
      <c r="H73" s="243"/>
      <c r="I73" s="243"/>
      <c r="J73" s="239"/>
      <c r="K73" s="243"/>
      <c r="L73" s="243"/>
      <c r="M73" s="243"/>
      <c r="N73" s="243"/>
      <c r="O73" s="243"/>
      <c r="P73" s="239"/>
      <c r="Q73" s="244"/>
      <c r="R73" s="244"/>
      <c r="S73" s="245"/>
      <c r="U73" s="242"/>
      <c r="V73" s="242"/>
      <c r="W73" s="244"/>
      <c r="X73" s="239"/>
      <c r="Y73" s="243"/>
      <c r="Z73" s="243"/>
      <c r="AA73" s="239"/>
      <c r="AB73" s="243"/>
      <c r="AC73" s="243"/>
      <c r="AD73" s="239"/>
      <c r="AE73" s="244"/>
      <c r="AF73" s="244"/>
      <c r="AG73" s="245"/>
    </row>
    <row r="74" spans="1:33" s="236" customFormat="1" ht="13.15" x14ac:dyDescent="0.35">
      <c r="A74" s="387"/>
      <c r="B74" s="388"/>
      <c r="C74" s="389"/>
      <c r="E74" s="246"/>
      <c r="F74" s="247"/>
      <c r="G74" s="247"/>
      <c r="H74" s="247"/>
      <c r="I74" s="247"/>
      <c r="J74" s="239"/>
      <c r="K74" s="247"/>
      <c r="L74" s="247"/>
      <c r="M74" s="247"/>
      <c r="N74" s="247"/>
      <c r="O74" s="247"/>
      <c r="P74" s="239"/>
      <c r="Q74" s="248"/>
      <c r="R74" s="248"/>
      <c r="S74" s="249"/>
      <c r="U74" s="246"/>
      <c r="V74" s="246"/>
      <c r="W74" s="248"/>
      <c r="X74" s="239"/>
      <c r="Y74" s="247"/>
      <c r="Z74" s="247"/>
      <c r="AA74" s="239"/>
      <c r="AB74" s="247"/>
      <c r="AC74" s="247"/>
      <c r="AD74" s="239"/>
      <c r="AE74" s="248"/>
      <c r="AF74" s="248"/>
      <c r="AG74" s="249"/>
    </row>
    <row r="75" spans="1:33" s="236" customFormat="1" ht="13.15" x14ac:dyDescent="0.35">
      <c r="A75" s="381" t="s">
        <v>55</v>
      </c>
      <c r="B75" s="382">
        <v>33</v>
      </c>
      <c r="C75" s="383" t="s">
        <v>20</v>
      </c>
      <c r="E75" s="237">
        <f>SUM('2.3_Input_Data_Orig_MC'!F74:F77)</f>
        <v>83</v>
      </c>
      <c r="F75" s="238">
        <f>SUM('2.3_Input_Data_Orig_MC'!M74:M77)</f>
        <v>83</v>
      </c>
      <c r="G75" s="238">
        <f>SUM('2.3_Input_Data_Orig_MC'!T74:T77)</f>
        <v>83</v>
      </c>
      <c r="H75" s="238">
        <f>IF(SUM(E75:G75)=0,0,(SUM('2.3_Input_Data_Orig_MC'!AV74:AV77)))</f>
        <v>0</v>
      </c>
      <c r="I75" s="238" t="str">
        <f t="shared" ref="I75" si="135">IF((AVERAGE(E75:G75)+(H75/3))=E75, "-", "Difference")</f>
        <v>-</v>
      </c>
      <c r="J75" s="239"/>
      <c r="K75" s="238">
        <f>SUM('2.4_Input_Data_Rebase'!F74:F77)</f>
        <v>83</v>
      </c>
      <c r="L75" s="238">
        <f>SUM('2.4_Input_Data_Rebase'!M74:M77)</f>
        <v>83</v>
      </c>
      <c r="M75" s="238">
        <f>SUM('2.4_Input_Data_Rebase'!T74:T77)</f>
        <v>83</v>
      </c>
      <c r="N75" s="238">
        <f>IF(SUM(K75:M75)=0,0,(SUM('2.4_Input_Data_Rebase'!AV74:AV77))-(SUM('2.4_Input_Data_Rebase'!BC74:BC77)))</f>
        <v>0</v>
      </c>
      <c r="O75" s="238" t="str">
        <f t="shared" ref="O75" si="136">IF((AVERAGE(K75:M75)+(N75/3))=K75, "-", "Difference")</f>
        <v>-</v>
      </c>
      <c r="P75" s="239"/>
      <c r="Q75" s="240">
        <f t="shared" ref="Q75" si="137">K75-E75</f>
        <v>0</v>
      </c>
      <c r="R75" s="240">
        <f t="shared" ref="R75" si="138">L75-F75</f>
        <v>0</v>
      </c>
      <c r="S75" s="241">
        <f t="shared" ref="S75" si="139">M75-G75</f>
        <v>0</v>
      </c>
      <c r="U75" s="237">
        <f>ABS(SUMIF('2.3_Input_Data_Orig_MC'!AB74:AF77, "&lt;0"))</f>
        <v>7</v>
      </c>
      <c r="V75" s="237">
        <f>ABS(SUMIF('2.4_Input_Data_Rebase'!AB74:AF77, "&lt;0"))</f>
        <v>7</v>
      </c>
      <c r="W75" s="240">
        <f t="shared" ref="W75" si="140">V75-U75</f>
        <v>0</v>
      </c>
      <c r="X75" s="239"/>
      <c r="Y75" s="238">
        <f>ABS(SUMIF('2.3_Input_Data_Orig_MC'!AI74:AM77, "&lt;0"))</f>
        <v>0</v>
      </c>
      <c r="Z75" s="238">
        <f>ABS(SUMIF('2.4_Input_Data_Rebase'!AI74:AM77, "&lt;0"))</f>
        <v>0</v>
      </c>
      <c r="AA75" s="239"/>
      <c r="AB75" s="238">
        <f>ABS(SUMIF('2.3_Input_Data_Orig_MC'!AP74:AT77, "&lt;0"))</f>
        <v>7</v>
      </c>
      <c r="AC75" s="238">
        <f>ABS(SUMIF('2.4_Input_Data_Rebase'!AP74:AT77, "&lt;0"))</f>
        <v>7</v>
      </c>
      <c r="AD75" s="239"/>
      <c r="AE75" s="240">
        <f t="shared" ref="AE75" si="141">IFERROR(AB75/U75, "-")</f>
        <v>1</v>
      </c>
      <c r="AF75" s="240">
        <f t="shared" ref="AF75" si="142">IFERROR(AC75/V75, "-")</f>
        <v>1</v>
      </c>
      <c r="AG75" s="241" t="str">
        <f t="shared" ref="AG75" si="143">IFERROR(IF((AE75-AF75)&lt;=5%,"Acceptable","Request Narrative"),"-")</f>
        <v>Acceptable</v>
      </c>
    </row>
    <row r="76" spans="1:33" s="236" customFormat="1" ht="13.15" x14ac:dyDescent="0.35">
      <c r="A76" s="384"/>
      <c r="B76" s="385"/>
      <c r="C76" s="386"/>
      <c r="E76" s="242"/>
      <c r="F76" s="243"/>
      <c r="G76" s="243"/>
      <c r="H76" s="243"/>
      <c r="I76" s="243"/>
      <c r="J76" s="239"/>
      <c r="K76" s="243"/>
      <c r="L76" s="243"/>
      <c r="M76" s="243"/>
      <c r="N76" s="243"/>
      <c r="O76" s="243"/>
      <c r="P76" s="239"/>
      <c r="Q76" s="244"/>
      <c r="R76" s="244"/>
      <c r="S76" s="245"/>
      <c r="U76" s="242"/>
      <c r="V76" s="242"/>
      <c r="W76" s="244"/>
      <c r="X76" s="239"/>
      <c r="Y76" s="243"/>
      <c r="Z76" s="243"/>
      <c r="AA76" s="239"/>
      <c r="AB76" s="243"/>
      <c r="AC76" s="243"/>
      <c r="AD76" s="239"/>
      <c r="AE76" s="244"/>
      <c r="AF76" s="244"/>
      <c r="AG76" s="245"/>
    </row>
    <row r="77" spans="1:33" s="236" customFormat="1" ht="13.15" x14ac:dyDescent="0.35">
      <c r="A77" s="384"/>
      <c r="B77" s="385"/>
      <c r="C77" s="386"/>
      <c r="E77" s="242"/>
      <c r="F77" s="243"/>
      <c r="G77" s="243"/>
      <c r="H77" s="243"/>
      <c r="I77" s="243"/>
      <c r="J77" s="239"/>
      <c r="K77" s="243"/>
      <c r="L77" s="243"/>
      <c r="M77" s="243"/>
      <c r="N77" s="243"/>
      <c r="O77" s="243"/>
      <c r="P77" s="239"/>
      <c r="Q77" s="244"/>
      <c r="R77" s="244"/>
      <c r="S77" s="245"/>
      <c r="U77" s="242"/>
      <c r="V77" s="242"/>
      <c r="W77" s="244"/>
      <c r="X77" s="239"/>
      <c r="Y77" s="243"/>
      <c r="Z77" s="243"/>
      <c r="AA77" s="239"/>
      <c r="AB77" s="243"/>
      <c r="AC77" s="243"/>
      <c r="AD77" s="239"/>
      <c r="AE77" s="244"/>
      <c r="AF77" s="244"/>
      <c r="AG77" s="245"/>
    </row>
    <row r="78" spans="1:33" s="236" customFormat="1" ht="13.15" x14ac:dyDescent="0.35">
      <c r="A78" s="387"/>
      <c r="B78" s="388"/>
      <c r="C78" s="389"/>
      <c r="E78" s="246"/>
      <c r="F78" s="247"/>
      <c r="G78" s="247"/>
      <c r="H78" s="247"/>
      <c r="I78" s="247"/>
      <c r="J78" s="239"/>
      <c r="K78" s="247"/>
      <c r="L78" s="247"/>
      <c r="M78" s="247"/>
      <c r="N78" s="247"/>
      <c r="O78" s="247"/>
      <c r="P78" s="239"/>
      <c r="Q78" s="248"/>
      <c r="R78" s="248"/>
      <c r="S78" s="249"/>
      <c r="U78" s="246"/>
      <c r="V78" s="246"/>
      <c r="W78" s="248"/>
      <c r="X78" s="239"/>
      <c r="Y78" s="247"/>
      <c r="Z78" s="247"/>
      <c r="AA78" s="239"/>
      <c r="AB78" s="247"/>
      <c r="AC78" s="247"/>
      <c r="AD78" s="239"/>
      <c r="AE78" s="248"/>
      <c r="AF78" s="248"/>
      <c r="AG78" s="249"/>
    </row>
    <row r="79" spans="1:33" s="236" customFormat="1" ht="13.15" x14ac:dyDescent="0.35">
      <c r="A79" s="381" t="s">
        <v>55</v>
      </c>
      <c r="B79" s="382">
        <v>32</v>
      </c>
      <c r="C79" s="383" t="s">
        <v>19</v>
      </c>
      <c r="E79" s="237">
        <f>SUM('2.3_Input_Data_Orig_MC'!F78:F81)</f>
        <v>82</v>
      </c>
      <c r="F79" s="238">
        <f>SUM('2.3_Input_Data_Orig_MC'!M78:M81)</f>
        <v>82</v>
      </c>
      <c r="G79" s="238">
        <f>SUM('2.3_Input_Data_Orig_MC'!T78:T81)</f>
        <v>82</v>
      </c>
      <c r="H79" s="238">
        <f>IF(SUM(E79:G79)=0,0,(SUM('2.3_Input_Data_Orig_MC'!AV78:AV81)))</f>
        <v>0</v>
      </c>
      <c r="I79" s="238" t="str">
        <f t="shared" ref="I79" si="144">IF((AVERAGE(E79:G79)+(H79/3))=E79, "-", "Difference")</f>
        <v>-</v>
      </c>
      <c r="J79" s="239"/>
      <c r="K79" s="238">
        <f>SUM('2.4_Input_Data_Rebase'!F78:F81)</f>
        <v>82</v>
      </c>
      <c r="L79" s="238">
        <f>SUM('2.4_Input_Data_Rebase'!M78:M81)</f>
        <v>82</v>
      </c>
      <c r="M79" s="238">
        <f>SUM('2.4_Input_Data_Rebase'!T78:T81)</f>
        <v>82</v>
      </c>
      <c r="N79" s="238">
        <f>IF(SUM(K79:M79)=0,0,(SUM('2.4_Input_Data_Rebase'!AV78:AV81))-(SUM('2.4_Input_Data_Rebase'!BC78:BC81)))</f>
        <v>0</v>
      </c>
      <c r="O79" s="238" t="str">
        <f t="shared" ref="O79" si="145">IF((AVERAGE(K79:M79)+(N79/3))=K79, "-", "Difference")</f>
        <v>-</v>
      </c>
      <c r="P79" s="239"/>
      <c r="Q79" s="240">
        <f t="shared" ref="Q79" si="146">K79-E79</f>
        <v>0</v>
      </c>
      <c r="R79" s="240">
        <f t="shared" ref="R79" si="147">L79-F79</f>
        <v>0</v>
      </c>
      <c r="S79" s="241">
        <f t="shared" ref="S79" si="148">M79-G79</f>
        <v>0</v>
      </c>
      <c r="U79" s="237">
        <f>ABS(SUMIF('2.3_Input_Data_Orig_MC'!AB78:AF81, "&lt;0"))</f>
        <v>48</v>
      </c>
      <c r="V79" s="237">
        <f>ABS(SUMIF('2.4_Input_Data_Rebase'!AB78:AF81, "&lt;0"))</f>
        <v>48</v>
      </c>
      <c r="W79" s="240">
        <f t="shared" ref="W79" si="149">V79-U79</f>
        <v>0</v>
      </c>
      <c r="X79" s="239"/>
      <c r="Y79" s="238">
        <f>ABS(SUMIF('2.3_Input_Data_Orig_MC'!AI78:AM81, "&lt;0"))</f>
        <v>0</v>
      </c>
      <c r="Z79" s="238">
        <f>ABS(SUMIF('2.4_Input_Data_Rebase'!AI78:AM81, "&lt;0"))</f>
        <v>0</v>
      </c>
      <c r="AA79" s="239"/>
      <c r="AB79" s="238">
        <f>ABS(SUMIF('2.3_Input_Data_Orig_MC'!AP78:AT81, "&lt;0"))</f>
        <v>48</v>
      </c>
      <c r="AC79" s="238">
        <f>ABS(SUMIF('2.4_Input_Data_Rebase'!AP78:AT81, "&lt;0"))</f>
        <v>48</v>
      </c>
      <c r="AD79" s="239"/>
      <c r="AE79" s="240">
        <f t="shared" ref="AE79" si="150">IFERROR(AB79/U79, "-")</f>
        <v>1</v>
      </c>
      <c r="AF79" s="240">
        <f t="shared" ref="AF79" si="151">IFERROR(AC79/V79, "-")</f>
        <v>1</v>
      </c>
      <c r="AG79" s="241" t="str">
        <f t="shared" ref="AG79" si="152">IFERROR(IF((AE79-AF79)&lt;=5%,"Acceptable","Request Narrative"),"-")</f>
        <v>Acceptable</v>
      </c>
    </row>
    <row r="80" spans="1:33" s="236" customFormat="1" ht="13.15" x14ac:dyDescent="0.35">
      <c r="A80" s="384"/>
      <c r="B80" s="385"/>
      <c r="C80" s="386"/>
      <c r="E80" s="242"/>
      <c r="F80" s="243"/>
      <c r="G80" s="243"/>
      <c r="H80" s="243"/>
      <c r="I80" s="243"/>
      <c r="J80" s="239"/>
      <c r="K80" s="243"/>
      <c r="L80" s="243"/>
      <c r="M80" s="243"/>
      <c r="N80" s="243"/>
      <c r="O80" s="243"/>
      <c r="P80" s="239"/>
      <c r="Q80" s="244"/>
      <c r="R80" s="244"/>
      <c r="S80" s="245"/>
      <c r="U80" s="242"/>
      <c r="V80" s="242"/>
      <c r="W80" s="244"/>
      <c r="X80" s="239"/>
      <c r="Y80" s="243"/>
      <c r="Z80" s="243"/>
      <c r="AA80" s="239"/>
      <c r="AB80" s="243"/>
      <c r="AC80" s="243"/>
      <c r="AD80" s="239"/>
      <c r="AE80" s="244"/>
      <c r="AF80" s="244"/>
      <c r="AG80" s="245"/>
    </row>
    <row r="81" spans="1:33" s="236" customFormat="1" ht="13.15" x14ac:dyDescent="0.35">
      <c r="A81" s="384"/>
      <c r="B81" s="385"/>
      <c r="C81" s="386"/>
      <c r="E81" s="242"/>
      <c r="F81" s="243"/>
      <c r="G81" s="243"/>
      <c r="H81" s="243"/>
      <c r="I81" s="243"/>
      <c r="J81" s="239"/>
      <c r="K81" s="243"/>
      <c r="L81" s="243"/>
      <c r="M81" s="243"/>
      <c r="N81" s="243"/>
      <c r="O81" s="243"/>
      <c r="P81" s="239"/>
      <c r="Q81" s="244"/>
      <c r="R81" s="244"/>
      <c r="S81" s="245"/>
      <c r="U81" s="242"/>
      <c r="V81" s="242"/>
      <c r="W81" s="244"/>
      <c r="X81" s="239"/>
      <c r="Y81" s="243"/>
      <c r="Z81" s="243"/>
      <c r="AA81" s="239"/>
      <c r="AB81" s="243"/>
      <c r="AC81" s="243"/>
      <c r="AD81" s="239"/>
      <c r="AE81" s="244"/>
      <c r="AF81" s="244"/>
      <c r="AG81" s="245"/>
    </row>
    <row r="82" spans="1:33" s="236" customFormat="1" ht="13.15" x14ac:dyDescent="0.35">
      <c r="A82" s="387"/>
      <c r="B82" s="388"/>
      <c r="C82" s="389"/>
      <c r="E82" s="246"/>
      <c r="F82" s="247"/>
      <c r="G82" s="247"/>
      <c r="H82" s="247"/>
      <c r="I82" s="247"/>
      <c r="J82" s="239"/>
      <c r="K82" s="247"/>
      <c r="L82" s="247"/>
      <c r="M82" s="247"/>
      <c r="N82" s="247"/>
      <c r="O82" s="247"/>
      <c r="P82" s="239"/>
      <c r="Q82" s="248"/>
      <c r="R82" s="248"/>
      <c r="S82" s="249"/>
      <c r="U82" s="246"/>
      <c r="V82" s="246"/>
      <c r="W82" s="248"/>
      <c r="X82" s="239"/>
      <c r="Y82" s="247"/>
      <c r="Z82" s="247"/>
      <c r="AA82" s="239"/>
      <c r="AB82" s="247"/>
      <c r="AC82" s="247"/>
      <c r="AD82" s="239"/>
      <c r="AE82" s="248"/>
      <c r="AF82" s="248"/>
      <c r="AG82" s="249"/>
    </row>
    <row r="83" spans="1:33" s="236" customFormat="1" ht="13.15" x14ac:dyDescent="0.35">
      <c r="A83" s="381" t="s">
        <v>55</v>
      </c>
      <c r="B83" s="382">
        <v>26</v>
      </c>
      <c r="C83" s="383" t="s">
        <v>46</v>
      </c>
      <c r="E83" s="237">
        <f>SUM('2.3_Input_Data_Orig_MC'!F82:F85)</f>
        <v>0</v>
      </c>
      <c r="F83" s="238">
        <f>SUM('2.3_Input_Data_Orig_MC'!M82:M85)</f>
        <v>0</v>
      </c>
      <c r="G83" s="238">
        <f>SUM('2.3_Input_Data_Orig_MC'!T82:T85)</f>
        <v>0</v>
      </c>
      <c r="H83" s="238">
        <f>IF(SUM(E83:G83)=0,0,(SUM('2.3_Input_Data_Orig_MC'!AV82:AV85)))</f>
        <v>0</v>
      </c>
      <c r="I83" s="238" t="str">
        <f t="shared" ref="I83" si="153">IF((AVERAGE(E83:G83)+(H83/3))=E83, "-", "Difference")</f>
        <v>-</v>
      </c>
      <c r="J83" s="239"/>
      <c r="K83" s="238">
        <f>SUM('2.4_Input_Data_Rebase'!F82:F85)</f>
        <v>0</v>
      </c>
      <c r="L83" s="238">
        <f>SUM('2.4_Input_Data_Rebase'!M82:M85)</f>
        <v>0</v>
      </c>
      <c r="M83" s="238">
        <f>SUM('2.4_Input_Data_Rebase'!T82:T85)</f>
        <v>0</v>
      </c>
      <c r="N83" s="238">
        <f>IF(SUM(K83:M83)=0,0,(SUM('2.4_Input_Data_Rebase'!AV82:AV85))-(SUM('2.4_Input_Data_Rebase'!BC82:BC85)))</f>
        <v>0</v>
      </c>
      <c r="O83" s="238" t="str">
        <f t="shared" ref="O83" si="154">IF((AVERAGE(K83:M83)+(N83/3))=K83, "-", "Difference")</f>
        <v>-</v>
      </c>
      <c r="P83" s="239"/>
      <c r="Q83" s="240">
        <f t="shared" ref="Q83" si="155">K83-E83</f>
        <v>0</v>
      </c>
      <c r="R83" s="240">
        <f t="shared" ref="R83" si="156">L83-F83</f>
        <v>0</v>
      </c>
      <c r="S83" s="241">
        <f t="shared" ref="S83" si="157">M83-G83</f>
        <v>0</v>
      </c>
      <c r="U83" s="237">
        <f>ABS(SUMIF('2.3_Input_Data_Orig_MC'!AB82:AF85, "&lt;0"))</f>
        <v>0</v>
      </c>
      <c r="V83" s="237">
        <f>ABS(SUMIF('2.4_Input_Data_Rebase'!AB82:AF85, "&lt;0"))</f>
        <v>0</v>
      </c>
      <c r="W83" s="240">
        <f t="shared" ref="W83" si="158">V83-U83</f>
        <v>0</v>
      </c>
      <c r="X83" s="239"/>
      <c r="Y83" s="238">
        <f>ABS(SUMIF('2.3_Input_Data_Orig_MC'!AI82:AM85, "&lt;0"))</f>
        <v>0</v>
      </c>
      <c r="Z83" s="238">
        <f>ABS(SUMIF('2.4_Input_Data_Rebase'!AI82:AM85, "&lt;0"))</f>
        <v>0</v>
      </c>
      <c r="AA83" s="239"/>
      <c r="AB83" s="238">
        <f>ABS(SUMIF('2.3_Input_Data_Orig_MC'!AP82:AT85, "&lt;0"))</f>
        <v>0</v>
      </c>
      <c r="AC83" s="238">
        <f>ABS(SUMIF('2.4_Input_Data_Rebase'!AP82:AT85, "&lt;0"))</f>
        <v>0</v>
      </c>
      <c r="AD83" s="239"/>
      <c r="AE83" s="240" t="str">
        <f t="shared" ref="AE83" si="159">IFERROR(AB83/U83, "-")</f>
        <v>-</v>
      </c>
      <c r="AF83" s="240" t="str">
        <f t="shared" ref="AF83" si="160">IFERROR(AC83/V83, "-")</f>
        <v>-</v>
      </c>
      <c r="AG83" s="241" t="str">
        <f t="shared" ref="AG83" si="161">IFERROR(IF((AE83-AF83)&lt;=5%,"Acceptable","Request Narrative"),"-")</f>
        <v>-</v>
      </c>
    </row>
    <row r="84" spans="1:33" s="236" customFormat="1" ht="13.15" x14ac:dyDescent="0.35">
      <c r="A84" s="384"/>
      <c r="B84" s="385"/>
      <c r="C84" s="386"/>
      <c r="E84" s="242"/>
      <c r="F84" s="243"/>
      <c r="G84" s="243"/>
      <c r="H84" s="243"/>
      <c r="I84" s="243"/>
      <c r="J84" s="239"/>
      <c r="K84" s="243"/>
      <c r="L84" s="243"/>
      <c r="M84" s="243"/>
      <c r="N84" s="243"/>
      <c r="O84" s="243"/>
      <c r="P84" s="239"/>
      <c r="Q84" s="244"/>
      <c r="R84" s="244"/>
      <c r="S84" s="245"/>
      <c r="U84" s="242"/>
      <c r="V84" s="242"/>
      <c r="W84" s="244"/>
      <c r="X84" s="239"/>
      <c r="Y84" s="243"/>
      <c r="Z84" s="243"/>
      <c r="AA84" s="239"/>
      <c r="AB84" s="243"/>
      <c r="AC84" s="243"/>
      <c r="AD84" s="239"/>
      <c r="AE84" s="244"/>
      <c r="AF84" s="244"/>
      <c r="AG84" s="245"/>
    </row>
    <row r="85" spans="1:33" s="236" customFormat="1" ht="13.15" x14ac:dyDescent="0.35">
      <c r="A85" s="384"/>
      <c r="B85" s="385"/>
      <c r="C85" s="386"/>
      <c r="E85" s="242"/>
      <c r="F85" s="243"/>
      <c r="G85" s="243"/>
      <c r="H85" s="243"/>
      <c r="I85" s="243"/>
      <c r="J85" s="239"/>
      <c r="K85" s="243"/>
      <c r="L85" s="243"/>
      <c r="M85" s="243"/>
      <c r="N85" s="243"/>
      <c r="O85" s="243"/>
      <c r="P85" s="239"/>
      <c r="Q85" s="244"/>
      <c r="R85" s="244"/>
      <c r="S85" s="245"/>
      <c r="U85" s="242"/>
      <c r="V85" s="242"/>
      <c r="W85" s="244"/>
      <c r="X85" s="239"/>
      <c r="Y85" s="243"/>
      <c r="Z85" s="243"/>
      <c r="AA85" s="239"/>
      <c r="AB85" s="243"/>
      <c r="AC85" s="243"/>
      <c r="AD85" s="239"/>
      <c r="AE85" s="244"/>
      <c r="AF85" s="244"/>
      <c r="AG85" s="245"/>
    </row>
    <row r="86" spans="1:33" s="236" customFormat="1" ht="13.15" x14ac:dyDescent="0.35">
      <c r="A86" s="387"/>
      <c r="B86" s="388"/>
      <c r="C86" s="389"/>
      <c r="E86" s="246"/>
      <c r="F86" s="247"/>
      <c r="G86" s="247"/>
      <c r="H86" s="247"/>
      <c r="I86" s="247"/>
      <c r="J86" s="239"/>
      <c r="K86" s="247"/>
      <c r="L86" s="247"/>
      <c r="M86" s="247"/>
      <c r="N86" s="247"/>
      <c r="O86" s="247"/>
      <c r="P86" s="239"/>
      <c r="Q86" s="248"/>
      <c r="R86" s="248"/>
      <c r="S86" s="249"/>
      <c r="U86" s="246"/>
      <c r="V86" s="246"/>
      <c r="W86" s="248"/>
      <c r="X86" s="239"/>
      <c r="Y86" s="247"/>
      <c r="Z86" s="247"/>
      <c r="AA86" s="239"/>
      <c r="AB86" s="247"/>
      <c r="AC86" s="247"/>
      <c r="AD86" s="239"/>
      <c r="AE86" s="248"/>
      <c r="AF86" s="248"/>
      <c r="AG86" s="249"/>
    </row>
    <row r="87" spans="1:33" s="236" customFormat="1" ht="26.25" x14ac:dyDescent="0.35">
      <c r="A87" s="381" t="s">
        <v>55</v>
      </c>
      <c r="B87" s="382">
        <v>18</v>
      </c>
      <c r="C87" s="383" t="s">
        <v>18</v>
      </c>
      <c r="E87" s="237">
        <f>SUM('2.3_Input_Data_Orig_MC'!F86:F89)</f>
        <v>13</v>
      </c>
      <c r="F87" s="238">
        <f>SUM('2.3_Input_Data_Orig_MC'!M86:M89)</f>
        <v>13</v>
      </c>
      <c r="G87" s="238">
        <f>SUM('2.3_Input_Data_Orig_MC'!T86:T89)</f>
        <v>13</v>
      </c>
      <c r="H87" s="238">
        <f>IF(SUM(E87:G87)=0,0,(SUM('2.3_Input_Data_Orig_MC'!AV86:AV89)))</f>
        <v>0</v>
      </c>
      <c r="I87" s="238" t="str">
        <f t="shared" ref="I87" si="162">IF((AVERAGE(E87:G87)+(H87/3))=E87, "-", "Difference")</f>
        <v>-</v>
      </c>
      <c r="J87" s="239"/>
      <c r="K87" s="238">
        <f>SUM('2.4_Input_Data_Rebase'!F86:F89)</f>
        <v>13</v>
      </c>
      <c r="L87" s="238">
        <f>SUM('2.4_Input_Data_Rebase'!M86:M89)</f>
        <v>13</v>
      </c>
      <c r="M87" s="238">
        <f>SUM('2.4_Input_Data_Rebase'!T86:T89)</f>
        <v>13</v>
      </c>
      <c r="N87" s="238">
        <f>IF(SUM(K87:M87)=0,0,(SUM('2.4_Input_Data_Rebase'!AV86:AV89))-(SUM('2.4_Input_Data_Rebase'!BC86:BC89)))</f>
        <v>0</v>
      </c>
      <c r="O87" s="238" t="str">
        <f t="shared" ref="O87" si="163">IF((AVERAGE(K87:M87)+(N87/3))=K87, "-", "Difference")</f>
        <v>-</v>
      </c>
      <c r="P87" s="239"/>
      <c r="Q87" s="240">
        <f t="shared" ref="Q87" si="164">K87-E87</f>
        <v>0</v>
      </c>
      <c r="R87" s="240">
        <f t="shared" ref="R87" si="165">L87-F87</f>
        <v>0</v>
      </c>
      <c r="S87" s="241">
        <f t="shared" ref="S87" si="166">M87-G87</f>
        <v>0</v>
      </c>
      <c r="U87" s="237">
        <f>ABS(SUMIF('2.3_Input_Data_Orig_MC'!AB86:AF89, "&lt;0"))</f>
        <v>10</v>
      </c>
      <c r="V87" s="237">
        <f>ABS(SUMIF('2.4_Input_Data_Rebase'!AB86:AF89, "&lt;0"))</f>
        <v>10</v>
      </c>
      <c r="W87" s="240">
        <f t="shared" ref="W87" si="167">V87-U87</f>
        <v>0</v>
      </c>
      <c r="X87" s="239"/>
      <c r="Y87" s="238">
        <f>ABS(SUMIF('2.3_Input_Data_Orig_MC'!AI86:AM89, "&lt;0"))</f>
        <v>10</v>
      </c>
      <c r="Z87" s="238">
        <f>ABS(SUMIF('2.4_Input_Data_Rebase'!AI86:AM89, "&lt;0"))</f>
        <v>10</v>
      </c>
      <c r="AA87" s="239"/>
      <c r="AB87" s="238">
        <f>ABS(SUMIF('2.3_Input_Data_Orig_MC'!AP86:AT89, "&lt;0"))</f>
        <v>0</v>
      </c>
      <c r="AC87" s="238">
        <f>ABS(SUMIF('2.4_Input_Data_Rebase'!AP86:AT89, "&lt;0"))</f>
        <v>0</v>
      </c>
      <c r="AD87" s="239"/>
      <c r="AE87" s="240">
        <f t="shared" ref="AE87" si="168">IFERROR(AB87/U87, "-")</f>
        <v>0</v>
      </c>
      <c r="AF87" s="240">
        <f t="shared" ref="AF87" si="169">IFERROR(AC87/V87, "-")</f>
        <v>0</v>
      </c>
      <c r="AG87" s="241" t="str">
        <f t="shared" ref="AG87" si="170">IFERROR(IF((AE87-AF87)&lt;=5%,"Acceptable","Request Narrative"),"-")</f>
        <v>Acceptable</v>
      </c>
    </row>
    <row r="88" spans="1:33" s="236" customFormat="1" ht="13.15" x14ac:dyDescent="0.35">
      <c r="A88" s="384"/>
      <c r="B88" s="385"/>
      <c r="C88" s="386"/>
      <c r="E88" s="242"/>
      <c r="F88" s="243"/>
      <c r="G88" s="243"/>
      <c r="H88" s="243"/>
      <c r="I88" s="243"/>
      <c r="J88" s="239"/>
      <c r="K88" s="243"/>
      <c r="L88" s="243"/>
      <c r="M88" s="243"/>
      <c r="N88" s="243"/>
      <c r="O88" s="243"/>
      <c r="P88" s="239"/>
      <c r="Q88" s="244"/>
      <c r="R88" s="244"/>
      <c r="S88" s="245"/>
      <c r="U88" s="242"/>
      <c r="V88" s="242"/>
      <c r="W88" s="244"/>
      <c r="X88" s="239"/>
      <c r="Y88" s="243"/>
      <c r="Z88" s="243"/>
      <c r="AA88" s="239"/>
      <c r="AB88" s="243"/>
      <c r="AC88" s="243"/>
      <c r="AD88" s="239"/>
      <c r="AE88" s="244"/>
      <c r="AF88" s="244"/>
      <c r="AG88" s="245"/>
    </row>
    <row r="89" spans="1:33" s="236" customFormat="1" ht="13.15" x14ac:dyDescent="0.35">
      <c r="A89" s="384"/>
      <c r="B89" s="385"/>
      <c r="C89" s="386"/>
      <c r="E89" s="242"/>
      <c r="F89" s="243"/>
      <c r="G89" s="243"/>
      <c r="H89" s="243"/>
      <c r="I89" s="243"/>
      <c r="J89" s="239"/>
      <c r="K89" s="243"/>
      <c r="L89" s="243"/>
      <c r="M89" s="243"/>
      <c r="N89" s="243"/>
      <c r="O89" s="243"/>
      <c r="P89" s="239"/>
      <c r="Q89" s="244"/>
      <c r="R89" s="244"/>
      <c r="S89" s="245"/>
      <c r="U89" s="242"/>
      <c r="V89" s="242"/>
      <c r="W89" s="244"/>
      <c r="X89" s="239"/>
      <c r="Y89" s="243"/>
      <c r="Z89" s="243"/>
      <c r="AA89" s="239"/>
      <c r="AB89" s="243"/>
      <c r="AC89" s="243"/>
      <c r="AD89" s="239"/>
      <c r="AE89" s="244"/>
      <c r="AF89" s="244"/>
      <c r="AG89" s="245"/>
    </row>
    <row r="90" spans="1:33" s="236" customFormat="1" ht="13.15" x14ac:dyDescent="0.35">
      <c r="A90" s="387"/>
      <c r="B90" s="388"/>
      <c r="C90" s="389"/>
      <c r="E90" s="246"/>
      <c r="F90" s="247"/>
      <c r="G90" s="247"/>
      <c r="H90" s="247"/>
      <c r="I90" s="247"/>
      <c r="J90" s="239"/>
      <c r="K90" s="247"/>
      <c r="L90" s="247"/>
      <c r="M90" s="247"/>
      <c r="N90" s="247"/>
      <c r="O90" s="247"/>
      <c r="P90" s="239"/>
      <c r="Q90" s="248"/>
      <c r="R90" s="248"/>
      <c r="S90" s="249"/>
      <c r="U90" s="246"/>
      <c r="V90" s="246"/>
      <c r="W90" s="248"/>
      <c r="X90" s="239"/>
      <c r="Y90" s="247"/>
      <c r="Z90" s="247"/>
      <c r="AA90" s="239"/>
      <c r="AB90" s="247"/>
      <c r="AC90" s="247"/>
      <c r="AD90" s="239"/>
      <c r="AE90" s="248"/>
      <c r="AF90" s="248"/>
      <c r="AG90" s="249"/>
    </row>
    <row r="91" spans="1:33" s="236" customFormat="1" ht="13.15" x14ac:dyDescent="0.35">
      <c r="A91" s="381" t="s">
        <v>55</v>
      </c>
      <c r="B91" s="382">
        <v>39</v>
      </c>
      <c r="C91" s="383" t="s">
        <v>22</v>
      </c>
      <c r="E91" s="237">
        <f>SUM('2.3_Input_Data_Orig_MC'!F90:F93)</f>
        <v>0</v>
      </c>
      <c r="F91" s="238">
        <f>SUM('2.3_Input_Data_Orig_MC'!M90:M93)</f>
        <v>0</v>
      </c>
      <c r="G91" s="238">
        <f>SUM('2.3_Input_Data_Orig_MC'!T90:T93)</f>
        <v>0</v>
      </c>
      <c r="H91" s="238">
        <f>IF(SUM(E91:G91)=0,0,(SUM('2.3_Input_Data_Orig_MC'!AV90:AV93)))</f>
        <v>0</v>
      </c>
      <c r="I91" s="238" t="str">
        <f t="shared" ref="I91" si="171">IF((AVERAGE(E91:G91)+(H91/3))=E91, "-", "Difference")</f>
        <v>-</v>
      </c>
      <c r="J91" s="239"/>
      <c r="K91" s="238">
        <f>SUM('2.4_Input_Data_Rebase'!F90:F93)</f>
        <v>0</v>
      </c>
      <c r="L91" s="238">
        <f>SUM('2.4_Input_Data_Rebase'!M90:M93)</f>
        <v>0</v>
      </c>
      <c r="M91" s="238">
        <f>SUM('2.4_Input_Data_Rebase'!T90:T93)</f>
        <v>0</v>
      </c>
      <c r="N91" s="238">
        <f>IF(SUM(K91:M91)=0,0,(SUM('2.4_Input_Data_Rebase'!AV90:AV93))-(SUM('2.4_Input_Data_Rebase'!BC90:BC93)))</f>
        <v>0</v>
      </c>
      <c r="O91" s="238" t="str">
        <f t="shared" ref="O91" si="172">IF((AVERAGE(K91:M91)+(N91/3))=K91, "-", "Difference")</f>
        <v>-</v>
      </c>
      <c r="P91" s="239"/>
      <c r="Q91" s="240">
        <f t="shared" ref="Q91" si="173">K91-E91</f>
        <v>0</v>
      </c>
      <c r="R91" s="240">
        <f t="shared" ref="R91" si="174">L91-F91</f>
        <v>0</v>
      </c>
      <c r="S91" s="241">
        <f t="shared" ref="S91" si="175">M91-G91</f>
        <v>0</v>
      </c>
      <c r="U91" s="237">
        <f>ABS(SUMIF('2.3_Input_Data_Orig_MC'!AB90:AF93, "&lt;0"))</f>
        <v>0</v>
      </c>
      <c r="V91" s="237">
        <f>ABS(SUMIF('2.4_Input_Data_Rebase'!AB90:AF93, "&lt;0"))</f>
        <v>0</v>
      </c>
      <c r="W91" s="240">
        <f t="shared" ref="W91" si="176">V91-U91</f>
        <v>0</v>
      </c>
      <c r="X91" s="239"/>
      <c r="Y91" s="238">
        <f>ABS(SUMIF('2.3_Input_Data_Orig_MC'!AI90:AM93, "&lt;0"))</f>
        <v>0</v>
      </c>
      <c r="Z91" s="238">
        <f>ABS(SUMIF('2.4_Input_Data_Rebase'!AI90:AM93, "&lt;0"))</f>
        <v>0</v>
      </c>
      <c r="AA91" s="239"/>
      <c r="AB91" s="238">
        <f>ABS(SUMIF('2.3_Input_Data_Orig_MC'!AP90:AT93, "&lt;0"))</f>
        <v>0</v>
      </c>
      <c r="AC91" s="238">
        <f>ABS(SUMIF('2.4_Input_Data_Rebase'!AP90:AT93, "&lt;0"))</f>
        <v>0</v>
      </c>
      <c r="AD91" s="239"/>
      <c r="AE91" s="240" t="str">
        <f t="shared" ref="AE91" si="177">IFERROR(AB91/U91, "-")</f>
        <v>-</v>
      </c>
      <c r="AF91" s="240" t="str">
        <f t="shared" ref="AF91" si="178">IFERROR(AC91/V91, "-")</f>
        <v>-</v>
      </c>
      <c r="AG91" s="241" t="str">
        <f t="shared" ref="AG91" si="179">IFERROR(IF((AE91-AF91)&lt;=5%,"Acceptable","Request Narrative"),"-")</f>
        <v>-</v>
      </c>
    </row>
    <row r="92" spans="1:33" s="236" customFormat="1" ht="13.15" x14ac:dyDescent="0.35">
      <c r="A92" s="384"/>
      <c r="B92" s="385"/>
      <c r="C92" s="386"/>
      <c r="E92" s="242"/>
      <c r="F92" s="243"/>
      <c r="G92" s="243"/>
      <c r="H92" s="243"/>
      <c r="I92" s="243"/>
      <c r="J92" s="239"/>
      <c r="K92" s="243"/>
      <c r="L92" s="243"/>
      <c r="M92" s="243"/>
      <c r="N92" s="243"/>
      <c r="O92" s="243"/>
      <c r="P92" s="239"/>
      <c r="Q92" s="244"/>
      <c r="R92" s="244"/>
      <c r="S92" s="245"/>
      <c r="U92" s="242"/>
      <c r="V92" s="242"/>
      <c r="W92" s="244"/>
      <c r="X92" s="239"/>
      <c r="Y92" s="243"/>
      <c r="Z92" s="243"/>
      <c r="AA92" s="239"/>
      <c r="AB92" s="243"/>
      <c r="AC92" s="243"/>
      <c r="AD92" s="239"/>
      <c r="AE92" s="244"/>
      <c r="AF92" s="244"/>
      <c r="AG92" s="245"/>
    </row>
    <row r="93" spans="1:33" s="236" customFormat="1" ht="13.15" x14ac:dyDescent="0.35">
      <c r="A93" s="384"/>
      <c r="B93" s="385"/>
      <c r="C93" s="386"/>
      <c r="E93" s="242"/>
      <c r="F93" s="243"/>
      <c r="G93" s="243"/>
      <c r="H93" s="243"/>
      <c r="I93" s="243"/>
      <c r="J93" s="239"/>
      <c r="K93" s="243"/>
      <c r="L93" s="243"/>
      <c r="M93" s="243"/>
      <c r="N93" s="243"/>
      <c r="O93" s="243"/>
      <c r="P93" s="239"/>
      <c r="Q93" s="244"/>
      <c r="R93" s="244"/>
      <c r="S93" s="245"/>
      <c r="U93" s="242"/>
      <c r="V93" s="242"/>
      <c r="W93" s="244"/>
      <c r="X93" s="239"/>
      <c r="Y93" s="243"/>
      <c r="Z93" s="243"/>
      <c r="AA93" s="239"/>
      <c r="AB93" s="243"/>
      <c r="AC93" s="243"/>
      <c r="AD93" s="239"/>
      <c r="AE93" s="244"/>
      <c r="AF93" s="244"/>
      <c r="AG93" s="245"/>
    </row>
    <row r="94" spans="1:33" s="236" customFormat="1" ht="13.15" x14ac:dyDescent="0.35">
      <c r="A94" s="387"/>
      <c r="B94" s="388"/>
      <c r="C94" s="389"/>
      <c r="E94" s="246"/>
      <c r="F94" s="247"/>
      <c r="G94" s="247"/>
      <c r="H94" s="247"/>
      <c r="I94" s="247"/>
      <c r="J94" s="239"/>
      <c r="K94" s="247"/>
      <c r="L94" s="247"/>
      <c r="M94" s="247"/>
      <c r="N94" s="247"/>
      <c r="O94" s="247"/>
      <c r="P94" s="239"/>
      <c r="Q94" s="248"/>
      <c r="R94" s="248"/>
      <c r="S94" s="249"/>
      <c r="U94" s="246"/>
      <c r="V94" s="246"/>
      <c r="W94" s="248"/>
      <c r="X94" s="239"/>
      <c r="Y94" s="247"/>
      <c r="Z94" s="247"/>
      <c r="AA94" s="239"/>
      <c r="AB94" s="247"/>
      <c r="AC94" s="247"/>
      <c r="AD94" s="239"/>
      <c r="AE94" s="248"/>
      <c r="AF94" s="248"/>
      <c r="AG94" s="249"/>
    </row>
    <row r="95" spans="1:33" s="236" customFormat="1" ht="26.25" x14ac:dyDescent="0.35">
      <c r="A95" s="381" t="s">
        <v>55</v>
      </c>
      <c r="B95" s="382">
        <v>12</v>
      </c>
      <c r="C95" s="383" t="s">
        <v>17</v>
      </c>
      <c r="E95" s="237">
        <f>SUM('2.3_Input_Data_Orig_MC'!F94:F97)</f>
        <v>0</v>
      </c>
      <c r="F95" s="238">
        <f>SUM('2.3_Input_Data_Orig_MC'!M94:M97)</f>
        <v>0</v>
      </c>
      <c r="G95" s="238">
        <f>SUM('2.3_Input_Data_Orig_MC'!T94:T97)</f>
        <v>0</v>
      </c>
      <c r="H95" s="238">
        <f>IF(SUM(E95:G95)=0,0,(SUM('2.3_Input_Data_Orig_MC'!AV94:AV97)))</f>
        <v>0</v>
      </c>
      <c r="I95" s="238" t="str">
        <f t="shared" ref="I95" si="180">IF((AVERAGE(E95:G95)+(H95/3))=E95, "-", "Difference")</f>
        <v>-</v>
      </c>
      <c r="J95" s="239"/>
      <c r="K95" s="238">
        <f>SUM('2.4_Input_Data_Rebase'!F94:F97)</f>
        <v>0</v>
      </c>
      <c r="L95" s="238">
        <f>SUM('2.4_Input_Data_Rebase'!M94:M97)</f>
        <v>0</v>
      </c>
      <c r="M95" s="238">
        <f>SUM('2.4_Input_Data_Rebase'!T94:T97)</f>
        <v>0</v>
      </c>
      <c r="N95" s="238">
        <f>IF(SUM(K95:M95)=0,0,(SUM('2.4_Input_Data_Rebase'!AV94:AV97))-(SUM('2.4_Input_Data_Rebase'!BC94:BC97)))</f>
        <v>0</v>
      </c>
      <c r="O95" s="238" t="str">
        <f t="shared" ref="O95" si="181">IF((AVERAGE(K95:M95)+(N95/3))=K95, "-", "Difference")</f>
        <v>-</v>
      </c>
      <c r="P95" s="239"/>
      <c r="Q95" s="240">
        <f t="shared" ref="Q95" si="182">K95-E95</f>
        <v>0</v>
      </c>
      <c r="R95" s="240">
        <f t="shared" ref="R95" si="183">L95-F95</f>
        <v>0</v>
      </c>
      <c r="S95" s="241">
        <f t="shared" ref="S95" si="184">M95-G95</f>
        <v>0</v>
      </c>
      <c r="U95" s="237">
        <f>ABS(SUMIF('2.3_Input_Data_Orig_MC'!AB94:AF97, "&lt;0"))</f>
        <v>0</v>
      </c>
      <c r="V95" s="237">
        <f>ABS(SUMIF('2.4_Input_Data_Rebase'!AB94:AF97, "&lt;0"))</f>
        <v>0</v>
      </c>
      <c r="W95" s="240">
        <f t="shared" ref="W95" si="185">V95-U95</f>
        <v>0</v>
      </c>
      <c r="X95" s="239"/>
      <c r="Y95" s="238">
        <f>ABS(SUMIF('2.3_Input_Data_Orig_MC'!AI94:AM97, "&lt;0"))</f>
        <v>0</v>
      </c>
      <c r="Z95" s="238">
        <f>ABS(SUMIF('2.4_Input_Data_Rebase'!AI94:AM97, "&lt;0"))</f>
        <v>0</v>
      </c>
      <c r="AA95" s="239"/>
      <c r="AB95" s="238">
        <f>ABS(SUMIF('2.3_Input_Data_Orig_MC'!AP94:AT97, "&lt;0"))</f>
        <v>0</v>
      </c>
      <c r="AC95" s="238">
        <f>ABS(SUMIF('2.4_Input_Data_Rebase'!AP94:AT97, "&lt;0"))</f>
        <v>0</v>
      </c>
      <c r="AD95" s="239"/>
      <c r="AE95" s="240" t="str">
        <f t="shared" ref="AE95" si="186">IFERROR(AB95/U95, "-")</f>
        <v>-</v>
      </c>
      <c r="AF95" s="240" t="str">
        <f t="shared" ref="AF95" si="187">IFERROR(AC95/V95, "-")</f>
        <v>-</v>
      </c>
      <c r="AG95" s="241" t="str">
        <f t="shared" ref="AG95" si="188">IFERROR(IF((AE95-AF95)&lt;=5%,"Acceptable","Request Narrative"),"-")</f>
        <v>-</v>
      </c>
    </row>
    <row r="96" spans="1:33" s="236" customFormat="1" ht="13.15" x14ac:dyDescent="0.35">
      <c r="A96" s="384"/>
      <c r="B96" s="385"/>
      <c r="C96" s="386"/>
      <c r="E96" s="242"/>
      <c r="F96" s="243"/>
      <c r="G96" s="243"/>
      <c r="H96" s="243"/>
      <c r="I96" s="243"/>
      <c r="J96" s="239"/>
      <c r="K96" s="243"/>
      <c r="L96" s="243"/>
      <c r="M96" s="243"/>
      <c r="N96" s="243"/>
      <c r="O96" s="243"/>
      <c r="P96" s="239"/>
      <c r="Q96" s="244"/>
      <c r="R96" s="244"/>
      <c r="S96" s="245"/>
      <c r="U96" s="242"/>
      <c r="V96" s="242"/>
      <c r="W96" s="244"/>
      <c r="X96" s="239"/>
      <c r="Y96" s="243"/>
      <c r="Z96" s="243"/>
      <c r="AA96" s="239"/>
      <c r="AB96" s="243"/>
      <c r="AC96" s="243"/>
      <c r="AD96" s="239"/>
      <c r="AE96" s="244"/>
      <c r="AF96" s="244"/>
      <c r="AG96" s="245"/>
    </row>
    <row r="97" spans="1:33" s="236" customFormat="1" ht="13.15" x14ac:dyDescent="0.35">
      <c r="A97" s="384"/>
      <c r="B97" s="385"/>
      <c r="C97" s="386"/>
      <c r="E97" s="242"/>
      <c r="F97" s="243"/>
      <c r="G97" s="243"/>
      <c r="H97" s="243"/>
      <c r="I97" s="243"/>
      <c r="J97" s="239"/>
      <c r="K97" s="243"/>
      <c r="L97" s="243"/>
      <c r="M97" s="243"/>
      <c r="N97" s="243"/>
      <c r="O97" s="243"/>
      <c r="P97" s="239"/>
      <c r="Q97" s="244"/>
      <c r="R97" s="244"/>
      <c r="S97" s="245"/>
      <c r="U97" s="242"/>
      <c r="V97" s="242"/>
      <c r="W97" s="244"/>
      <c r="X97" s="239"/>
      <c r="Y97" s="243"/>
      <c r="Z97" s="243"/>
      <c r="AA97" s="239"/>
      <c r="AB97" s="243"/>
      <c r="AC97" s="243"/>
      <c r="AD97" s="239"/>
      <c r="AE97" s="244"/>
      <c r="AF97" s="244"/>
      <c r="AG97" s="245"/>
    </row>
    <row r="98" spans="1:33" s="236" customFormat="1" ht="13.15" x14ac:dyDescent="0.35">
      <c r="A98" s="387"/>
      <c r="B98" s="388"/>
      <c r="C98" s="389"/>
      <c r="E98" s="246"/>
      <c r="F98" s="247"/>
      <c r="G98" s="247"/>
      <c r="H98" s="247"/>
      <c r="I98" s="247"/>
      <c r="J98" s="239"/>
      <c r="K98" s="247"/>
      <c r="L98" s="247"/>
      <c r="M98" s="247"/>
      <c r="N98" s="247"/>
      <c r="O98" s="247"/>
      <c r="P98" s="239"/>
      <c r="Q98" s="248"/>
      <c r="R98" s="248"/>
      <c r="S98" s="249"/>
      <c r="U98" s="246"/>
      <c r="V98" s="246"/>
      <c r="W98" s="248"/>
      <c r="X98" s="239"/>
      <c r="Y98" s="247"/>
      <c r="Z98" s="247"/>
      <c r="AA98" s="239"/>
      <c r="AB98" s="247"/>
      <c r="AC98" s="247"/>
      <c r="AD98" s="239"/>
      <c r="AE98" s="248"/>
      <c r="AF98" s="248"/>
      <c r="AG98" s="249"/>
    </row>
    <row r="99" spans="1:33" s="236" customFormat="1" ht="13.15" x14ac:dyDescent="0.35">
      <c r="A99" s="381" t="s">
        <v>55</v>
      </c>
      <c r="B99" s="382">
        <v>10</v>
      </c>
      <c r="C99" s="383" t="s">
        <v>47</v>
      </c>
      <c r="E99" s="237">
        <f>SUM('2.3_Input_Data_Orig_MC'!F98:F101)</f>
        <v>0</v>
      </c>
      <c r="F99" s="238">
        <f>SUM('2.3_Input_Data_Orig_MC'!M98:M101)</f>
        <v>0</v>
      </c>
      <c r="G99" s="238">
        <f>SUM('2.3_Input_Data_Orig_MC'!T98:T101)</f>
        <v>0</v>
      </c>
      <c r="H99" s="238">
        <f>IF(SUM(E99:G99)=0,0,(SUM('2.3_Input_Data_Orig_MC'!AV98:AV101)))</f>
        <v>0</v>
      </c>
      <c r="I99" s="238" t="str">
        <f t="shared" ref="I99" si="189">IF((AVERAGE(E99:G99)+(H99/3))=E99, "-", "Difference")</f>
        <v>-</v>
      </c>
      <c r="J99" s="239"/>
      <c r="K99" s="238">
        <f>SUM('2.4_Input_Data_Rebase'!F98:F101)</f>
        <v>0</v>
      </c>
      <c r="L99" s="238">
        <f>SUM('2.4_Input_Data_Rebase'!M98:M101)</f>
        <v>0</v>
      </c>
      <c r="M99" s="238">
        <f>SUM('2.4_Input_Data_Rebase'!T98:T101)</f>
        <v>0</v>
      </c>
      <c r="N99" s="238">
        <f>IF(SUM(K99:M99)=0,0,(SUM('2.4_Input_Data_Rebase'!AV98:AV101))-(SUM('2.4_Input_Data_Rebase'!BC98:BC101)))</f>
        <v>0</v>
      </c>
      <c r="O99" s="238" t="str">
        <f t="shared" ref="O99" si="190">IF((AVERAGE(K99:M99)+(N99/3))=K99, "-", "Difference")</f>
        <v>-</v>
      </c>
      <c r="P99" s="239"/>
      <c r="Q99" s="240">
        <f t="shared" ref="Q99" si="191">K99-E99</f>
        <v>0</v>
      </c>
      <c r="R99" s="240">
        <f t="shared" ref="R99" si="192">L99-F99</f>
        <v>0</v>
      </c>
      <c r="S99" s="241">
        <f t="shared" ref="S99" si="193">M99-G99</f>
        <v>0</v>
      </c>
      <c r="U99" s="237">
        <f>ABS(SUMIF('2.3_Input_Data_Orig_MC'!AB98:AF101, "&lt;0"))</f>
        <v>0</v>
      </c>
      <c r="V99" s="237">
        <f>ABS(SUMIF('2.4_Input_Data_Rebase'!AB98:AF101, "&lt;0"))</f>
        <v>0</v>
      </c>
      <c r="W99" s="240">
        <f t="shared" ref="W99" si="194">V99-U99</f>
        <v>0</v>
      </c>
      <c r="X99" s="239"/>
      <c r="Y99" s="238">
        <f>ABS(SUMIF('2.3_Input_Data_Orig_MC'!AI98:AM101, "&lt;0"))</f>
        <v>0</v>
      </c>
      <c r="Z99" s="238">
        <f>ABS(SUMIF('2.4_Input_Data_Rebase'!AI98:AM101, "&lt;0"))</f>
        <v>0</v>
      </c>
      <c r="AA99" s="239"/>
      <c r="AB99" s="238">
        <f>ABS(SUMIF('2.3_Input_Data_Orig_MC'!AP98:AT101, "&lt;0"))</f>
        <v>0</v>
      </c>
      <c r="AC99" s="238">
        <f>ABS(SUMIF('2.4_Input_Data_Rebase'!AP98:AT101, "&lt;0"))</f>
        <v>0</v>
      </c>
      <c r="AD99" s="239"/>
      <c r="AE99" s="240" t="str">
        <f t="shared" ref="AE99" si="195">IFERROR(AB99/U99, "-")</f>
        <v>-</v>
      </c>
      <c r="AF99" s="240" t="str">
        <f t="shared" ref="AF99" si="196">IFERROR(AC99/V99, "-")</f>
        <v>-</v>
      </c>
      <c r="AG99" s="241" t="str">
        <f t="shared" ref="AG99" si="197">IFERROR(IF((AE99-AF99)&lt;=5%,"Acceptable","Request Narrative"),"-")</f>
        <v>-</v>
      </c>
    </row>
    <row r="100" spans="1:33" s="236" customFormat="1" ht="13.15" x14ac:dyDescent="0.35">
      <c r="A100" s="384"/>
      <c r="B100" s="385"/>
      <c r="C100" s="386"/>
      <c r="E100" s="242"/>
      <c r="F100" s="243"/>
      <c r="G100" s="243"/>
      <c r="H100" s="243"/>
      <c r="I100" s="243"/>
      <c r="J100" s="239"/>
      <c r="K100" s="243"/>
      <c r="L100" s="243"/>
      <c r="M100" s="243"/>
      <c r="N100" s="243"/>
      <c r="O100" s="243"/>
      <c r="P100" s="239"/>
      <c r="Q100" s="244"/>
      <c r="R100" s="244"/>
      <c r="S100" s="245"/>
      <c r="U100" s="242"/>
      <c r="V100" s="242"/>
      <c r="W100" s="244"/>
      <c r="X100" s="239"/>
      <c r="Y100" s="243"/>
      <c r="Z100" s="243"/>
      <c r="AA100" s="239"/>
      <c r="AB100" s="243"/>
      <c r="AC100" s="243"/>
      <c r="AD100" s="239"/>
      <c r="AE100" s="244"/>
      <c r="AF100" s="244"/>
      <c r="AG100" s="245"/>
    </row>
    <row r="101" spans="1:33" s="236" customFormat="1" ht="13.15" x14ac:dyDescent="0.35">
      <c r="A101" s="384"/>
      <c r="B101" s="385"/>
      <c r="C101" s="386"/>
      <c r="E101" s="242"/>
      <c r="F101" s="243"/>
      <c r="G101" s="243"/>
      <c r="H101" s="243"/>
      <c r="I101" s="243"/>
      <c r="J101" s="239"/>
      <c r="K101" s="243"/>
      <c r="L101" s="243"/>
      <c r="M101" s="243"/>
      <c r="N101" s="243"/>
      <c r="O101" s="243"/>
      <c r="P101" s="239"/>
      <c r="Q101" s="244"/>
      <c r="R101" s="244"/>
      <c r="S101" s="245"/>
      <c r="U101" s="242"/>
      <c r="V101" s="242"/>
      <c r="W101" s="244"/>
      <c r="X101" s="239"/>
      <c r="Y101" s="243"/>
      <c r="Z101" s="243"/>
      <c r="AA101" s="239"/>
      <c r="AB101" s="243"/>
      <c r="AC101" s="243"/>
      <c r="AD101" s="239"/>
      <c r="AE101" s="244"/>
      <c r="AF101" s="244"/>
      <c r="AG101" s="245"/>
    </row>
    <row r="102" spans="1:33" s="236" customFormat="1" ht="13.15" x14ac:dyDescent="0.35">
      <c r="A102" s="387"/>
      <c r="B102" s="388"/>
      <c r="C102" s="389"/>
      <c r="E102" s="246"/>
      <c r="F102" s="247"/>
      <c r="G102" s="247"/>
      <c r="H102" s="247"/>
      <c r="I102" s="247"/>
      <c r="J102" s="239"/>
      <c r="K102" s="247"/>
      <c r="L102" s="247"/>
      <c r="M102" s="247"/>
      <c r="N102" s="247"/>
      <c r="O102" s="247"/>
      <c r="P102" s="239"/>
      <c r="Q102" s="248"/>
      <c r="R102" s="248"/>
      <c r="S102" s="249"/>
      <c r="U102" s="246"/>
      <c r="V102" s="246"/>
      <c r="W102" s="248"/>
      <c r="X102" s="239"/>
      <c r="Y102" s="247"/>
      <c r="Z102" s="247"/>
      <c r="AA102" s="239"/>
      <c r="AB102" s="247"/>
      <c r="AC102" s="247"/>
      <c r="AD102" s="239"/>
      <c r="AE102" s="248"/>
      <c r="AF102" s="248"/>
      <c r="AG102" s="249"/>
    </row>
    <row r="103" spans="1:33" s="236" customFormat="1" ht="13.15" x14ac:dyDescent="0.35">
      <c r="A103" s="381" t="s">
        <v>55</v>
      </c>
      <c r="B103" s="382">
        <v>9</v>
      </c>
      <c r="C103" s="383" t="s">
        <v>54</v>
      </c>
      <c r="E103" s="237">
        <f>SUM('2.3_Input_Data_Orig_MC'!F102:F105)</f>
        <v>0</v>
      </c>
      <c r="F103" s="238">
        <f>SUM('2.3_Input_Data_Orig_MC'!M102:M105)</f>
        <v>0</v>
      </c>
      <c r="G103" s="238">
        <f>SUM('2.3_Input_Data_Orig_MC'!T102:T105)</f>
        <v>0</v>
      </c>
      <c r="H103" s="238">
        <f>IF(SUM(E103:G103)=0,0,(SUM('2.3_Input_Data_Orig_MC'!AV102:AV105)))</f>
        <v>0</v>
      </c>
      <c r="I103" s="238" t="str">
        <f t="shared" ref="I103" si="198">IF((AVERAGE(E103:G103)+(H103/3))=E103, "-", "Difference")</f>
        <v>-</v>
      </c>
      <c r="J103" s="239"/>
      <c r="K103" s="238">
        <f>SUM('2.4_Input_Data_Rebase'!F102:F105)</f>
        <v>0</v>
      </c>
      <c r="L103" s="238">
        <f>SUM('2.4_Input_Data_Rebase'!M102:M105)</f>
        <v>0</v>
      </c>
      <c r="M103" s="238">
        <f>SUM('2.4_Input_Data_Rebase'!T102:T105)</f>
        <v>0</v>
      </c>
      <c r="N103" s="238">
        <f>IF(SUM(K103:M103)=0,0,(SUM('2.4_Input_Data_Rebase'!AV102:AV105))-(SUM('2.4_Input_Data_Rebase'!BC102:BC105)))</f>
        <v>0</v>
      </c>
      <c r="O103" s="238" t="str">
        <f t="shared" ref="O103" si="199">IF((AVERAGE(K103:M103)+(N103/3))=K103, "-", "Difference")</f>
        <v>-</v>
      </c>
      <c r="P103" s="239"/>
      <c r="Q103" s="240">
        <f t="shared" ref="Q103" si="200">K103-E103</f>
        <v>0</v>
      </c>
      <c r="R103" s="240">
        <f t="shared" ref="R103" si="201">L103-F103</f>
        <v>0</v>
      </c>
      <c r="S103" s="241">
        <f t="shared" ref="S103" si="202">M103-G103</f>
        <v>0</v>
      </c>
      <c r="U103" s="237">
        <f>ABS(SUMIF('2.3_Input_Data_Orig_MC'!AB102:AF105, "&lt;0"))</f>
        <v>0</v>
      </c>
      <c r="V103" s="237">
        <f>ABS(SUMIF('2.4_Input_Data_Rebase'!AB102:AF105, "&lt;0"))</f>
        <v>0</v>
      </c>
      <c r="W103" s="240">
        <f t="shared" ref="W103" si="203">V103-U103</f>
        <v>0</v>
      </c>
      <c r="X103" s="239"/>
      <c r="Y103" s="238">
        <f>ABS(SUMIF('2.3_Input_Data_Orig_MC'!AI102:AM105, "&lt;0"))</f>
        <v>0</v>
      </c>
      <c r="Z103" s="238">
        <f>ABS(SUMIF('2.4_Input_Data_Rebase'!AI102:AM105, "&lt;0"))</f>
        <v>0</v>
      </c>
      <c r="AA103" s="239"/>
      <c r="AB103" s="238">
        <f>ABS(SUMIF('2.3_Input_Data_Orig_MC'!AP102:AT105, "&lt;0"))</f>
        <v>0</v>
      </c>
      <c r="AC103" s="238">
        <f>ABS(SUMIF('2.4_Input_Data_Rebase'!AP102:AT105, "&lt;0"))</f>
        <v>0</v>
      </c>
      <c r="AD103" s="239"/>
      <c r="AE103" s="240" t="str">
        <f t="shared" ref="AE103" si="204">IFERROR(AB103/U103, "-")</f>
        <v>-</v>
      </c>
      <c r="AF103" s="240" t="str">
        <f t="shared" ref="AF103" si="205">IFERROR(AC103/V103, "-")</f>
        <v>-</v>
      </c>
      <c r="AG103" s="241" t="str">
        <f t="shared" ref="AG103" si="206">IFERROR(IF((AE103-AF103)&lt;=5%,"Acceptable","Request Narrative"),"-")</f>
        <v>-</v>
      </c>
    </row>
    <row r="104" spans="1:33" s="236" customFormat="1" ht="13.15" x14ac:dyDescent="0.35">
      <c r="A104" s="384"/>
      <c r="B104" s="385"/>
      <c r="C104" s="386"/>
      <c r="E104" s="242"/>
      <c r="F104" s="243"/>
      <c r="G104" s="243"/>
      <c r="H104" s="243"/>
      <c r="I104" s="243"/>
      <c r="J104" s="239"/>
      <c r="K104" s="243"/>
      <c r="L104" s="243"/>
      <c r="M104" s="243"/>
      <c r="N104" s="243"/>
      <c r="O104" s="243"/>
      <c r="P104" s="239"/>
      <c r="Q104" s="244"/>
      <c r="R104" s="244"/>
      <c r="S104" s="245"/>
      <c r="U104" s="242"/>
      <c r="V104" s="242"/>
      <c r="W104" s="244"/>
      <c r="X104" s="239"/>
      <c r="Y104" s="243"/>
      <c r="Z104" s="243"/>
      <c r="AA104" s="239"/>
      <c r="AB104" s="243"/>
      <c r="AC104" s="243"/>
      <c r="AD104" s="239"/>
      <c r="AE104" s="244"/>
      <c r="AF104" s="244"/>
      <c r="AG104" s="245"/>
    </row>
    <row r="105" spans="1:33" s="236" customFormat="1" ht="13.15" x14ac:dyDescent="0.35">
      <c r="A105" s="384"/>
      <c r="B105" s="385"/>
      <c r="C105" s="386"/>
      <c r="E105" s="242"/>
      <c r="F105" s="243"/>
      <c r="G105" s="243"/>
      <c r="H105" s="243"/>
      <c r="I105" s="243"/>
      <c r="J105" s="239"/>
      <c r="K105" s="243"/>
      <c r="L105" s="243"/>
      <c r="M105" s="243"/>
      <c r="N105" s="243"/>
      <c r="O105" s="243"/>
      <c r="P105" s="239"/>
      <c r="Q105" s="244"/>
      <c r="R105" s="244"/>
      <c r="S105" s="245"/>
      <c r="U105" s="242"/>
      <c r="V105" s="242"/>
      <c r="W105" s="244"/>
      <c r="X105" s="239"/>
      <c r="Y105" s="243"/>
      <c r="Z105" s="243"/>
      <c r="AA105" s="239"/>
      <c r="AB105" s="243"/>
      <c r="AC105" s="243"/>
      <c r="AD105" s="239"/>
      <c r="AE105" s="244"/>
      <c r="AF105" s="244"/>
      <c r="AG105" s="245"/>
    </row>
    <row r="106" spans="1:33" s="236" customFormat="1" ht="13.15" x14ac:dyDescent="0.35">
      <c r="A106" s="387"/>
      <c r="B106" s="388"/>
      <c r="C106" s="389"/>
      <c r="E106" s="246"/>
      <c r="F106" s="247"/>
      <c r="G106" s="247"/>
      <c r="H106" s="247"/>
      <c r="I106" s="247"/>
      <c r="J106" s="239"/>
      <c r="K106" s="247"/>
      <c r="L106" s="247"/>
      <c r="M106" s="247"/>
      <c r="N106" s="247"/>
      <c r="O106" s="247"/>
      <c r="P106" s="239"/>
      <c r="Q106" s="248"/>
      <c r="R106" s="248"/>
      <c r="S106" s="249"/>
      <c r="U106" s="246"/>
      <c r="V106" s="246"/>
      <c r="W106" s="248"/>
      <c r="X106" s="239"/>
      <c r="Y106" s="247"/>
      <c r="Z106" s="247"/>
      <c r="AA106" s="239"/>
      <c r="AB106" s="247"/>
      <c r="AC106" s="247"/>
      <c r="AD106" s="239"/>
      <c r="AE106" s="248"/>
      <c r="AF106" s="248"/>
      <c r="AG106" s="249"/>
    </row>
    <row r="107" spans="1:33" s="236" customFormat="1" ht="13.15" x14ac:dyDescent="0.35">
      <c r="A107" s="381" t="s">
        <v>55</v>
      </c>
      <c r="B107" s="382">
        <v>20</v>
      </c>
      <c r="C107" s="383" t="s">
        <v>51</v>
      </c>
      <c r="E107" s="237">
        <f>SUM('2.3_Input_Data_Orig_MC'!F106:F109)</f>
        <v>1</v>
      </c>
      <c r="F107" s="238">
        <f>SUM('2.3_Input_Data_Orig_MC'!M106:M109)</f>
        <v>1</v>
      </c>
      <c r="G107" s="238">
        <f>SUM('2.3_Input_Data_Orig_MC'!T106:T109)</f>
        <v>1</v>
      </c>
      <c r="H107" s="238">
        <f>IF(SUM(E107:G107)=0,0,(SUM('2.3_Input_Data_Orig_MC'!AV106:AV109)))</f>
        <v>0</v>
      </c>
      <c r="I107" s="238" t="str">
        <f t="shared" ref="I107" si="207">IF((AVERAGE(E107:G107)+(H107/3))=E107, "-", "Difference")</f>
        <v>-</v>
      </c>
      <c r="J107" s="239"/>
      <c r="K107" s="238">
        <f>SUM('2.4_Input_Data_Rebase'!F106:F109)</f>
        <v>1</v>
      </c>
      <c r="L107" s="238">
        <f>SUM('2.4_Input_Data_Rebase'!M106:M109)</f>
        <v>1</v>
      </c>
      <c r="M107" s="238">
        <f>SUM('2.4_Input_Data_Rebase'!T106:T109)</f>
        <v>1</v>
      </c>
      <c r="N107" s="238">
        <f>IF(SUM(K107:M107)=0,0,(SUM('2.4_Input_Data_Rebase'!AV106:AV109))-(SUM('2.4_Input_Data_Rebase'!BC106:BC109)))</f>
        <v>0</v>
      </c>
      <c r="O107" s="238" t="str">
        <f t="shared" ref="O107" si="208">IF((AVERAGE(K107:M107)+(N107/3))=K107, "-", "Difference")</f>
        <v>-</v>
      </c>
      <c r="P107" s="239"/>
      <c r="Q107" s="240">
        <f t="shared" ref="Q107" si="209">K107-E107</f>
        <v>0</v>
      </c>
      <c r="R107" s="240">
        <f t="shared" ref="R107" si="210">L107-F107</f>
        <v>0</v>
      </c>
      <c r="S107" s="241">
        <f t="shared" ref="S107" si="211">M107-G107</f>
        <v>0</v>
      </c>
      <c r="U107" s="237">
        <f>ABS(SUMIF('2.3_Input_Data_Orig_MC'!AB106:AF109, "&lt;0"))</f>
        <v>0</v>
      </c>
      <c r="V107" s="237">
        <f>ABS(SUMIF('2.4_Input_Data_Rebase'!AB106:AF109, "&lt;0"))</f>
        <v>0</v>
      </c>
      <c r="W107" s="240">
        <f t="shared" ref="W107" si="212">V107-U107</f>
        <v>0</v>
      </c>
      <c r="X107" s="239"/>
      <c r="Y107" s="238">
        <f>ABS(SUMIF('2.3_Input_Data_Orig_MC'!AI106:AM109, "&lt;0"))</f>
        <v>0</v>
      </c>
      <c r="Z107" s="238">
        <f>ABS(SUMIF('2.4_Input_Data_Rebase'!AI106:AM109, "&lt;0"))</f>
        <v>0</v>
      </c>
      <c r="AA107" s="239"/>
      <c r="AB107" s="238">
        <f>ABS(SUMIF('2.3_Input_Data_Orig_MC'!AP106:AT109, "&lt;0"))</f>
        <v>0</v>
      </c>
      <c r="AC107" s="238">
        <f>ABS(SUMIF('2.4_Input_Data_Rebase'!AP106:AT109, "&lt;0"))</f>
        <v>0</v>
      </c>
      <c r="AD107" s="239"/>
      <c r="AE107" s="240" t="str">
        <f t="shared" ref="AE107" si="213">IFERROR(AB107/U107, "-")</f>
        <v>-</v>
      </c>
      <c r="AF107" s="240" t="str">
        <f t="shared" ref="AF107" si="214">IFERROR(AC107/V107, "-")</f>
        <v>-</v>
      </c>
      <c r="AG107" s="241" t="str">
        <f t="shared" ref="AG107" si="215">IFERROR(IF((AE107-AF107)&lt;=5%,"Acceptable","Request Narrative"),"-")</f>
        <v>-</v>
      </c>
    </row>
    <row r="108" spans="1:33" s="236" customFormat="1" ht="13.15" x14ac:dyDescent="0.35">
      <c r="A108" s="384"/>
      <c r="B108" s="385"/>
      <c r="C108" s="386"/>
      <c r="E108" s="242"/>
      <c r="F108" s="243"/>
      <c r="G108" s="243"/>
      <c r="H108" s="243"/>
      <c r="I108" s="243"/>
      <c r="J108" s="239"/>
      <c r="K108" s="243"/>
      <c r="L108" s="243"/>
      <c r="M108" s="243"/>
      <c r="N108" s="243"/>
      <c r="O108" s="243"/>
      <c r="P108" s="239"/>
      <c r="Q108" s="244"/>
      <c r="R108" s="244"/>
      <c r="S108" s="245"/>
      <c r="U108" s="242"/>
      <c r="V108" s="242"/>
      <c r="W108" s="244"/>
      <c r="X108" s="239"/>
      <c r="Y108" s="243"/>
      <c r="Z108" s="243"/>
      <c r="AA108" s="239"/>
      <c r="AB108" s="243"/>
      <c r="AC108" s="243"/>
      <c r="AD108" s="239"/>
      <c r="AE108" s="244"/>
      <c r="AF108" s="244"/>
      <c r="AG108" s="245"/>
    </row>
    <row r="109" spans="1:33" s="236" customFormat="1" ht="13.15" x14ac:dyDescent="0.35">
      <c r="A109" s="384"/>
      <c r="B109" s="385"/>
      <c r="C109" s="386"/>
      <c r="E109" s="242"/>
      <c r="F109" s="243"/>
      <c r="G109" s="243"/>
      <c r="H109" s="243"/>
      <c r="I109" s="243"/>
      <c r="J109" s="239"/>
      <c r="K109" s="243"/>
      <c r="L109" s="243"/>
      <c r="M109" s="243"/>
      <c r="N109" s="243"/>
      <c r="O109" s="243"/>
      <c r="P109" s="239"/>
      <c r="Q109" s="244"/>
      <c r="R109" s="244"/>
      <c r="S109" s="245"/>
      <c r="U109" s="242"/>
      <c r="V109" s="242"/>
      <c r="W109" s="244"/>
      <c r="X109" s="239"/>
      <c r="Y109" s="243"/>
      <c r="Z109" s="243"/>
      <c r="AA109" s="239"/>
      <c r="AB109" s="243"/>
      <c r="AC109" s="243"/>
      <c r="AD109" s="239"/>
      <c r="AE109" s="244"/>
      <c r="AF109" s="244"/>
      <c r="AG109" s="245"/>
    </row>
    <row r="110" spans="1:33" s="236" customFormat="1" ht="13.15" x14ac:dyDescent="0.35">
      <c r="A110" s="387"/>
      <c r="B110" s="388"/>
      <c r="C110" s="389"/>
      <c r="E110" s="246"/>
      <c r="F110" s="247"/>
      <c r="G110" s="247"/>
      <c r="H110" s="247"/>
      <c r="I110" s="247"/>
      <c r="J110" s="239"/>
      <c r="K110" s="247"/>
      <c r="L110" s="247"/>
      <c r="M110" s="247"/>
      <c r="N110" s="247"/>
      <c r="O110" s="247"/>
      <c r="P110" s="239"/>
      <c r="Q110" s="248"/>
      <c r="R110" s="248"/>
      <c r="S110" s="249"/>
      <c r="U110" s="246"/>
      <c r="V110" s="246"/>
      <c r="W110" s="248"/>
      <c r="X110" s="239"/>
      <c r="Y110" s="247"/>
      <c r="Z110" s="247"/>
      <c r="AA110" s="239"/>
      <c r="AB110" s="247"/>
      <c r="AC110" s="247"/>
      <c r="AD110" s="239"/>
      <c r="AE110" s="248"/>
      <c r="AF110" s="248"/>
      <c r="AG110" s="249"/>
    </row>
    <row r="111" spans="1:33" s="236" customFormat="1" ht="13.15" x14ac:dyDescent="0.35">
      <c r="A111" s="381" t="s">
        <v>55</v>
      </c>
      <c r="B111" s="382">
        <v>31</v>
      </c>
      <c r="C111" s="383" t="s">
        <v>23</v>
      </c>
      <c r="E111" s="237">
        <f>SUM('2.3_Input_Data_Orig_MC'!F110:F113)</f>
        <v>93</v>
      </c>
      <c r="F111" s="238">
        <f>SUM('2.3_Input_Data_Orig_MC'!M110:M113)</f>
        <v>93</v>
      </c>
      <c r="G111" s="238">
        <f>SUM('2.3_Input_Data_Orig_MC'!T110:T113)</f>
        <v>93</v>
      </c>
      <c r="H111" s="238">
        <f>IF(SUM(E111:G111)=0,0,(SUM('2.3_Input_Data_Orig_MC'!AV110:AV113)))</f>
        <v>0</v>
      </c>
      <c r="I111" s="238" t="str">
        <f t="shared" ref="I111" si="216">IF((AVERAGE(E111:G111)+(H111/3))=E111, "-", "Difference")</f>
        <v>-</v>
      </c>
      <c r="J111" s="239"/>
      <c r="K111" s="238">
        <f>SUM('2.4_Input_Data_Rebase'!F110:F113)</f>
        <v>93</v>
      </c>
      <c r="L111" s="238">
        <f>SUM('2.4_Input_Data_Rebase'!M110:M113)</f>
        <v>93</v>
      </c>
      <c r="M111" s="238">
        <f>SUM('2.4_Input_Data_Rebase'!T110:T113)</f>
        <v>93</v>
      </c>
      <c r="N111" s="238">
        <f>IF(SUM(K111:M111)=0,0,(SUM('2.4_Input_Data_Rebase'!AV110:AV113))-(SUM('2.4_Input_Data_Rebase'!BC110:BC113)))</f>
        <v>0</v>
      </c>
      <c r="O111" s="238" t="str">
        <f t="shared" ref="O111" si="217">IF((AVERAGE(K111:M111)+(N111/3))=K111, "-", "Difference")</f>
        <v>-</v>
      </c>
      <c r="P111" s="239"/>
      <c r="Q111" s="240">
        <f t="shared" ref="Q111" si="218">K111-E111</f>
        <v>0</v>
      </c>
      <c r="R111" s="240">
        <f t="shared" ref="R111" si="219">L111-F111</f>
        <v>0</v>
      </c>
      <c r="S111" s="241">
        <f t="shared" ref="S111" si="220">M111-G111</f>
        <v>0</v>
      </c>
      <c r="U111" s="237">
        <f>ABS(SUMIF('2.3_Input_Data_Orig_MC'!AB110:AF113, "&lt;0"))</f>
        <v>67</v>
      </c>
      <c r="V111" s="237">
        <f>ABS(SUMIF('2.4_Input_Data_Rebase'!AB110:AF113, "&lt;0"))</f>
        <v>67</v>
      </c>
      <c r="W111" s="240">
        <f t="shared" ref="W111" si="221">V111-U111</f>
        <v>0</v>
      </c>
      <c r="X111" s="239"/>
      <c r="Y111" s="238">
        <f>ABS(SUMIF('2.3_Input_Data_Orig_MC'!AI110:AM113, "&lt;0"))</f>
        <v>67</v>
      </c>
      <c r="Z111" s="238">
        <f>ABS(SUMIF('2.4_Input_Data_Rebase'!AI110:AM113, "&lt;0"))</f>
        <v>67</v>
      </c>
      <c r="AA111" s="239"/>
      <c r="AB111" s="238">
        <f>ABS(SUMIF('2.3_Input_Data_Orig_MC'!AP110:AT113, "&lt;0"))</f>
        <v>0</v>
      </c>
      <c r="AC111" s="238">
        <f>ABS(SUMIF('2.4_Input_Data_Rebase'!AP110:AT113, "&lt;0"))</f>
        <v>0</v>
      </c>
      <c r="AD111" s="239"/>
      <c r="AE111" s="240">
        <f t="shared" ref="AE111" si="222">IFERROR(AB111/U111, "-")</f>
        <v>0</v>
      </c>
      <c r="AF111" s="240">
        <f t="shared" ref="AF111" si="223">IFERROR(AC111/V111, "-")</f>
        <v>0</v>
      </c>
      <c r="AG111" s="241" t="str">
        <f t="shared" ref="AG111" si="224">IFERROR(IF((AE111-AF111)&lt;=5%,"Acceptable","Request Narrative"),"-")</f>
        <v>Acceptable</v>
      </c>
    </row>
    <row r="112" spans="1:33" s="236" customFormat="1" ht="13.15" x14ac:dyDescent="0.35">
      <c r="A112" s="384"/>
      <c r="B112" s="385"/>
      <c r="C112" s="386"/>
      <c r="E112" s="242"/>
      <c r="F112" s="243"/>
      <c r="G112" s="243"/>
      <c r="H112" s="243"/>
      <c r="I112" s="243"/>
      <c r="J112" s="239"/>
      <c r="K112" s="243"/>
      <c r="L112" s="243"/>
      <c r="M112" s="243"/>
      <c r="N112" s="243"/>
      <c r="O112" s="243"/>
      <c r="P112" s="239"/>
      <c r="Q112" s="244"/>
      <c r="R112" s="244"/>
      <c r="S112" s="245"/>
      <c r="U112" s="242"/>
      <c r="V112" s="242"/>
      <c r="W112" s="244"/>
      <c r="X112" s="239"/>
      <c r="Y112" s="243"/>
      <c r="Z112" s="243"/>
      <c r="AA112" s="239"/>
      <c r="AB112" s="243"/>
      <c r="AC112" s="243"/>
      <c r="AD112" s="239"/>
      <c r="AE112" s="244"/>
      <c r="AF112" s="244"/>
      <c r="AG112" s="245"/>
    </row>
    <row r="113" spans="1:33" s="236" customFormat="1" ht="13.15" x14ac:dyDescent="0.35">
      <c r="A113" s="384"/>
      <c r="B113" s="385"/>
      <c r="C113" s="386"/>
      <c r="E113" s="242"/>
      <c r="F113" s="243"/>
      <c r="G113" s="243"/>
      <c r="H113" s="243"/>
      <c r="I113" s="243"/>
      <c r="J113" s="239"/>
      <c r="K113" s="243"/>
      <c r="L113" s="243"/>
      <c r="M113" s="243"/>
      <c r="N113" s="243"/>
      <c r="O113" s="243"/>
      <c r="P113" s="239"/>
      <c r="Q113" s="244"/>
      <c r="R113" s="244"/>
      <c r="S113" s="245"/>
      <c r="U113" s="242"/>
      <c r="V113" s="242"/>
      <c r="W113" s="244"/>
      <c r="X113" s="239"/>
      <c r="Y113" s="243"/>
      <c r="Z113" s="243"/>
      <c r="AA113" s="239"/>
      <c r="AB113" s="243"/>
      <c r="AC113" s="243"/>
      <c r="AD113" s="239"/>
      <c r="AE113" s="244"/>
      <c r="AF113" s="244"/>
      <c r="AG113" s="245"/>
    </row>
    <row r="114" spans="1:33" s="236" customFormat="1" ht="13.15" x14ac:dyDescent="0.35">
      <c r="A114" s="387"/>
      <c r="B114" s="388"/>
      <c r="C114" s="389"/>
      <c r="E114" s="246"/>
      <c r="F114" s="247"/>
      <c r="G114" s="247"/>
      <c r="H114" s="247"/>
      <c r="I114" s="247"/>
      <c r="J114" s="239"/>
      <c r="K114" s="247"/>
      <c r="L114" s="247"/>
      <c r="M114" s="247"/>
      <c r="N114" s="247"/>
      <c r="O114" s="247"/>
      <c r="P114" s="239"/>
      <c r="Q114" s="248"/>
      <c r="R114" s="248"/>
      <c r="S114" s="249"/>
      <c r="U114" s="246"/>
      <c r="V114" s="246"/>
      <c r="W114" s="248"/>
      <c r="X114" s="239"/>
      <c r="Y114" s="247"/>
      <c r="Z114" s="247"/>
      <c r="AA114" s="239"/>
      <c r="AB114" s="247"/>
      <c r="AC114" s="247"/>
      <c r="AD114" s="239"/>
      <c r="AE114" s="248"/>
      <c r="AF114" s="248"/>
      <c r="AG114" s="249"/>
    </row>
    <row r="115" spans="1:33" s="236" customFormat="1" ht="13.15" x14ac:dyDescent="0.35">
      <c r="A115" s="381" t="s">
        <v>55</v>
      </c>
      <c r="B115" s="382">
        <v>43</v>
      </c>
      <c r="C115" s="383" t="s">
        <v>49</v>
      </c>
      <c r="E115" s="237">
        <f>SUM('2.3_Input_Data_Orig_MC'!F114:F117)</f>
        <v>1356</v>
      </c>
      <c r="F115" s="238">
        <f>SUM('2.3_Input_Data_Orig_MC'!M114:M117)</f>
        <v>1356</v>
      </c>
      <c r="G115" s="238">
        <f>SUM('2.3_Input_Data_Orig_MC'!T114:T117)</f>
        <v>1356</v>
      </c>
      <c r="H115" s="238">
        <f>IF(SUM(E115:G115)=0,0,(SUM('2.3_Input_Data_Orig_MC'!AV114:AV117)))</f>
        <v>0</v>
      </c>
      <c r="I115" s="238" t="str">
        <f t="shared" ref="I115" si="225">IF((AVERAGE(E115:G115)+(H115/3))=E115, "-", "Difference")</f>
        <v>-</v>
      </c>
      <c r="J115" s="239"/>
      <c r="K115" s="238">
        <f>SUM('2.4_Input_Data_Rebase'!F114:F117)</f>
        <v>1356</v>
      </c>
      <c r="L115" s="238">
        <f>SUM('2.4_Input_Data_Rebase'!M114:M117)</f>
        <v>1356</v>
      </c>
      <c r="M115" s="238">
        <f>SUM('2.4_Input_Data_Rebase'!T114:T117)</f>
        <v>1356</v>
      </c>
      <c r="N115" s="238">
        <f>IF(SUM(K115:M115)=0,0,(SUM('2.4_Input_Data_Rebase'!AV114:AV117))-(SUM('2.4_Input_Data_Rebase'!BC114:BC117)))</f>
        <v>0</v>
      </c>
      <c r="O115" s="238" t="str">
        <f t="shared" ref="O115" si="226">IF((AVERAGE(K115:M115)+(N115/3))=K115, "-", "Difference")</f>
        <v>-</v>
      </c>
      <c r="P115" s="239"/>
      <c r="Q115" s="240">
        <f t="shared" ref="Q115" si="227">K115-E115</f>
        <v>0</v>
      </c>
      <c r="R115" s="240">
        <f t="shared" ref="R115" si="228">L115-F115</f>
        <v>0</v>
      </c>
      <c r="S115" s="241">
        <f t="shared" ref="S115" si="229">M115-G115</f>
        <v>0</v>
      </c>
      <c r="U115" s="237">
        <f>ABS(SUMIF('2.3_Input_Data_Orig_MC'!AB114:AF117, "&lt;0"))</f>
        <v>22</v>
      </c>
      <c r="V115" s="237">
        <f>ABS(SUMIF('2.4_Input_Data_Rebase'!AB114:AF117, "&lt;0"))</f>
        <v>22</v>
      </c>
      <c r="W115" s="240">
        <f t="shared" ref="W115" si="230">V115-U115</f>
        <v>0</v>
      </c>
      <c r="X115" s="239"/>
      <c r="Y115" s="238">
        <f>ABS(SUMIF('2.3_Input_Data_Orig_MC'!AI114:AM117, "&lt;0"))</f>
        <v>22</v>
      </c>
      <c r="Z115" s="238">
        <f>ABS(SUMIF('2.4_Input_Data_Rebase'!AI114:AM117, "&lt;0"))</f>
        <v>22</v>
      </c>
      <c r="AA115" s="239"/>
      <c r="AB115" s="238">
        <f>ABS(SUMIF('2.3_Input_Data_Orig_MC'!AP114:AT117, "&lt;0"))</f>
        <v>0</v>
      </c>
      <c r="AC115" s="238">
        <f>ABS(SUMIF('2.4_Input_Data_Rebase'!AP114:AT117, "&lt;0"))</f>
        <v>0</v>
      </c>
      <c r="AD115" s="239"/>
      <c r="AE115" s="240">
        <f t="shared" ref="AE115" si="231">IFERROR(AB115/U115, "-")</f>
        <v>0</v>
      </c>
      <c r="AF115" s="240">
        <f t="shared" ref="AF115" si="232">IFERROR(AC115/V115, "-")</f>
        <v>0</v>
      </c>
      <c r="AG115" s="241" t="str">
        <f t="shared" ref="AG115" si="233">IFERROR(IF((AE115-AF115)&lt;=5%,"Acceptable","Request Narrative"),"-")</f>
        <v>Acceptable</v>
      </c>
    </row>
    <row r="116" spans="1:33" s="236" customFormat="1" ht="13.15" x14ac:dyDescent="0.35">
      <c r="A116" s="384"/>
      <c r="B116" s="385"/>
      <c r="C116" s="386"/>
      <c r="E116" s="242"/>
      <c r="F116" s="243"/>
      <c r="G116" s="243"/>
      <c r="H116" s="243"/>
      <c r="I116" s="243"/>
      <c r="J116" s="239"/>
      <c r="K116" s="243"/>
      <c r="L116" s="243"/>
      <c r="M116" s="243"/>
      <c r="N116" s="243"/>
      <c r="O116" s="243"/>
      <c r="P116" s="239"/>
      <c r="Q116" s="244"/>
      <c r="R116" s="244"/>
      <c r="S116" s="245"/>
      <c r="U116" s="242"/>
      <c r="V116" s="242"/>
      <c r="W116" s="244"/>
      <c r="X116" s="239"/>
      <c r="Y116" s="243"/>
      <c r="Z116" s="243"/>
      <c r="AA116" s="239"/>
      <c r="AB116" s="243"/>
      <c r="AC116" s="243"/>
      <c r="AD116" s="239"/>
      <c r="AE116" s="244"/>
      <c r="AF116" s="244"/>
      <c r="AG116" s="245"/>
    </row>
    <row r="117" spans="1:33" s="236" customFormat="1" ht="13.15" x14ac:dyDescent="0.35">
      <c r="A117" s="384"/>
      <c r="B117" s="385"/>
      <c r="C117" s="386"/>
      <c r="E117" s="242"/>
      <c r="F117" s="243"/>
      <c r="G117" s="243"/>
      <c r="H117" s="243"/>
      <c r="I117" s="243"/>
      <c r="J117" s="239"/>
      <c r="K117" s="243"/>
      <c r="L117" s="243"/>
      <c r="M117" s="243"/>
      <c r="N117" s="243"/>
      <c r="O117" s="243"/>
      <c r="P117" s="239"/>
      <c r="Q117" s="244"/>
      <c r="R117" s="244"/>
      <c r="S117" s="245"/>
      <c r="U117" s="242"/>
      <c r="V117" s="242"/>
      <c r="W117" s="244"/>
      <c r="X117" s="239"/>
      <c r="Y117" s="243"/>
      <c r="Z117" s="243"/>
      <c r="AA117" s="239"/>
      <c r="AB117" s="243"/>
      <c r="AC117" s="243"/>
      <c r="AD117" s="239"/>
      <c r="AE117" s="244"/>
      <c r="AF117" s="244"/>
      <c r="AG117" s="245"/>
    </row>
    <row r="118" spans="1:33" s="236" customFormat="1" ht="13.15" x14ac:dyDescent="0.35">
      <c r="A118" s="387"/>
      <c r="B118" s="388"/>
      <c r="C118" s="389"/>
      <c r="E118" s="246"/>
      <c r="F118" s="247"/>
      <c r="G118" s="247"/>
      <c r="H118" s="247"/>
      <c r="I118" s="247"/>
      <c r="J118" s="239"/>
      <c r="K118" s="247"/>
      <c r="L118" s="247"/>
      <c r="M118" s="247"/>
      <c r="N118" s="247"/>
      <c r="O118" s="247"/>
      <c r="P118" s="239"/>
      <c r="Q118" s="248"/>
      <c r="R118" s="248"/>
      <c r="S118" s="249"/>
      <c r="U118" s="246"/>
      <c r="V118" s="246"/>
      <c r="W118" s="248"/>
      <c r="X118" s="239"/>
      <c r="Y118" s="247"/>
      <c r="Z118" s="247"/>
      <c r="AA118" s="239"/>
      <c r="AB118" s="247"/>
      <c r="AC118" s="247"/>
      <c r="AD118" s="239"/>
      <c r="AE118" s="248"/>
      <c r="AF118" s="248"/>
      <c r="AG118" s="249"/>
    </row>
    <row r="119" spans="1:33" s="236" customFormat="1" ht="13.15" x14ac:dyDescent="0.35">
      <c r="A119" s="381" t="s">
        <v>55</v>
      </c>
      <c r="B119" s="382">
        <v>35</v>
      </c>
      <c r="C119" s="383" t="s">
        <v>21</v>
      </c>
      <c r="E119" s="237">
        <f>SUM('2.3_Input_Data_Orig_MC'!F118:F121)</f>
        <v>6</v>
      </c>
      <c r="F119" s="238">
        <f>SUM('2.3_Input_Data_Orig_MC'!M118:M121)</f>
        <v>6</v>
      </c>
      <c r="G119" s="238">
        <f>SUM('2.3_Input_Data_Orig_MC'!T118:T121)</f>
        <v>6</v>
      </c>
      <c r="H119" s="238">
        <f>IF(SUM(E119:G119)=0,0,(SUM('2.3_Input_Data_Orig_MC'!AV118:AV121)))</f>
        <v>0</v>
      </c>
      <c r="I119" s="238" t="str">
        <f t="shared" ref="I119" si="234">IF((AVERAGE(E119:G119)+(H119/3))=E119, "-", "Difference")</f>
        <v>-</v>
      </c>
      <c r="J119" s="239"/>
      <c r="K119" s="238">
        <f>SUM('2.4_Input_Data_Rebase'!F118:F121)</f>
        <v>6</v>
      </c>
      <c r="L119" s="238">
        <f>SUM('2.4_Input_Data_Rebase'!M118:M121)</f>
        <v>6</v>
      </c>
      <c r="M119" s="238">
        <f>SUM('2.4_Input_Data_Rebase'!T118:T121)</f>
        <v>6</v>
      </c>
      <c r="N119" s="238">
        <f>IF(SUM(K119:M119)=0,0,(SUM('2.4_Input_Data_Rebase'!AV118:AV121))-(SUM('2.4_Input_Data_Rebase'!BC118:BC121)))</f>
        <v>0</v>
      </c>
      <c r="O119" s="238" t="str">
        <f t="shared" ref="O119" si="235">IF((AVERAGE(K119:M119)+(N119/3))=K119, "-", "Difference")</f>
        <v>-</v>
      </c>
      <c r="P119" s="239"/>
      <c r="Q119" s="240">
        <f t="shared" ref="Q119" si="236">K119-E119</f>
        <v>0</v>
      </c>
      <c r="R119" s="240">
        <f t="shared" ref="R119" si="237">L119-F119</f>
        <v>0</v>
      </c>
      <c r="S119" s="241">
        <f t="shared" ref="S119" si="238">M119-G119</f>
        <v>0</v>
      </c>
      <c r="U119" s="237">
        <f>ABS(SUMIF('2.3_Input_Data_Orig_MC'!AB118:AF121, "&lt;0"))</f>
        <v>4</v>
      </c>
      <c r="V119" s="237">
        <f>ABS(SUMIF('2.4_Input_Data_Rebase'!AB118:AF121, "&lt;0"))</f>
        <v>4</v>
      </c>
      <c r="W119" s="240">
        <f t="shared" ref="W119" si="239">V119-U119</f>
        <v>0</v>
      </c>
      <c r="X119" s="239"/>
      <c r="Y119" s="238">
        <f>ABS(SUMIF('2.3_Input_Data_Orig_MC'!AI118:AM121, "&lt;0"))</f>
        <v>0</v>
      </c>
      <c r="Z119" s="238">
        <f>ABS(SUMIF('2.4_Input_Data_Rebase'!AI118:AM121, "&lt;0"))</f>
        <v>0</v>
      </c>
      <c r="AA119" s="239"/>
      <c r="AB119" s="238">
        <f>ABS(SUMIF('2.3_Input_Data_Orig_MC'!AP118:AT121, "&lt;0"))</f>
        <v>4</v>
      </c>
      <c r="AC119" s="238">
        <f>ABS(SUMIF('2.4_Input_Data_Rebase'!AP118:AT121, "&lt;0"))</f>
        <v>4</v>
      </c>
      <c r="AD119" s="239"/>
      <c r="AE119" s="240">
        <f t="shared" ref="AE119" si="240">IFERROR(AB119/U119, "-")</f>
        <v>1</v>
      </c>
      <c r="AF119" s="240">
        <f t="shared" ref="AF119" si="241">IFERROR(AC119/V119, "-")</f>
        <v>1</v>
      </c>
      <c r="AG119" s="241" t="str">
        <f t="shared" ref="AG119" si="242">IFERROR(IF((AE119-AF119)&lt;=5%,"Acceptable","Request Narrative"),"-")</f>
        <v>Acceptable</v>
      </c>
    </row>
    <row r="120" spans="1:33" s="236" customFormat="1" ht="13.15" x14ac:dyDescent="0.35">
      <c r="A120" s="384"/>
      <c r="B120" s="385"/>
      <c r="C120" s="386"/>
      <c r="E120" s="242"/>
      <c r="F120" s="243"/>
      <c r="G120" s="243"/>
      <c r="H120" s="243"/>
      <c r="I120" s="243"/>
      <c r="J120" s="239"/>
      <c r="K120" s="243"/>
      <c r="L120" s="243"/>
      <c r="M120" s="243"/>
      <c r="N120" s="243"/>
      <c r="O120" s="243"/>
      <c r="P120" s="239"/>
      <c r="Q120" s="244"/>
      <c r="R120" s="244"/>
      <c r="S120" s="245"/>
      <c r="U120" s="242"/>
      <c r="V120" s="242"/>
      <c r="W120" s="244"/>
      <c r="X120" s="239"/>
      <c r="Y120" s="243"/>
      <c r="Z120" s="243"/>
      <c r="AA120" s="239"/>
      <c r="AB120" s="243"/>
      <c r="AC120" s="243"/>
      <c r="AD120" s="239"/>
      <c r="AE120" s="244"/>
      <c r="AF120" s="244"/>
      <c r="AG120" s="245"/>
    </row>
    <row r="121" spans="1:33" s="236" customFormat="1" ht="13.15" x14ac:dyDescent="0.35">
      <c r="A121" s="384"/>
      <c r="B121" s="385"/>
      <c r="C121" s="386"/>
      <c r="E121" s="242"/>
      <c r="F121" s="243"/>
      <c r="G121" s="243"/>
      <c r="H121" s="243"/>
      <c r="I121" s="243"/>
      <c r="J121" s="239"/>
      <c r="K121" s="243"/>
      <c r="L121" s="243"/>
      <c r="M121" s="243"/>
      <c r="N121" s="243"/>
      <c r="O121" s="243"/>
      <c r="P121" s="239"/>
      <c r="Q121" s="244"/>
      <c r="R121" s="244"/>
      <c r="S121" s="245"/>
      <c r="U121" s="242"/>
      <c r="V121" s="242"/>
      <c r="W121" s="244"/>
      <c r="X121" s="239"/>
      <c r="Y121" s="243"/>
      <c r="Z121" s="243"/>
      <c r="AA121" s="239"/>
      <c r="AB121" s="243"/>
      <c r="AC121" s="243"/>
      <c r="AD121" s="239"/>
      <c r="AE121" s="244"/>
      <c r="AF121" s="244"/>
      <c r="AG121" s="245"/>
    </row>
    <row r="122" spans="1:33" s="236" customFormat="1" ht="13.5" thickBot="1" x14ac:dyDescent="0.4">
      <c r="A122" s="390"/>
      <c r="B122" s="391"/>
      <c r="C122" s="392"/>
      <c r="E122" s="250"/>
      <c r="F122" s="251"/>
      <c r="G122" s="251"/>
      <c r="H122" s="247"/>
      <c r="I122" s="247"/>
      <c r="J122" s="252"/>
      <c r="K122" s="251"/>
      <c r="L122" s="251"/>
      <c r="M122" s="251"/>
      <c r="N122" s="247"/>
      <c r="O122" s="247"/>
      <c r="P122" s="252"/>
      <c r="Q122" s="253"/>
      <c r="R122" s="253"/>
      <c r="S122" s="254"/>
      <c r="U122" s="246"/>
      <c r="V122" s="246"/>
      <c r="W122" s="248"/>
      <c r="X122" s="252"/>
      <c r="Y122" s="247"/>
      <c r="Z122" s="247"/>
      <c r="AA122" s="252"/>
      <c r="AB122" s="247"/>
      <c r="AC122" s="247"/>
      <c r="AD122" s="252"/>
      <c r="AE122" s="253"/>
      <c r="AF122" s="253"/>
      <c r="AG122" s="249"/>
    </row>
  </sheetData>
  <mergeCells count="1">
    <mergeCell ref="Q9:S9"/>
  </mergeCells>
  <conditionalFormatting sqref="I123:I1048576 O123:O1048576">
    <cfRule type="containsText" dxfId="168" priority="42" operator="containsText" text="Variance">
      <formula>NOT(ISERROR(SEARCH("Variance",I123)))</formula>
    </cfRule>
  </conditionalFormatting>
  <conditionalFormatting sqref="Q9">
    <cfRule type="containsText" dxfId="167" priority="12" operator="containsText" text="Variance">
      <formula>NOT(ISERROR(SEARCH("Variance",Q9)))</formula>
    </cfRule>
  </conditionalFormatting>
  <conditionalFormatting sqref="Q119:Q122">
    <cfRule type="cellIs" dxfId="166" priority="6" operator="equal">
      <formula>0</formula>
    </cfRule>
    <cfRule type="cellIs" dxfId="165" priority="9" operator="notEqual">
      <formula>0</formula>
    </cfRule>
  </conditionalFormatting>
  <conditionalFormatting sqref="W119:W122">
    <cfRule type="cellIs" dxfId="164" priority="5" operator="equal">
      <formula>0</formula>
    </cfRule>
    <cfRule type="cellIs" dxfId="163" priority="8" operator="notEqual">
      <formula>0</formula>
    </cfRule>
  </conditionalFormatting>
  <conditionalFormatting sqref="AG119:AG122">
    <cfRule type="containsText" dxfId="162" priority="4" operator="containsText" text="Acceptable">
      <formula>NOT(ISERROR(SEARCH("Acceptable",AG119)))</formula>
    </cfRule>
    <cfRule type="containsText" dxfId="161" priority="7" operator="containsText" text="Request Narrative">
      <formula>NOT(ISERROR(SEARCH("Request Narrative",AG119)))</formula>
    </cfRule>
  </conditionalFormatting>
  <conditionalFormatting sqref="R119:S122">
    <cfRule type="cellIs" dxfId="160" priority="2" operator="equal">
      <formula>0</formula>
    </cfRule>
    <cfRule type="cellIs" dxfId="159" priority="3" operator="notEqual">
      <formula>0</formula>
    </cfRule>
  </conditionalFormatting>
  <conditionalFormatting sqref="I1:I9 O9">
    <cfRule type="containsText" dxfId="158" priority="22" operator="containsText" text="Variance">
      <formula>NOT(ISERROR(SEARCH("Variance",I1)))</formula>
    </cfRule>
  </conditionalFormatting>
  <conditionalFormatting sqref="O1:O8">
    <cfRule type="containsText" dxfId="157" priority="21" operator="containsText" text="Variance">
      <formula>NOT(ISERROR(SEARCH("Variance",O1)))</formula>
    </cfRule>
  </conditionalFormatting>
  <conditionalFormatting sqref="Q11:Q118">
    <cfRule type="cellIs" dxfId="156" priority="17" operator="equal">
      <formula>0</formula>
    </cfRule>
    <cfRule type="cellIs" dxfId="155" priority="20" operator="notEqual">
      <formula>0</formula>
    </cfRule>
  </conditionalFormatting>
  <conditionalFormatting sqref="W11:W118">
    <cfRule type="cellIs" dxfId="154" priority="16" operator="equal">
      <formula>0</formula>
    </cfRule>
    <cfRule type="cellIs" dxfId="153" priority="19" operator="notEqual">
      <formula>0</formula>
    </cfRule>
  </conditionalFormatting>
  <conditionalFormatting sqref="AG11:AG118">
    <cfRule type="containsText" dxfId="152" priority="15" operator="containsText" text="Acceptable">
      <formula>NOT(ISERROR(SEARCH("Acceptable",AG11)))</formula>
    </cfRule>
    <cfRule type="containsText" dxfId="151" priority="18" operator="containsText" text="Request Narrative">
      <formula>NOT(ISERROR(SEARCH("Request Narrative",AG11)))</formula>
    </cfRule>
  </conditionalFormatting>
  <conditionalFormatting sqref="R11:S118">
    <cfRule type="cellIs" dxfId="150" priority="13" operator="equal">
      <formula>0</formula>
    </cfRule>
    <cfRule type="cellIs" dxfId="149" priority="14" operator="not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G19"/>
  <sheetViews>
    <sheetView workbookViewId="0">
      <selection sqref="A1:XFD1048576"/>
    </sheetView>
  </sheetViews>
  <sheetFormatPr defaultRowHeight="12.75" x14ac:dyDescent="0.35"/>
  <cols>
    <col min="1" max="16384" width="8.9375" style="116"/>
  </cols>
  <sheetData>
    <row r="1" spans="1:33" s="442" customFormat="1" x14ac:dyDescent="0.35">
      <c r="U1" s="448"/>
    </row>
    <row r="2" spans="1:33" s="442" customFormat="1" ht="13.15" x14ac:dyDescent="0.4">
      <c r="E2" s="446" t="s">
        <v>61</v>
      </c>
      <c r="J2" s="446"/>
      <c r="O2" s="446"/>
      <c r="S2" s="446"/>
      <c r="U2" s="448"/>
      <c r="W2" s="446"/>
      <c r="AA2" s="446"/>
      <c r="AE2" s="446"/>
      <c r="AF2" s="446"/>
      <c r="AG2" s="446"/>
    </row>
    <row r="3" spans="1:33" s="442" customFormat="1" ht="13.15" x14ac:dyDescent="0.4">
      <c r="E3" s="447" t="s">
        <v>62</v>
      </c>
      <c r="J3" s="447"/>
      <c r="O3" s="447"/>
      <c r="S3" s="447"/>
      <c r="U3" s="448"/>
      <c r="W3" s="447"/>
      <c r="AA3" s="447"/>
      <c r="AE3" s="447"/>
      <c r="AF3" s="447"/>
      <c r="AG3" s="447"/>
    </row>
    <row r="4" spans="1:33" s="442" customFormat="1" x14ac:dyDescent="0.35">
      <c r="U4" s="448"/>
    </row>
    <row r="7" spans="1:33" ht="13.5" customHeight="1" x14ac:dyDescent="0.4">
      <c r="A7" s="631" t="s">
        <v>34</v>
      </c>
      <c r="B7" s="631"/>
      <c r="C7" s="631"/>
      <c r="D7" s="631"/>
      <c r="E7" s="631"/>
      <c r="F7" s="631"/>
      <c r="G7" s="631"/>
      <c r="H7" s="631"/>
    </row>
    <row r="8" spans="1:33" ht="13.5" customHeight="1" x14ac:dyDescent="0.4">
      <c r="A8" s="631" t="s">
        <v>35</v>
      </c>
      <c r="B8" s="631"/>
      <c r="C8" s="631"/>
      <c r="D8" s="631"/>
      <c r="E8" s="631"/>
      <c r="F8" s="631"/>
      <c r="G8" s="631"/>
      <c r="H8" s="631"/>
    </row>
    <row r="9" spans="1:33" ht="13.5" customHeight="1" x14ac:dyDescent="0.4">
      <c r="A9" s="631" t="s">
        <v>36</v>
      </c>
      <c r="B9" s="631"/>
      <c r="C9" s="631"/>
      <c r="D9" s="631"/>
      <c r="E9" s="631"/>
      <c r="F9" s="631"/>
      <c r="G9" s="631"/>
      <c r="H9" s="631"/>
    </row>
    <row r="11" spans="1:33" ht="13.15" x14ac:dyDescent="0.4">
      <c r="A11" s="630" t="s">
        <v>63</v>
      </c>
      <c r="B11" s="630"/>
      <c r="C11" s="630"/>
      <c r="D11" s="116" t="s">
        <v>79</v>
      </c>
    </row>
    <row r="12" spans="1:33" ht="13.15" x14ac:dyDescent="0.4">
      <c r="A12" s="630" t="s">
        <v>133</v>
      </c>
      <c r="B12" s="630"/>
      <c r="C12" s="630"/>
      <c r="D12" s="116" t="s">
        <v>232</v>
      </c>
    </row>
    <row r="13" spans="1:33" ht="13.5" customHeight="1" x14ac:dyDescent="0.4">
      <c r="A13" s="630" t="s">
        <v>66</v>
      </c>
      <c r="B13" s="630"/>
      <c r="C13" s="630"/>
      <c r="D13" s="649" t="s">
        <v>233</v>
      </c>
      <c r="E13" s="649"/>
      <c r="F13" s="649"/>
      <c r="G13" s="649"/>
      <c r="H13" s="649"/>
      <c r="I13" s="649"/>
      <c r="J13" s="228"/>
      <c r="K13" s="228"/>
      <c r="L13" s="228"/>
      <c r="M13" s="228"/>
    </row>
    <row r="14" spans="1:33" x14ac:dyDescent="0.35">
      <c r="D14" s="228"/>
      <c r="E14" s="228"/>
      <c r="F14" s="228"/>
      <c r="G14" s="228"/>
      <c r="H14" s="228"/>
      <c r="I14" s="228"/>
      <c r="J14" s="228"/>
      <c r="K14" s="228"/>
      <c r="L14" s="228"/>
      <c r="M14" s="228"/>
    </row>
    <row r="15" spans="1:33" x14ac:dyDescent="0.35">
      <c r="D15" s="228"/>
      <c r="E15" s="228"/>
      <c r="F15" s="228"/>
      <c r="G15" s="228"/>
      <c r="H15" s="228"/>
      <c r="I15" s="228"/>
      <c r="K15" s="228"/>
      <c r="L15" s="228"/>
      <c r="M15" s="228"/>
    </row>
    <row r="16" spans="1:33" x14ac:dyDescent="0.35">
      <c r="D16" s="228"/>
      <c r="E16" s="228"/>
      <c r="F16" s="228"/>
      <c r="G16" s="228"/>
      <c r="H16" s="228"/>
      <c r="I16" s="228"/>
      <c r="K16" s="228"/>
      <c r="L16" s="228"/>
      <c r="M16" s="228"/>
    </row>
    <row r="17" spans="4:13" x14ac:dyDescent="0.35">
      <c r="D17" s="228"/>
      <c r="E17" s="228"/>
      <c r="F17" s="228"/>
      <c r="G17" s="228"/>
      <c r="H17" s="228"/>
      <c r="I17" s="228"/>
      <c r="K17" s="228"/>
      <c r="L17" s="228"/>
      <c r="M17" s="228"/>
    </row>
    <row r="18" spans="4:13" x14ac:dyDescent="0.35">
      <c r="D18" s="228"/>
      <c r="E18" s="228"/>
      <c r="F18" s="228"/>
      <c r="G18" s="228"/>
      <c r="H18" s="228"/>
      <c r="I18" s="228"/>
      <c r="K18" s="228"/>
      <c r="L18" s="228"/>
      <c r="M18" s="228"/>
    </row>
    <row r="19" spans="4:13" x14ac:dyDescent="0.35">
      <c r="D19" s="228"/>
      <c r="E19" s="228"/>
      <c r="F19" s="228"/>
      <c r="G19" s="228"/>
      <c r="H19" s="228"/>
      <c r="I19" s="228"/>
      <c r="K19" s="228"/>
      <c r="L19" s="228"/>
      <c r="M19" s="228"/>
    </row>
  </sheetData>
  <mergeCells count="7">
    <mergeCell ref="A13:C13"/>
    <mergeCell ref="D13:I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J123"/>
  <sheetViews>
    <sheetView workbookViewId="0">
      <pane xSplit="4" ySplit="10" topLeftCell="E11" activePane="bottomRight" state="frozen"/>
      <selection activeCell="A41" sqref="A41:D43"/>
      <selection pane="topRight" activeCell="A41" sqref="A41:D43"/>
      <selection pane="bottomLeft" activeCell="A41" sqref="A41:D43"/>
      <selection pane="bottomRight" activeCell="A41" sqref="A41:D43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52734375" bestFit="1" customWidth="1"/>
    <col min="5" max="5" width="11.52734375" customWidth="1"/>
    <col min="6" max="6" width="2.41015625" customWidth="1"/>
    <col min="7" max="9" width="19.87890625" style="44" customWidth="1"/>
    <col min="10" max="10" width="4.3515625" style="13" customWidth="1"/>
    <col min="11" max="11" width="19.41015625" style="44" customWidth="1"/>
    <col min="12" max="12" width="19.52734375" style="44" customWidth="1"/>
    <col min="13" max="17" width="8.234375" style="13" customWidth="1"/>
    <col min="18" max="18" width="11.52734375" style="44" customWidth="1"/>
    <col min="19" max="19" width="3.05859375" customWidth="1"/>
    <col min="20" max="24" width="8.234375" style="13" customWidth="1"/>
    <col min="25" max="25" width="3.05859375" customWidth="1"/>
    <col min="26" max="30" width="8.234375" style="13" customWidth="1"/>
    <col min="31" max="31" width="11.52734375" style="44" customWidth="1"/>
    <col min="32" max="32" width="3.05859375" customWidth="1"/>
    <col min="33" max="37" width="8.234375" style="13" customWidth="1"/>
    <col min="38" max="38" width="3.05859375" customWidth="1"/>
    <col min="39" max="43" width="8.234375" style="13" customWidth="1"/>
    <col min="44" max="44" width="11.52734375" style="44" customWidth="1"/>
    <col min="45" max="45" width="3.05859375" customWidth="1"/>
    <col min="46" max="50" width="8.234375" style="13" customWidth="1"/>
    <col min="51" max="51" width="3.05859375" customWidth="1"/>
    <col min="52" max="56" width="8.234375" style="13" customWidth="1"/>
    <col min="57" max="57" width="11.52734375" style="44" customWidth="1"/>
    <col min="59" max="61" width="19.87890625" style="44" customWidth="1"/>
  </cols>
  <sheetData>
    <row r="1" spans="1:166" x14ac:dyDescent="0.3">
      <c r="A1" s="14"/>
      <c r="B1" s="14"/>
      <c r="C1" s="14"/>
      <c r="D1" s="14"/>
      <c r="E1" s="14"/>
      <c r="F1" s="14"/>
      <c r="G1" s="15"/>
      <c r="H1" s="15"/>
      <c r="I1" s="15"/>
      <c r="J1" s="54"/>
      <c r="K1" s="15"/>
      <c r="L1" s="15"/>
      <c r="M1" s="54"/>
      <c r="N1" s="54"/>
      <c r="O1" s="54"/>
      <c r="P1" s="54"/>
      <c r="Q1" s="54"/>
      <c r="R1" s="15"/>
      <c r="S1" s="14"/>
      <c r="T1" s="54"/>
      <c r="U1" s="54"/>
      <c r="V1" s="54"/>
      <c r="W1" s="54"/>
      <c r="X1" s="54"/>
      <c r="Y1" s="14"/>
      <c r="Z1" s="54"/>
      <c r="AA1" s="54"/>
      <c r="AB1" s="54"/>
      <c r="AC1" s="54"/>
      <c r="AD1" s="54"/>
      <c r="AE1" s="15"/>
      <c r="AF1" s="14"/>
      <c r="AG1" s="54"/>
      <c r="AH1" s="54"/>
      <c r="AI1" s="54"/>
      <c r="AJ1" s="54"/>
      <c r="AK1" s="54"/>
      <c r="AL1" s="14"/>
      <c r="AM1" s="54"/>
      <c r="AN1" s="54"/>
      <c r="AO1" s="54"/>
      <c r="AP1" s="54"/>
      <c r="AQ1" s="54"/>
      <c r="AR1" s="15"/>
      <c r="AS1" s="14"/>
      <c r="AT1" s="54"/>
      <c r="AU1" s="54"/>
      <c r="AV1" s="54"/>
      <c r="AW1" s="54"/>
      <c r="AX1" s="54"/>
      <c r="AY1" s="14"/>
      <c r="AZ1" s="54"/>
      <c r="BA1" s="54"/>
      <c r="BB1" s="54"/>
      <c r="BC1" s="54"/>
      <c r="BD1" s="54"/>
      <c r="BE1" s="15"/>
      <c r="BF1" s="14"/>
      <c r="BG1" s="15"/>
      <c r="BH1" s="15"/>
      <c r="BI1" s="15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</row>
    <row r="2" spans="1:166" x14ac:dyDescent="0.3">
      <c r="A2" s="14"/>
      <c r="B2" s="14"/>
      <c r="C2" s="14"/>
      <c r="D2" s="16" t="s">
        <v>61</v>
      </c>
      <c r="E2" s="16"/>
      <c r="F2" s="16"/>
      <c r="G2" s="55"/>
      <c r="H2" s="55"/>
      <c r="I2" s="55"/>
      <c r="J2" s="54"/>
      <c r="K2" s="55"/>
      <c r="L2" s="55"/>
      <c r="M2" s="54"/>
      <c r="N2" s="54"/>
      <c r="O2" s="54"/>
      <c r="P2" s="54"/>
      <c r="Q2" s="54"/>
      <c r="R2" s="55"/>
      <c r="S2" s="14"/>
      <c r="T2" s="54"/>
      <c r="U2" s="54"/>
      <c r="V2" s="54"/>
      <c r="W2" s="54"/>
      <c r="X2" s="54"/>
      <c r="Y2" s="14"/>
      <c r="Z2" s="54"/>
      <c r="AA2" s="54"/>
      <c r="AB2" s="54"/>
      <c r="AC2" s="54"/>
      <c r="AD2" s="54"/>
      <c r="AE2" s="55"/>
      <c r="AF2" s="14"/>
      <c r="AG2" s="54"/>
      <c r="AH2" s="54"/>
      <c r="AI2" s="54"/>
      <c r="AJ2" s="54"/>
      <c r="AK2" s="54"/>
      <c r="AL2" s="14"/>
      <c r="AM2" s="54"/>
      <c r="AN2" s="54"/>
      <c r="AO2" s="54"/>
      <c r="AP2" s="54"/>
      <c r="AQ2" s="54"/>
      <c r="AR2" s="55"/>
      <c r="AS2" s="14"/>
      <c r="AT2" s="54"/>
      <c r="AU2" s="54"/>
      <c r="AV2" s="54"/>
      <c r="AW2" s="54"/>
      <c r="AX2" s="54"/>
      <c r="AY2" s="14"/>
      <c r="AZ2" s="54"/>
      <c r="BA2" s="54"/>
      <c r="BB2" s="54"/>
      <c r="BC2" s="54"/>
      <c r="BD2" s="54"/>
      <c r="BE2" s="55"/>
      <c r="BF2" s="14"/>
      <c r="BG2" s="55"/>
      <c r="BH2" s="55"/>
      <c r="BI2" s="55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</row>
    <row r="3" spans="1:166" x14ac:dyDescent="0.3">
      <c r="A3" s="14"/>
      <c r="B3" s="14"/>
      <c r="C3" s="14"/>
      <c r="D3" s="17" t="s">
        <v>62</v>
      </c>
      <c r="E3" s="17"/>
      <c r="F3" s="17"/>
      <c r="G3" s="56"/>
      <c r="H3" s="56"/>
      <c r="I3" s="56"/>
      <c r="J3" s="54"/>
      <c r="K3" s="56"/>
      <c r="L3" s="56"/>
      <c r="M3" s="54"/>
      <c r="N3" s="54"/>
      <c r="O3" s="54"/>
      <c r="P3" s="54"/>
      <c r="Q3" s="54"/>
      <c r="R3" s="56"/>
      <c r="S3" s="14"/>
      <c r="T3" s="54"/>
      <c r="U3" s="54"/>
      <c r="V3" s="54"/>
      <c r="W3" s="54"/>
      <c r="X3" s="54"/>
      <c r="Y3" s="14"/>
      <c r="Z3" s="54"/>
      <c r="AA3" s="54"/>
      <c r="AB3" s="54"/>
      <c r="AC3" s="54"/>
      <c r="AD3" s="54"/>
      <c r="AE3" s="56"/>
      <c r="AF3" s="14"/>
      <c r="AG3" s="54"/>
      <c r="AH3" s="54"/>
      <c r="AI3" s="54"/>
      <c r="AJ3" s="54"/>
      <c r="AK3" s="54"/>
      <c r="AL3" s="14"/>
      <c r="AM3" s="54"/>
      <c r="AN3" s="54"/>
      <c r="AO3" s="54"/>
      <c r="AP3" s="54"/>
      <c r="AQ3" s="54"/>
      <c r="AR3" s="56"/>
      <c r="AS3" s="14"/>
      <c r="AT3" s="54"/>
      <c r="AU3" s="54"/>
      <c r="AV3" s="54"/>
      <c r="AW3" s="54"/>
      <c r="AX3" s="54"/>
      <c r="AY3" s="14"/>
      <c r="AZ3" s="54"/>
      <c r="BA3" s="54"/>
      <c r="BB3" s="54"/>
      <c r="BC3" s="54"/>
      <c r="BD3" s="54"/>
      <c r="BE3" s="56"/>
      <c r="BF3" s="14"/>
      <c r="BG3" s="56"/>
      <c r="BH3" s="56"/>
      <c r="BI3" s="56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</row>
    <row r="4" spans="1:166" x14ac:dyDescent="0.3">
      <c r="A4" s="14"/>
      <c r="B4" s="14"/>
      <c r="C4" s="14"/>
      <c r="D4" s="14"/>
      <c r="E4" s="14"/>
      <c r="F4" s="14"/>
      <c r="G4" s="15"/>
      <c r="H4" s="15"/>
      <c r="I4" s="15"/>
      <c r="J4" s="54"/>
      <c r="K4" s="15"/>
      <c r="L4" s="15"/>
      <c r="M4" s="54"/>
      <c r="N4" s="54"/>
      <c r="O4" s="54"/>
      <c r="P4" s="54"/>
      <c r="Q4" s="54"/>
      <c r="R4" s="15"/>
      <c r="S4" s="14"/>
      <c r="T4" s="54"/>
      <c r="U4" s="54"/>
      <c r="V4" s="54"/>
      <c r="W4" s="54"/>
      <c r="X4" s="54"/>
      <c r="Y4" s="14"/>
      <c r="Z4" s="54"/>
      <c r="AA4" s="54"/>
      <c r="AB4" s="54"/>
      <c r="AC4" s="54"/>
      <c r="AD4" s="54"/>
      <c r="AE4" s="15"/>
      <c r="AF4" s="14"/>
      <c r="AG4" s="54"/>
      <c r="AH4" s="54"/>
      <c r="AI4" s="54"/>
      <c r="AJ4" s="54"/>
      <c r="AK4" s="54"/>
      <c r="AL4" s="14"/>
      <c r="AM4" s="54"/>
      <c r="AN4" s="54"/>
      <c r="AO4" s="54"/>
      <c r="AP4" s="54"/>
      <c r="AQ4" s="54"/>
      <c r="AR4" s="15"/>
      <c r="AS4" s="14"/>
      <c r="AT4" s="54"/>
      <c r="AU4" s="54"/>
      <c r="AV4" s="54"/>
      <c r="AW4" s="54"/>
      <c r="AX4" s="54"/>
      <c r="AY4" s="14"/>
      <c r="AZ4" s="54"/>
      <c r="BA4" s="54"/>
      <c r="BB4" s="54"/>
      <c r="BC4" s="54"/>
      <c r="BD4" s="54"/>
      <c r="BE4" s="15"/>
      <c r="BF4" s="14"/>
      <c r="BG4" s="15"/>
      <c r="BH4" s="15"/>
      <c r="BI4" s="15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</row>
    <row r="5" spans="1:166" ht="12.75" thickBot="1" x14ac:dyDescent="0.35">
      <c r="G5"/>
      <c r="H5"/>
      <c r="I5"/>
      <c r="J5"/>
      <c r="K5"/>
      <c r="L5"/>
      <c r="M5"/>
      <c r="N5"/>
      <c r="O5"/>
      <c r="P5"/>
      <c r="Q5"/>
      <c r="R5"/>
      <c r="T5"/>
      <c r="U5"/>
      <c r="V5"/>
      <c r="W5"/>
      <c r="X5"/>
      <c r="Z5"/>
      <c r="AA5"/>
      <c r="AB5"/>
      <c r="AC5"/>
      <c r="AD5"/>
      <c r="AE5"/>
      <c r="AG5"/>
      <c r="AH5"/>
      <c r="AI5"/>
      <c r="AJ5"/>
      <c r="AK5"/>
      <c r="AM5"/>
      <c r="AN5"/>
      <c r="AO5"/>
      <c r="AP5"/>
      <c r="AQ5"/>
      <c r="AR5"/>
      <c r="AT5"/>
      <c r="AU5"/>
      <c r="AV5"/>
      <c r="AW5"/>
      <c r="AX5"/>
      <c r="AZ5"/>
      <c r="BA5"/>
      <c r="BB5"/>
      <c r="BC5"/>
      <c r="BD5"/>
      <c r="BE5"/>
      <c r="BG5"/>
      <c r="BH5"/>
      <c r="BI5"/>
    </row>
    <row r="6" spans="1:166" ht="15" thickBot="1" x14ac:dyDescent="0.4">
      <c r="A6" s="37" t="s">
        <v>85</v>
      </c>
      <c r="B6" s="38" t="s">
        <v>134</v>
      </c>
      <c r="C6" s="39"/>
      <c r="G6" s="40" t="s">
        <v>135</v>
      </c>
      <c r="H6" s="41" t="s">
        <v>136</v>
      </c>
      <c r="I6" s="42"/>
      <c r="J6"/>
      <c r="K6"/>
      <c r="L6"/>
      <c r="M6"/>
      <c r="N6"/>
      <c r="O6"/>
      <c r="P6"/>
      <c r="Q6"/>
      <c r="R6"/>
      <c r="T6"/>
      <c r="U6"/>
      <c r="V6"/>
      <c r="W6"/>
      <c r="X6"/>
      <c r="Z6"/>
      <c r="AA6"/>
      <c r="AB6"/>
      <c r="AC6"/>
      <c r="AD6"/>
      <c r="AE6"/>
      <c r="AG6"/>
      <c r="AH6"/>
      <c r="AI6"/>
      <c r="AJ6"/>
      <c r="AK6"/>
      <c r="AM6"/>
      <c r="AN6"/>
      <c r="AO6"/>
      <c r="AP6"/>
      <c r="AQ6"/>
      <c r="AR6"/>
      <c r="AT6"/>
      <c r="AU6"/>
      <c r="AV6"/>
      <c r="AW6"/>
      <c r="AX6"/>
      <c r="AZ6"/>
      <c r="BA6"/>
      <c r="BB6"/>
      <c r="BC6"/>
      <c r="BD6"/>
      <c r="BE6"/>
      <c r="BG6"/>
      <c r="BH6"/>
      <c r="BI6"/>
    </row>
    <row r="7" spans="1:166" ht="12.75" thickBot="1" x14ac:dyDescent="0.35">
      <c r="G7" s="57"/>
      <c r="H7" s="58"/>
      <c r="I7" s="43"/>
      <c r="J7"/>
      <c r="K7"/>
      <c r="L7"/>
      <c r="M7"/>
      <c r="N7"/>
      <c r="O7"/>
      <c r="P7"/>
      <c r="Q7"/>
      <c r="R7"/>
      <c r="T7"/>
      <c r="U7"/>
      <c r="V7"/>
      <c r="W7"/>
      <c r="X7"/>
      <c r="Z7"/>
      <c r="AA7"/>
      <c r="AB7"/>
      <c r="AC7"/>
      <c r="AD7"/>
      <c r="AE7"/>
      <c r="AG7"/>
      <c r="AH7"/>
      <c r="AI7"/>
      <c r="AJ7"/>
      <c r="AK7"/>
      <c r="AM7"/>
      <c r="AN7"/>
      <c r="AO7"/>
      <c r="AP7"/>
      <c r="AQ7"/>
      <c r="AR7"/>
      <c r="AT7"/>
      <c r="AU7"/>
      <c r="AV7"/>
      <c r="AW7"/>
      <c r="AX7"/>
      <c r="AZ7"/>
      <c r="BA7"/>
      <c r="BB7"/>
      <c r="BC7"/>
      <c r="BD7"/>
      <c r="BE7"/>
      <c r="BG7"/>
      <c r="BH7"/>
      <c r="BI7"/>
    </row>
    <row r="8" spans="1:166" ht="12.75" thickBot="1" x14ac:dyDescent="0.35">
      <c r="G8" s="52"/>
      <c r="H8" s="53" t="s">
        <v>137</v>
      </c>
      <c r="I8" s="59"/>
      <c r="J8"/>
      <c r="K8"/>
      <c r="L8"/>
      <c r="M8"/>
      <c r="N8"/>
      <c r="O8"/>
      <c r="P8"/>
      <c r="Q8"/>
      <c r="R8"/>
      <c r="T8"/>
      <c r="U8"/>
      <c r="V8"/>
      <c r="W8"/>
      <c r="X8"/>
      <c r="Z8"/>
      <c r="AA8"/>
      <c r="AB8"/>
      <c r="AC8"/>
      <c r="AD8"/>
      <c r="AE8"/>
      <c r="AG8"/>
      <c r="AH8"/>
      <c r="AI8"/>
      <c r="AJ8"/>
      <c r="AK8"/>
      <c r="AM8"/>
      <c r="AN8"/>
      <c r="AO8"/>
      <c r="AP8"/>
      <c r="AQ8"/>
      <c r="AR8"/>
      <c r="AT8"/>
      <c r="AU8"/>
      <c r="AV8"/>
      <c r="AW8"/>
      <c r="AX8"/>
      <c r="AZ8"/>
      <c r="BA8"/>
      <c r="BB8"/>
      <c r="BC8"/>
      <c r="BD8"/>
      <c r="BE8"/>
      <c r="BG8"/>
      <c r="BH8"/>
      <c r="BI8"/>
    </row>
    <row r="9" spans="1:166" ht="22.9" thickBot="1" x14ac:dyDescent="0.35">
      <c r="G9" s="60" t="s">
        <v>138</v>
      </c>
      <c r="H9" s="61" t="s">
        <v>139</v>
      </c>
      <c r="I9" s="62" t="s">
        <v>140</v>
      </c>
      <c r="J9"/>
      <c r="K9" s="60" t="s">
        <v>219</v>
      </c>
      <c r="L9" s="60" t="s">
        <v>220</v>
      </c>
      <c r="M9"/>
      <c r="N9"/>
      <c r="O9"/>
      <c r="P9"/>
      <c r="Q9"/>
      <c r="R9"/>
      <c r="T9"/>
      <c r="U9"/>
      <c r="V9"/>
      <c r="W9"/>
      <c r="X9"/>
      <c r="Z9"/>
      <c r="AA9"/>
      <c r="AB9"/>
      <c r="AC9"/>
      <c r="AD9"/>
      <c r="AE9"/>
      <c r="AG9"/>
      <c r="AH9"/>
      <c r="AI9"/>
      <c r="AJ9"/>
      <c r="AK9"/>
      <c r="AM9"/>
      <c r="AN9"/>
      <c r="AO9"/>
      <c r="AP9"/>
      <c r="AQ9"/>
      <c r="AR9"/>
      <c r="AT9"/>
      <c r="AU9"/>
      <c r="AV9"/>
      <c r="AW9"/>
      <c r="AX9"/>
      <c r="AZ9"/>
      <c r="BA9"/>
      <c r="BB9"/>
      <c r="BC9"/>
      <c r="BD9"/>
      <c r="BE9"/>
      <c r="BG9"/>
      <c r="BH9"/>
      <c r="BI9"/>
    </row>
    <row r="10" spans="1:166" ht="39.4" customHeight="1" thickBot="1" x14ac:dyDescent="0.35">
      <c r="A10" s="6" t="s">
        <v>33</v>
      </c>
      <c r="B10" s="7" t="s">
        <v>0</v>
      </c>
      <c r="C10" s="8" t="s">
        <v>1</v>
      </c>
      <c r="D10" s="9" t="s">
        <v>2</v>
      </c>
      <c r="E10" s="103" t="s">
        <v>185</v>
      </c>
      <c r="G10" s="63" t="s">
        <v>141</v>
      </c>
      <c r="H10" s="64" t="s">
        <v>141</v>
      </c>
      <c r="I10" s="65" t="s">
        <v>142</v>
      </c>
      <c r="J10"/>
      <c r="K10" s="63" t="s">
        <v>221</v>
      </c>
      <c r="L10" s="63" t="s">
        <v>222</v>
      </c>
      <c r="M10"/>
      <c r="N10"/>
      <c r="O10"/>
      <c r="P10"/>
      <c r="Q10"/>
      <c r="R10"/>
      <c r="T10"/>
      <c r="U10"/>
      <c r="V10"/>
      <c r="W10"/>
      <c r="X10"/>
      <c r="Z10"/>
      <c r="AA10"/>
      <c r="AB10"/>
      <c r="AC10"/>
      <c r="AD10"/>
      <c r="AE10"/>
      <c r="AG10"/>
      <c r="AH10"/>
      <c r="AI10"/>
      <c r="AJ10"/>
      <c r="AK10"/>
      <c r="AM10"/>
      <c r="AN10"/>
      <c r="AO10"/>
      <c r="AP10"/>
      <c r="AQ10"/>
      <c r="AR10"/>
      <c r="AT10"/>
      <c r="AU10"/>
      <c r="AV10"/>
      <c r="AW10"/>
      <c r="AX10"/>
      <c r="AZ10"/>
      <c r="BA10"/>
      <c r="BB10"/>
      <c r="BC10"/>
      <c r="BD10"/>
      <c r="BE10"/>
      <c r="BG10"/>
      <c r="BH10"/>
      <c r="BI10"/>
    </row>
    <row r="11" spans="1:166" ht="39.4" customHeight="1" thickBot="1" x14ac:dyDescent="0.35">
      <c r="A11" s="34" t="s">
        <v>217</v>
      </c>
      <c r="B11" s="35" t="s">
        <v>217</v>
      </c>
      <c r="C11" s="36" t="s">
        <v>217</v>
      </c>
      <c r="D11" s="18" t="s">
        <v>142</v>
      </c>
      <c r="E11" s="106" t="e">
        <f>SUM(E12:E123)</f>
        <v>#REF!</v>
      </c>
      <c r="G11" s="107" t="e">
        <f>SUM(K12:K123)</f>
        <v>#REF!</v>
      </c>
      <c r="H11" s="107" t="e">
        <f>SUM(L12:L123)</f>
        <v>#REF!</v>
      </c>
      <c r="I11" s="107" t="str">
        <f>IFERROR(IF(ABS((G11-H11))&lt;=10%,"Acceptable","Request Narrative"),"-")</f>
        <v>-</v>
      </c>
      <c r="J11" s="69"/>
      <c r="K11" s="107"/>
      <c r="L11" s="107"/>
      <c r="M11"/>
      <c r="N11"/>
      <c r="O11"/>
      <c r="P11"/>
      <c r="Q11"/>
      <c r="R11"/>
      <c r="T11"/>
      <c r="U11"/>
      <c r="V11"/>
      <c r="W11"/>
      <c r="X11"/>
      <c r="Z11"/>
      <c r="AA11"/>
      <c r="AB11"/>
      <c r="AC11"/>
      <c r="AD11"/>
      <c r="AE11"/>
      <c r="AG11"/>
      <c r="AH11"/>
      <c r="AI11"/>
      <c r="AJ11"/>
      <c r="AK11"/>
      <c r="AM11"/>
      <c r="AN11"/>
      <c r="AO11"/>
      <c r="AP11"/>
      <c r="AQ11"/>
      <c r="AR11"/>
      <c r="AT11"/>
      <c r="AU11"/>
      <c r="AV11"/>
      <c r="AW11"/>
      <c r="AX11"/>
      <c r="AZ11"/>
      <c r="BA11"/>
      <c r="BB11"/>
      <c r="BC11"/>
      <c r="BD11"/>
      <c r="BE11"/>
      <c r="BG11"/>
      <c r="BH11"/>
      <c r="BI11"/>
    </row>
    <row r="12" spans="1:166" x14ac:dyDescent="0.3">
      <c r="A12" s="1" t="s">
        <v>55</v>
      </c>
      <c r="B12" s="23">
        <v>45</v>
      </c>
      <c r="C12" s="24" t="s">
        <v>9</v>
      </c>
      <c r="D12" s="18" t="s">
        <v>28</v>
      </c>
      <c r="E12" s="108" t="e">
        <f>'0.2_MR_Weighting'!#REF!</f>
        <v>#REF!</v>
      </c>
      <c r="G12" s="66">
        <f>'4.2_Check_2_Art.Risk'!BG11</f>
        <v>-35.4</v>
      </c>
      <c r="H12" s="67">
        <f>'4.2_Check_2_Art.Risk'!BH11</f>
        <v>-35.650000000000006</v>
      </c>
      <c r="I12" s="68" t="str">
        <f>IFERROR(IF(ABS((G12-H12))&lt;=10%,"Acceptable","Request Narrative"),"-")</f>
        <v>Request Narrative</v>
      </c>
      <c r="J12" s="69"/>
      <c r="K12" s="66" t="e">
        <f>G12*E12</f>
        <v>#REF!</v>
      </c>
      <c r="L12" s="66" t="e">
        <f>H12*E12</f>
        <v>#REF!</v>
      </c>
      <c r="M12"/>
      <c r="N12"/>
      <c r="O12"/>
      <c r="P12"/>
      <c r="Q12"/>
      <c r="R12"/>
      <c r="T12"/>
      <c r="U12"/>
      <c r="V12"/>
      <c r="W12"/>
      <c r="X12"/>
      <c r="Z12"/>
      <c r="AA12"/>
      <c r="AB12"/>
      <c r="AC12"/>
      <c r="AD12"/>
      <c r="AE12"/>
      <c r="AG12"/>
      <c r="AH12"/>
      <c r="AI12"/>
      <c r="AJ12"/>
      <c r="AK12"/>
      <c r="AM12"/>
      <c r="AN12"/>
      <c r="AO12"/>
      <c r="AP12"/>
      <c r="AQ12"/>
      <c r="AR12"/>
      <c r="AT12"/>
      <c r="AU12"/>
      <c r="AV12"/>
      <c r="AW12"/>
      <c r="AX12"/>
      <c r="AZ12"/>
      <c r="BA12"/>
      <c r="BB12"/>
      <c r="BC12"/>
      <c r="BD12"/>
      <c r="BE12"/>
      <c r="BG12"/>
      <c r="BH12"/>
      <c r="BI12"/>
    </row>
    <row r="13" spans="1:166" x14ac:dyDescent="0.3">
      <c r="A13" s="11"/>
      <c r="B13" s="25"/>
      <c r="C13" s="26"/>
      <c r="D13" s="20"/>
      <c r="E13" s="109"/>
      <c r="G13" s="66"/>
      <c r="H13" s="67"/>
      <c r="I13" s="68"/>
      <c r="J13"/>
      <c r="K13" s="66"/>
      <c r="L13" s="67"/>
      <c r="M13"/>
      <c r="N13"/>
      <c r="O13"/>
      <c r="P13"/>
      <c r="Q13"/>
      <c r="R13"/>
      <c r="T13"/>
      <c r="U13"/>
      <c r="V13"/>
      <c r="W13"/>
      <c r="X13"/>
      <c r="Z13"/>
      <c r="AA13"/>
      <c r="AB13"/>
      <c r="AC13"/>
      <c r="AD13"/>
      <c r="AE13"/>
      <c r="AG13"/>
      <c r="AH13"/>
      <c r="AI13"/>
      <c r="AJ13"/>
      <c r="AK13"/>
      <c r="AM13"/>
      <c r="AN13"/>
      <c r="AO13"/>
      <c r="AP13"/>
      <c r="AQ13"/>
      <c r="AR13"/>
      <c r="AT13"/>
      <c r="AU13"/>
      <c r="AV13"/>
      <c r="AW13"/>
      <c r="AX13"/>
      <c r="AZ13"/>
      <c r="BA13"/>
      <c r="BB13"/>
      <c r="BC13"/>
      <c r="BD13"/>
      <c r="BE13"/>
      <c r="BG13"/>
      <c r="BH13"/>
      <c r="BI13"/>
    </row>
    <row r="14" spans="1:166" x14ac:dyDescent="0.3">
      <c r="A14" s="11"/>
      <c r="B14" s="25"/>
      <c r="C14" s="26"/>
      <c r="D14" s="20"/>
      <c r="E14" s="109"/>
      <c r="G14" s="66"/>
      <c r="H14" s="67"/>
      <c r="I14" s="68"/>
      <c r="J14"/>
      <c r="K14" s="66"/>
      <c r="L14" s="67"/>
      <c r="M14"/>
      <c r="N14"/>
      <c r="O14"/>
      <c r="P14"/>
      <c r="Q14"/>
      <c r="R14"/>
      <c r="T14"/>
      <c r="U14"/>
      <c r="V14"/>
      <c r="W14"/>
      <c r="X14"/>
      <c r="Z14"/>
      <c r="AA14"/>
      <c r="AB14"/>
      <c r="AC14"/>
      <c r="AD14"/>
      <c r="AE14"/>
      <c r="AG14"/>
      <c r="AH14"/>
      <c r="AI14"/>
      <c r="AJ14"/>
      <c r="AK14"/>
      <c r="AM14"/>
      <c r="AN14"/>
      <c r="AO14"/>
      <c r="AP14"/>
      <c r="AQ14"/>
      <c r="AR14"/>
      <c r="AT14"/>
      <c r="AU14"/>
      <c r="AV14"/>
      <c r="AW14"/>
      <c r="AX14"/>
      <c r="AZ14"/>
      <c r="BA14"/>
      <c r="BB14"/>
      <c r="BC14"/>
      <c r="BD14"/>
      <c r="BE14"/>
      <c r="BG14"/>
      <c r="BH14"/>
      <c r="BI14"/>
    </row>
    <row r="15" spans="1:166" ht="12.75" thickBot="1" x14ac:dyDescent="0.35">
      <c r="A15" s="11"/>
      <c r="B15" s="27"/>
      <c r="C15" s="28"/>
      <c r="D15" s="20"/>
      <c r="E15" s="110"/>
      <c r="G15" s="70"/>
      <c r="H15" s="71"/>
      <c r="I15" s="72"/>
      <c r="J15"/>
      <c r="K15" s="70"/>
      <c r="L15" s="71"/>
      <c r="M15"/>
      <c r="N15"/>
      <c r="O15"/>
      <c r="P15"/>
      <c r="Q15"/>
      <c r="R15"/>
      <c r="T15"/>
      <c r="U15"/>
      <c r="V15"/>
      <c r="W15"/>
      <c r="X15"/>
      <c r="Z15"/>
      <c r="AA15"/>
      <c r="AB15"/>
      <c r="AC15"/>
      <c r="AD15"/>
      <c r="AE15"/>
      <c r="AG15"/>
      <c r="AH15"/>
      <c r="AI15"/>
      <c r="AJ15"/>
      <c r="AK15"/>
      <c r="AM15"/>
      <c r="AN15"/>
      <c r="AO15"/>
      <c r="AP15"/>
      <c r="AQ15"/>
      <c r="AR15"/>
      <c r="AT15"/>
      <c r="AU15"/>
      <c r="AV15"/>
      <c r="AW15"/>
      <c r="AX15"/>
      <c r="AZ15"/>
      <c r="BA15"/>
      <c r="BB15"/>
      <c r="BC15"/>
      <c r="BD15"/>
      <c r="BE15"/>
      <c r="BG15"/>
      <c r="BH15"/>
      <c r="BI15"/>
    </row>
    <row r="16" spans="1:166" x14ac:dyDescent="0.3">
      <c r="A16" s="10" t="s">
        <v>55</v>
      </c>
      <c r="B16" s="23">
        <v>29</v>
      </c>
      <c r="C16" s="24" t="s">
        <v>50</v>
      </c>
      <c r="D16" s="18" t="s">
        <v>29</v>
      </c>
      <c r="E16" s="108" t="e">
        <f>'0.2_MR_Weighting'!#REF!</f>
        <v>#REF!</v>
      </c>
      <c r="G16" s="66">
        <f>'4.2_Check_2_Art.Risk'!BG15</f>
        <v>-33.799999999999997</v>
      </c>
      <c r="H16" s="67">
        <f>'4.2_Check_2_Art.Risk'!BH15</f>
        <v>-12.75</v>
      </c>
      <c r="I16" s="68" t="str">
        <f t="shared" ref="I16" si="0">IFERROR(IF(ABS((G16-H16))&lt;=10%,"Acceptable","Request Narrative"),"-")</f>
        <v>Request Narrative</v>
      </c>
      <c r="J16" s="69"/>
      <c r="K16" s="66" t="e">
        <f t="shared" ref="K16" si="1">G16*E16</f>
        <v>#REF!</v>
      </c>
      <c r="L16" s="66" t="e">
        <f t="shared" ref="L16" si="2">H16*E16</f>
        <v>#REF!</v>
      </c>
      <c r="M16"/>
      <c r="N16"/>
      <c r="O16"/>
      <c r="P16"/>
      <c r="Q16"/>
      <c r="R16"/>
      <c r="T16"/>
      <c r="U16"/>
      <c r="V16"/>
      <c r="W16"/>
      <c r="X16"/>
      <c r="Z16"/>
      <c r="AA16"/>
      <c r="AB16"/>
      <c r="AC16"/>
      <c r="AD16"/>
      <c r="AE16"/>
      <c r="AG16"/>
      <c r="AH16"/>
      <c r="AI16"/>
      <c r="AJ16"/>
      <c r="AK16"/>
      <c r="AM16"/>
      <c r="AN16"/>
      <c r="AO16"/>
      <c r="AP16"/>
      <c r="AQ16"/>
      <c r="AR16"/>
      <c r="AT16"/>
      <c r="AU16"/>
      <c r="AV16"/>
      <c r="AW16"/>
      <c r="AX16"/>
      <c r="AZ16"/>
      <c r="BA16"/>
      <c r="BB16"/>
      <c r="BC16"/>
      <c r="BD16"/>
      <c r="BE16"/>
      <c r="BG16"/>
      <c r="BH16"/>
      <c r="BI16"/>
    </row>
    <row r="17" spans="1:61" x14ac:dyDescent="0.3">
      <c r="A17" s="11"/>
      <c r="B17" s="25"/>
      <c r="C17" s="26"/>
      <c r="D17" s="20"/>
      <c r="E17" s="109"/>
      <c r="G17" s="66"/>
      <c r="H17" s="67"/>
      <c r="I17" s="68"/>
      <c r="J17"/>
      <c r="K17" s="66"/>
      <c r="L17" s="67"/>
      <c r="M17"/>
      <c r="N17"/>
      <c r="O17"/>
      <c r="P17"/>
      <c r="Q17"/>
      <c r="R17"/>
      <c r="T17"/>
      <c r="U17"/>
      <c r="V17"/>
      <c r="W17"/>
      <c r="X17"/>
      <c r="Z17"/>
      <c r="AA17"/>
      <c r="AB17"/>
      <c r="AC17"/>
      <c r="AD17"/>
      <c r="AE17"/>
      <c r="AG17"/>
      <c r="AH17"/>
      <c r="AI17"/>
      <c r="AJ17"/>
      <c r="AK17"/>
      <c r="AM17"/>
      <c r="AN17"/>
      <c r="AO17"/>
      <c r="AP17"/>
      <c r="AQ17"/>
      <c r="AR17"/>
      <c r="AT17"/>
      <c r="AU17"/>
      <c r="AV17"/>
      <c r="AW17"/>
      <c r="AX17"/>
      <c r="AZ17"/>
      <c r="BA17"/>
      <c r="BB17"/>
      <c r="BC17"/>
      <c r="BD17"/>
      <c r="BE17"/>
      <c r="BG17"/>
      <c r="BH17"/>
      <c r="BI17"/>
    </row>
    <row r="18" spans="1:61" x14ac:dyDescent="0.3">
      <c r="A18" s="11"/>
      <c r="B18" s="25"/>
      <c r="C18" s="26"/>
      <c r="D18" s="20"/>
      <c r="E18" s="109"/>
      <c r="G18" s="66"/>
      <c r="H18" s="67"/>
      <c r="I18" s="68"/>
      <c r="J18"/>
      <c r="K18" s="66"/>
      <c r="L18" s="67"/>
      <c r="M18"/>
      <c r="N18"/>
      <c r="O18"/>
      <c r="P18"/>
      <c r="Q18"/>
      <c r="R18"/>
      <c r="T18"/>
      <c r="U18"/>
      <c r="V18"/>
      <c r="W18"/>
      <c r="X18"/>
      <c r="Z18"/>
      <c r="AA18"/>
      <c r="AB18"/>
      <c r="AC18"/>
      <c r="AD18"/>
      <c r="AE18"/>
      <c r="AG18"/>
      <c r="AH18"/>
      <c r="AI18"/>
      <c r="AJ18"/>
      <c r="AK18"/>
      <c r="AM18"/>
      <c r="AN18"/>
      <c r="AO18"/>
      <c r="AP18"/>
      <c r="AQ18"/>
      <c r="AR18"/>
      <c r="AT18"/>
      <c r="AU18"/>
      <c r="AV18"/>
      <c r="AW18"/>
      <c r="AX18"/>
      <c r="AZ18"/>
      <c r="BA18"/>
      <c r="BB18"/>
      <c r="BC18"/>
      <c r="BD18"/>
      <c r="BE18"/>
      <c r="BG18"/>
      <c r="BH18"/>
      <c r="BI18"/>
    </row>
    <row r="19" spans="1:61" ht="12.75" thickBot="1" x14ac:dyDescent="0.35">
      <c r="A19" s="11"/>
      <c r="B19" s="27"/>
      <c r="C19" s="28"/>
      <c r="D19" s="21"/>
      <c r="E19" s="110"/>
      <c r="G19" s="70"/>
      <c r="H19" s="71"/>
      <c r="I19" s="72"/>
      <c r="J19"/>
      <c r="K19" s="70"/>
      <c r="L19" s="71"/>
      <c r="M19"/>
      <c r="N19"/>
      <c r="O19"/>
      <c r="P19"/>
      <c r="Q19"/>
      <c r="R19"/>
      <c r="T19"/>
      <c r="U19"/>
      <c r="V19"/>
      <c r="W19"/>
      <c r="X19"/>
      <c r="Z19"/>
      <c r="AA19"/>
      <c r="AB19"/>
      <c r="AC19"/>
      <c r="AD19"/>
      <c r="AE19"/>
      <c r="AG19"/>
      <c r="AH19"/>
      <c r="AI19"/>
      <c r="AJ19"/>
      <c r="AK19"/>
      <c r="AM19"/>
      <c r="AN19"/>
      <c r="AO19"/>
      <c r="AP19"/>
      <c r="AQ19"/>
      <c r="AR19"/>
      <c r="AT19"/>
      <c r="AU19"/>
      <c r="AV19"/>
      <c r="AW19"/>
      <c r="AX19"/>
      <c r="AZ19"/>
      <c r="BA19"/>
      <c r="BB19"/>
      <c r="BC19"/>
      <c r="BD19"/>
      <c r="BE19"/>
      <c r="BG19"/>
      <c r="BH19"/>
      <c r="BI19"/>
    </row>
    <row r="20" spans="1:61" x14ac:dyDescent="0.3">
      <c r="A20" s="10" t="s">
        <v>55</v>
      </c>
      <c r="B20" s="23">
        <v>17</v>
      </c>
      <c r="C20" s="24" t="s">
        <v>13</v>
      </c>
      <c r="D20" s="18" t="s">
        <v>29</v>
      </c>
      <c r="E20" s="108" t="e">
        <f>'0.2_MR_Weighting'!#REF!</f>
        <v>#REF!</v>
      </c>
      <c r="G20" s="66">
        <f>'4.2_Check_2_Art.Risk'!BG19</f>
        <v>-18</v>
      </c>
      <c r="H20" s="67">
        <f>'4.2_Check_2_Art.Risk'!BH19</f>
        <v>-4.0999999999999996</v>
      </c>
      <c r="I20" s="68" t="str">
        <f t="shared" ref="I20" si="3">IFERROR(IF(ABS((G20-H20))&lt;=10%,"Acceptable","Request Narrative"),"-")</f>
        <v>Request Narrative</v>
      </c>
      <c r="J20" s="69"/>
      <c r="K20" s="66" t="e">
        <f t="shared" ref="K20" si="4">G20*E20</f>
        <v>#REF!</v>
      </c>
      <c r="L20" s="66" t="e">
        <f t="shared" ref="L20" si="5">H20*E20</f>
        <v>#REF!</v>
      </c>
      <c r="M20"/>
      <c r="N20"/>
      <c r="O20"/>
      <c r="P20"/>
      <c r="Q20"/>
      <c r="R20"/>
      <c r="T20"/>
      <c r="U20"/>
      <c r="V20"/>
      <c r="W20"/>
      <c r="X20"/>
      <c r="Z20"/>
      <c r="AA20"/>
      <c r="AB20"/>
      <c r="AC20"/>
      <c r="AD20"/>
      <c r="AE20"/>
      <c r="AG20"/>
      <c r="AH20"/>
      <c r="AI20"/>
      <c r="AJ20"/>
      <c r="AK20"/>
      <c r="AM20"/>
      <c r="AN20"/>
      <c r="AO20"/>
      <c r="AP20"/>
      <c r="AQ20"/>
      <c r="AR20"/>
      <c r="AT20"/>
      <c r="AU20"/>
      <c r="AV20"/>
      <c r="AW20"/>
      <c r="AX20"/>
      <c r="AZ20"/>
      <c r="BA20"/>
      <c r="BB20"/>
      <c r="BC20"/>
      <c r="BD20"/>
      <c r="BE20"/>
      <c r="BG20"/>
      <c r="BH20"/>
      <c r="BI20"/>
    </row>
    <row r="21" spans="1:61" x14ac:dyDescent="0.3">
      <c r="A21" s="11"/>
      <c r="B21" s="25"/>
      <c r="C21" s="26"/>
      <c r="D21" s="20"/>
      <c r="E21" s="109"/>
      <c r="G21" s="66"/>
      <c r="H21" s="67"/>
      <c r="I21" s="68"/>
      <c r="J21"/>
      <c r="K21" s="66"/>
      <c r="L21" s="67"/>
      <c r="M21"/>
      <c r="N21"/>
      <c r="O21"/>
      <c r="P21"/>
      <c r="Q21"/>
      <c r="R21"/>
      <c r="T21"/>
      <c r="U21"/>
      <c r="V21"/>
      <c r="W21"/>
      <c r="X21"/>
      <c r="Z21"/>
      <c r="AA21"/>
      <c r="AB21"/>
      <c r="AC21"/>
      <c r="AD21"/>
      <c r="AE21"/>
      <c r="AG21"/>
      <c r="AH21"/>
      <c r="AI21"/>
      <c r="AJ21"/>
      <c r="AK21"/>
      <c r="AM21"/>
      <c r="AN21"/>
      <c r="AO21"/>
      <c r="AP21"/>
      <c r="AQ21"/>
      <c r="AR21"/>
      <c r="AT21"/>
      <c r="AU21"/>
      <c r="AV21"/>
      <c r="AW21"/>
      <c r="AX21"/>
      <c r="AZ21"/>
      <c r="BA21"/>
      <c r="BB21"/>
      <c r="BC21"/>
      <c r="BD21"/>
      <c r="BE21"/>
      <c r="BG21"/>
      <c r="BH21"/>
      <c r="BI21"/>
    </row>
    <row r="22" spans="1:61" x14ac:dyDescent="0.3">
      <c r="A22" s="11"/>
      <c r="B22" s="25"/>
      <c r="C22" s="26"/>
      <c r="D22" s="20"/>
      <c r="E22" s="109"/>
      <c r="G22" s="66"/>
      <c r="H22" s="67"/>
      <c r="I22" s="68"/>
      <c r="J22"/>
      <c r="K22" s="66"/>
      <c r="L22" s="67"/>
      <c r="M22"/>
      <c r="N22"/>
      <c r="O22"/>
      <c r="P22"/>
      <c r="Q22"/>
      <c r="R22"/>
      <c r="T22"/>
      <c r="U22"/>
      <c r="V22"/>
      <c r="W22"/>
      <c r="X22"/>
      <c r="Z22"/>
      <c r="AA22"/>
      <c r="AB22"/>
      <c r="AC22"/>
      <c r="AD22"/>
      <c r="AE22"/>
      <c r="AG22"/>
      <c r="AH22"/>
      <c r="AI22"/>
      <c r="AJ22"/>
      <c r="AK22"/>
      <c r="AM22"/>
      <c r="AN22"/>
      <c r="AO22"/>
      <c r="AP22"/>
      <c r="AQ22"/>
      <c r="AR22"/>
      <c r="AT22"/>
      <c r="AU22"/>
      <c r="AV22"/>
      <c r="AW22"/>
      <c r="AX22"/>
      <c r="AZ22"/>
      <c r="BA22"/>
      <c r="BB22"/>
      <c r="BC22"/>
      <c r="BD22"/>
      <c r="BE22"/>
      <c r="BG22"/>
      <c r="BH22"/>
      <c r="BI22"/>
    </row>
    <row r="23" spans="1:61" ht="12.75" thickBot="1" x14ac:dyDescent="0.35">
      <c r="A23" s="11"/>
      <c r="B23" s="27"/>
      <c r="C23" s="28"/>
      <c r="D23" s="21"/>
      <c r="E23" s="110"/>
      <c r="G23" s="70"/>
      <c r="H23" s="71"/>
      <c r="I23" s="72"/>
      <c r="J23"/>
      <c r="K23" s="70"/>
      <c r="L23" s="71"/>
      <c r="M23"/>
      <c r="N23"/>
      <c r="O23"/>
      <c r="P23"/>
      <c r="Q23"/>
      <c r="R23"/>
      <c r="T23"/>
      <c r="U23"/>
      <c r="V23"/>
      <c r="W23"/>
      <c r="X23"/>
      <c r="Z23"/>
      <c r="AA23"/>
      <c r="AB23"/>
      <c r="AC23"/>
      <c r="AD23"/>
      <c r="AE23"/>
      <c r="AG23"/>
      <c r="AH23"/>
      <c r="AI23"/>
      <c r="AJ23"/>
      <c r="AK23"/>
      <c r="AM23"/>
      <c r="AN23"/>
      <c r="AO23"/>
      <c r="AP23"/>
      <c r="AQ23"/>
      <c r="AR23"/>
      <c r="AT23"/>
      <c r="AU23"/>
      <c r="AV23"/>
      <c r="AW23"/>
      <c r="AX23"/>
      <c r="AZ23"/>
      <c r="BA23"/>
      <c r="BB23"/>
      <c r="BC23"/>
      <c r="BD23"/>
      <c r="BE23"/>
      <c r="BG23"/>
      <c r="BH23"/>
      <c r="BI23"/>
    </row>
    <row r="24" spans="1:61" x14ac:dyDescent="0.3">
      <c r="A24" s="10" t="s">
        <v>55</v>
      </c>
      <c r="B24" s="23">
        <v>16</v>
      </c>
      <c r="C24" s="24" t="s">
        <v>52</v>
      </c>
      <c r="D24" s="18" t="s">
        <v>29</v>
      </c>
      <c r="E24" s="108" t="e">
        <f>'0.2_MR_Weighting'!#REF!</f>
        <v>#REF!</v>
      </c>
      <c r="G24" s="66">
        <f>'4.2_Check_2_Art.Risk'!BG23</f>
        <v>-29</v>
      </c>
      <c r="H24" s="67">
        <f>'4.2_Check_2_Art.Risk'!BH23</f>
        <v>-11.3</v>
      </c>
      <c r="I24" s="68" t="str">
        <f t="shared" ref="I24" si="6">IFERROR(IF(ABS((G24-H24))&lt;=10%,"Acceptable","Request Narrative"),"-")</f>
        <v>Request Narrative</v>
      </c>
      <c r="J24"/>
      <c r="K24" s="66" t="e">
        <f t="shared" ref="K24" si="7">G24*E24</f>
        <v>#REF!</v>
      </c>
      <c r="L24" s="66" t="e">
        <f t="shared" ref="L24" si="8">H24*E24</f>
        <v>#REF!</v>
      </c>
      <c r="M24"/>
      <c r="N24"/>
      <c r="O24"/>
      <c r="P24"/>
      <c r="Q24"/>
      <c r="R24"/>
      <c r="T24"/>
      <c r="U24"/>
      <c r="V24"/>
      <c r="W24"/>
      <c r="X24"/>
      <c r="Z24"/>
      <c r="AA24"/>
      <c r="AB24"/>
      <c r="AC24"/>
      <c r="AD24"/>
      <c r="AE24"/>
      <c r="AG24"/>
      <c r="AH24"/>
      <c r="AI24"/>
      <c r="AJ24"/>
      <c r="AK24"/>
      <c r="AM24"/>
      <c r="AN24"/>
      <c r="AO24"/>
      <c r="AP24"/>
      <c r="AQ24"/>
      <c r="AR24"/>
      <c r="AT24"/>
      <c r="AU24"/>
      <c r="AV24"/>
      <c r="AW24"/>
      <c r="AX24"/>
      <c r="AZ24"/>
      <c r="BA24"/>
      <c r="BB24"/>
      <c r="BC24"/>
      <c r="BD24"/>
      <c r="BE24"/>
      <c r="BG24"/>
      <c r="BH24"/>
      <c r="BI24"/>
    </row>
    <row r="25" spans="1:61" x14ac:dyDescent="0.3">
      <c r="A25" s="11"/>
      <c r="B25" s="25"/>
      <c r="C25" s="26"/>
      <c r="D25" s="20"/>
      <c r="E25" s="109"/>
      <c r="G25" s="66"/>
      <c r="H25" s="67"/>
      <c r="I25" s="68"/>
      <c r="J25"/>
      <c r="K25" s="66"/>
      <c r="L25" s="67"/>
      <c r="M25"/>
      <c r="N25"/>
      <c r="O25"/>
      <c r="P25"/>
      <c r="Q25"/>
      <c r="R25"/>
      <c r="T25"/>
      <c r="U25"/>
      <c r="V25"/>
      <c r="W25"/>
      <c r="X25"/>
      <c r="Z25"/>
      <c r="AA25"/>
      <c r="AB25"/>
      <c r="AC25"/>
      <c r="AD25"/>
      <c r="AE25"/>
      <c r="AG25"/>
      <c r="AH25"/>
      <c r="AI25"/>
      <c r="AJ25"/>
      <c r="AK25"/>
      <c r="AM25"/>
      <c r="AN25"/>
      <c r="AO25"/>
      <c r="AP25"/>
      <c r="AQ25"/>
      <c r="AR25"/>
      <c r="AT25"/>
      <c r="AU25"/>
      <c r="AV25"/>
      <c r="AW25"/>
      <c r="AX25"/>
      <c r="AZ25"/>
      <c r="BA25"/>
      <c r="BB25"/>
      <c r="BC25"/>
      <c r="BD25"/>
      <c r="BE25"/>
      <c r="BG25"/>
      <c r="BH25"/>
      <c r="BI25"/>
    </row>
    <row r="26" spans="1:61" x14ac:dyDescent="0.3">
      <c r="A26" s="11"/>
      <c r="B26" s="25"/>
      <c r="C26" s="26"/>
      <c r="D26" s="20"/>
      <c r="E26" s="109"/>
      <c r="G26" s="66"/>
      <c r="H26" s="67"/>
      <c r="I26" s="68"/>
      <c r="J26"/>
      <c r="K26" s="66"/>
      <c r="L26" s="67"/>
      <c r="M26"/>
      <c r="N26"/>
      <c r="O26"/>
      <c r="P26"/>
      <c r="Q26"/>
      <c r="R26"/>
      <c r="T26"/>
      <c r="U26"/>
      <c r="V26"/>
      <c r="W26"/>
      <c r="X26"/>
      <c r="Z26"/>
      <c r="AA26"/>
      <c r="AB26"/>
      <c r="AC26"/>
      <c r="AD26"/>
      <c r="AE26"/>
      <c r="AG26"/>
      <c r="AH26"/>
      <c r="AI26"/>
      <c r="AJ26"/>
      <c r="AK26"/>
      <c r="AM26"/>
      <c r="AN26"/>
      <c r="AO26"/>
      <c r="AP26"/>
      <c r="AQ26"/>
      <c r="AR26"/>
      <c r="AT26"/>
      <c r="AU26"/>
      <c r="AV26"/>
      <c r="AW26"/>
      <c r="AX26"/>
      <c r="AZ26"/>
      <c r="BA26"/>
      <c r="BB26"/>
      <c r="BC26"/>
      <c r="BD26"/>
      <c r="BE26"/>
      <c r="BG26"/>
      <c r="BH26"/>
      <c r="BI26"/>
    </row>
    <row r="27" spans="1:61" ht="12.75" thickBot="1" x14ac:dyDescent="0.35">
      <c r="A27" s="11"/>
      <c r="B27" s="27"/>
      <c r="C27" s="28"/>
      <c r="D27" s="21"/>
      <c r="E27" s="110"/>
      <c r="G27" s="70"/>
      <c r="H27" s="71"/>
      <c r="I27" s="72"/>
      <c r="J27"/>
      <c r="K27" s="70"/>
      <c r="L27" s="71"/>
      <c r="M27"/>
      <c r="N27"/>
      <c r="O27"/>
      <c r="P27"/>
      <c r="Q27"/>
      <c r="R27"/>
      <c r="T27"/>
      <c r="U27"/>
      <c r="V27"/>
      <c r="W27"/>
      <c r="X27"/>
      <c r="Z27"/>
      <c r="AA27"/>
      <c r="AB27"/>
      <c r="AC27"/>
      <c r="AD27"/>
      <c r="AE27"/>
      <c r="AG27"/>
      <c r="AH27"/>
      <c r="AI27"/>
      <c r="AJ27"/>
      <c r="AK27"/>
      <c r="AM27"/>
      <c r="AN27"/>
      <c r="AO27"/>
      <c r="AP27"/>
      <c r="AQ27"/>
      <c r="AR27"/>
      <c r="AT27"/>
      <c r="AU27"/>
      <c r="AV27"/>
      <c r="AW27"/>
      <c r="AX27"/>
      <c r="AZ27"/>
      <c r="BA27"/>
      <c r="BB27"/>
      <c r="BC27"/>
      <c r="BD27"/>
      <c r="BE27"/>
      <c r="BG27"/>
      <c r="BH27"/>
      <c r="BI27"/>
    </row>
    <row r="28" spans="1:61" x14ac:dyDescent="0.3">
      <c r="A28" s="10" t="s">
        <v>55</v>
      </c>
      <c r="B28" s="23">
        <v>7</v>
      </c>
      <c r="C28" s="24" t="s">
        <v>11</v>
      </c>
      <c r="D28" s="18" t="s">
        <v>30</v>
      </c>
      <c r="E28" s="108" t="e">
        <f>'0.2_MR_Weighting'!#REF!</f>
        <v>#REF!</v>
      </c>
      <c r="G28" s="66">
        <f>'4.2_Check_2_Art.Risk'!BG27</f>
        <v>0</v>
      </c>
      <c r="H28" s="67">
        <f>'4.2_Check_2_Art.Risk'!BH27</f>
        <v>0</v>
      </c>
      <c r="I28" s="68" t="str">
        <f t="shared" ref="I28" si="9">IFERROR(IF(ABS((G28-H28))&lt;=10%,"Acceptable","Request Narrative"),"-")</f>
        <v>Acceptable</v>
      </c>
      <c r="J28"/>
      <c r="K28" s="66" t="e">
        <f t="shared" ref="K28" si="10">G28*E28</f>
        <v>#REF!</v>
      </c>
      <c r="L28" s="66" t="e">
        <f t="shared" ref="L28" si="11">H28*E28</f>
        <v>#REF!</v>
      </c>
      <c r="M28"/>
      <c r="N28"/>
      <c r="O28"/>
      <c r="P28"/>
      <c r="Q28"/>
      <c r="R28"/>
      <c r="T28"/>
      <c r="U28"/>
      <c r="V28"/>
      <c r="W28"/>
      <c r="X28"/>
      <c r="Z28"/>
      <c r="AA28"/>
      <c r="AB28"/>
      <c r="AC28"/>
      <c r="AD28"/>
      <c r="AE28"/>
      <c r="AG28"/>
      <c r="AH28"/>
      <c r="AI28"/>
      <c r="AJ28"/>
      <c r="AK28"/>
      <c r="AM28"/>
      <c r="AN28"/>
      <c r="AO28"/>
      <c r="AP28"/>
      <c r="AQ28"/>
      <c r="AR28"/>
      <c r="AT28"/>
      <c r="AU28"/>
      <c r="AV28"/>
      <c r="AW28"/>
      <c r="AX28"/>
      <c r="AZ28"/>
      <c r="BA28"/>
      <c r="BB28"/>
      <c r="BC28"/>
      <c r="BD28"/>
      <c r="BE28"/>
      <c r="BG28"/>
      <c r="BH28"/>
      <c r="BI28"/>
    </row>
    <row r="29" spans="1:61" x14ac:dyDescent="0.3">
      <c r="A29" s="11"/>
      <c r="B29" s="25"/>
      <c r="C29" s="26"/>
      <c r="D29" s="20"/>
      <c r="E29" s="109"/>
      <c r="G29" s="66"/>
      <c r="H29" s="67"/>
      <c r="I29" s="68"/>
      <c r="J29"/>
      <c r="K29" s="66"/>
      <c r="L29" s="67"/>
      <c r="M29"/>
      <c r="N29"/>
      <c r="O29"/>
      <c r="P29"/>
      <c r="Q29"/>
      <c r="R29"/>
      <c r="T29"/>
      <c r="U29"/>
      <c r="V29"/>
      <c r="W29"/>
      <c r="X29"/>
      <c r="Z29"/>
      <c r="AA29"/>
      <c r="AB29"/>
      <c r="AC29"/>
      <c r="AD29"/>
      <c r="AE29"/>
      <c r="AG29"/>
      <c r="AH29"/>
      <c r="AI29"/>
      <c r="AJ29"/>
      <c r="AK29"/>
      <c r="AM29"/>
      <c r="AN29"/>
      <c r="AO29"/>
      <c r="AP29"/>
      <c r="AQ29"/>
      <c r="AR29"/>
      <c r="AT29"/>
      <c r="AU29"/>
      <c r="AV29"/>
      <c r="AW29"/>
      <c r="AX29"/>
      <c r="AZ29"/>
      <c r="BA29"/>
      <c r="BB29"/>
      <c r="BC29"/>
      <c r="BD29"/>
      <c r="BE29"/>
      <c r="BG29"/>
      <c r="BH29"/>
      <c r="BI29"/>
    </row>
    <row r="30" spans="1:61" x14ac:dyDescent="0.3">
      <c r="A30" s="11"/>
      <c r="B30" s="25"/>
      <c r="C30" s="26"/>
      <c r="D30" s="20"/>
      <c r="E30" s="109"/>
      <c r="G30" s="66"/>
      <c r="H30" s="67"/>
      <c r="I30" s="68"/>
      <c r="J30"/>
      <c r="K30" s="66"/>
      <c r="L30" s="67"/>
      <c r="M30"/>
      <c r="N30"/>
      <c r="O30"/>
      <c r="P30"/>
      <c r="Q30"/>
      <c r="R30"/>
      <c r="T30"/>
      <c r="U30"/>
      <c r="V30"/>
      <c r="W30"/>
      <c r="X30"/>
      <c r="Z30"/>
      <c r="AA30"/>
      <c r="AB30"/>
      <c r="AC30"/>
      <c r="AD30"/>
      <c r="AE30"/>
      <c r="AG30"/>
      <c r="AH30"/>
      <c r="AI30"/>
      <c r="AJ30"/>
      <c r="AK30"/>
      <c r="AM30"/>
      <c r="AN30"/>
      <c r="AO30"/>
      <c r="AP30"/>
      <c r="AQ30"/>
      <c r="AR30"/>
      <c r="AT30"/>
      <c r="AU30"/>
      <c r="AV30"/>
      <c r="AW30"/>
      <c r="AX30"/>
      <c r="AZ30"/>
      <c r="BA30"/>
      <c r="BB30"/>
      <c r="BC30"/>
      <c r="BD30"/>
      <c r="BE30"/>
      <c r="BG30"/>
      <c r="BH30"/>
      <c r="BI30"/>
    </row>
    <row r="31" spans="1:61" ht="12.75" thickBot="1" x14ac:dyDescent="0.35">
      <c r="A31" s="11"/>
      <c r="B31" s="27"/>
      <c r="C31" s="28"/>
      <c r="D31" s="21"/>
      <c r="E31" s="110"/>
      <c r="G31" s="70"/>
      <c r="H31" s="71"/>
      <c r="I31" s="72"/>
      <c r="J31"/>
      <c r="K31" s="70"/>
      <c r="L31" s="71"/>
      <c r="M31"/>
      <c r="N31"/>
      <c r="O31"/>
      <c r="P31"/>
      <c r="Q31"/>
      <c r="R31"/>
      <c r="T31"/>
      <c r="U31"/>
      <c r="V31"/>
      <c r="W31"/>
      <c r="X31"/>
      <c r="Z31"/>
      <c r="AA31"/>
      <c r="AB31"/>
      <c r="AC31"/>
      <c r="AD31"/>
      <c r="AE31"/>
      <c r="AG31"/>
      <c r="AH31"/>
      <c r="AI31"/>
      <c r="AJ31"/>
      <c r="AK31"/>
      <c r="AM31"/>
      <c r="AN31"/>
      <c r="AO31"/>
      <c r="AP31"/>
      <c r="AQ31"/>
      <c r="AR31"/>
      <c r="AT31"/>
      <c r="AU31"/>
      <c r="AV31"/>
      <c r="AW31"/>
      <c r="AX31"/>
      <c r="AZ31"/>
      <c r="BA31"/>
      <c r="BB31"/>
      <c r="BC31"/>
      <c r="BD31"/>
      <c r="BE31"/>
      <c r="BG31"/>
      <c r="BH31"/>
      <c r="BI31"/>
    </row>
    <row r="32" spans="1:61" x14ac:dyDescent="0.3">
      <c r="A32" s="10" t="s">
        <v>55</v>
      </c>
      <c r="B32" s="23">
        <v>8</v>
      </c>
      <c r="C32" s="24" t="s">
        <v>12</v>
      </c>
      <c r="D32" s="18" t="s">
        <v>29</v>
      </c>
      <c r="E32" s="108" t="e">
        <f>'0.2_MR_Weighting'!#REF!</f>
        <v>#REF!</v>
      </c>
      <c r="G32" s="66">
        <f>'4.2_Check_2_Art.Risk'!BG31</f>
        <v>0</v>
      </c>
      <c r="H32" s="67">
        <f>'4.2_Check_2_Art.Risk'!BH31</f>
        <v>0</v>
      </c>
      <c r="I32" s="68" t="str">
        <f t="shared" ref="I32" si="12">IFERROR(IF(ABS((G32-H32))&lt;=10%,"Acceptable","Request Narrative"),"-")</f>
        <v>Acceptable</v>
      </c>
      <c r="J32"/>
      <c r="K32" s="66" t="e">
        <f t="shared" ref="K32" si="13">G32*E32</f>
        <v>#REF!</v>
      </c>
      <c r="L32" s="66" t="e">
        <f t="shared" ref="L32" si="14">H32*E32</f>
        <v>#REF!</v>
      </c>
      <c r="M32"/>
      <c r="N32"/>
      <c r="O32"/>
      <c r="P32"/>
      <c r="Q32"/>
      <c r="R32"/>
      <c r="T32"/>
      <c r="U32"/>
      <c r="V32"/>
      <c r="W32"/>
      <c r="X32"/>
      <c r="Z32"/>
      <c r="AA32"/>
      <c r="AB32"/>
      <c r="AC32"/>
      <c r="AD32"/>
      <c r="AE32"/>
      <c r="AG32"/>
      <c r="AH32"/>
      <c r="AI32"/>
      <c r="AJ32"/>
      <c r="AK32"/>
      <c r="AM32"/>
      <c r="AN32"/>
      <c r="AO32"/>
      <c r="AP32"/>
      <c r="AQ32"/>
      <c r="AR32"/>
      <c r="AT32"/>
      <c r="AU32"/>
      <c r="AV32"/>
      <c r="AW32"/>
      <c r="AX32"/>
      <c r="AZ32"/>
      <c r="BA32"/>
      <c r="BB32"/>
      <c r="BC32"/>
      <c r="BD32"/>
      <c r="BE32"/>
      <c r="BG32"/>
      <c r="BH32"/>
      <c r="BI32"/>
    </row>
    <row r="33" spans="1:61" x14ac:dyDescent="0.3">
      <c r="A33" s="11"/>
      <c r="B33" s="25"/>
      <c r="C33" s="26"/>
      <c r="D33" s="20"/>
      <c r="E33" s="109"/>
      <c r="G33" s="66"/>
      <c r="H33" s="67"/>
      <c r="I33" s="68"/>
      <c r="J33"/>
      <c r="K33" s="66"/>
      <c r="L33" s="67"/>
      <c r="M33"/>
      <c r="N33"/>
      <c r="O33"/>
      <c r="P33"/>
      <c r="Q33"/>
      <c r="R33"/>
      <c r="T33"/>
      <c r="U33"/>
      <c r="V33"/>
      <c r="W33"/>
      <c r="X33"/>
      <c r="Z33"/>
      <c r="AA33"/>
      <c r="AB33"/>
      <c r="AC33"/>
      <c r="AD33"/>
      <c r="AE33"/>
      <c r="AG33"/>
      <c r="AH33"/>
      <c r="AI33"/>
      <c r="AJ33"/>
      <c r="AK33"/>
      <c r="AM33"/>
      <c r="AN33"/>
      <c r="AO33"/>
      <c r="AP33"/>
      <c r="AQ33"/>
      <c r="AR33"/>
      <c r="AT33"/>
      <c r="AU33"/>
      <c r="AV33"/>
      <c r="AW33"/>
      <c r="AX33"/>
      <c r="AZ33"/>
      <c r="BA33"/>
      <c r="BB33"/>
      <c r="BC33"/>
      <c r="BD33"/>
      <c r="BE33"/>
      <c r="BG33"/>
      <c r="BH33"/>
      <c r="BI33"/>
    </row>
    <row r="34" spans="1:61" x14ac:dyDescent="0.3">
      <c r="A34" s="11"/>
      <c r="B34" s="25"/>
      <c r="C34" s="26"/>
      <c r="D34" s="20"/>
      <c r="E34" s="109"/>
      <c r="G34" s="66"/>
      <c r="H34" s="67"/>
      <c r="I34" s="68"/>
      <c r="J34"/>
      <c r="K34" s="66"/>
      <c r="L34" s="67"/>
      <c r="M34"/>
      <c r="N34"/>
      <c r="O34"/>
      <c r="P34"/>
      <c r="Q34"/>
      <c r="R34"/>
      <c r="T34"/>
      <c r="U34"/>
      <c r="V34"/>
      <c r="W34"/>
      <c r="X34"/>
      <c r="Z34"/>
      <c r="AA34"/>
      <c r="AB34"/>
      <c r="AC34"/>
      <c r="AD34"/>
      <c r="AE34"/>
      <c r="AG34"/>
      <c r="AH34"/>
      <c r="AI34"/>
      <c r="AJ34"/>
      <c r="AK34"/>
      <c r="AM34"/>
      <c r="AN34"/>
      <c r="AO34"/>
      <c r="AP34"/>
      <c r="AQ34"/>
      <c r="AR34"/>
      <c r="AT34"/>
      <c r="AU34"/>
      <c r="AV34"/>
      <c r="AW34"/>
      <c r="AX34"/>
      <c r="AZ34"/>
      <c r="BA34"/>
      <c r="BB34"/>
      <c r="BC34"/>
      <c r="BD34"/>
      <c r="BE34"/>
      <c r="BG34"/>
      <c r="BH34"/>
      <c r="BI34"/>
    </row>
    <row r="35" spans="1:61" ht="12.75" thickBot="1" x14ac:dyDescent="0.35">
      <c r="A35" s="11"/>
      <c r="B35" s="27"/>
      <c r="C35" s="28"/>
      <c r="D35" s="21"/>
      <c r="E35" s="110"/>
      <c r="G35" s="70"/>
      <c r="H35" s="71"/>
      <c r="I35" s="72"/>
      <c r="J35"/>
      <c r="K35" s="70"/>
      <c r="L35" s="71"/>
      <c r="M35"/>
      <c r="N35"/>
      <c r="O35"/>
      <c r="P35"/>
      <c r="Q35"/>
      <c r="R35"/>
      <c r="T35"/>
      <c r="U35"/>
      <c r="V35"/>
      <c r="W35"/>
      <c r="X35"/>
      <c r="Z35"/>
      <c r="AA35"/>
      <c r="AB35"/>
      <c r="AC35"/>
      <c r="AD35"/>
      <c r="AE35"/>
      <c r="AG35"/>
      <c r="AH35"/>
      <c r="AI35"/>
      <c r="AJ35"/>
      <c r="AK35"/>
      <c r="AM35"/>
      <c r="AN35"/>
      <c r="AO35"/>
      <c r="AP35"/>
      <c r="AQ35"/>
      <c r="AR35"/>
      <c r="AT35"/>
      <c r="AU35"/>
      <c r="AV35"/>
      <c r="AW35"/>
      <c r="AX35"/>
      <c r="AZ35"/>
      <c r="BA35"/>
      <c r="BB35"/>
      <c r="BC35"/>
      <c r="BD35"/>
      <c r="BE35"/>
      <c r="BG35"/>
      <c r="BH35"/>
      <c r="BI35"/>
    </row>
    <row r="36" spans="1:61" x14ac:dyDescent="0.3">
      <c r="A36" s="10" t="s">
        <v>55</v>
      </c>
      <c r="B36" s="23">
        <v>30</v>
      </c>
      <c r="C36" s="24" t="s">
        <v>45</v>
      </c>
      <c r="D36" s="18" t="s">
        <v>29</v>
      </c>
      <c r="E36" s="108" t="e">
        <f>'0.2_MR_Weighting'!#REF!</f>
        <v>#REF!</v>
      </c>
      <c r="G36" s="66">
        <f>'4.2_Check_2_Art.Risk'!BG35</f>
        <v>0</v>
      </c>
      <c r="H36" s="67">
        <f>'4.2_Check_2_Art.Risk'!BH35</f>
        <v>0</v>
      </c>
      <c r="I36" s="68" t="str">
        <f t="shared" ref="I36" si="15">IFERROR(IF(ABS((G36-H36))&lt;=10%,"Acceptable","Request Narrative"),"-")</f>
        <v>Acceptable</v>
      </c>
      <c r="J36"/>
      <c r="K36" s="66" t="e">
        <f t="shared" ref="K36" si="16">G36*E36</f>
        <v>#REF!</v>
      </c>
      <c r="L36" s="66" t="e">
        <f t="shared" ref="L36" si="17">H36*E36</f>
        <v>#REF!</v>
      </c>
      <c r="M36"/>
      <c r="N36"/>
      <c r="O36"/>
      <c r="P36"/>
      <c r="Q36"/>
      <c r="R36"/>
      <c r="T36"/>
      <c r="U36"/>
      <c r="V36"/>
      <c r="W36"/>
      <c r="X36"/>
      <c r="Z36"/>
      <c r="AA36"/>
      <c r="AB36"/>
      <c r="AC36"/>
      <c r="AD36"/>
      <c r="AE36"/>
      <c r="AG36"/>
      <c r="AH36"/>
      <c r="AI36"/>
      <c r="AJ36"/>
      <c r="AK36"/>
      <c r="AM36"/>
      <c r="AN36"/>
      <c r="AO36"/>
      <c r="AP36"/>
      <c r="AQ36"/>
      <c r="AR36"/>
      <c r="AT36"/>
      <c r="AU36"/>
      <c r="AV36"/>
      <c r="AW36"/>
      <c r="AX36"/>
      <c r="AZ36"/>
      <c r="BA36"/>
      <c r="BB36"/>
      <c r="BC36"/>
      <c r="BD36"/>
      <c r="BE36"/>
      <c r="BG36"/>
      <c r="BH36"/>
      <c r="BI36"/>
    </row>
    <row r="37" spans="1:61" x14ac:dyDescent="0.3">
      <c r="A37" s="11"/>
      <c r="B37" s="25"/>
      <c r="C37" s="26"/>
      <c r="D37" s="20"/>
      <c r="E37" s="109"/>
      <c r="G37" s="66"/>
      <c r="H37" s="67"/>
      <c r="I37" s="68"/>
      <c r="J37"/>
      <c r="K37" s="66"/>
      <c r="L37" s="67"/>
      <c r="M37"/>
      <c r="N37"/>
      <c r="O37"/>
      <c r="P37"/>
      <c r="Q37"/>
      <c r="R37"/>
      <c r="T37"/>
      <c r="U37"/>
      <c r="V37"/>
      <c r="W37"/>
      <c r="X37"/>
      <c r="Z37"/>
      <c r="AA37"/>
      <c r="AB37"/>
      <c r="AC37"/>
      <c r="AD37"/>
      <c r="AE37"/>
      <c r="AG37"/>
      <c r="AH37"/>
      <c r="AI37"/>
      <c r="AJ37"/>
      <c r="AK37"/>
      <c r="AM37"/>
      <c r="AN37"/>
      <c r="AO37"/>
      <c r="AP37"/>
      <c r="AQ37"/>
      <c r="AR37"/>
      <c r="AT37"/>
      <c r="AU37"/>
      <c r="AV37"/>
      <c r="AW37"/>
      <c r="AX37"/>
      <c r="AZ37"/>
      <c r="BA37"/>
      <c r="BB37"/>
      <c r="BC37"/>
      <c r="BD37"/>
      <c r="BE37"/>
      <c r="BG37"/>
      <c r="BH37"/>
      <c r="BI37"/>
    </row>
    <row r="38" spans="1:61" x14ac:dyDescent="0.3">
      <c r="A38" s="11"/>
      <c r="B38" s="25"/>
      <c r="C38" s="26"/>
      <c r="D38" s="20"/>
      <c r="E38" s="109"/>
      <c r="G38" s="66"/>
      <c r="H38" s="67"/>
      <c r="I38" s="68"/>
      <c r="J38"/>
      <c r="K38" s="66"/>
      <c r="L38" s="67"/>
      <c r="M38"/>
      <c r="N38"/>
      <c r="O38"/>
      <c r="P38"/>
      <c r="Q38"/>
      <c r="R38"/>
      <c r="T38"/>
      <c r="U38"/>
      <c r="V38"/>
      <c r="W38"/>
      <c r="X38"/>
      <c r="Z38"/>
      <c r="AA38"/>
      <c r="AB38"/>
      <c r="AC38"/>
      <c r="AD38"/>
      <c r="AE38"/>
      <c r="AG38"/>
      <c r="AH38"/>
      <c r="AI38"/>
      <c r="AJ38"/>
      <c r="AK38"/>
      <c r="AM38"/>
      <c r="AN38"/>
      <c r="AO38"/>
      <c r="AP38"/>
      <c r="AQ38"/>
      <c r="AR38"/>
      <c r="AT38"/>
      <c r="AU38"/>
      <c r="AV38"/>
      <c r="AW38"/>
      <c r="AX38"/>
      <c r="AZ38"/>
      <c r="BA38"/>
      <c r="BB38"/>
      <c r="BC38"/>
      <c r="BD38"/>
      <c r="BE38"/>
      <c r="BG38"/>
      <c r="BH38"/>
      <c r="BI38"/>
    </row>
    <row r="39" spans="1:61" ht="12.75" thickBot="1" x14ac:dyDescent="0.35">
      <c r="A39" s="11"/>
      <c r="B39" s="27"/>
      <c r="C39" s="28"/>
      <c r="D39" s="21"/>
      <c r="E39" s="110"/>
      <c r="G39" s="70"/>
      <c r="H39" s="71"/>
      <c r="I39" s="72"/>
      <c r="J39"/>
      <c r="K39" s="70"/>
      <c r="L39" s="71"/>
      <c r="M39"/>
      <c r="N39"/>
      <c r="O39"/>
      <c r="P39"/>
      <c r="Q39"/>
      <c r="R39"/>
      <c r="T39"/>
      <c r="U39"/>
      <c r="V39"/>
      <c r="W39"/>
      <c r="X39"/>
      <c r="Z39"/>
      <c r="AA39"/>
      <c r="AB39"/>
      <c r="AC39"/>
      <c r="AD39"/>
      <c r="AE39"/>
      <c r="AG39"/>
      <c r="AH39"/>
      <c r="AI39"/>
      <c r="AJ39"/>
      <c r="AK39"/>
      <c r="AM39"/>
      <c r="AN39"/>
      <c r="AO39"/>
      <c r="AP39"/>
      <c r="AQ39"/>
      <c r="AR39"/>
      <c r="AT39"/>
      <c r="AU39"/>
      <c r="AV39"/>
      <c r="AW39"/>
      <c r="AX39"/>
      <c r="AZ39"/>
      <c r="BA39"/>
      <c r="BB39"/>
      <c r="BC39"/>
      <c r="BD39"/>
      <c r="BE39"/>
      <c r="BG39"/>
      <c r="BH39"/>
      <c r="BI39"/>
    </row>
    <row r="40" spans="1:61" x14ac:dyDescent="0.3">
      <c r="A40" s="10" t="s">
        <v>55</v>
      </c>
      <c r="B40" s="23">
        <v>1</v>
      </c>
      <c r="C40" s="24" t="s">
        <v>10</v>
      </c>
      <c r="D40" s="18" t="s">
        <v>29</v>
      </c>
      <c r="E40" s="108" t="e">
        <f>'0.2_MR_Weighting'!#REF!</f>
        <v>#REF!</v>
      </c>
      <c r="G40" s="66">
        <f>'4.2_Check_2_Art.Risk'!BG39</f>
        <v>-2.1999999999999997</v>
      </c>
      <c r="H40" s="67">
        <f>'4.2_Check_2_Art.Risk'!BH39</f>
        <v>-3.4</v>
      </c>
      <c r="I40" s="68" t="str">
        <f t="shared" ref="I40" si="18">IFERROR(IF(ABS((G40-H40))&lt;=10%,"Acceptable","Request Narrative"),"-")</f>
        <v>Request Narrative</v>
      </c>
      <c r="J40"/>
      <c r="K40" s="66" t="e">
        <f t="shared" ref="K40" si="19">G40*E40</f>
        <v>#REF!</v>
      </c>
      <c r="L40" s="66" t="e">
        <f t="shared" ref="L40" si="20">H40*E40</f>
        <v>#REF!</v>
      </c>
      <c r="M40"/>
      <c r="N40"/>
      <c r="O40"/>
      <c r="P40"/>
      <c r="Q40"/>
      <c r="R40"/>
      <c r="T40"/>
      <c r="U40"/>
      <c r="V40"/>
      <c r="W40"/>
      <c r="X40"/>
      <c r="Z40"/>
      <c r="AA40"/>
      <c r="AB40"/>
      <c r="AC40"/>
      <c r="AD40"/>
      <c r="AE40"/>
      <c r="AG40"/>
      <c r="AH40"/>
      <c r="AI40"/>
      <c r="AJ40"/>
      <c r="AK40"/>
      <c r="AM40"/>
      <c r="AN40"/>
      <c r="AO40"/>
      <c r="AP40"/>
      <c r="AQ40"/>
      <c r="AR40"/>
      <c r="AT40"/>
      <c r="AU40"/>
      <c r="AV40"/>
      <c r="AW40"/>
      <c r="AX40"/>
      <c r="AZ40"/>
      <c r="BA40"/>
      <c r="BB40"/>
      <c r="BC40"/>
      <c r="BD40"/>
      <c r="BE40"/>
      <c r="BG40"/>
      <c r="BH40"/>
      <c r="BI40"/>
    </row>
    <row r="41" spans="1:61" x14ac:dyDescent="0.3">
      <c r="A41" s="11"/>
      <c r="B41" s="25"/>
      <c r="C41" s="26"/>
      <c r="D41" s="20"/>
      <c r="E41" s="109"/>
      <c r="G41" s="66"/>
      <c r="H41" s="67"/>
      <c r="I41" s="68"/>
      <c r="J41"/>
      <c r="K41" s="66"/>
      <c r="L41" s="67"/>
      <c r="M41"/>
      <c r="N41"/>
      <c r="O41"/>
      <c r="P41"/>
      <c r="Q41"/>
      <c r="R41"/>
      <c r="T41"/>
      <c r="U41"/>
      <c r="V41"/>
      <c r="W41"/>
      <c r="X41"/>
      <c r="Z41"/>
      <c r="AA41"/>
      <c r="AB41"/>
      <c r="AC41"/>
      <c r="AD41"/>
      <c r="AE41"/>
      <c r="AG41"/>
      <c r="AH41"/>
      <c r="AI41"/>
      <c r="AJ41"/>
      <c r="AK41"/>
      <c r="AM41"/>
      <c r="AN41"/>
      <c r="AO41"/>
      <c r="AP41"/>
      <c r="AQ41"/>
      <c r="AR41"/>
      <c r="AT41"/>
      <c r="AU41"/>
      <c r="AV41"/>
      <c r="AW41"/>
      <c r="AX41"/>
      <c r="AZ41"/>
      <c r="BA41"/>
      <c r="BB41"/>
      <c r="BC41"/>
      <c r="BD41"/>
      <c r="BE41"/>
      <c r="BG41"/>
      <c r="BH41"/>
      <c r="BI41"/>
    </row>
    <row r="42" spans="1:61" x14ac:dyDescent="0.3">
      <c r="A42" s="11"/>
      <c r="B42" s="25"/>
      <c r="C42" s="26"/>
      <c r="D42" s="20"/>
      <c r="E42" s="109"/>
      <c r="G42" s="66"/>
      <c r="H42" s="67"/>
      <c r="I42" s="68"/>
      <c r="J42"/>
      <c r="K42" s="66"/>
      <c r="L42" s="67"/>
      <c r="M42"/>
      <c r="N42"/>
      <c r="O42"/>
      <c r="P42"/>
      <c r="Q42"/>
      <c r="R42"/>
      <c r="T42"/>
      <c r="U42"/>
      <c r="V42"/>
      <c r="W42"/>
      <c r="X42"/>
      <c r="Z42"/>
      <c r="AA42"/>
      <c r="AB42"/>
      <c r="AC42"/>
      <c r="AD42"/>
      <c r="AE42"/>
      <c r="AG42"/>
      <c r="AH42"/>
      <c r="AI42"/>
      <c r="AJ42"/>
      <c r="AK42"/>
      <c r="AM42"/>
      <c r="AN42"/>
      <c r="AO42"/>
      <c r="AP42"/>
      <c r="AQ42"/>
      <c r="AR42"/>
      <c r="AT42"/>
      <c r="AU42"/>
      <c r="AV42"/>
      <c r="AW42"/>
      <c r="AX42"/>
      <c r="AZ42"/>
      <c r="BA42"/>
      <c r="BB42"/>
      <c r="BC42"/>
      <c r="BD42"/>
      <c r="BE42"/>
      <c r="BG42"/>
      <c r="BH42"/>
      <c r="BI42"/>
    </row>
    <row r="43" spans="1:61" ht="12.75" thickBot="1" x14ac:dyDescent="0.35">
      <c r="A43" s="11"/>
      <c r="B43" s="27"/>
      <c r="C43" s="28"/>
      <c r="D43" s="21"/>
      <c r="E43" s="110"/>
      <c r="G43" s="70"/>
      <c r="H43" s="71"/>
      <c r="I43" s="72"/>
      <c r="J43"/>
      <c r="K43" s="70"/>
      <c r="L43" s="71"/>
      <c r="M43"/>
      <c r="N43"/>
      <c r="O43"/>
      <c r="P43"/>
      <c r="Q43"/>
      <c r="R43"/>
      <c r="T43"/>
      <c r="U43"/>
      <c r="V43"/>
      <c r="W43"/>
      <c r="X43"/>
      <c r="Z43"/>
      <c r="AA43"/>
      <c r="AB43"/>
      <c r="AC43"/>
      <c r="AD43"/>
      <c r="AE43"/>
      <c r="AG43"/>
      <c r="AH43"/>
      <c r="AI43"/>
      <c r="AJ43"/>
      <c r="AK43"/>
      <c r="AM43"/>
      <c r="AN43"/>
      <c r="AO43"/>
      <c r="AP43"/>
      <c r="AQ43"/>
      <c r="AR43"/>
      <c r="AT43"/>
      <c r="AU43"/>
      <c r="AV43"/>
      <c r="AW43"/>
      <c r="AX43"/>
      <c r="AZ43"/>
      <c r="BA43"/>
      <c r="BB43"/>
      <c r="BC43"/>
      <c r="BD43"/>
      <c r="BE43"/>
      <c r="BG43"/>
      <c r="BH43"/>
      <c r="BI43"/>
    </row>
    <row r="44" spans="1:61" x14ac:dyDescent="0.3">
      <c r="A44" s="10" t="s">
        <v>55</v>
      </c>
      <c r="B44" s="23">
        <v>19</v>
      </c>
      <c r="C44" s="24" t="s">
        <v>56</v>
      </c>
      <c r="D44" s="18" t="s">
        <v>29</v>
      </c>
      <c r="E44" s="108" t="e">
        <f>'0.2_MR_Weighting'!#REF!</f>
        <v>#REF!</v>
      </c>
      <c r="G44" s="66">
        <f>'4.2_Check_2_Art.Risk'!BG43</f>
        <v>-1.1999999999999997</v>
      </c>
      <c r="H44" s="67">
        <f>'4.2_Check_2_Art.Risk'!BH43</f>
        <v>-1.6</v>
      </c>
      <c r="I44" s="68" t="str">
        <f t="shared" ref="I44" si="21">IFERROR(IF(ABS((G44-H44))&lt;=10%,"Acceptable","Request Narrative"),"-")</f>
        <v>Request Narrative</v>
      </c>
      <c r="J44"/>
      <c r="K44" s="66" t="e">
        <f t="shared" ref="K44" si="22">G44*E44</f>
        <v>#REF!</v>
      </c>
      <c r="L44" s="66" t="e">
        <f t="shared" ref="L44" si="23">H44*E44</f>
        <v>#REF!</v>
      </c>
      <c r="M44"/>
      <c r="N44"/>
      <c r="O44"/>
      <c r="P44"/>
      <c r="Q44"/>
      <c r="R44"/>
      <c r="T44"/>
      <c r="U44"/>
      <c r="V44"/>
      <c r="W44"/>
      <c r="X44"/>
      <c r="Z44"/>
      <c r="AA44"/>
      <c r="AB44"/>
      <c r="AC44"/>
      <c r="AD44"/>
      <c r="AE44"/>
      <c r="AG44"/>
      <c r="AH44"/>
      <c r="AI44"/>
      <c r="AJ44"/>
      <c r="AK44"/>
      <c r="AM44"/>
      <c r="AN44"/>
      <c r="AO44"/>
      <c r="AP44"/>
      <c r="AQ44"/>
      <c r="AR44"/>
      <c r="AT44"/>
      <c r="AU44"/>
      <c r="AV44"/>
      <c r="AW44"/>
      <c r="AX44"/>
      <c r="AZ44"/>
      <c r="BA44"/>
      <c r="BB44"/>
      <c r="BC44"/>
      <c r="BD44"/>
      <c r="BE44"/>
      <c r="BG44"/>
      <c r="BH44"/>
      <c r="BI44"/>
    </row>
    <row r="45" spans="1:61" x14ac:dyDescent="0.3">
      <c r="A45" s="11"/>
      <c r="B45" s="25"/>
      <c r="C45" s="26"/>
      <c r="D45" s="20"/>
      <c r="E45" s="109"/>
      <c r="G45" s="66"/>
      <c r="H45" s="67"/>
      <c r="I45" s="68"/>
      <c r="J45"/>
      <c r="K45" s="66"/>
      <c r="L45" s="67"/>
      <c r="M45"/>
      <c r="N45"/>
      <c r="O45"/>
      <c r="P45"/>
      <c r="Q45"/>
      <c r="R45"/>
      <c r="T45"/>
      <c r="U45"/>
      <c r="V45"/>
      <c r="W45"/>
      <c r="X45"/>
      <c r="Z45"/>
      <c r="AA45"/>
      <c r="AB45"/>
      <c r="AC45"/>
      <c r="AD45"/>
      <c r="AE45"/>
      <c r="AG45"/>
      <c r="AH45"/>
      <c r="AI45"/>
      <c r="AJ45"/>
      <c r="AK45"/>
      <c r="AM45"/>
      <c r="AN45"/>
      <c r="AO45"/>
      <c r="AP45"/>
      <c r="AQ45"/>
      <c r="AR45"/>
      <c r="AT45"/>
      <c r="AU45"/>
      <c r="AV45"/>
      <c r="AW45"/>
      <c r="AX45"/>
      <c r="AZ45"/>
      <c r="BA45"/>
      <c r="BB45"/>
      <c r="BC45"/>
      <c r="BD45"/>
      <c r="BE45"/>
      <c r="BG45"/>
      <c r="BH45"/>
      <c r="BI45"/>
    </row>
    <row r="46" spans="1:61" x14ac:dyDescent="0.3">
      <c r="A46" s="11"/>
      <c r="B46" s="25"/>
      <c r="C46" s="26"/>
      <c r="D46" s="20"/>
      <c r="E46" s="109"/>
      <c r="G46" s="66"/>
      <c r="H46" s="67"/>
      <c r="I46" s="68"/>
      <c r="J46"/>
      <c r="K46" s="66"/>
      <c r="L46" s="67"/>
      <c r="M46"/>
      <c r="N46"/>
      <c r="O46"/>
      <c r="P46"/>
      <c r="Q46"/>
      <c r="R46"/>
      <c r="T46"/>
      <c r="U46"/>
      <c r="V46"/>
      <c r="W46"/>
      <c r="X46"/>
      <c r="Z46"/>
      <c r="AA46"/>
      <c r="AB46"/>
      <c r="AC46"/>
      <c r="AD46"/>
      <c r="AE46"/>
      <c r="AG46"/>
      <c r="AH46"/>
      <c r="AI46"/>
      <c r="AJ46"/>
      <c r="AK46"/>
      <c r="AM46"/>
      <c r="AN46"/>
      <c r="AO46"/>
      <c r="AP46"/>
      <c r="AQ46"/>
      <c r="AR46"/>
      <c r="AT46"/>
      <c r="AU46"/>
      <c r="AV46"/>
      <c r="AW46"/>
      <c r="AX46"/>
      <c r="AZ46"/>
      <c r="BA46"/>
      <c r="BB46"/>
      <c r="BC46"/>
      <c r="BD46"/>
      <c r="BE46"/>
      <c r="BG46"/>
      <c r="BH46"/>
      <c r="BI46"/>
    </row>
    <row r="47" spans="1:61" ht="12.75" thickBot="1" x14ac:dyDescent="0.35">
      <c r="A47" s="11"/>
      <c r="B47" s="27"/>
      <c r="C47" s="28"/>
      <c r="D47" s="21"/>
      <c r="E47" s="110"/>
      <c r="G47" s="70"/>
      <c r="H47" s="71"/>
      <c r="I47" s="72"/>
      <c r="J47"/>
      <c r="K47" s="70"/>
      <c r="L47" s="71"/>
      <c r="M47"/>
      <c r="N47"/>
      <c r="O47"/>
      <c r="P47"/>
      <c r="Q47"/>
      <c r="R47"/>
      <c r="T47"/>
      <c r="U47"/>
      <c r="V47"/>
      <c r="W47"/>
      <c r="X47"/>
      <c r="Z47"/>
      <c r="AA47"/>
      <c r="AB47"/>
      <c r="AC47"/>
      <c r="AD47"/>
      <c r="AE47"/>
      <c r="AG47"/>
      <c r="AH47"/>
      <c r="AI47"/>
      <c r="AJ47"/>
      <c r="AK47"/>
      <c r="AM47"/>
      <c r="AN47"/>
      <c r="AO47"/>
      <c r="AP47"/>
      <c r="AQ47"/>
      <c r="AR47"/>
      <c r="AT47"/>
      <c r="AU47"/>
      <c r="AV47"/>
      <c r="AW47"/>
      <c r="AX47"/>
      <c r="AZ47"/>
      <c r="BA47"/>
      <c r="BB47"/>
      <c r="BC47"/>
      <c r="BD47"/>
      <c r="BE47"/>
      <c r="BG47"/>
      <c r="BH47"/>
      <c r="BI47"/>
    </row>
    <row r="48" spans="1:61" x14ac:dyDescent="0.3">
      <c r="A48" s="10" t="s">
        <v>55</v>
      </c>
      <c r="B48" s="23">
        <v>47</v>
      </c>
      <c r="C48" s="24" t="s">
        <v>16</v>
      </c>
      <c r="D48" s="18" t="s">
        <v>31</v>
      </c>
      <c r="E48" s="108" t="e">
        <f>'0.2_MR_Weighting'!#REF!</f>
        <v>#REF!</v>
      </c>
      <c r="G48" s="66">
        <f>'4.2_Check_2_Art.Risk'!BG47</f>
        <v>0</v>
      </c>
      <c r="H48" s="67">
        <f>'4.2_Check_2_Art.Risk'!BH47</f>
        <v>0</v>
      </c>
      <c r="I48" s="68" t="str">
        <f t="shared" ref="I48" si="24">IFERROR(IF(ABS((G48-H48))&lt;=10%,"Acceptable","Request Narrative"),"-")</f>
        <v>Acceptable</v>
      </c>
      <c r="J48"/>
      <c r="K48" s="66" t="e">
        <f t="shared" ref="K48" si="25">G48*E48</f>
        <v>#REF!</v>
      </c>
      <c r="L48" s="66" t="e">
        <f t="shared" ref="L48" si="26">H48*E48</f>
        <v>#REF!</v>
      </c>
      <c r="M48"/>
      <c r="N48"/>
      <c r="O48"/>
      <c r="P48"/>
      <c r="Q48"/>
      <c r="R48"/>
      <c r="T48"/>
      <c r="U48"/>
      <c r="V48"/>
      <c r="W48"/>
      <c r="X48"/>
      <c r="Z48"/>
      <c r="AA48"/>
      <c r="AB48"/>
      <c r="AC48"/>
      <c r="AD48"/>
      <c r="AE48"/>
      <c r="AG48"/>
      <c r="AH48"/>
      <c r="AI48"/>
      <c r="AJ48"/>
      <c r="AK48"/>
      <c r="AM48"/>
      <c r="AN48"/>
      <c r="AO48"/>
      <c r="AP48"/>
      <c r="AQ48"/>
      <c r="AR48"/>
      <c r="AT48"/>
      <c r="AU48"/>
      <c r="AV48"/>
      <c r="AW48"/>
      <c r="AX48"/>
      <c r="AZ48"/>
      <c r="BA48"/>
      <c r="BB48"/>
      <c r="BC48"/>
      <c r="BD48"/>
      <c r="BE48"/>
      <c r="BG48"/>
      <c r="BH48"/>
      <c r="BI48"/>
    </row>
    <row r="49" spans="1:61" x14ac:dyDescent="0.3">
      <c r="A49" s="11"/>
      <c r="B49" s="25"/>
      <c r="C49" s="26"/>
      <c r="D49" s="20"/>
      <c r="E49" s="109"/>
      <c r="G49" s="66"/>
      <c r="H49" s="67"/>
      <c r="I49" s="68"/>
      <c r="J49"/>
      <c r="K49" s="66"/>
      <c r="L49" s="67"/>
      <c r="M49"/>
      <c r="N49"/>
      <c r="O49"/>
      <c r="P49"/>
      <c r="Q49"/>
      <c r="R49"/>
      <c r="T49"/>
      <c r="U49"/>
      <c r="V49"/>
      <c r="W49"/>
      <c r="X49"/>
      <c r="Z49"/>
      <c r="AA49"/>
      <c r="AB49"/>
      <c r="AC49"/>
      <c r="AD49"/>
      <c r="AE49"/>
      <c r="AG49"/>
      <c r="AH49"/>
      <c r="AI49"/>
      <c r="AJ49"/>
      <c r="AK49"/>
      <c r="AM49"/>
      <c r="AN49"/>
      <c r="AO49"/>
      <c r="AP49"/>
      <c r="AQ49"/>
      <c r="AR49"/>
      <c r="AT49"/>
      <c r="AU49"/>
      <c r="AV49"/>
      <c r="AW49"/>
      <c r="AX49"/>
      <c r="AZ49"/>
      <c r="BA49"/>
      <c r="BB49"/>
      <c r="BC49"/>
      <c r="BD49"/>
      <c r="BE49"/>
      <c r="BG49"/>
      <c r="BH49"/>
      <c r="BI49"/>
    </row>
    <row r="50" spans="1:61" x14ac:dyDescent="0.3">
      <c r="A50" s="11"/>
      <c r="B50" s="25"/>
      <c r="C50" s="26"/>
      <c r="D50" s="20"/>
      <c r="E50" s="109"/>
      <c r="G50" s="66"/>
      <c r="H50" s="67"/>
      <c r="I50" s="68"/>
      <c r="J50"/>
      <c r="K50" s="66"/>
      <c r="L50" s="67"/>
      <c r="M50"/>
      <c r="N50"/>
      <c r="O50"/>
      <c r="P50"/>
      <c r="Q50"/>
      <c r="R50"/>
      <c r="T50"/>
      <c r="U50"/>
      <c r="V50"/>
      <c r="W50"/>
      <c r="X50"/>
      <c r="Z50"/>
      <c r="AA50"/>
      <c r="AB50"/>
      <c r="AC50"/>
      <c r="AD50"/>
      <c r="AE50"/>
      <c r="AG50"/>
      <c r="AH50"/>
      <c r="AI50"/>
      <c r="AJ50"/>
      <c r="AK50"/>
      <c r="AM50"/>
      <c r="AN50"/>
      <c r="AO50"/>
      <c r="AP50"/>
      <c r="AQ50"/>
      <c r="AR50"/>
      <c r="AT50"/>
      <c r="AU50"/>
      <c r="AV50"/>
      <c r="AW50"/>
      <c r="AX50"/>
      <c r="AZ50"/>
      <c r="BA50"/>
      <c r="BB50"/>
      <c r="BC50"/>
      <c r="BD50"/>
      <c r="BE50"/>
      <c r="BG50"/>
      <c r="BH50"/>
      <c r="BI50"/>
    </row>
    <row r="51" spans="1:61" ht="12.75" thickBot="1" x14ac:dyDescent="0.35">
      <c r="A51" s="11"/>
      <c r="B51" s="27"/>
      <c r="C51" s="28"/>
      <c r="D51" s="21"/>
      <c r="E51" s="110"/>
      <c r="G51" s="70"/>
      <c r="H51" s="71"/>
      <c r="I51" s="72"/>
      <c r="J51"/>
      <c r="K51" s="70"/>
      <c r="L51" s="71"/>
      <c r="M51"/>
      <c r="N51"/>
      <c r="O51"/>
      <c r="P51"/>
      <c r="Q51"/>
      <c r="R51"/>
      <c r="T51"/>
      <c r="U51"/>
      <c r="V51"/>
      <c r="W51"/>
      <c r="X51"/>
      <c r="Z51"/>
      <c r="AA51"/>
      <c r="AB51"/>
      <c r="AC51"/>
      <c r="AD51"/>
      <c r="AE51"/>
      <c r="AG51"/>
      <c r="AH51"/>
      <c r="AI51"/>
      <c r="AJ51"/>
      <c r="AK51"/>
      <c r="AM51"/>
      <c r="AN51"/>
      <c r="AO51"/>
      <c r="AP51"/>
      <c r="AQ51"/>
      <c r="AR51"/>
      <c r="AT51"/>
      <c r="AU51"/>
      <c r="AV51"/>
      <c r="AW51"/>
      <c r="AX51"/>
      <c r="AZ51"/>
      <c r="BA51"/>
      <c r="BB51"/>
      <c r="BC51"/>
      <c r="BD51"/>
      <c r="BE51"/>
      <c r="BG51"/>
      <c r="BH51"/>
      <c r="BI51"/>
    </row>
    <row r="52" spans="1:61" x14ac:dyDescent="0.3">
      <c r="A52" s="10" t="s">
        <v>55</v>
      </c>
      <c r="B52" s="23">
        <v>22</v>
      </c>
      <c r="C52" s="24" t="s">
        <v>14</v>
      </c>
      <c r="D52" s="18" t="s">
        <v>31</v>
      </c>
      <c r="E52" s="108" t="e">
        <f>'0.2_MR_Weighting'!#REF!</f>
        <v>#REF!</v>
      </c>
      <c r="G52" s="66">
        <f>'4.2_Check_2_Art.Risk'!BG51</f>
        <v>-10.4</v>
      </c>
      <c r="H52" s="67">
        <f>'4.2_Check_2_Art.Risk'!BH51</f>
        <v>-11.2</v>
      </c>
      <c r="I52" s="68" t="str">
        <f t="shared" ref="I52" si="27">IFERROR(IF(ABS((G52-H52))&lt;=10%,"Acceptable","Request Narrative"),"-")</f>
        <v>Request Narrative</v>
      </c>
      <c r="J52"/>
      <c r="K52" s="66" t="e">
        <f t="shared" ref="K52" si="28">G52*E52</f>
        <v>#REF!</v>
      </c>
      <c r="L52" s="66" t="e">
        <f t="shared" ref="L52" si="29">H52*E52</f>
        <v>#REF!</v>
      </c>
      <c r="M52"/>
      <c r="N52"/>
      <c r="O52"/>
      <c r="P52"/>
      <c r="Q52"/>
      <c r="R52"/>
      <c r="T52"/>
      <c r="U52"/>
      <c r="V52"/>
      <c r="W52"/>
      <c r="X52"/>
      <c r="Z52"/>
      <c r="AA52"/>
      <c r="AB52"/>
      <c r="AC52"/>
      <c r="AD52"/>
      <c r="AE52"/>
      <c r="AG52"/>
      <c r="AH52"/>
      <c r="AI52"/>
      <c r="AJ52"/>
      <c r="AK52"/>
      <c r="AM52"/>
      <c r="AN52"/>
      <c r="AO52"/>
      <c r="AP52"/>
      <c r="AQ52"/>
      <c r="AR52"/>
      <c r="AT52"/>
      <c r="AU52"/>
      <c r="AV52"/>
      <c r="AW52"/>
      <c r="AX52"/>
      <c r="AZ52"/>
      <c r="BA52"/>
      <c r="BB52"/>
      <c r="BC52"/>
      <c r="BD52"/>
      <c r="BE52"/>
      <c r="BG52"/>
      <c r="BH52"/>
      <c r="BI52"/>
    </row>
    <row r="53" spans="1:61" x14ac:dyDescent="0.3">
      <c r="A53" s="11"/>
      <c r="B53" s="25"/>
      <c r="C53" s="26"/>
      <c r="D53" s="20"/>
      <c r="E53" s="109"/>
      <c r="G53" s="66"/>
      <c r="H53" s="67"/>
      <c r="I53" s="68"/>
      <c r="J53"/>
      <c r="K53" s="66"/>
      <c r="L53" s="67"/>
      <c r="M53"/>
      <c r="N53"/>
      <c r="O53"/>
      <c r="P53"/>
      <c r="Q53"/>
      <c r="R53"/>
      <c r="T53"/>
      <c r="U53"/>
      <c r="V53"/>
      <c r="W53"/>
      <c r="X53"/>
      <c r="Z53"/>
      <c r="AA53"/>
      <c r="AB53"/>
      <c r="AC53"/>
      <c r="AD53"/>
      <c r="AE53"/>
      <c r="AG53"/>
      <c r="AH53"/>
      <c r="AI53"/>
      <c r="AJ53"/>
      <c r="AK53"/>
      <c r="AM53"/>
      <c r="AN53"/>
      <c r="AO53"/>
      <c r="AP53"/>
      <c r="AQ53"/>
      <c r="AR53"/>
      <c r="AT53"/>
      <c r="AU53"/>
      <c r="AV53"/>
      <c r="AW53"/>
      <c r="AX53"/>
      <c r="AZ53"/>
      <c r="BA53"/>
      <c r="BB53"/>
      <c r="BC53"/>
      <c r="BD53"/>
      <c r="BE53"/>
      <c r="BG53"/>
      <c r="BH53"/>
      <c r="BI53"/>
    </row>
    <row r="54" spans="1:61" x14ac:dyDescent="0.3">
      <c r="A54" s="11"/>
      <c r="B54" s="25"/>
      <c r="C54" s="26"/>
      <c r="D54" s="20"/>
      <c r="E54" s="109"/>
      <c r="G54" s="66"/>
      <c r="H54" s="67"/>
      <c r="I54" s="68"/>
      <c r="J54"/>
      <c r="K54" s="66"/>
      <c r="L54" s="67"/>
      <c r="M54"/>
      <c r="N54"/>
      <c r="O54"/>
      <c r="P54"/>
      <c r="Q54"/>
      <c r="R54"/>
      <c r="T54"/>
      <c r="U54"/>
      <c r="V54"/>
      <c r="W54"/>
      <c r="X54"/>
      <c r="Z54"/>
      <c r="AA54"/>
      <c r="AB54"/>
      <c r="AC54"/>
      <c r="AD54"/>
      <c r="AE54"/>
      <c r="AG54"/>
      <c r="AH54"/>
      <c r="AI54"/>
      <c r="AJ54"/>
      <c r="AK54"/>
      <c r="AM54"/>
      <c r="AN54"/>
      <c r="AO54"/>
      <c r="AP54"/>
      <c r="AQ54"/>
      <c r="AR54"/>
      <c r="AT54"/>
      <c r="AU54"/>
      <c r="AV54"/>
      <c r="AW54"/>
      <c r="AX54"/>
      <c r="AZ54"/>
      <c r="BA54"/>
      <c r="BB54"/>
      <c r="BC54"/>
      <c r="BD54"/>
      <c r="BE54"/>
      <c r="BG54"/>
      <c r="BH54"/>
      <c r="BI54"/>
    </row>
    <row r="55" spans="1:61" ht="12.75" thickBot="1" x14ac:dyDescent="0.35">
      <c r="A55" s="11"/>
      <c r="B55" s="27"/>
      <c r="C55" s="28"/>
      <c r="D55" s="21"/>
      <c r="E55" s="110"/>
      <c r="G55" s="70"/>
      <c r="H55" s="71"/>
      <c r="I55" s="72"/>
      <c r="J55"/>
      <c r="K55" s="70"/>
      <c r="L55" s="71"/>
      <c r="M55"/>
      <c r="N55"/>
      <c r="O55"/>
      <c r="P55"/>
      <c r="Q55"/>
      <c r="R55"/>
      <c r="T55"/>
      <c r="U55"/>
      <c r="V55"/>
      <c r="W55"/>
      <c r="X55"/>
      <c r="Z55"/>
      <c r="AA55"/>
      <c r="AB55"/>
      <c r="AC55"/>
      <c r="AD55"/>
      <c r="AE55"/>
      <c r="AG55"/>
      <c r="AH55"/>
      <c r="AI55"/>
      <c r="AJ55"/>
      <c r="AK55"/>
      <c r="AM55"/>
      <c r="AN55"/>
      <c r="AO55"/>
      <c r="AP55"/>
      <c r="AQ55"/>
      <c r="AR55"/>
      <c r="AT55"/>
      <c r="AU55"/>
      <c r="AV55"/>
      <c r="AW55"/>
      <c r="AX55"/>
      <c r="AZ55"/>
      <c r="BA55"/>
      <c r="BB55"/>
      <c r="BC55"/>
      <c r="BD55"/>
      <c r="BE55"/>
      <c r="BG55"/>
      <c r="BH55"/>
      <c r="BI55"/>
    </row>
    <row r="56" spans="1:61" x14ac:dyDescent="0.3">
      <c r="A56" s="10" t="s">
        <v>55</v>
      </c>
      <c r="B56" s="23">
        <v>21</v>
      </c>
      <c r="C56" s="24" t="s">
        <v>57</v>
      </c>
      <c r="D56" s="18" t="s">
        <v>31</v>
      </c>
      <c r="E56" s="108" t="e">
        <f>'0.2_MR_Weighting'!#REF!</f>
        <v>#REF!</v>
      </c>
      <c r="G56" s="66">
        <f>'4.2_Check_2_Art.Risk'!BG55</f>
        <v>-4.7999999999999989</v>
      </c>
      <c r="H56" s="67">
        <f>'4.2_Check_2_Art.Risk'!BH55</f>
        <v>-4.2000000000000011</v>
      </c>
      <c r="I56" s="68" t="str">
        <f t="shared" ref="I56" si="30">IFERROR(IF(ABS((G56-H56))&lt;=10%,"Acceptable","Request Narrative"),"-")</f>
        <v>Request Narrative</v>
      </c>
      <c r="J56"/>
      <c r="K56" s="66" t="e">
        <f t="shared" ref="K56" si="31">G56*E56</f>
        <v>#REF!</v>
      </c>
      <c r="L56" s="66" t="e">
        <f t="shared" ref="L56" si="32">H56*E56</f>
        <v>#REF!</v>
      </c>
      <c r="M56"/>
      <c r="N56"/>
      <c r="O56"/>
      <c r="P56"/>
      <c r="Q56"/>
      <c r="R56"/>
      <c r="T56"/>
      <c r="U56"/>
      <c r="V56"/>
      <c r="W56"/>
      <c r="X56"/>
      <c r="Z56"/>
      <c r="AA56"/>
      <c r="AB56"/>
      <c r="AC56"/>
      <c r="AD56"/>
      <c r="AE56"/>
      <c r="AG56"/>
      <c r="AH56"/>
      <c r="AI56"/>
      <c r="AJ56"/>
      <c r="AK56"/>
      <c r="AM56"/>
      <c r="AN56"/>
      <c r="AO56"/>
      <c r="AP56"/>
      <c r="AQ56"/>
      <c r="AR56"/>
      <c r="AT56"/>
      <c r="AU56"/>
      <c r="AV56"/>
      <c r="AW56"/>
      <c r="AX56"/>
      <c r="AZ56"/>
      <c r="BA56"/>
      <c r="BB56"/>
      <c r="BC56"/>
      <c r="BD56"/>
      <c r="BE56"/>
      <c r="BG56"/>
      <c r="BH56"/>
      <c r="BI56"/>
    </row>
    <row r="57" spans="1:61" x14ac:dyDescent="0.3">
      <c r="A57" s="11"/>
      <c r="B57" s="25"/>
      <c r="C57" s="26"/>
      <c r="D57" s="20"/>
      <c r="E57" s="109"/>
      <c r="G57" s="66"/>
      <c r="H57" s="67"/>
      <c r="I57" s="68"/>
      <c r="J57"/>
      <c r="K57" s="66"/>
      <c r="L57" s="67"/>
      <c r="M57"/>
      <c r="N57"/>
      <c r="O57"/>
      <c r="P57"/>
      <c r="Q57"/>
      <c r="R57"/>
      <c r="T57"/>
      <c r="U57"/>
      <c r="V57"/>
      <c r="W57"/>
      <c r="X57"/>
      <c r="Z57"/>
      <c r="AA57"/>
      <c r="AB57"/>
      <c r="AC57"/>
      <c r="AD57"/>
      <c r="AE57"/>
      <c r="AG57"/>
      <c r="AH57"/>
      <c r="AI57"/>
      <c r="AJ57"/>
      <c r="AK57"/>
      <c r="AM57"/>
      <c r="AN57"/>
      <c r="AO57"/>
      <c r="AP57"/>
      <c r="AQ57"/>
      <c r="AR57"/>
      <c r="AT57"/>
      <c r="AU57"/>
      <c r="AV57"/>
      <c r="AW57"/>
      <c r="AX57"/>
      <c r="AZ57"/>
      <c r="BA57"/>
      <c r="BB57"/>
      <c r="BC57"/>
      <c r="BD57"/>
      <c r="BE57"/>
      <c r="BG57"/>
      <c r="BH57"/>
      <c r="BI57"/>
    </row>
    <row r="58" spans="1:61" x14ac:dyDescent="0.3">
      <c r="A58" s="11"/>
      <c r="B58" s="25"/>
      <c r="C58" s="26"/>
      <c r="D58" s="20"/>
      <c r="E58" s="109"/>
      <c r="G58" s="66"/>
      <c r="H58" s="67"/>
      <c r="I58" s="68"/>
      <c r="J58"/>
      <c r="K58" s="66"/>
      <c r="L58" s="67"/>
      <c r="M58"/>
      <c r="N58"/>
      <c r="O58"/>
      <c r="P58"/>
      <c r="Q58"/>
      <c r="R58"/>
      <c r="T58"/>
      <c r="U58"/>
      <c r="V58"/>
      <c r="W58"/>
      <c r="X58"/>
      <c r="Z58"/>
      <c r="AA58"/>
      <c r="AB58"/>
      <c r="AC58"/>
      <c r="AD58"/>
      <c r="AE58"/>
      <c r="AG58"/>
      <c r="AH58"/>
      <c r="AI58"/>
      <c r="AJ58"/>
      <c r="AK58"/>
      <c r="AM58"/>
      <c r="AN58"/>
      <c r="AO58"/>
      <c r="AP58"/>
      <c r="AQ58"/>
      <c r="AR58"/>
      <c r="AT58"/>
      <c r="AU58"/>
      <c r="AV58"/>
      <c r="AW58"/>
      <c r="AX58"/>
      <c r="AZ58"/>
      <c r="BA58"/>
      <c r="BB58"/>
      <c r="BC58"/>
      <c r="BD58"/>
      <c r="BE58"/>
      <c r="BG58"/>
      <c r="BH58"/>
      <c r="BI58"/>
    </row>
    <row r="59" spans="1:61" ht="12.75" thickBot="1" x14ac:dyDescent="0.35">
      <c r="A59" s="11"/>
      <c r="B59" s="27"/>
      <c r="C59" s="28"/>
      <c r="D59" s="21"/>
      <c r="E59" s="110"/>
      <c r="G59" s="70"/>
      <c r="H59" s="71"/>
      <c r="I59" s="72"/>
      <c r="J59"/>
      <c r="K59" s="70"/>
      <c r="L59" s="71"/>
      <c r="M59"/>
      <c r="N59"/>
      <c r="O59"/>
      <c r="P59"/>
      <c r="Q59"/>
      <c r="R59"/>
      <c r="T59"/>
      <c r="U59"/>
      <c r="V59"/>
      <c r="W59"/>
      <c r="X59"/>
      <c r="Z59"/>
      <c r="AA59"/>
      <c r="AB59"/>
      <c r="AC59"/>
      <c r="AD59"/>
      <c r="AE59"/>
      <c r="AG59"/>
      <c r="AH59"/>
      <c r="AI59"/>
      <c r="AJ59"/>
      <c r="AK59"/>
      <c r="AM59"/>
      <c r="AN59"/>
      <c r="AO59"/>
      <c r="AP59"/>
      <c r="AQ59"/>
      <c r="AR59"/>
      <c r="AT59"/>
      <c r="AU59"/>
      <c r="AV59"/>
      <c r="AW59"/>
      <c r="AX59"/>
      <c r="AZ59"/>
      <c r="BA59"/>
      <c r="BB59"/>
      <c r="BC59"/>
      <c r="BD59"/>
      <c r="BE59"/>
      <c r="BG59"/>
      <c r="BH59"/>
      <c r="BI59"/>
    </row>
    <row r="60" spans="1:61" x14ac:dyDescent="0.3">
      <c r="A60" s="10" t="s">
        <v>55</v>
      </c>
      <c r="B60" s="23">
        <v>27</v>
      </c>
      <c r="C60" s="24" t="s">
        <v>15</v>
      </c>
      <c r="D60" s="18" t="s">
        <v>31</v>
      </c>
      <c r="E60" s="108" t="e">
        <f>'0.2_MR_Weighting'!#REF!</f>
        <v>#REF!</v>
      </c>
      <c r="G60" s="66">
        <f>'4.2_Check_2_Art.Risk'!BG59</f>
        <v>-1</v>
      </c>
      <c r="H60" s="67">
        <f>'4.2_Check_2_Art.Risk'!BH59</f>
        <v>-2.2000000000000002</v>
      </c>
      <c r="I60" s="68" t="str">
        <f t="shared" ref="I60" si="33">IFERROR(IF(ABS((G60-H60))&lt;=10%,"Acceptable","Request Narrative"),"-")</f>
        <v>Request Narrative</v>
      </c>
      <c r="J60"/>
      <c r="K60" s="66" t="e">
        <f t="shared" ref="K60" si="34">G60*E60</f>
        <v>#REF!</v>
      </c>
      <c r="L60" s="66" t="e">
        <f t="shared" ref="L60" si="35">H60*E60</f>
        <v>#REF!</v>
      </c>
      <c r="M60"/>
      <c r="N60"/>
      <c r="O60"/>
      <c r="P60"/>
      <c r="Q60"/>
      <c r="R60"/>
      <c r="T60"/>
      <c r="U60"/>
      <c r="V60"/>
      <c r="W60"/>
      <c r="X60"/>
      <c r="Z60"/>
      <c r="AA60"/>
      <c r="AB60"/>
      <c r="AC60"/>
      <c r="AD60"/>
      <c r="AE60"/>
      <c r="AG60"/>
      <c r="AH60"/>
      <c r="AI60"/>
      <c r="AJ60"/>
      <c r="AK60"/>
      <c r="AM60"/>
      <c r="AN60"/>
      <c r="AO60"/>
      <c r="AP60"/>
      <c r="AQ60"/>
      <c r="AR60"/>
      <c r="AT60"/>
      <c r="AU60"/>
      <c r="AV60"/>
      <c r="AW60"/>
      <c r="AX60"/>
      <c r="AZ60"/>
      <c r="BA60"/>
      <c r="BB60"/>
      <c r="BC60"/>
      <c r="BD60"/>
      <c r="BE60"/>
      <c r="BG60"/>
      <c r="BH60"/>
      <c r="BI60"/>
    </row>
    <row r="61" spans="1:61" x14ac:dyDescent="0.3">
      <c r="A61" s="11"/>
      <c r="B61" s="25"/>
      <c r="C61" s="26"/>
      <c r="D61" s="20"/>
      <c r="E61" s="109"/>
      <c r="G61" s="66"/>
      <c r="H61" s="67"/>
      <c r="I61" s="68"/>
      <c r="J61"/>
      <c r="K61" s="66"/>
      <c r="L61" s="67"/>
      <c r="M61"/>
      <c r="N61"/>
      <c r="O61"/>
      <c r="P61"/>
      <c r="Q61"/>
      <c r="R61"/>
      <c r="T61"/>
      <c r="U61"/>
      <c r="V61"/>
      <c r="W61"/>
      <c r="X61"/>
      <c r="Z61"/>
      <c r="AA61"/>
      <c r="AB61"/>
      <c r="AC61"/>
      <c r="AD61"/>
      <c r="AE61"/>
      <c r="AG61"/>
      <c r="AH61"/>
      <c r="AI61"/>
      <c r="AJ61"/>
      <c r="AK61"/>
      <c r="AM61"/>
      <c r="AN61"/>
      <c r="AO61"/>
      <c r="AP61"/>
      <c r="AQ61"/>
      <c r="AR61"/>
      <c r="AT61"/>
      <c r="AU61"/>
      <c r="AV61"/>
      <c r="AW61"/>
      <c r="AX61"/>
      <c r="AZ61"/>
      <c r="BA61"/>
      <c r="BB61"/>
      <c r="BC61"/>
      <c r="BD61"/>
      <c r="BE61"/>
      <c r="BG61"/>
      <c r="BH61"/>
      <c r="BI61"/>
    </row>
    <row r="62" spans="1:61" x14ac:dyDescent="0.3">
      <c r="A62" s="11"/>
      <c r="B62" s="25"/>
      <c r="C62" s="26"/>
      <c r="D62" s="20"/>
      <c r="E62" s="109"/>
      <c r="G62" s="66"/>
      <c r="H62" s="67"/>
      <c r="I62" s="68"/>
      <c r="J62"/>
      <c r="K62" s="66"/>
      <c r="L62" s="67"/>
      <c r="M62"/>
      <c r="N62"/>
      <c r="O62"/>
      <c r="P62"/>
      <c r="Q62"/>
      <c r="R62"/>
      <c r="T62"/>
      <c r="U62"/>
      <c r="V62"/>
      <c r="W62"/>
      <c r="X62"/>
      <c r="Z62"/>
      <c r="AA62"/>
      <c r="AB62"/>
      <c r="AC62"/>
      <c r="AD62"/>
      <c r="AE62"/>
      <c r="AG62"/>
      <c r="AH62"/>
      <c r="AI62"/>
      <c r="AJ62"/>
      <c r="AK62"/>
      <c r="AM62"/>
      <c r="AN62"/>
      <c r="AO62"/>
      <c r="AP62"/>
      <c r="AQ62"/>
      <c r="AR62"/>
      <c r="AT62"/>
      <c r="AU62"/>
      <c r="AV62"/>
      <c r="AW62"/>
      <c r="AX62"/>
      <c r="AZ62"/>
      <c r="BA62"/>
      <c r="BB62"/>
      <c r="BC62"/>
      <c r="BD62"/>
      <c r="BE62"/>
      <c r="BG62"/>
      <c r="BH62"/>
      <c r="BI62"/>
    </row>
    <row r="63" spans="1:61" ht="12.75" thickBot="1" x14ac:dyDescent="0.35">
      <c r="A63" s="11"/>
      <c r="B63" s="27"/>
      <c r="C63" s="28"/>
      <c r="D63" s="21"/>
      <c r="E63" s="110"/>
      <c r="G63" s="70"/>
      <c r="H63" s="71"/>
      <c r="I63" s="72"/>
      <c r="J63"/>
      <c r="K63" s="70"/>
      <c r="L63" s="71"/>
      <c r="M63"/>
      <c r="N63"/>
      <c r="O63"/>
      <c r="P63"/>
      <c r="Q63"/>
      <c r="R63"/>
      <c r="T63"/>
      <c r="U63"/>
      <c r="V63"/>
      <c r="W63"/>
      <c r="X63"/>
      <c r="Z63"/>
      <c r="AA63"/>
      <c r="AB63"/>
      <c r="AC63"/>
      <c r="AD63"/>
      <c r="AE63"/>
      <c r="AG63"/>
      <c r="AH63"/>
      <c r="AI63"/>
      <c r="AJ63"/>
      <c r="AK63"/>
      <c r="AM63"/>
      <c r="AN63"/>
      <c r="AO63"/>
      <c r="AP63"/>
      <c r="AQ63"/>
      <c r="AR63"/>
      <c r="AT63"/>
      <c r="AU63"/>
      <c r="AV63"/>
      <c r="AW63"/>
      <c r="AX63"/>
      <c r="AZ63"/>
      <c r="BA63"/>
      <c r="BB63"/>
      <c r="BC63"/>
      <c r="BD63"/>
      <c r="BE63"/>
      <c r="BG63"/>
      <c r="BH63"/>
      <c r="BI63"/>
    </row>
    <row r="64" spans="1:61" x14ac:dyDescent="0.3">
      <c r="A64" s="10" t="s">
        <v>55</v>
      </c>
      <c r="B64" s="23">
        <v>44</v>
      </c>
      <c r="C64" s="24" t="s">
        <v>58</v>
      </c>
      <c r="D64" s="18" t="s">
        <v>28</v>
      </c>
      <c r="E64" s="108" t="e">
        <f>'0.2_MR_Weighting'!#REF!</f>
        <v>#REF!</v>
      </c>
      <c r="G64" s="66">
        <f>'4.2_Check_2_Art.Risk'!BG63</f>
        <v>-0.59999999999999987</v>
      </c>
      <c r="H64" s="67">
        <f>'4.2_Check_2_Art.Risk'!BH63</f>
        <v>-0.80000000000000016</v>
      </c>
      <c r="I64" s="68" t="str">
        <f t="shared" ref="I64" si="36">IFERROR(IF(ABS((G64-H64))&lt;=10%,"Acceptable","Request Narrative"),"-")</f>
        <v>Request Narrative</v>
      </c>
      <c r="J64"/>
      <c r="K64" s="66" t="e">
        <f t="shared" ref="K64" si="37">G64*E64</f>
        <v>#REF!</v>
      </c>
      <c r="L64" s="66" t="e">
        <f t="shared" ref="L64" si="38">H64*E64</f>
        <v>#REF!</v>
      </c>
      <c r="M64"/>
      <c r="N64"/>
      <c r="O64"/>
      <c r="P64"/>
      <c r="Q64"/>
      <c r="R64"/>
      <c r="T64"/>
      <c r="U64"/>
      <c r="V64"/>
      <c r="W64"/>
      <c r="X64"/>
      <c r="Z64"/>
      <c r="AA64"/>
      <c r="AB64"/>
      <c r="AC64"/>
      <c r="AD64"/>
      <c r="AE64"/>
      <c r="AG64"/>
      <c r="AH64"/>
      <c r="AI64"/>
      <c r="AJ64"/>
      <c r="AK64"/>
      <c r="AM64"/>
      <c r="AN64"/>
      <c r="AO64"/>
      <c r="AP64"/>
      <c r="AQ64"/>
      <c r="AR64"/>
      <c r="AT64"/>
      <c r="AU64"/>
      <c r="AV64"/>
      <c r="AW64"/>
      <c r="AX64"/>
      <c r="AZ64"/>
      <c r="BA64"/>
      <c r="BB64"/>
      <c r="BC64"/>
      <c r="BD64"/>
      <c r="BE64"/>
      <c r="BG64"/>
      <c r="BH64"/>
      <c r="BI64"/>
    </row>
    <row r="65" spans="1:61" x14ac:dyDescent="0.3">
      <c r="A65" s="11"/>
      <c r="B65" s="25"/>
      <c r="C65" s="26"/>
      <c r="D65" s="20"/>
      <c r="E65" s="109"/>
      <c r="G65" s="66"/>
      <c r="H65" s="67"/>
      <c r="I65" s="68"/>
      <c r="J65"/>
      <c r="K65" s="66"/>
      <c r="L65" s="67"/>
      <c r="M65"/>
      <c r="N65"/>
      <c r="O65"/>
      <c r="P65"/>
      <c r="Q65"/>
      <c r="R65"/>
      <c r="T65"/>
      <c r="U65"/>
      <c r="V65"/>
      <c r="W65"/>
      <c r="X65"/>
      <c r="Z65"/>
      <c r="AA65"/>
      <c r="AB65"/>
      <c r="AC65"/>
      <c r="AD65"/>
      <c r="AE65"/>
      <c r="AG65"/>
      <c r="AH65"/>
      <c r="AI65"/>
      <c r="AJ65"/>
      <c r="AK65"/>
      <c r="AM65"/>
      <c r="AN65"/>
      <c r="AO65"/>
      <c r="AP65"/>
      <c r="AQ65"/>
      <c r="AR65"/>
      <c r="AT65"/>
      <c r="AU65"/>
      <c r="AV65"/>
      <c r="AW65"/>
      <c r="AX65"/>
      <c r="AZ65"/>
      <c r="BA65"/>
      <c r="BB65"/>
      <c r="BC65"/>
      <c r="BD65"/>
      <c r="BE65"/>
      <c r="BG65"/>
      <c r="BH65"/>
      <c r="BI65"/>
    </row>
    <row r="66" spans="1:61" x14ac:dyDescent="0.3">
      <c r="A66" s="11"/>
      <c r="B66" s="25"/>
      <c r="C66" s="26"/>
      <c r="D66" s="20"/>
      <c r="E66" s="109"/>
      <c r="G66" s="66"/>
      <c r="H66" s="67"/>
      <c r="I66" s="68"/>
      <c r="J66"/>
      <c r="K66" s="66"/>
      <c r="L66" s="67"/>
      <c r="M66"/>
      <c r="N66"/>
      <c r="O66"/>
      <c r="P66"/>
      <c r="Q66"/>
      <c r="R66"/>
      <c r="T66"/>
      <c r="U66"/>
      <c r="V66"/>
      <c r="W66"/>
      <c r="X66"/>
      <c r="Z66"/>
      <c r="AA66"/>
      <c r="AB66"/>
      <c r="AC66"/>
      <c r="AD66"/>
      <c r="AE66"/>
      <c r="AG66"/>
      <c r="AH66"/>
      <c r="AI66"/>
      <c r="AJ66"/>
      <c r="AK66"/>
      <c r="AM66"/>
      <c r="AN66"/>
      <c r="AO66"/>
      <c r="AP66"/>
      <c r="AQ66"/>
      <c r="AR66"/>
      <c r="AT66"/>
      <c r="AU66"/>
      <c r="AV66"/>
      <c r="AW66"/>
      <c r="AX66"/>
      <c r="AZ66"/>
      <c r="BA66"/>
      <c r="BB66"/>
      <c r="BC66"/>
      <c r="BD66"/>
      <c r="BE66"/>
      <c r="BG66"/>
      <c r="BH66"/>
      <c r="BI66"/>
    </row>
    <row r="67" spans="1:61" ht="12.75" thickBot="1" x14ac:dyDescent="0.35">
      <c r="A67" s="11"/>
      <c r="B67" s="27"/>
      <c r="C67" s="28"/>
      <c r="D67" s="21"/>
      <c r="E67" s="110"/>
      <c r="G67" s="70"/>
      <c r="H67" s="71"/>
      <c r="I67" s="72"/>
      <c r="J67"/>
      <c r="K67" s="70"/>
      <c r="L67" s="71"/>
      <c r="M67"/>
      <c r="N67"/>
      <c r="O67"/>
      <c r="P67"/>
      <c r="Q67"/>
      <c r="R67"/>
      <c r="T67"/>
      <c r="U67"/>
      <c r="V67"/>
      <c r="W67"/>
      <c r="X67"/>
      <c r="Z67"/>
      <c r="AA67"/>
      <c r="AB67"/>
      <c r="AC67"/>
      <c r="AD67"/>
      <c r="AE67"/>
      <c r="AG67"/>
      <c r="AH67"/>
      <c r="AI67"/>
      <c r="AJ67"/>
      <c r="AK67"/>
      <c r="AM67"/>
      <c r="AN67"/>
      <c r="AO67"/>
      <c r="AP67"/>
      <c r="AQ67"/>
      <c r="AR67"/>
      <c r="AT67"/>
      <c r="AU67"/>
      <c r="AV67"/>
      <c r="AW67"/>
      <c r="AX67"/>
      <c r="AZ67"/>
      <c r="BA67"/>
      <c r="BB67"/>
      <c r="BC67"/>
      <c r="BD67"/>
      <c r="BE67"/>
      <c r="BG67"/>
      <c r="BH67"/>
      <c r="BI67"/>
    </row>
    <row r="68" spans="1:61" x14ac:dyDescent="0.3">
      <c r="A68" s="10" t="s">
        <v>55</v>
      </c>
      <c r="B68" s="23">
        <v>5</v>
      </c>
      <c r="C68" s="24" t="s">
        <v>53</v>
      </c>
      <c r="D68" s="18" t="s">
        <v>28</v>
      </c>
      <c r="E68" s="108" t="e">
        <f>'0.2_MR_Weighting'!#REF!</f>
        <v>#REF!</v>
      </c>
      <c r="G68" s="66">
        <f>'4.2_Check_2_Art.Risk'!BG67</f>
        <v>0</v>
      </c>
      <c r="H68" s="67">
        <f>'4.2_Check_2_Art.Risk'!BH67</f>
        <v>0</v>
      </c>
      <c r="I68" s="68" t="str">
        <f t="shared" ref="I68" si="39">IFERROR(IF(ABS((G68-H68))&lt;=10%,"Acceptable","Request Narrative"),"-")</f>
        <v>Acceptable</v>
      </c>
      <c r="J68"/>
      <c r="K68" s="66" t="e">
        <f t="shared" ref="K68" si="40">G68*E68</f>
        <v>#REF!</v>
      </c>
      <c r="L68" s="66" t="e">
        <f t="shared" ref="L68" si="41">H68*E68</f>
        <v>#REF!</v>
      </c>
      <c r="M68"/>
      <c r="N68"/>
      <c r="O68"/>
      <c r="P68"/>
      <c r="Q68"/>
      <c r="R68"/>
      <c r="T68"/>
      <c r="U68"/>
      <c r="V68"/>
      <c r="W68"/>
      <c r="X68"/>
      <c r="Z68"/>
      <c r="AA68"/>
      <c r="AB68"/>
      <c r="AC68"/>
      <c r="AD68"/>
      <c r="AE68"/>
      <c r="AG68"/>
      <c r="AH68"/>
      <c r="AI68"/>
      <c r="AJ68"/>
      <c r="AK68"/>
      <c r="AM68"/>
      <c r="AN68"/>
      <c r="AO68"/>
      <c r="AP68"/>
      <c r="AQ68"/>
      <c r="AR68"/>
      <c r="AT68"/>
      <c r="AU68"/>
      <c r="AV68"/>
      <c r="AW68"/>
      <c r="AX68"/>
      <c r="AZ68"/>
      <c r="BA68"/>
      <c r="BB68"/>
      <c r="BC68"/>
      <c r="BD68"/>
      <c r="BE68"/>
      <c r="BG68"/>
      <c r="BH68"/>
      <c r="BI68"/>
    </row>
    <row r="69" spans="1:61" x14ac:dyDescent="0.3">
      <c r="A69" s="11"/>
      <c r="B69" s="25"/>
      <c r="C69" s="26"/>
      <c r="D69" s="20"/>
      <c r="E69" s="109"/>
      <c r="G69" s="66"/>
      <c r="H69" s="67"/>
      <c r="I69" s="68"/>
      <c r="J69"/>
      <c r="K69" s="66"/>
      <c r="L69" s="67"/>
      <c r="M69"/>
      <c r="N69"/>
      <c r="O69"/>
      <c r="P69"/>
      <c r="Q69"/>
      <c r="R69"/>
      <c r="T69"/>
      <c r="U69"/>
      <c r="V69"/>
      <c r="W69"/>
      <c r="X69"/>
      <c r="Z69"/>
      <c r="AA69"/>
      <c r="AB69"/>
      <c r="AC69"/>
      <c r="AD69"/>
      <c r="AE69"/>
      <c r="AG69"/>
      <c r="AH69"/>
      <c r="AI69"/>
      <c r="AJ69"/>
      <c r="AK69"/>
      <c r="AM69"/>
      <c r="AN69"/>
      <c r="AO69"/>
      <c r="AP69"/>
      <c r="AQ69"/>
      <c r="AR69"/>
      <c r="AT69"/>
      <c r="AU69"/>
      <c r="AV69"/>
      <c r="AW69"/>
      <c r="AX69"/>
      <c r="AZ69"/>
      <c r="BA69"/>
      <c r="BB69"/>
      <c r="BC69"/>
      <c r="BD69"/>
      <c r="BE69"/>
      <c r="BG69"/>
      <c r="BH69"/>
      <c r="BI69"/>
    </row>
    <row r="70" spans="1:61" x14ac:dyDescent="0.3">
      <c r="A70" s="11"/>
      <c r="B70" s="25"/>
      <c r="C70" s="26"/>
      <c r="D70" s="20"/>
      <c r="E70" s="109"/>
      <c r="G70" s="66"/>
      <c r="H70" s="67"/>
      <c r="I70" s="68"/>
      <c r="J70"/>
      <c r="K70" s="66"/>
      <c r="L70" s="67"/>
      <c r="M70"/>
      <c r="N70"/>
      <c r="O70"/>
      <c r="P70"/>
      <c r="Q70"/>
      <c r="R70"/>
      <c r="T70"/>
      <c r="U70"/>
      <c r="V70"/>
      <c r="W70"/>
      <c r="X70"/>
      <c r="Z70"/>
      <c r="AA70"/>
      <c r="AB70"/>
      <c r="AC70"/>
      <c r="AD70"/>
      <c r="AE70"/>
      <c r="AG70"/>
      <c r="AH70"/>
      <c r="AI70"/>
      <c r="AJ70"/>
      <c r="AK70"/>
      <c r="AM70"/>
      <c r="AN70"/>
      <c r="AO70"/>
      <c r="AP70"/>
      <c r="AQ70"/>
      <c r="AR70"/>
      <c r="AT70"/>
      <c r="AU70"/>
      <c r="AV70"/>
      <c r="AW70"/>
      <c r="AX70"/>
      <c r="AZ70"/>
      <c r="BA70"/>
      <c r="BB70"/>
      <c r="BC70"/>
      <c r="BD70"/>
      <c r="BE70"/>
      <c r="BG70"/>
      <c r="BH70"/>
      <c r="BI70"/>
    </row>
    <row r="71" spans="1:61" ht="12.75" thickBot="1" x14ac:dyDescent="0.35">
      <c r="A71" s="11"/>
      <c r="B71" s="27"/>
      <c r="C71" s="28"/>
      <c r="D71" s="21"/>
      <c r="E71" s="110"/>
      <c r="G71" s="70"/>
      <c r="H71" s="71"/>
      <c r="I71" s="72"/>
      <c r="J71"/>
      <c r="K71" s="70"/>
      <c r="L71" s="71"/>
      <c r="M71"/>
      <c r="N71"/>
      <c r="O71"/>
      <c r="P71"/>
      <c r="Q71"/>
      <c r="R71"/>
      <c r="T71"/>
      <c r="U71"/>
      <c r="V71"/>
      <c r="W71"/>
      <c r="X71"/>
      <c r="Z71"/>
      <c r="AA71"/>
      <c r="AB71"/>
      <c r="AC71"/>
      <c r="AD71"/>
      <c r="AE71"/>
      <c r="AG71"/>
      <c r="AH71"/>
      <c r="AI71"/>
      <c r="AJ71"/>
      <c r="AK71"/>
      <c r="AM71"/>
      <c r="AN71"/>
      <c r="AO71"/>
      <c r="AP71"/>
      <c r="AQ71"/>
      <c r="AR71"/>
      <c r="AT71"/>
      <c r="AU71"/>
      <c r="AV71"/>
      <c r="AW71"/>
      <c r="AX71"/>
      <c r="AZ71"/>
      <c r="BA71"/>
      <c r="BB71"/>
      <c r="BC71"/>
      <c r="BD71"/>
      <c r="BE71"/>
      <c r="BG71"/>
      <c r="BH71"/>
      <c r="BI71"/>
    </row>
    <row r="72" spans="1:61" x14ac:dyDescent="0.3">
      <c r="A72" s="10" t="s">
        <v>55</v>
      </c>
      <c r="B72" s="23">
        <v>15</v>
      </c>
      <c r="C72" s="24" t="s">
        <v>48</v>
      </c>
      <c r="D72" s="18" t="s">
        <v>28</v>
      </c>
      <c r="E72" s="108" t="e">
        <f>'0.2_MR_Weighting'!#REF!</f>
        <v>#REF!</v>
      </c>
      <c r="G72" s="66">
        <f>'4.2_Check_2_Art.Risk'!BG71</f>
        <v>-18.2</v>
      </c>
      <c r="H72" s="67">
        <f>'4.2_Check_2_Art.Risk'!BH71</f>
        <v>-6.6</v>
      </c>
      <c r="I72" s="68" t="str">
        <f t="shared" ref="I72" si="42">IFERROR(IF(ABS((G72-H72))&lt;=10%,"Acceptable","Request Narrative"),"-")</f>
        <v>Request Narrative</v>
      </c>
      <c r="J72"/>
      <c r="K72" s="66" t="e">
        <f t="shared" ref="K72" si="43">G72*E72</f>
        <v>#REF!</v>
      </c>
      <c r="L72" s="66" t="e">
        <f t="shared" ref="L72" si="44">H72*E72</f>
        <v>#REF!</v>
      </c>
      <c r="M72"/>
      <c r="N72"/>
      <c r="O72"/>
      <c r="P72"/>
      <c r="Q72"/>
      <c r="R72"/>
      <c r="T72"/>
      <c r="U72"/>
      <c r="V72"/>
      <c r="W72"/>
      <c r="X72"/>
      <c r="Z72"/>
      <c r="AA72"/>
      <c r="AB72"/>
      <c r="AC72"/>
      <c r="AD72"/>
      <c r="AE72"/>
      <c r="AG72"/>
      <c r="AH72"/>
      <c r="AI72"/>
      <c r="AJ72"/>
      <c r="AK72"/>
      <c r="AM72"/>
      <c r="AN72"/>
      <c r="AO72"/>
      <c r="AP72"/>
      <c r="AQ72"/>
      <c r="AR72"/>
      <c r="AT72"/>
      <c r="AU72"/>
      <c r="AV72"/>
      <c r="AW72"/>
      <c r="AX72"/>
      <c r="AZ72"/>
      <c r="BA72"/>
      <c r="BB72"/>
      <c r="BC72"/>
      <c r="BD72"/>
      <c r="BE72"/>
      <c r="BG72"/>
      <c r="BH72"/>
      <c r="BI72"/>
    </row>
    <row r="73" spans="1:61" x14ac:dyDescent="0.3">
      <c r="A73" s="11"/>
      <c r="B73" s="25"/>
      <c r="C73" s="26"/>
      <c r="D73" s="20"/>
      <c r="E73" s="109"/>
      <c r="G73" s="66"/>
      <c r="H73" s="67"/>
      <c r="I73" s="68"/>
      <c r="J73"/>
      <c r="K73" s="66"/>
      <c r="L73" s="67"/>
      <c r="M73"/>
      <c r="N73"/>
      <c r="O73"/>
      <c r="P73"/>
      <c r="Q73"/>
      <c r="R73"/>
      <c r="T73"/>
      <c r="U73"/>
      <c r="V73"/>
      <c r="W73"/>
      <c r="X73"/>
      <c r="Z73"/>
      <c r="AA73"/>
      <c r="AB73"/>
      <c r="AC73"/>
      <c r="AD73"/>
      <c r="AE73"/>
      <c r="AG73"/>
      <c r="AH73"/>
      <c r="AI73"/>
      <c r="AJ73"/>
      <c r="AK73"/>
      <c r="AM73"/>
      <c r="AN73"/>
      <c r="AO73"/>
      <c r="AP73"/>
      <c r="AQ73"/>
      <c r="AR73"/>
      <c r="AT73"/>
      <c r="AU73"/>
      <c r="AV73"/>
      <c r="AW73"/>
      <c r="AX73"/>
      <c r="AZ73"/>
      <c r="BA73"/>
      <c r="BB73"/>
      <c r="BC73"/>
      <c r="BD73"/>
      <c r="BE73"/>
      <c r="BG73"/>
      <c r="BH73"/>
      <c r="BI73"/>
    </row>
    <row r="74" spans="1:61" x14ac:dyDescent="0.3">
      <c r="A74" s="11"/>
      <c r="B74" s="25"/>
      <c r="C74" s="26"/>
      <c r="D74" s="20"/>
      <c r="E74" s="109"/>
      <c r="G74" s="66"/>
      <c r="H74" s="67"/>
      <c r="I74" s="68"/>
      <c r="J74"/>
      <c r="K74" s="66"/>
      <c r="L74" s="67"/>
      <c r="M74"/>
      <c r="N74"/>
      <c r="O74"/>
      <c r="P74"/>
      <c r="Q74"/>
      <c r="R74"/>
      <c r="T74"/>
      <c r="U74"/>
      <c r="V74"/>
      <c r="W74"/>
      <c r="X74"/>
      <c r="Z74"/>
      <c r="AA74"/>
      <c r="AB74"/>
      <c r="AC74"/>
      <c r="AD74"/>
      <c r="AE74"/>
      <c r="AG74"/>
      <c r="AH74"/>
      <c r="AI74"/>
      <c r="AJ74"/>
      <c r="AK74"/>
      <c r="AM74"/>
      <c r="AN74"/>
      <c r="AO74"/>
      <c r="AP74"/>
      <c r="AQ74"/>
      <c r="AR74"/>
      <c r="AT74"/>
      <c r="AU74"/>
      <c r="AV74"/>
      <c r="AW74"/>
      <c r="AX74"/>
      <c r="AZ74"/>
      <c r="BA74"/>
      <c r="BB74"/>
      <c r="BC74"/>
      <c r="BD74"/>
      <c r="BE74"/>
      <c r="BG74"/>
      <c r="BH74"/>
      <c r="BI74"/>
    </row>
    <row r="75" spans="1:61" ht="12.75" thickBot="1" x14ac:dyDescent="0.35">
      <c r="A75" s="11"/>
      <c r="B75" s="27"/>
      <c r="C75" s="28"/>
      <c r="D75" s="21"/>
      <c r="E75" s="110"/>
      <c r="G75" s="70"/>
      <c r="H75" s="71"/>
      <c r="I75" s="72"/>
      <c r="J75"/>
      <c r="K75" s="70"/>
      <c r="L75" s="71"/>
      <c r="M75"/>
      <c r="N75"/>
      <c r="O75"/>
      <c r="P75"/>
      <c r="Q75"/>
      <c r="R75"/>
      <c r="T75"/>
      <c r="U75"/>
      <c r="V75"/>
      <c r="W75"/>
      <c r="X75"/>
      <c r="Z75"/>
      <c r="AA75"/>
      <c r="AB75"/>
      <c r="AC75"/>
      <c r="AD75"/>
      <c r="AE75"/>
      <c r="AG75"/>
      <c r="AH75"/>
      <c r="AI75"/>
      <c r="AJ75"/>
      <c r="AK75"/>
      <c r="AM75"/>
      <c r="AN75"/>
      <c r="AO75"/>
      <c r="AP75"/>
      <c r="AQ75"/>
      <c r="AR75"/>
      <c r="AT75"/>
      <c r="AU75"/>
      <c r="AV75"/>
      <c r="AW75"/>
      <c r="AX75"/>
      <c r="AZ75"/>
      <c r="BA75"/>
      <c r="BB75"/>
      <c r="BC75"/>
      <c r="BD75"/>
      <c r="BE75"/>
      <c r="BG75"/>
      <c r="BH75"/>
      <c r="BI75"/>
    </row>
    <row r="76" spans="1:61" x14ac:dyDescent="0.3">
      <c r="A76" s="10" t="s">
        <v>55</v>
      </c>
      <c r="B76" s="23">
        <v>33</v>
      </c>
      <c r="C76" s="24" t="s">
        <v>20</v>
      </c>
      <c r="D76" s="18" t="s">
        <v>28</v>
      </c>
      <c r="E76" s="108" t="e">
        <f>'0.2_MR_Weighting'!#REF!</f>
        <v>#REF!</v>
      </c>
      <c r="G76" s="66">
        <f>'4.2_Check_2_Art.Risk'!BG75</f>
        <v>-4.2</v>
      </c>
      <c r="H76" s="67">
        <f>'4.2_Check_2_Art.Risk'!BH75</f>
        <v>0</v>
      </c>
      <c r="I76" s="68" t="str">
        <f t="shared" ref="I76" si="45">IFERROR(IF(ABS((G76-H76))&lt;=10%,"Acceptable","Request Narrative"),"-")</f>
        <v>Request Narrative</v>
      </c>
      <c r="J76"/>
      <c r="K76" s="66" t="e">
        <f t="shared" ref="K76" si="46">G76*E76</f>
        <v>#REF!</v>
      </c>
      <c r="L76" s="66" t="e">
        <f t="shared" ref="L76" si="47">H76*E76</f>
        <v>#REF!</v>
      </c>
      <c r="M76"/>
      <c r="N76"/>
      <c r="O76"/>
      <c r="P76"/>
      <c r="Q76"/>
      <c r="R76"/>
      <c r="T76"/>
      <c r="U76"/>
      <c r="V76"/>
      <c r="W76"/>
      <c r="X76"/>
      <c r="Z76"/>
      <c r="AA76"/>
      <c r="AB76"/>
      <c r="AC76"/>
      <c r="AD76"/>
      <c r="AE76"/>
      <c r="AG76"/>
      <c r="AH76"/>
      <c r="AI76"/>
      <c r="AJ76"/>
      <c r="AK76"/>
      <c r="AM76"/>
      <c r="AN76"/>
      <c r="AO76"/>
      <c r="AP76"/>
      <c r="AQ76"/>
      <c r="AR76"/>
      <c r="AT76"/>
      <c r="AU76"/>
      <c r="AV76"/>
      <c r="AW76"/>
      <c r="AX76"/>
      <c r="AZ76"/>
      <c r="BA76"/>
      <c r="BB76"/>
      <c r="BC76"/>
      <c r="BD76"/>
      <c r="BE76"/>
      <c r="BG76"/>
      <c r="BH76"/>
      <c r="BI76"/>
    </row>
    <row r="77" spans="1:61" x14ac:dyDescent="0.3">
      <c r="A77" s="11"/>
      <c r="B77" s="25"/>
      <c r="C77" s="26"/>
      <c r="D77" s="20"/>
      <c r="E77" s="109"/>
      <c r="G77" s="66"/>
      <c r="H77" s="67"/>
      <c r="I77" s="68"/>
      <c r="J77"/>
      <c r="K77" s="66"/>
      <c r="L77" s="67"/>
      <c r="M77"/>
      <c r="N77"/>
      <c r="O77"/>
      <c r="P77"/>
      <c r="Q77"/>
      <c r="R77"/>
      <c r="T77"/>
      <c r="U77"/>
      <c r="V77"/>
      <c r="W77"/>
      <c r="X77"/>
      <c r="Z77"/>
      <c r="AA77"/>
      <c r="AB77"/>
      <c r="AC77"/>
      <c r="AD77"/>
      <c r="AE77"/>
      <c r="AG77"/>
      <c r="AH77"/>
      <c r="AI77"/>
      <c r="AJ77"/>
      <c r="AK77"/>
      <c r="AM77"/>
      <c r="AN77"/>
      <c r="AO77"/>
      <c r="AP77"/>
      <c r="AQ77"/>
      <c r="AR77"/>
      <c r="AT77"/>
      <c r="AU77"/>
      <c r="AV77"/>
      <c r="AW77"/>
      <c r="AX77"/>
      <c r="AZ77"/>
      <c r="BA77"/>
      <c r="BB77"/>
      <c r="BC77"/>
      <c r="BD77"/>
      <c r="BE77"/>
      <c r="BG77"/>
      <c r="BH77"/>
      <c r="BI77"/>
    </row>
    <row r="78" spans="1:61" x14ac:dyDescent="0.3">
      <c r="A78" s="11"/>
      <c r="B78" s="25"/>
      <c r="C78" s="26"/>
      <c r="D78" s="20"/>
      <c r="E78" s="109"/>
      <c r="G78" s="66"/>
      <c r="H78" s="67"/>
      <c r="I78" s="68"/>
      <c r="J78"/>
      <c r="K78" s="66"/>
      <c r="L78" s="67"/>
      <c r="M78"/>
      <c r="N78"/>
      <c r="O78"/>
      <c r="P78"/>
      <c r="Q78"/>
      <c r="R78"/>
      <c r="T78"/>
      <c r="U78"/>
      <c r="V78"/>
      <c r="W78"/>
      <c r="X78"/>
      <c r="Z78"/>
      <c r="AA78"/>
      <c r="AB78"/>
      <c r="AC78"/>
      <c r="AD78"/>
      <c r="AE78"/>
      <c r="AG78"/>
      <c r="AH78"/>
      <c r="AI78"/>
      <c r="AJ78"/>
      <c r="AK78"/>
      <c r="AM78"/>
      <c r="AN78"/>
      <c r="AO78"/>
      <c r="AP78"/>
      <c r="AQ78"/>
      <c r="AR78"/>
      <c r="AT78"/>
      <c r="AU78"/>
      <c r="AV78"/>
      <c r="AW78"/>
      <c r="AX78"/>
      <c r="AZ78"/>
      <c r="BA78"/>
      <c r="BB78"/>
      <c r="BC78"/>
      <c r="BD78"/>
      <c r="BE78"/>
      <c r="BG78"/>
      <c r="BH78"/>
      <c r="BI78"/>
    </row>
    <row r="79" spans="1:61" ht="12.75" thickBot="1" x14ac:dyDescent="0.35">
      <c r="A79" s="11"/>
      <c r="B79" s="27"/>
      <c r="C79" s="28"/>
      <c r="D79" s="21"/>
      <c r="E79" s="110"/>
      <c r="G79" s="70"/>
      <c r="H79" s="71"/>
      <c r="I79" s="72"/>
      <c r="J79"/>
      <c r="K79" s="70"/>
      <c r="L79" s="71"/>
      <c r="M79"/>
      <c r="N79"/>
      <c r="O79"/>
      <c r="P79"/>
      <c r="Q79"/>
      <c r="R79"/>
      <c r="T79"/>
      <c r="U79"/>
      <c r="V79"/>
      <c r="W79"/>
      <c r="X79"/>
      <c r="Z79"/>
      <c r="AA79"/>
      <c r="AB79"/>
      <c r="AC79"/>
      <c r="AD79"/>
      <c r="AE79"/>
      <c r="AG79"/>
      <c r="AH79"/>
      <c r="AI79"/>
      <c r="AJ79"/>
      <c r="AK79"/>
      <c r="AM79"/>
      <c r="AN79"/>
      <c r="AO79"/>
      <c r="AP79"/>
      <c r="AQ79"/>
      <c r="AR79"/>
      <c r="AT79"/>
      <c r="AU79"/>
      <c r="AV79"/>
      <c r="AW79"/>
      <c r="AX79"/>
      <c r="AZ79"/>
      <c r="BA79"/>
      <c r="BB79"/>
      <c r="BC79"/>
      <c r="BD79"/>
      <c r="BE79"/>
      <c r="BG79"/>
      <c r="BH79"/>
      <c r="BI79"/>
    </row>
    <row r="80" spans="1:61" x14ac:dyDescent="0.3">
      <c r="A80" s="10" t="s">
        <v>55</v>
      </c>
      <c r="B80" s="23">
        <v>32</v>
      </c>
      <c r="C80" s="24" t="s">
        <v>19</v>
      </c>
      <c r="D80" s="18" t="s">
        <v>30</v>
      </c>
      <c r="E80" s="108" t="e">
        <f>'0.2_MR_Weighting'!#REF!</f>
        <v>#REF!</v>
      </c>
      <c r="G80" s="66">
        <f>'4.2_Check_2_Art.Risk'!BG79</f>
        <v>-24.6</v>
      </c>
      <c r="H80" s="67">
        <f>'4.2_Check_2_Art.Risk'!BH79</f>
        <v>-20.6</v>
      </c>
      <c r="I80" s="68" t="str">
        <f t="shared" ref="I80" si="48">IFERROR(IF(ABS((G80-H80))&lt;=10%,"Acceptable","Request Narrative"),"-")</f>
        <v>Request Narrative</v>
      </c>
      <c r="J80"/>
      <c r="K80" s="66" t="e">
        <f t="shared" ref="K80" si="49">G80*E80</f>
        <v>#REF!</v>
      </c>
      <c r="L80" s="66" t="e">
        <f t="shared" ref="L80" si="50">H80*E80</f>
        <v>#REF!</v>
      </c>
      <c r="M80"/>
      <c r="N80"/>
      <c r="O80"/>
      <c r="P80"/>
      <c r="Q80"/>
      <c r="R80"/>
      <c r="T80"/>
      <c r="U80"/>
      <c r="V80"/>
      <c r="W80"/>
      <c r="X80"/>
      <c r="Z80"/>
      <c r="AA80"/>
      <c r="AB80"/>
      <c r="AC80"/>
      <c r="AD80"/>
      <c r="AE80"/>
      <c r="AG80"/>
      <c r="AH80"/>
      <c r="AI80"/>
      <c r="AJ80"/>
      <c r="AK80"/>
      <c r="AM80"/>
      <c r="AN80"/>
      <c r="AO80"/>
      <c r="AP80"/>
      <c r="AQ80"/>
      <c r="AR80"/>
      <c r="AT80"/>
      <c r="AU80"/>
      <c r="AV80"/>
      <c r="AW80"/>
      <c r="AX80"/>
      <c r="AZ80"/>
      <c r="BA80"/>
      <c r="BB80"/>
      <c r="BC80"/>
      <c r="BD80"/>
      <c r="BE80"/>
      <c r="BG80"/>
      <c r="BH80"/>
      <c r="BI80"/>
    </row>
    <row r="81" spans="1:61" x14ac:dyDescent="0.3">
      <c r="A81" s="11"/>
      <c r="B81" s="25"/>
      <c r="C81" s="26"/>
      <c r="D81" s="20"/>
      <c r="E81" s="109"/>
      <c r="G81" s="66"/>
      <c r="H81" s="67"/>
      <c r="I81" s="68"/>
      <c r="J81"/>
      <c r="K81" s="66"/>
      <c r="L81" s="67"/>
      <c r="M81"/>
      <c r="N81"/>
      <c r="O81"/>
      <c r="P81"/>
      <c r="Q81"/>
      <c r="R81"/>
      <c r="T81"/>
      <c r="U81"/>
      <c r="V81"/>
      <c r="W81"/>
      <c r="X81"/>
      <c r="Z81"/>
      <c r="AA81"/>
      <c r="AB81"/>
      <c r="AC81"/>
      <c r="AD81"/>
      <c r="AE81"/>
      <c r="AG81"/>
      <c r="AH81"/>
      <c r="AI81"/>
      <c r="AJ81"/>
      <c r="AK81"/>
      <c r="AM81"/>
      <c r="AN81"/>
      <c r="AO81"/>
      <c r="AP81"/>
      <c r="AQ81"/>
      <c r="AR81"/>
      <c r="AT81"/>
      <c r="AU81"/>
      <c r="AV81"/>
      <c r="AW81"/>
      <c r="AX81"/>
      <c r="AZ81"/>
      <c r="BA81"/>
      <c r="BB81"/>
      <c r="BC81"/>
      <c r="BD81"/>
      <c r="BE81"/>
      <c r="BG81"/>
      <c r="BH81"/>
      <c r="BI81"/>
    </row>
    <row r="82" spans="1:61" x14ac:dyDescent="0.3">
      <c r="A82" s="11"/>
      <c r="B82" s="25"/>
      <c r="C82" s="26"/>
      <c r="D82" s="20"/>
      <c r="E82" s="109"/>
      <c r="G82" s="66"/>
      <c r="H82" s="67"/>
      <c r="I82" s="68"/>
      <c r="J82"/>
      <c r="K82" s="66"/>
      <c r="L82" s="67"/>
      <c r="M82"/>
      <c r="N82"/>
      <c r="O82"/>
      <c r="P82"/>
      <c r="Q82"/>
      <c r="R82"/>
      <c r="T82"/>
      <c r="U82"/>
      <c r="V82"/>
      <c r="W82"/>
      <c r="X82"/>
      <c r="Z82"/>
      <c r="AA82"/>
      <c r="AB82"/>
      <c r="AC82"/>
      <c r="AD82"/>
      <c r="AE82"/>
      <c r="AG82"/>
      <c r="AH82"/>
      <c r="AI82"/>
      <c r="AJ82"/>
      <c r="AK82"/>
      <c r="AM82"/>
      <c r="AN82"/>
      <c r="AO82"/>
      <c r="AP82"/>
      <c r="AQ82"/>
      <c r="AR82"/>
      <c r="AT82"/>
      <c r="AU82"/>
      <c r="AV82"/>
      <c r="AW82"/>
      <c r="AX82"/>
      <c r="AZ82"/>
      <c r="BA82"/>
      <c r="BB82"/>
      <c r="BC82"/>
      <c r="BD82"/>
      <c r="BE82"/>
      <c r="BG82"/>
      <c r="BH82"/>
      <c r="BI82"/>
    </row>
    <row r="83" spans="1:61" ht="12.75" thickBot="1" x14ac:dyDescent="0.35">
      <c r="A83" s="11"/>
      <c r="B83" s="27"/>
      <c r="C83" s="28"/>
      <c r="D83" s="21"/>
      <c r="E83" s="110"/>
      <c r="G83" s="70"/>
      <c r="H83" s="71"/>
      <c r="I83" s="72"/>
      <c r="J83"/>
      <c r="K83" s="70"/>
      <c r="L83" s="71"/>
      <c r="M83"/>
      <c r="N83"/>
      <c r="O83"/>
      <c r="P83"/>
      <c r="Q83"/>
      <c r="R83"/>
      <c r="T83"/>
      <c r="U83"/>
      <c r="V83"/>
      <c r="W83"/>
      <c r="X83"/>
      <c r="Z83"/>
      <c r="AA83"/>
      <c r="AB83"/>
      <c r="AC83"/>
      <c r="AD83"/>
      <c r="AE83"/>
      <c r="AG83"/>
      <c r="AH83"/>
      <c r="AI83"/>
      <c r="AJ83"/>
      <c r="AK83"/>
      <c r="AM83"/>
      <c r="AN83"/>
      <c r="AO83"/>
      <c r="AP83"/>
      <c r="AQ83"/>
      <c r="AR83"/>
      <c r="AT83"/>
      <c r="AU83"/>
      <c r="AV83"/>
      <c r="AW83"/>
      <c r="AX83"/>
      <c r="AZ83"/>
      <c r="BA83"/>
      <c r="BB83"/>
      <c r="BC83"/>
      <c r="BD83"/>
      <c r="BE83"/>
      <c r="BG83"/>
      <c r="BH83"/>
      <c r="BI83"/>
    </row>
    <row r="84" spans="1:61" x14ac:dyDescent="0.3">
      <c r="A84" s="10" t="s">
        <v>55</v>
      </c>
      <c r="B84" s="23">
        <v>26</v>
      </c>
      <c r="C84" s="24" t="s">
        <v>46</v>
      </c>
      <c r="D84" s="18" t="s">
        <v>31</v>
      </c>
      <c r="E84" s="108" t="e">
        <f>'0.2_MR_Weighting'!#REF!</f>
        <v>#REF!</v>
      </c>
      <c r="G84" s="66">
        <f>'4.2_Check_2_Art.Risk'!BG83</f>
        <v>0</v>
      </c>
      <c r="H84" s="67">
        <f>'4.2_Check_2_Art.Risk'!BH83</f>
        <v>0</v>
      </c>
      <c r="I84" s="68" t="str">
        <f t="shared" ref="I84" si="51">IFERROR(IF(ABS((G84-H84))&lt;=10%,"Acceptable","Request Narrative"),"-")</f>
        <v>Acceptable</v>
      </c>
      <c r="J84"/>
      <c r="K84" s="66" t="e">
        <f t="shared" ref="K84" si="52">G84*E84</f>
        <v>#REF!</v>
      </c>
      <c r="L84" s="66" t="e">
        <f t="shared" ref="L84" si="53">H84*E84</f>
        <v>#REF!</v>
      </c>
      <c r="M84"/>
      <c r="N84"/>
      <c r="O84"/>
      <c r="P84"/>
      <c r="Q84"/>
      <c r="R84"/>
      <c r="T84"/>
      <c r="U84"/>
      <c r="V84"/>
      <c r="W84"/>
      <c r="X84"/>
      <c r="Z84"/>
      <c r="AA84"/>
      <c r="AB84"/>
      <c r="AC84"/>
      <c r="AD84"/>
      <c r="AE84"/>
      <c r="AG84"/>
      <c r="AH84"/>
      <c r="AI84"/>
      <c r="AJ84"/>
      <c r="AK84"/>
      <c r="AM84"/>
      <c r="AN84"/>
      <c r="AO84"/>
      <c r="AP84"/>
      <c r="AQ84"/>
      <c r="AR84"/>
      <c r="AT84"/>
      <c r="AU84"/>
      <c r="AV84"/>
      <c r="AW84"/>
      <c r="AX84"/>
      <c r="AZ84"/>
      <c r="BA84"/>
      <c r="BB84"/>
      <c r="BC84"/>
      <c r="BD84"/>
      <c r="BE84"/>
      <c r="BG84"/>
      <c r="BH84"/>
      <c r="BI84"/>
    </row>
    <row r="85" spans="1:61" x14ac:dyDescent="0.3">
      <c r="A85" s="11"/>
      <c r="B85" s="25"/>
      <c r="C85" s="26"/>
      <c r="D85" s="20"/>
      <c r="E85" s="109"/>
      <c r="G85" s="66"/>
      <c r="H85" s="67"/>
      <c r="I85" s="68"/>
      <c r="J85"/>
      <c r="K85" s="66"/>
      <c r="L85" s="67"/>
      <c r="M85"/>
      <c r="N85"/>
      <c r="O85"/>
      <c r="P85"/>
      <c r="Q85"/>
      <c r="R85"/>
      <c r="T85"/>
      <c r="U85"/>
      <c r="V85"/>
      <c r="W85"/>
      <c r="X85"/>
      <c r="Z85"/>
      <c r="AA85"/>
      <c r="AB85"/>
      <c r="AC85"/>
      <c r="AD85"/>
      <c r="AE85"/>
      <c r="AG85"/>
      <c r="AH85"/>
      <c r="AI85"/>
      <c r="AJ85"/>
      <c r="AK85"/>
      <c r="AM85"/>
      <c r="AN85"/>
      <c r="AO85"/>
      <c r="AP85"/>
      <c r="AQ85"/>
      <c r="AR85"/>
      <c r="AT85"/>
      <c r="AU85"/>
      <c r="AV85"/>
      <c r="AW85"/>
      <c r="AX85"/>
      <c r="AZ85"/>
      <c r="BA85"/>
      <c r="BB85"/>
      <c r="BC85"/>
      <c r="BD85"/>
      <c r="BE85"/>
      <c r="BG85"/>
      <c r="BH85"/>
      <c r="BI85"/>
    </row>
    <row r="86" spans="1:61" x14ac:dyDescent="0.3">
      <c r="A86" s="11"/>
      <c r="B86" s="25"/>
      <c r="C86" s="26"/>
      <c r="D86" s="20"/>
      <c r="E86" s="109"/>
      <c r="G86" s="66"/>
      <c r="H86" s="67"/>
      <c r="I86" s="68"/>
      <c r="J86"/>
      <c r="K86" s="66"/>
      <c r="L86" s="67"/>
      <c r="M86"/>
      <c r="N86"/>
      <c r="O86"/>
      <c r="P86"/>
      <c r="Q86"/>
      <c r="R86"/>
      <c r="T86"/>
      <c r="U86"/>
      <c r="V86"/>
      <c r="W86"/>
      <c r="X86"/>
      <c r="Z86"/>
      <c r="AA86"/>
      <c r="AB86"/>
      <c r="AC86"/>
      <c r="AD86"/>
      <c r="AE86"/>
      <c r="AG86"/>
      <c r="AH86"/>
      <c r="AI86"/>
      <c r="AJ86"/>
      <c r="AK86"/>
      <c r="AM86"/>
      <c r="AN86"/>
      <c r="AO86"/>
      <c r="AP86"/>
      <c r="AQ86"/>
      <c r="AR86"/>
      <c r="AT86"/>
      <c r="AU86"/>
      <c r="AV86"/>
      <c r="AW86"/>
      <c r="AX86"/>
      <c r="AZ86"/>
      <c r="BA86"/>
      <c r="BB86"/>
      <c r="BC86"/>
      <c r="BD86"/>
      <c r="BE86"/>
      <c r="BG86"/>
      <c r="BH86"/>
      <c r="BI86"/>
    </row>
    <row r="87" spans="1:61" ht="12.75" thickBot="1" x14ac:dyDescent="0.35">
      <c r="A87" s="11"/>
      <c r="B87" s="27"/>
      <c r="C87" s="28"/>
      <c r="D87" s="21"/>
      <c r="E87" s="110"/>
      <c r="G87" s="70"/>
      <c r="H87" s="71"/>
      <c r="I87" s="72"/>
      <c r="J87"/>
      <c r="K87" s="70"/>
      <c r="L87" s="71"/>
      <c r="M87"/>
      <c r="N87"/>
      <c r="O87"/>
      <c r="P87"/>
      <c r="Q87"/>
      <c r="R87"/>
      <c r="T87"/>
      <c r="U87"/>
      <c r="V87"/>
      <c r="W87"/>
      <c r="X87"/>
      <c r="Z87"/>
      <c r="AA87"/>
      <c r="AB87"/>
      <c r="AC87"/>
      <c r="AD87"/>
      <c r="AE87"/>
      <c r="AG87"/>
      <c r="AH87"/>
      <c r="AI87"/>
      <c r="AJ87"/>
      <c r="AK87"/>
      <c r="AM87"/>
      <c r="AN87"/>
      <c r="AO87"/>
      <c r="AP87"/>
      <c r="AQ87"/>
      <c r="AR87"/>
      <c r="AT87"/>
      <c r="AU87"/>
      <c r="AV87"/>
      <c r="AW87"/>
      <c r="AX87"/>
      <c r="AZ87"/>
      <c r="BA87"/>
      <c r="BB87"/>
      <c r="BC87"/>
      <c r="BD87"/>
      <c r="BE87"/>
      <c r="BG87"/>
      <c r="BH87"/>
      <c r="BI87"/>
    </row>
    <row r="88" spans="1:61" x14ac:dyDescent="0.3">
      <c r="A88" s="10" t="s">
        <v>55</v>
      </c>
      <c r="B88" s="23">
        <v>18</v>
      </c>
      <c r="C88" s="24" t="s">
        <v>18</v>
      </c>
      <c r="D88" s="18" t="s">
        <v>30</v>
      </c>
      <c r="E88" s="108" t="e">
        <f>'0.2_MR_Weighting'!#REF!</f>
        <v>#REF!</v>
      </c>
      <c r="G88" s="66">
        <f>'4.2_Check_2_Art.Risk'!BG87</f>
        <v>-5.4</v>
      </c>
      <c r="H88" s="67">
        <f>'4.2_Check_2_Art.Risk'!BH87</f>
        <v>-2.9</v>
      </c>
      <c r="I88" s="68" t="str">
        <f t="shared" ref="I88" si="54">IFERROR(IF(ABS((G88-H88))&lt;=10%,"Acceptable","Request Narrative"),"-")</f>
        <v>Request Narrative</v>
      </c>
      <c r="J88"/>
      <c r="K88" s="66" t="e">
        <f t="shared" ref="K88" si="55">G88*E88</f>
        <v>#REF!</v>
      </c>
      <c r="L88" s="66" t="e">
        <f t="shared" ref="L88" si="56">H88*E88</f>
        <v>#REF!</v>
      </c>
      <c r="M88"/>
      <c r="N88"/>
      <c r="O88"/>
      <c r="P88"/>
      <c r="Q88"/>
      <c r="R88"/>
      <c r="T88"/>
      <c r="U88"/>
      <c r="V88"/>
      <c r="W88"/>
      <c r="X88"/>
      <c r="Z88"/>
      <c r="AA88"/>
      <c r="AB88"/>
      <c r="AC88"/>
      <c r="AD88"/>
      <c r="AE88"/>
      <c r="AG88"/>
      <c r="AH88"/>
      <c r="AI88"/>
      <c r="AJ88"/>
      <c r="AK88"/>
      <c r="AM88"/>
      <c r="AN88"/>
      <c r="AO88"/>
      <c r="AP88"/>
      <c r="AQ88"/>
      <c r="AR88"/>
      <c r="AT88"/>
      <c r="AU88"/>
      <c r="AV88"/>
      <c r="AW88"/>
      <c r="AX88"/>
      <c r="AZ88"/>
      <c r="BA88"/>
      <c r="BB88"/>
      <c r="BC88"/>
      <c r="BD88"/>
      <c r="BE88"/>
      <c r="BG88"/>
      <c r="BH88"/>
      <c r="BI88"/>
    </row>
    <row r="89" spans="1:61" x14ac:dyDescent="0.3">
      <c r="A89" s="11"/>
      <c r="B89" s="25"/>
      <c r="C89" s="26"/>
      <c r="D89" s="20"/>
      <c r="E89" s="109"/>
      <c r="G89" s="66"/>
      <c r="H89" s="67"/>
      <c r="I89" s="68"/>
      <c r="J89"/>
      <c r="K89" s="66"/>
      <c r="L89" s="67"/>
      <c r="M89"/>
      <c r="N89"/>
      <c r="O89"/>
      <c r="P89"/>
      <c r="Q89"/>
      <c r="R89"/>
      <c r="T89"/>
      <c r="U89"/>
      <c r="V89"/>
      <c r="W89"/>
      <c r="X89"/>
      <c r="Z89"/>
      <c r="AA89"/>
      <c r="AB89"/>
      <c r="AC89"/>
      <c r="AD89"/>
      <c r="AE89"/>
      <c r="AG89"/>
      <c r="AH89"/>
      <c r="AI89"/>
      <c r="AJ89"/>
      <c r="AK89"/>
      <c r="AM89"/>
      <c r="AN89"/>
      <c r="AO89"/>
      <c r="AP89"/>
      <c r="AQ89"/>
      <c r="AR89"/>
      <c r="AT89"/>
      <c r="AU89"/>
      <c r="AV89"/>
      <c r="AW89"/>
      <c r="AX89"/>
      <c r="AZ89"/>
      <c r="BA89"/>
      <c r="BB89"/>
      <c r="BC89"/>
      <c r="BD89"/>
      <c r="BE89"/>
      <c r="BG89"/>
      <c r="BH89"/>
      <c r="BI89"/>
    </row>
    <row r="90" spans="1:61" x14ac:dyDescent="0.3">
      <c r="A90" s="11"/>
      <c r="B90" s="25"/>
      <c r="C90" s="26"/>
      <c r="D90" s="20"/>
      <c r="E90" s="109"/>
      <c r="G90" s="66"/>
      <c r="H90" s="67"/>
      <c r="I90" s="68"/>
      <c r="J90"/>
      <c r="K90" s="66"/>
      <c r="L90" s="67"/>
      <c r="M90"/>
      <c r="N90"/>
      <c r="O90"/>
      <c r="P90"/>
      <c r="Q90"/>
      <c r="R90"/>
      <c r="T90"/>
      <c r="U90"/>
      <c r="V90"/>
      <c r="W90"/>
      <c r="X90"/>
      <c r="Z90"/>
      <c r="AA90"/>
      <c r="AB90"/>
      <c r="AC90"/>
      <c r="AD90"/>
      <c r="AE90"/>
      <c r="AG90"/>
      <c r="AH90"/>
      <c r="AI90"/>
      <c r="AJ90"/>
      <c r="AK90"/>
      <c r="AM90"/>
      <c r="AN90"/>
      <c r="AO90"/>
      <c r="AP90"/>
      <c r="AQ90"/>
      <c r="AR90"/>
      <c r="AT90"/>
      <c r="AU90"/>
      <c r="AV90"/>
      <c r="AW90"/>
      <c r="AX90"/>
      <c r="AZ90"/>
      <c r="BA90"/>
      <c r="BB90"/>
      <c r="BC90"/>
      <c r="BD90"/>
      <c r="BE90"/>
      <c r="BG90"/>
      <c r="BH90"/>
      <c r="BI90"/>
    </row>
    <row r="91" spans="1:61" ht="12.75" thickBot="1" x14ac:dyDescent="0.35">
      <c r="A91" s="11"/>
      <c r="B91" s="27"/>
      <c r="C91" s="28"/>
      <c r="D91" s="21"/>
      <c r="E91" s="110"/>
      <c r="G91" s="70"/>
      <c r="H91" s="71"/>
      <c r="I91" s="72"/>
      <c r="J91"/>
      <c r="K91" s="70"/>
      <c r="L91" s="71"/>
      <c r="M91"/>
      <c r="N91"/>
      <c r="O91"/>
      <c r="P91"/>
      <c r="Q91"/>
      <c r="R91"/>
      <c r="T91"/>
      <c r="U91"/>
      <c r="V91"/>
      <c r="W91"/>
      <c r="X91"/>
      <c r="Z91"/>
      <c r="AA91"/>
      <c r="AB91"/>
      <c r="AC91"/>
      <c r="AD91"/>
      <c r="AE91"/>
      <c r="AG91"/>
      <c r="AH91"/>
      <c r="AI91"/>
      <c r="AJ91"/>
      <c r="AK91"/>
      <c r="AM91"/>
      <c r="AN91"/>
      <c r="AO91"/>
      <c r="AP91"/>
      <c r="AQ91"/>
      <c r="AR91"/>
      <c r="AT91"/>
      <c r="AU91"/>
      <c r="AV91"/>
      <c r="AW91"/>
      <c r="AX91"/>
      <c r="AZ91"/>
      <c r="BA91"/>
      <c r="BB91"/>
      <c r="BC91"/>
      <c r="BD91"/>
      <c r="BE91"/>
      <c r="BG91"/>
      <c r="BH91"/>
      <c r="BI91"/>
    </row>
    <row r="92" spans="1:61" x14ac:dyDescent="0.3">
      <c r="A92" s="10" t="s">
        <v>55</v>
      </c>
      <c r="B92" s="23">
        <v>39</v>
      </c>
      <c r="C92" s="24" t="s">
        <v>22</v>
      </c>
      <c r="D92" s="18" t="s">
        <v>31</v>
      </c>
      <c r="E92" s="108" t="e">
        <f>'0.2_MR_Weighting'!#REF!</f>
        <v>#REF!</v>
      </c>
      <c r="G92" s="66">
        <f>'4.2_Check_2_Art.Risk'!BG91</f>
        <v>0</v>
      </c>
      <c r="H92" s="67">
        <f>'4.2_Check_2_Art.Risk'!BH91</f>
        <v>0</v>
      </c>
      <c r="I92" s="68" t="str">
        <f t="shared" ref="I92" si="57">IFERROR(IF(ABS((G92-H92))&lt;=10%,"Acceptable","Request Narrative"),"-")</f>
        <v>Acceptable</v>
      </c>
      <c r="J92"/>
      <c r="K92" s="66" t="e">
        <f t="shared" ref="K92" si="58">G92*E92</f>
        <v>#REF!</v>
      </c>
      <c r="L92" s="66" t="e">
        <f t="shared" ref="L92" si="59">H92*E92</f>
        <v>#REF!</v>
      </c>
      <c r="M92"/>
      <c r="N92"/>
      <c r="O92"/>
      <c r="P92"/>
      <c r="Q92"/>
      <c r="R92"/>
      <c r="T92"/>
      <c r="U92"/>
      <c r="V92"/>
      <c r="W92"/>
      <c r="X92"/>
      <c r="Z92"/>
      <c r="AA92"/>
      <c r="AB92"/>
      <c r="AC92"/>
      <c r="AD92"/>
      <c r="AE92"/>
      <c r="AG92"/>
      <c r="AH92"/>
      <c r="AI92"/>
      <c r="AJ92"/>
      <c r="AK92"/>
      <c r="AM92"/>
      <c r="AN92"/>
      <c r="AO92"/>
      <c r="AP92"/>
      <c r="AQ92"/>
      <c r="AR92"/>
      <c r="AT92"/>
      <c r="AU92"/>
      <c r="AV92"/>
      <c r="AW92"/>
      <c r="AX92"/>
      <c r="AZ92"/>
      <c r="BA92"/>
      <c r="BB92"/>
      <c r="BC92"/>
      <c r="BD92"/>
      <c r="BE92"/>
      <c r="BG92"/>
      <c r="BH92"/>
      <c r="BI92"/>
    </row>
    <row r="93" spans="1:61" x14ac:dyDescent="0.3">
      <c r="A93" s="11"/>
      <c r="B93" s="25"/>
      <c r="C93" s="26"/>
      <c r="D93" s="20"/>
      <c r="E93" s="109"/>
      <c r="G93" s="66"/>
      <c r="H93" s="67"/>
      <c r="I93" s="68"/>
      <c r="J93"/>
      <c r="K93" s="66"/>
      <c r="L93" s="67"/>
      <c r="M93"/>
      <c r="N93"/>
      <c r="O93"/>
      <c r="P93"/>
      <c r="Q93"/>
      <c r="R93"/>
      <c r="T93"/>
      <c r="U93"/>
      <c r="V93"/>
      <c r="W93"/>
      <c r="X93"/>
      <c r="Z93"/>
      <c r="AA93"/>
      <c r="AB93"/>
      <c r="AC93"/>
      <c r="AD93"/>
      <c r="AE93"/>
      <c r="AG93"/>
      <c r="AH93"/>
      <c r="AI93"/>
      <c r="AJ93"/>
      <c r="AK93"/>
      <c r="AM93"/>
      <c r="AN93"/>
      <c r="AO93"/>
      <c r="AP93"/>
      <c r="AQ93"/>
      <c r="AR93"/>
      <c r="AT93"/>
      <c r="AU93"/>
      <c r="AV93"/>
      <c r="AW93"/>
      <c r="AX93"/>
      <c r="AZ93"/>
      <c r="BA93"/>
      <c r="BB93"/>
      <c r="BC93"/>
      <c r="BD93"/>
      <c r="BE93"/>
      <c r="BG93"/>
      <c r="BH93"/>
      <c r="BI93"/>
    </row>
    <row r="94" spans="1:61" x14ac:dyDescent="0.3">
      <c r="A94" s="11"/>
      <c r="B94" s="25"/>
      <c r="C94" s="26"/>
      <c r="D94" s="20"/>
      <c r="E94" s="109"/>
      <c r="G94" s="66"/>
      <c r="H94" s="67"/>
      <c r="I94" s="68"/>
      <c r="J94"/>
      <c r="K94" s="66"/>
      <c r="L94" s="67"/>
      <c r="M94"/>
      <c r="N94"/>
      <c r="O94"/>
      <c r="P94"/>
      <c r="Q94"/>
      <c r="R94"/>
      <c r="T94"/>
      <c r="U94"/>
      <c r="V94"/>
      <c r="W94"/>
      <c r="X94"/>
      <c r="Z94"/>
      <c r="AA94"/>
      <c r="AB94"/>
      <c r="AC94"/>
      <c r="AD94"/>
      <c r="AE94"/>
      <c r="AG94"/>
      <c r="AH94"/>
      <c r="AI94"/>
      <c r="AJ94"/>
      <c r="AK94"/>
      <c r="AM94"/>
      <c r="AN94"/>
      <c r="AO94"/>
      <c r="AP94"/>
      <c r="AQ94"/>
      <c r="AR94"/>
      <c r="AT94"/>
      <c r="AU94"/>
      <c r="AV94"/>
      <c r="AW94"/>
      <c r="AX94"/>
      <c r="AZ94"/>
      <c r="BA94"/>
      <c r="BB94"/>
      <c r="BC94"/>
      <c r="BD94"/>
      <c r="BE94"/>
      <c r="BG94"/>
      <c r="BH94"/>
      <c r="BI94"/>
    </row>
    <row r="95" spans="1:61" ht="12.75" thickBot="1" x14ac:dyDescent="0.35">
      <c r="A95" s="11"/>
      <c r="B95" s="27"/>
      <c r="C95" s="28"/>
      <c r="D95" s="21"/>
      <c r="E95" s="110"/>
      <c r="G95" s="70"/>
      <c r="H95" s="71"/>
      <c r="I95" s="72"/>
      <c r="J95"/>
      <c r="K95" s="70"/>
      <c r="L95" s="71"/>
      <c r="M95"/>
      <c r="N95"/>
      <c r="O95"/>
      <c r="P95"/>
      <c r="Q95"/>
      <c r="R95"/>
      <c r="T95"/>
      <c r="U95"/>
      <c r="V95"/>
      <c r="W95"/>
      <c r="X95"/>
      <c r="Z95"/>
      <c r="AA95"/>
      <c r="AB95"/>
      <c r="AC95"/>
      <c r="AD95"/>
      <c r="AE95"/>
      <c r="AG95"/>
      <c r="AH95"/>
      <c r="AI95"/>
      <c r="AJ95"/>
      <c r="AK95"/>
      <c r="AM95"/>
      <c r="AN95"/>
      <c r="AO95"/>
      <c r="AP95"/>
      <c r="AQ95"/>
      <c r="AR95"/>
      <c r="AT95"/>
      <c r="AU95"/>
      <c r="AV95"/>
      <c r="AW95"/>
      <c r="AX95"/>
      <c r="AZ95"/>
      <c r="BA95"/>
      <c r="BB95"/>
      <c r="BC95"/>
      <c r="BD95"/>
      <c r="BE95"/>
      <c r="BG95"/>
      <c r="BH95"/>
      <c r="BI95"/>
    </row>
    <row r="96" spans="1:61" x14ac:dyDescent="0.3">
      <c r="A96" s="10" t="s">
        <v>55</v>
      </c>
      <c r="B96" s="23">
        <v>12</v>
      </c>
      <c r="C96" s="24" t="s">
        <v>17</v>
      </c>
      <c r="D96" s="18" t="s">
        <v>30</v>
      </c>
      <c r="E96" s="108" t="e">
        <f>'0.2_MR_Weighting'!#REF!</f>
        <v>#REF!</v>
      </c>
      <c r="G96" s="66">
        <f>'4.2_Check_2_Art.Risk'!BG95</f>
        <v>0</v>
      </c>
      <c r="H96" s="67">
        <f>'4.2_Check_2_Art.Risk'!BH95</f>
        <v>0</v>
      </c>
      <c r="I96" s="68" t="str">
        <f t="shared" ref="I96" si="60">IFERROR(IF(ABS((G96-H96))&lt;=10%,"Acceptable","Request Narrative"),"-")</f>
        <v>Acceptable</v>
      </c>
      <c r="J96"/>
      <c r="K96" s="66" t="e">
        <f t="shared" ref="K96" si="61">G96*E96</f>
        <v>#REF!</v>
      </c>
      <c r="L96" s="66" t="e">
        <f t="shared" ref="L96" si="62">H96*E96</f>
        <v>#REF!</v>
      </c>
      <c r="M96"/>
      <c r="N96"/>
      <c r="O96"/>
      <c r="P96"/>
      <c r="Q96"/>
      <c r="R96"/>
      <c r="T96"/>
      <c r="U96"/>
      <c r="V96"/>
      <c r="W96"/>
      <c r="X96"/>
      <c r="Z96"/>
      <c r="AA96"/>
      <c r="AB96"/>
      <c r="AC96"/>
      <c r="AD96"/>
      <c r="AE96"/>
      <c r="AG96"/>
      <c r="AH96"/>
      <c r="AI96"/>
      <c r="AJ96"/>
      <c r="AK96"/>
      <c r="AM96"/>
      <c r="AN96"/>
      <c r="AO96"/>
      <c r="AP96"/>
      <c r="AQ96"/>
      <c r="AR96"/>
      <c r="AT96"/>
      <c r="AU96"/>
      <c r="AV96"/>
      <c r="AW96"/>
      <c r="AX96"/>
      <c r="AZ96"/>
      <c r="BA96"/>
      <c r="BB96"/>
      <c r="BC96"/>
      <c r="BD96"/>
      <c r="BE96"/>
      <c r="BG96"/>
      <c r="BH96"/>
      <c r="BI96"/>
    </row>
    <row r="97" spans="1:61" x14ac:dyDescent="0.3">
      <c r="A97" s="11"/>
      <c r="B97" s="25"/>
      <c r="C97" s="26"/>
      <c r="D97" s="20"/>
      <c r="E97" s="109"/>
      <c r="G97" s="66"/>
      <c r="H97" s="67"/>
      <c r="I97" s="68"/>
      <c r="J97"/>
      <c r="K97" s="66"/>
      <c r="L97" s="67"/>
      <c r="M97"/>
      <c r="N97"/>
      <c r="O97"/>
      <c r="P97"/>
      <c r="Q97"/>
      <c r="R97"/>
      <c r="T97"/>
      <c r="U97"/>
      <c r="V97"/>
      <c r="W97"/>
      <c r="X97"/>
      <c r="Z97"/>
      <c r="AA97"/>
      <c r="AB97"/>
      <c r="AC97"/>
      <c r="AD97"/>
      <c r="AE97"/>
      <c r="AG97"/>
      <c r="AH97"/>
      <c r="AI97"/>
      <c r="AJ97"/>
      <c r="AK97"/>
      <c r="AM97"/>
      <c r="AN97"/>
      <c r="AO97"/>
      <c r="AP97"/>
      <c r="AQ97"/>
      <c r="AR97"/>
      <c r="AT97"/>
      <c r="AU97"/>
      <c r="AV97"/>
      <c r="AW97"/>
      <c r="AX97"/>
      <c r="AZ97"/>
      <c r="BA97"/>
      <c r="BB97"/>
      <c r="BC97"/>
      <c r="BD97"/>
      <c r="BE97"/>
      <c r="BG97"/>
      <c r="BH97"/>
      <c r="BI97"/>
    </row>
    <row r="98" spans="1:61" x14ac:dyDescent="0.3">
      <c r="A98" s="11"/>
      <c r="B98" s="25"/>
      <c r="C98" s="26"/>
      <c r="D98" s="20"/>
      <c r="E98" s="109"/>
      <c r="G98" s="66"/>
      <c r="H98" s="67"/>
      <c r="I98" s="68"/>
      <c r="J98"/>
      <c r="K98" s="66"/>
      <c r="L98" s="67"/>
      <c r="M98"/>
      <c r="N98"/>
      <c r="O98"/>
      <c r="P98"/>
      <c r="Q98"/>
      <c r="R98"/>
      <c r="T98"/>
      <c r="U98"/>
      <c r="V98"/>
      <c r="W98"/>
      <c r="X98"/>
      <c r="Z98"/>
      <c r="AA98"/>
      <c r="AB98"/>
      <c r="AC98"/>
      <c r="AD98"/>
      <c r="AE98"/>
      <c r="AG98"/>
      <c r="AH98"/>
      <c r="AI98"/>
      <c r="AJ98"/>
      <c r="AK98"/>
      <c r="AM98"/>
      <c r="AN98"/>
      <c r="AO98"/>
      <c r="AP98"/>
      <c r="AQ98"/>
      <c r="AR98"/>
      <c r="AT98"/>
      <c r="AU98"/>
      <c r="AV98"/>
      <c r="AW98"/>
      <c r="AX98"/>
      <c r="AZ98"/>
      <c r="BA98"/>
      <c r="BB98"/>
      <c r="BC98"/>
      <c r="BD98"/>
      <c r="BE98"/>
      <c r="BG98"/>
      <c r="BH98"/>
      <c r="BI98"/>
    </row>
    <row r="99" spans="1:61" ht="12.75" thickBot="1" x14ac:dyDescent="0.35">
      <c r="A99" s="11"/>
      <c r="B99" s="27"/>
      <c r="C99" s="28"/>
      <c r="D99" s="21"/>
      <c r="E99" s="110"/>
      <c r="G99" s="70"/>
      <c r="H99" s="71"/>
      <c r="I99" s="72"/>
      <c r="J99"/>
      <c r="K99" s="70"/>
      <c r="L99" s="71"/>
      <c r="M99"/>
      <c r="N99"/>
      <c r="O99"/>
      <c r="P99"/>
      <c r="Q99"/>
      <c r="R99"/>
      <c r="T99"/>
      <c r="U99"/>
      <c r="V99"/>
      <c r="W99"/>
      <c r="X99"/>
      <c r="Z99"/>
      <c r="AA99"/>
      <c r="AB99"/>
      <c r="AC99"/>
      <c r="AD99"/>
      <c r="AE99"/>
      <c r="AG99"/>
      <c r="AH99"/>
      <c r="AI99"/>
      <c r="AJ99"/>
      <c r="AK99"/>
      <c r="AM99"/>
      <c r="AN99"/>
      <c r="AO99"/>
      <c r="AP99"/>
      <c r="AQ99"/>
      <c r="AR99"/>
      <c r="AT99"/>
      <c r="AU99"/>
      <c r="AV99"/>
      <c r="AW99"/>
      <c r="AX99"/>
      <c r="AZ99"/>
      <c r="BA99"/>
      <c r="BB99"/>
      <c r="BC99"/>
      <c r="BD99"/>
      <c r="BE99"/>
      <c r="BG99"/>
      <c r="BH99"/>
      <c r="BI99"/>
    </row>
    <row r="100" spans="1:61" x14ac:dyDescent="0.3">
      <c r="A100" s="10" t="s">
        <v>55</v>
      </c>
      <c r="B100" s="23">
        <v>10</v>
      </c>
      <c r="C100" s="24" t="s">
        <v>47</v>
      </c>
      <c r="D100" s="18" t="s">
        <v>30</v>
      </c>
      <c r="E100" s="108" t="e">
        <f>'0.2_MR_Weighting'!#REF!</f>
        <v>#REF!</v>
      </c>
      <c r="G100" s="66">
        <f>'4.2_Check_2_Art.Risk'!BG99</f>
        <v>0</v>
      </c>
      <c r="H100" s="67">
        <f>'4.2_Check_2_Art.Risk'!BH99</f>
        <v>0</v>
      </c>
      <c r="I100" s="68" t="str">
        <f t="shared" ref="I100" si="63">IFERROR(IF(ABS((G100-H100))&lt;=10%,"Acceptable","Request Narrative"),"-")</f>
        <v>Acceptable</v>
      </c>
      <c r="J100"/>
      <c r="K100" s="66" t="e">
        <f t="shared" ref="K100" si="64">G100*E100</f>
        <v>#REF!</v>
      </c>
      <c r="L100" s="66" t="e">
        <f t="shared" ref="L100" si="65">H100*E100</f>
        <v>#REF!</v>
      </c>
      <c r="M100"/>
      <c r="N100"/>
      <c r="O100"/>
      <c r="P100"/>
      <c r="Q100"/>
      <c r="R100"/>
      <c r="T100"/>
      <c r="U100"/>
      <c r="V100"/>
      <c r="W100"/>
      <c r="X100"/>
      <c r="Z100"/>
      <c r="AA100"/>
      <c r="AB100"/>
      <c r="AC100"/>
      <c r="AD100"/>
      <c r="AE100"/>
      <c r="AG100"/>
      <c r="AH100"/>
      <c r="AI100"/>
      <c r="AJ100"/>
      <c r="AK100"/>
      <c r="AM100"/>
      <c r="AN100"/>
      <c r="AO100"/>
      <c r="AP100"/>
      <c r="AQ100"/>
      <c r="AR100"/>
      <c r="AT100"/>
      <c r="AU100"/>
      <c r="AV100"/>
      <c r="AW100"/>
      <c r="AX100"/>
      <c r="AZ100"/>
      <c r="BA100"/>
      <c r="BB100"/>
      <c r="BC100"/>
      <c r="BD100"/>
      <c r="BE100"/>
      <c r="BG100"/>
      <c r="BH100"/>
      <c r="BI100"/>
    </row>
    <row r="101" spans="1:61" x14ac:dyDescent="0.3">
      <c r="A101" s="11"/>
      <c r="B101" s="25"/>
      <c r="C101" s="26"/>
      <c r="D101" s="20"/>
      <c r="E101" s="109"/>
      <c r="G101" s="66"/>
      <c r="H101" s="67"/>
      <c r="I101" s="68"/>
      <c r="J101"/>
      <c r="K101" s="66"/>
      <c r="L101" s="67"/>
      <c r="M101"/>
      <c r="N101"/>
      <c r="O101"/>
      <c r="P101"/>
      <c r="Q101"/>
      <c r="R101"/>
      <c r="T101"/>
      <c r="U101"/>
      <c r="V101"/>
      <c r="W101"/>
      <c r="X101"/>
      <c r="Z101"/>
      <c r="AA101"/>
      <c r="AB101"/>
      <c r="AC101"/>
      <c r="AD101"/>
      <c r="AE101"/>
      <c r="AG101"/>
      <c r="AH101"/>
      <c r="AI101"/>
      <c r="AJ101"/>
      <c r="AK101"/>
      <c r="AM101"/>
      <c r="AN101"/>
      <c r="AO101"/>
      <c r="AP101"/>
      <c r="AQ101"/>
      <c r="AR101"/>
      <c r="AT101"/>
      <c r="AU101"/>
      <c r="AV101"/>
      <c r="AW101"/>
      <c r="AX101"/>
      <c r="AZ101"/>
      <c r="BA101"/>
      <c r="BB101"/>
      <c r="BC101"/>
      <c r="BD101"/>
      <c r="BE101"/>
      <c r="BG101"/>
      <c r="BH101"/>
      <c r="BI101"/>
    </row>
    <row r="102" spans="1:61" x14ac:dyDescent="0.3">
      <c r="A102" s="11"/>
      <c r="B102" s="25"/>
      <c r="C102" s="26"/>
      <c r="D102" s="20"/>
      <c r="E102" s="109"/>
      <c r="G102" s="66"/>
      <c r="H102" s="67"/>
      <c r="I102" s="68"/>
      <c r="J102"/>
      <c r="K102" s="66"/>
      <c r="L102" s="67"/>
      <c r="M102"/>
      <c r="N102"/>
      <c r="O102"/>
      <c r="P102"/>
      <c r="Q102"/>
      <c r="R102"/>
      <c r="T102"/>
      <c r="U102"/>
      <c r="V102"/>
      <c r="W102"/>
      <c r="X102"/>
      <c r="Z102"/>
      <c r="AA102"/>
      <c r="AB102"/>
      <c r="AC102"/>
      <c r="AD102"/>
      <c r="AE102"/>
      <c r="AG102"/>
      <c r="AH102"/>
      <c r="AI102"/>
      <c r="AJ102"/>
      <c r="AK102"/>
      <c r="AM102"/>
      <c r="AN102"/>
      <c r="AO102"/>
      <c r="AP102"/>
      <c r="AQ102"/>
      <c r="AR102"/>
      <c r="AT102"/>
      <c r="AU102"/>
      <c r="AV102"/>
      <c r="AW102"/>
      <c r="AX102"/>
      <c r="AZ102"/>
      <c r="BA102"/>
      <c r="BB102"/>
      <c r="BC102"/>
      <c r="BD102"/>
      <c r="BE102"/>
      <c r="BG102"/>
      <c r="BH102"/>
      <c r="BI102"/>
    </row>
    <row r="103" spans="1:61" ht="12.75" thickBot="1" x14ac:dyDescent="0.35">
      <c r="A103" s="11"/>
      <c r="B103" s="27"/>
      <c r="C103" s="28"/>
      <c r="D103" s="21"/>
      <c r="E103" s="110"/>
      <c r="G103" s="70"/>
      <c r="H103" s="71"/>
      <c r="I103" s="72"/>
      <c r="J103"/>
      <c r="K103" s="70"/>
      <c r="L103" s="71"/>
      <c r="M103"/>
      <c r="N103"/>
      <c r="O103"/>
      <c r="P103"/>
      <c r="Q103"/>
      <c r="R103"/>
      <c r="T103"/>
      <c r="U103"/>
      <c r="V103"/>
      <c r="W103"/>
      <c r="X103"/>
      <c r="Z103"/>
      <c r="AA103"/>
      <c r="AB103"/>
      <c r="AC103"/>
      <c r="AD103"/>
      <c r="AE103"/>
      <c r="AG103"/>
      <c r="AH103"/>
      <c r="AI103"/>
      <c r="AJ103"/>
      <c r="AK103"/>
      <c r="AM103"/>
      <c r="AN103"/>
      <c r="AO103"/>
      <c r="AP103"/>
      <c r="AQ103"/>
      <c r="AR103"/>
      <c r="AT103"/>
      <c r="AU103"/>
      <c r="AV103"/>
      <c r="AW103"/>
      <c r="AX103"/>
      <c r="AZ103"/>
      <c r="BA103"/>
      <c r="BB103"/>
      <c r="BC103"/>
      <c r="BD103"/>
      <c r="BE103"/>
      <c r="BG103"/>
      <c r="BH103"/>
      <c r="BI103"/>
    </row>
    <row r="104" spans="1:61" x14ac:dyDescent="0.3">
      <c r="A104" s="10" t="s">
        <v>55</v>
      </c>
      <c r="B104" s="23">
        <v>9</v>
      </c>
      <c r="C104" s="24" t="s">
        <v>54</v>
      </c>
      <c r="D104" s="18" t="s">
        <v>30</v>
      </c>
      <c r="E104" s="108" t="e">
        <f>'0.2_MR_Weighting'!#REF!</f>
        <v>#REF!</v>
      </c>
      <c r="G104" s="66">
        <f>'4.2_Check_2_Art.Risk'!BG103</f>
        <v>0</v>
      </c>
      <c r="H104" s="67">
        <f>'4.2_Check_2_Art.Risk'!BH103</f>
        <v>0</v>
      </c>
      <c r="I104" s="68" t="str">
        <f t="shared" ref="I104" si="66">IFERROR(IF(ABS((G104-H104))&lt;=10%,"Acceptable","Request Narrative"),"-")</f>
        <v>Acceptable</v>
      </c>
      <c r="J104"/>
      <c r="K104" s="66" t="e">
        <f t="shared" ref="K104" si="67">G104*E104</f>
        <v>#REF!</v>
      </c>
      <c r="L104" s="66" t="e">
        <f t="shared" ref="L104" si="68">H104*E104</f>
        <v>#REF!</v>
      </c>
      <c r="M104"/>
      <c r="N104"/>
      <c r="O104"/>
      <c r="P104"/>
      <c r="Q104"/>
      <c r="R104"/>
      <c r="T104"/>
      <c r="U104"/>
      <c r="V104"/>
      <c r="W104"/>
      <c r="X104"/>
      <c r="Z104"/>
      <c r="AA104"/>
      <c r="AB104"/>
      <c r="AC104"/>
      <c r="AD104"/>
      <c r="AE104"/>
      <c r="AG104"/>
      <c r="AH104"/>
      <c r="AI104"/>
      <c r="AJ104"/>
      <c r="AK104"/>
      <c r="AM104"/>
      <c r="AN104"/>
      <c r="AO104"/>
      <c r="AP104"/>
      <c r="AQ104"/>
      <c r="AR104"/>
      <c r="AT104"/>
      <c r="AU104"/>
      <c r="AV104"/>
      <c r="AW104"/>
      <c r="AX104"/>
      <c r="AZ104"/>
      <c r="BA104"/>
      <c r="BB104"/>
      <c r="BC104"/>
      <c r="BD104"/>
      <c r="BE104"/>
      <c r="BG104"/>
      <c r="BH104"/>
      <c r="BI104"/>
    </row>
    <row r="105" spans="1:61" x14ac:dyDescent="0.3">
      <c r="A105" s="11"/>
      <c r="B105" s="25"/>
      <c r="C105" s="26"/>
      <c r="D105" s="20"/>
      <c r="E105" s="109"/>
      <c r="G105" s="66"/>
      <c r="H105" s="67"/>
      <c r="I105" s="68"/>
      <c r="J105"/>
      <c r="K105" s="66"/>
      <c r="L105" s="67"/>
      <c r="M105"/>
      <c r="N105"/>
      <c r="O105"/>
      <c r="P105"/>
      <c r="Q105"/>
      <c r="R105"/>
      <c r="T105"/>
      <c r="U105"/>
      <c r="V105"/>
      <c r="W105"/>
      <c r="X105"/>
      <c r="Z105"/>
      <c r="AA105"/>
      <c r="AB105"/>
      <c r="AC105"/>
      <c r="AD105"/>
      <c r="AE105"/>
      <c r="AG105"/>
      <c r="AH105"/>
      <c r="AI105"/>
      <c r="AJ105"/>
      <c r="AK105"/>
      <c r="AM105"/>
      <c r="AN105"/>
      <c r="AO105"/>
      <c r="AP105"/>
      <c r="AQ105"/>
      <c r="AR105"/>
      <c r="AT105"/>
      <c r="AU105"/>
      <c r="AV105"/>
      <c r="AW105"/>
      <c r="AX105"/>
      <c r="AZ105"/>
      <c r="BA105"/>
      <c r="BB105"/>
      <c r="BC105"/>
      <c r="BD105"/>
      <c r="BE105"/>
      <c r="BG105"/>
      <c r="BH105"/>
      <c r="BI105"/>
    </row>
    <row r="106" spans="1:61" x14ac:dyDescent="0.3">
      <c r="A106" s="11"/>
      <c r="B106" s="25"/>
      <c r="C106" s="26"/>
      <c r="D106" s="20"/>
      <c r="E106" s="109"/>
      <c r="G106" s="66"/>
      <c r="H106" s="67"/>
      <c r="I106" s="68"/>
      <c r="J106"/>
      <c r="K106" s="66"/>
      <c r="L106" s="67"/>
      <c r="M106"/>
      <c r="N106"/>
      <c r="O106"/>
      <c r="P106"/>
      <c r="Q106"/>
      <c r="R106"/>
      <c r="T106"/>
      <c r="U106"/>
      <c r="V106"/>
      <c r="W106"/>
      <c r="X106"/>
      <c r="Z106"/>
      <c r="AA106"/>
      <c r="AB106"/>
      <c r="AC106"/>
      <c r="AD106"/>
      <c r="AE106"/>
      <c r="AG106"/>
      <c r="AH106"/>
      <c r="AI106"/>
      <c r="AJ106"/>
      <c r="AK106"/>
      <c r="AM106"/>
      <c r="AN106"/>
      <c r="AO106"/>
      <c r="AP106"/>
      <c r="AQ106"/>
      <c r="AR106"/>
      <c r="AT106"/>
      <c r="AU106"/>
      <c r="AV106"/>
      <c r="AW106"/>
      <c r="AX106"/>
      <c r="AZ106"/>
      <c r="BA106"/>
      <c r="BB106"/>
      <c r="BC106"/>
      <c r="BD106"/>
      <c r="BE106"/>
      <c r="BG106"/>
      <c r="BH106"/>
      <c r="BI106"/>
    </row>
    <row r="107" spans="1:61" ht="12.75" thickBot="1" x14ac:dyDescent="0.35">
      <c r="A107" s="11"/>
      <c r="B107" s="27"/>
      <c r="C107" s="28"/>
      <c r="D107" s="21"/>
      <c r="E107" s="110"/>
      <c r="G107" s="70"/>
      <c r="H107" s="71"/>
      <c r="I107" s="72"/>
      <c r="J107"/>
      <c r="K107" s="70"/>
      <c r="L107" s="71"/>
      <c r="M107"/>
      <c r="N107"/>
      <c r="O107"/>
      <c r="P107"/>
      <c r="Q107"/>
      <c r="R107"/>
      <c r="T107"/>
      <c r="U107"/>
      <c r="V107"/>
      <c r="W107"/>
      <c r="X107"/>
      <c r="Z107"/>
      <c r="AA107"/>
      <c r="AB107"/>
      <c r="AC107"/>
      <c r="AD107"/>
      <c r="AE107"/>
      <c r="AG107"/>
      <c r="AH107"/>
      <c r="AI107"/>
      <c r="AJ107"/>
      <c r="AK107"/>
      <c r="AM107"/>
      <c r="AN107"/>
      <c r="AO107"/>
      <c r="AP107"/>
      <c r="AQ107"/>
      <c r="AR107"/>
      <c r="AT107"/>
      <c r="AU107"/>
      <c r="AV107"/>
      <c r="AW107"/>
      <c r="AX107"/>
      <c r="AZ107"/>
      <c r="BA107"/>
      <c r="BB107"/>
      <c r="BC107"/>
      <c r="BD107"/>
      <c r="BE107"/>
      <c r="BG107"/>
      <c r="BH107"/>
      <c r="BI107"/>
    </row>
    <row r="108" spans="1:61" x14ac:dyDescent="0.3">
      <c r="A108" s="10" t="s">
        <v>55</v>
      </c>
      <c r="B108" s="23">
        <v>20</v>
      </c>
      <c r="C108" s="24" t="s">
        <v>51</v>
      </c>
      <c r="D108" s="18" t="s">
        <v>31</v>
      </c>
      <c r="E108" s="108" t="e">
        <f>'0.2_MR_Weighting'!#REF!</f>
        <v>#REF!</v>
      </c>
      <c r="G108" s="66">
        <f>'4.2_Check_2_Art.Risk'!BG107</f>
        <v>0</v>
      </c>
      <c r="H108" s="67">
        <f>'4.2_Check_2_Art.Risk'!BH107</f>
        <v>0</v>
      </c>
      <c r="I108" s="68" t="str">
        <f t="shared" ref="I108" si="69">IFERROR(IF(ABS((G108-H108))&lt;=10%,"Acceptable","Request Narrative"),"-")</f>
        <v>Acceptable</v>
      </c>
      <c r="J108"/>
      <c r="K108" s="66" t="e">
        <f t="shared" ref="K108" si="70">G108*E108</f>
        <v>#REF!</v>
      </c>
      <c r="L108" s="66" t="e">
        <f t="shared" ref="L108" si="71">H108*E108</f>
        <v>#REF!</v>
      </c>
      <c r="M108"/>
      <c r="N108"/>
      <c r="O108"/>
      <c r="P108"/>
      <c r="Q108"/>
      <c r="R108"/>
      <c r="T108"/>
      <c r="U108"/>
      <c r="V108"/>
      <c r="W108"/>
      <c r="X108"/>
      <c r="Z108"/>
      <c r="AA108"/>
      <c r="AB108"/>
      <c r="AC108"/>
      <c r="AD108"/>
      <c r="AE108"/>
      <c r="AG108"/>
      <c r="AH108"/>
      <c r="AI108"/>
      <c r="AJ108"/>
      <c r="AK108"/>
      <c r="AM108"/>
      <c r="AN108"/>
      <c r="AO108"/>
      <c r="AP108"/>
      <c r="AQ108"/>
      <c r="AR108"/>
      <c r="AT108"/>
      <c r="AU108"/>
      <c r="AV108"/>
      <c r="AW108"/>
      <c r="AX108"/>
      <c r="AZ108"/>
      <c r="BA108"/>
      <c r="BB108"/>
      <c r="BC108"/>
      <c r="BD108"/>
      <c r="BE108"/>
      <c r="BG108"/>
      <c r="BH108"/>
      <c r="BI108"/>
    </row>
    <row r="109" spans="1:61" x14ac:dyDescent="0.3">
      <c r="A109" s="11"/>
      <c r="B109" s="25"/>
      <c r="C109" s="26"/>
      <c r="D109" s="20"/>
      <c r="E109" s="109"/>
      <c r="G109" s="66"/>
      <c r="H109" s="67"/>
      <c r="I109" s="68"/>
      <c r="J109"/>
      <c r="K109" s="66"/>
      <c r="L109" s="67"/>
      <c r="M109"/>
      <c r="N109"/>
      <c r="O109"/>
      <c r="P109"/>
      <c r="Q109"/>
      <c r="R109"/>
      <c r="T109"/>
      <c r="U109"/>
      <c r="V109"/>
      <c r="W109"/>
      <c r="X109"/>
      <c r="Z109"/>
      <c r="AA109"/>
      <c r="AB109"/>
      <c r="AC109"/>
      <c r="AD109"/>
      <c r="AE109"/>
      <c r="AG109"/>
      <c r="AH109"/>
      <c r="AI109"/>
      <c r="AJ109"/>
      <c r="AK109"/>
      <c r="AM109"/>
      <c r="AN109"/>
      <c r="AO109"/>
      <c r="AP109"/>
      <c r="AQ109"/>
      <c r="AR109"/>
      <c r="AT109"/>
      <c r="AU109"/>
      <c r="AV109"/>
      <c r="AW109"/>
      <c r="AX109"/>
      <c r="AZ109"/>
      <c r="BA109"/>
      <c r="BB109"/>
      <c r="BC109"/>
      <c r="BD109"/>
      <c r="BE109"/>
      <c r="BG109"/>
      <c r="BH109"/>
      <c r="BI109"/>
    </row>
    <row r="110" spans="1:61" x14ac:dyDescent="0.3">
      <c r="A110" s="11"/>
      <c r="B110" s="25"/>
      <c r="C110" s="26"/>
      <c r="D110" s="20"/>
      <c r="E110" s="109"/>
      <c r="G110" s="66"/>
      <c r="H110" s="67"/>
      <c r="I110" s="68"/>
      <c r="J110"/>
      <c r="K110" s="66"/>
      <c r="L110" s="67"/>
      <c r="M110"/>
      <c r="N110"/>
      <c r="O110"/>
      <c r="P110"/>
      <c r="Q110"/>
      <c r="R110"/>
      <c r="T110"/>
      <c r="U110"/>
      <c r="V110"/>
      <c r="W110"/>
      <c r="X110"/>
      <c r="Z110"/>
      <c r="AA110"/>
      <c r="AB110"/>
      <c r="AC110"/>
      <c r="AD110"/>
      <c r="AE110"/>
      <c r="AG110"/>
      <c r="AH110"/>
      <c r="AI110"/>
      <c r="AJ110"/>
      <c r="AK110"/>
      <c r="AM110"/>
      <c r="AN110"/>
      <c r="AO110"/>
      <c r="AP110"/>
      <c r="AQ110"/>
      <c r="AR110"/>
      <c r="AT110"/>
      <c r="AU110"/>
      <c r="AV110"/>
      <c r="AW110"/>
      <c r="AX110"/>
      <c r="AZ110"/>
      <c r="BA110"/>
      <c r="BB110"/>
      <c r="BC110"/>
      <c r="BD110"/>
      <c r="BE110"/>
      <c r="BG110"/>
      <c r="BH110"/>
      <c r="BI110"/>
    </row>
    <row r="111" spans="1:61" ht="12.75" thickBot="1" x14ac:dyDescent="0.35">
      <c r="A111" s="11"/>
      <c r="B111" s="27"/>
      <c r="C111" s="28"/>
      <c r="D111" s="21"/>
      <c r="E111" s="110"/>
      <c r="G111" s="70"/>
      <c r="H111" s="71"/>
      <c r="I111" s="72"/>
      <c r="J111"/>
      <c r="K111" s="70"/>
      <c r="L111" s="71"/>
      <c r="M111"/>
      <c r="N111"/>
      <c r="O111"/>
      <c r="P111"/>
      <c r="Q111"/>
      <c r="R111"/>
      <c r="T111"/>
      <c r="U111"/>
      <c r="V111"/>
      <c r="W111"/>
      <c r="X111"/>
      <c r="Z111"/>
      <c r="AA111"/>
      <c r="AB111"/>
      <c r="AC111"/>
      <c r="AD111"/>
      <c r="AE111"/>
      <c r="AG111"/>
      <c r="AH111"/>
      <c r="AI111"/>
      <c r="AJ111"/>
      <c r="AK111"/>
      <c r="AM111"/>
      <c r="AN111"/>
      <c r="AO111"/>
      <c r="AP111"/>
      <c r="AQ111"/>
      <c r="AR111"/>
      <c r="AT111"/>
      <c r="AU111"/>
      <c r="AV111"/>
      <c r="AW111"/>
      <c r="AX111"/>
      <c r="AZ111"/>
      <c r="BA111"/>
      <c r="BB111"/>
      <c r="BC111"/>
      <c r="BD111"/>
      <c r="BE111"/>
      <c r="BG111"/>
      <c r="BH111"/>
      <c r="BI111"/>
    </row>
    <row r="112" spans="1:61" x14ac:dyDescent="0.3">
      <c r="A112" s="10" t="s">
        <v>55</v>
      </c>
      <c r="B112" s="23">
        <v>31</v>
      </c>
      <c r="C112" s="24" t="s">
        <v>23</v>
      </c>
      <c r="D112" s="18" t="s">
        <v>30</v>
      </c>
      <c r="E112" s="108" t="e">
        <f>'0.2_MR_Weighting'!#REF!</f>
        <v>#REF!</v>
      </c>
      <c r="G112" s="66">
        <f>'4.2_Check_2_Art.Risk'!BG111</f>
        <v>-26.549999999999997</v>
      </c>
      <c r="H112" s="67">
        <f>'4.2_Check_2_Art.Risk'!BH111</f>
        <v>-16.200000000000003</v>
      </c>
      <c r="I112" s="68" t="str">
        <f t="shared" ref="I112" si="72">IFERROR(IF(ABS((G112-H112))&lt;=10%,"Acceptable","Request Narrative"),"-")</f>
        <v>Request Narrative</v>
      </c>
      <c r="J112"/>
      <c r="K112" s="66" t="e">
        <f t="shared" ref="K112" si="73">G112*E112</f>
        <v>#REF!</v>
      </c>
      <c r="L112" s="66" t="e">
        <f t="shared" ref="L112" si="74">H112*E112</f>
        <v>#REF!</v>
      </c>
      <c r="M112"/>
      <c r="N112"/>
      <c r="O112"/>
      <c r="P112"/>
      <c r="Q112"/>
      <c r="R112"/>
      <c r="T112"/>
      <c r="U112"/>
      <c r="V112"/>
      <c r="W112"/>
      <c r="X112"/>
      <c r="Z112"/>
      <c r="AA112"/>
      <c r="AB112"/>
      <c r="AC112"/>
      <c r="AD112"/>
      <c r="AE112"/>
      <c r="AG112"/>
      <c r="AH112"/>
      <c r="AI112"/>
      <c r="AJ112"/>
      <c r="AK112"/>
      <c r="AM112"/>
      <c r="AN112"/>
      <c r="AO112"/>
      <c r="AP112"/>
      <c r="AQ112"/>
      <c r="AR112"/>
      <c r="AT112"/>
      <c r="AU112"/>
      <c r="AV112"/>
      <c r="AW112"/>
      <c r="AX112"/>
      <c r="AZ112"/>
      <c r="BA112"/>
      <c r="BB112"/>
      <c r="BC112"/>
      <c r="BD112"/>
      <c r="BE112"/>
      <c r="BG112"/>
      <c r="BH112"/>
      <c r="BI112"/>
    </row>
    <row r="113" spans="1:61" x14ac:dyDescent="0.3">
      <c r="A113" s="11"/>
      <c r="B113" s="25"/>
      <c r="C113" s="26"/>
      <c r="D113" s="20"/>
      <c r="E113" s="109"/>
      <c r="G113" s="66"/>
      <c r="H113" s="67"/>
      <c r="I113" s="68"/>
      <c r="J113"/>
      <c r="K113" s="66"/>
      <c r="L113" s="67"/>
      <c r="M113"/>
      <c r="N113"/>
      <c r="O113"/>
      <c r="P113"/>
      <c r="Q113"/>
      <c r="R113"/>
      <c r="T113"/>
      <c r="U113"/>
      <c r="V113"/>
      <c r="W113"/>
      <c r="X113"/>
      <c r="Z113"/>
      <c r="AA113"/>
      <c r="AB113"/>
      <c r="AC113"/>
      <c r="AD113"/>
      <c r="AE113"/>
      <c r="AG113"/>
      <c r="AH113"/>
      <c r="AI113"/>
      <c r="AJ113"/>
      <c r="AK113"/>
      <c r="AM113"/>
      <c r="AN113"/>
      <c r="AO113"/>
      <c r="AP113"/>
      <c r="AQ113"/>
      <c r="AR113"/>
      <c r="AT113"/>
      <c r="AU113"/>
      <c r="AV113"/>
      <c r="AW113"/>
      <c r="AX113"/>
      <c r="AZ113"/>
      <c r="BA113"/>
      <c r="BB113"/>
      <c r="BC113"/>
      <c r="BD113"/>
      <c r="BE113"/>
      <c r="BG113"/>
      <c r="BH113"/>
      <c r="BI113"/>
    </row>
    <row r="114" spans="1:61" x14ac:dyDescent="0.3">
      <c r="A114" s="11"/>
      <c r="B114" s="25"/>
      <c r="C114" s="26"/>
      <c r="D114" s="20"/>
      <c r="E114" s="109"/>
      <c r="G114" s="66"/>
      <c r="H114" s="67"/>
      <c r="I114" s="68"/>
      <c r="J114"/>
      <c r="K114" s="66"/>
      <c r="L114" s="67"/>
      <c r="M114"/>
      <c r="N114"/>
      <c r="O114"/>
      <c r="P114"/>
      <c r="Q114"/>
      <c r="R114"/>
      <c r="T114"/>
      <c r="U114"/>
      <c r="V114"/>
      <c r="W114"/>
      <c r="X114"/>
      <c r="Z114"/>
      <c r="AA114"/>
      <c r="AB114"/>
      <c r="AC114"/>
      <c r="AD114"/>
      <c r="AE114"/>
      <c r="AG114"/>
      <c r="AH114"/>
      <c r="AI114"/>
      <c r="AJ114"/>
      <c r="AK114"/>
      <c r="AM114"/>
      <c r="AN114"/>
      <c r="AO114"/>
      <c r="AP114"/>
      <c r="AQ114"/>
      <c r="AR114"/>
      <c r="AT114"/>
      <c r="AU114"/>
      <c r="AV114"/>
      <c r="AW114"/>
      <c r="AX114"/>
      <c r="AZ114"/>
      <c r="BA114"/>
      <c r="BB114"/>
      <c r="BC114"/>
      <c r="BD114"/>
      <c r="BE114"/>
      <c r="BG114"/>
      <c r="BH114"/>
      <c r="BI114"/>
    </row>
    <row r="115" spans="1:61" ht="12.75" thickBot="1" x14ac:dyDescent="0.35">
      <c r="A115" s="11"/>
      <c r="B115" s="27"/>
      <c r="C115" s="28"/>
      <c r="D115" s="21"/>
      <c r="E115" s="110"/>
      <c r="G115" s="70"/>
      <c r="H115" s="71"/>
      <c r="I115" s="72"/>
      <c r="J115"/>
      <c r="K115" s="70"/>
      <c r="L115" s="71"/>
      <c r="M115"/>
      <c r="N115"/>
      <c r="O115"/>
      <c r="P115"/>
      <c r="Q115"/>
      <c r="R115"/>
      <c r="T115"/>
      <c r="U115"/>
      <c r="V115"/>
      <c r="W115"/>
      <c r="X115"/>
      <c r="Z115"/>
      <c r="AA115"/>
      <c r="AB115"/>
      <c r="AC115"/>
      <c r="AD115"/>
      <c r="AE115"/>
      <c r="AG115"/>
      <c r="AH115"/>
      <c r="AI115"/>
      <c r="AJ115"/>
      <c r="AK115"/>
      <c r="AM115"/>
      <c r="AN115"/>
      <c r="AO115"/>
      <c r="AP115"/>
      <c r="AQ115"/>
      <c r="AR115"/>
      <c r="AT115"/>
      <c r="AU115"/>
      <c r="AV115"/>
      <c r="AW115"/>
      <c r="AX115"/>
      <c r="AZ115"/>
      <c r="BA115"/>
      <c r="BB115"/>
      <c r="BC115"/>
      <c r="BD115"/>
      <c r="BE115"/>
      <c r="BG115"/>
      <c r="BH115"/>
      <c r="BI115"/>
    </row>
    <row r="116" spans="1:61" x14ac:dyDescent="0.3">
      <c r="A116" s="10" t="s">
        <v>55</v>
      </c>
      <c r="B116" s="23">
        <v>43</v>
      </c>
      <c r="C116" s="24" t="s">
        <v>49</v>
      </c>
      <c r="D116" s="18" t="s">
        <v>30</v>
      </c>
      <c r="E116" s="108" t="e">
        <f>'0.2_MR_Weighting'!#REF!</f>
        <v>#REF!</v>
      </c>
      <c r="G116" s="66">
        <f>'4.2_Check_2_Art.Risk'!BG115</f>
        <v>-7.1</v>
      </c>
      <c r="H116" s="67">
        <f>'4.2_Check_2_Art.Risk'!BH115</f>
        <v>-12.199999999999932</v>
      </c>
      <c r="I116" s="68" t="str">
        <f t="shared" ref="I116" si="75">IFERROR(IF(ABS((G116-H116))&lt;=10%,"Acceptable","Request Narrative"),"-")</f>
        <v>Request Narrative</v>
      </c>
      <c r="J116"/>
      <c r="K116" s="66" t="e">
        <f t="shared" ref="K116" si="76">G116*E116</f>
        <v>#REF!</v>
      </c>
      <c r="L116" s="66" t="e">
        <f t="shared" ref="L116" si="77">H116*E116</f>
        <v>#REF!</v>
      </c>
      <c r="M116"/>
      <c r="N116"/>
      <c r="O116"/>
      <c r="P116"/>
      <c r="Q116"/>
      <c r="R116"/>
      <c r="T116"/>
      <c r="U116"/>
      <c r="V116"/>
      <c r="W116"/>
      <c r="X116"/>
      <c r="Z116"/>
      <c r="AA116"/>
      <c r="AB116"/>
      <c r="AC116"/>
      <c r="AD116"/>
      <c r="AE116"/>
      <c r="AG116"/>
      <c r="AH116"/>
      <c r="AI116"/>
      <c r="AJ116"/>
      <c r="AK116"/>
      <c r="AM116"/>
      <c r="AN116"/>
      <c r="AO116"/>
      <c r="AP116"/>
      <c r="AQ116"/>
      <c r="AR116"/>
      <c r="AT116"/>
      <c r="AU116"/>
      <c r="AV116"/>
      <c r="AW116"/>
      <c r="AX116"/>
      <c r="AZ116"/>
      <c r="BA116"/>
      <c r="BB116"/>
      <c r="BC116"/>
      <c r="BD116"/>
      <c r="BE116"/>
      <c r="BG116"/>
      <c r="BH116"/>
      <c r="BI116"/>
    </row>
    <row r="117" spans="1:61" x14ac:dyDescent="0.3">
      <c r="A117" s="11"/>
      <c r="B117" s="25"/>
      <c r="C117" s="26"/>
      <c r="D117" s="20"/>
      <c r="E117" s="109"/>
      <c r="G117" s="66"/>
      <c r="H117" s="67"/>
      <c r="I117" s="68"/>
      <c r="J117"/>
      <c r="K117" s="66"/>
      <c r="L117" s="67"/>
      <c r="M117"/>
      <c r="N117"/>
      <c r="O117"/>
      <c r="P117"/>
      <c r="Q117"/>
      <c r="R117"/>
      <c r="T117"/>
      <c r="U117"/>
      <c r="V117"/>
      <c r="W117"/>
      <c r="X117"/>
      <c r="Z117"/>
      <c r="AA117"/>
      <c r="AB117"/>
      <c r="AC117"/>
      <c r="AD117"/>
      <c r="AE117"/>
      <c r="AG117"/>
      <c r="AH117"/>
      <c r="AI117"/>
      <c r="AJ117"/>
      <c r="AK117"/>
      <c r="AM117"/>
      <c r="AN117"/>
      <c r="AO117"/>
      <c r="AP117"/>
      <c r="AQ117"/>
      <c r="AR117"/>
      <c r="AT117"/>
      <c r="AU117"/>
      <c r="AV117"/>
      <c r="AW117"/>
      <c r="AX117"/>
      <c r="AZ117"/>
      <c r="BA117"/>
      <c r="BB117"/>
      <c r="BC117"/>
      <c r="BD117"/>
      <c r="BE117"/>
      <c r="BG117"/>
      <c r="BH117"/>
      <c r="BI117"/>
    </row>
    <row r="118" spans="1:61" x14ac:dyDescent="0.3">
      <c r="A118" s="11"/>
      <c r="B118" s="25"/>
      <c r="C118" s="26"/>
      <c r="D118" s="20"/>
      <c r="E118" s="109"/>
      <c r="G118" s="66"/>
      <c r="H118" s="67"/>
      <c r="I118" s="68"/>
      <c r="J118"/>
      <c r="K118" s="66"/>
      <c r="L118" s="67"/>
      <c r="M118"/>
      <c r="N118"/>
      <c r="O118"/>
      <c r="P118"/>
      <c r="Q118"/>
      <c r="R118"/>
      <c r="T118"/>
      <c r="U118"/>
      <c r="V118"/>
      <c r="W118"/>
      <c r="X118"/>
      <c r="Z118"/>
      <c r="AA118"/>
      <c r="AB118"/>
      <c r="AC118"/>
      <c r="AD118"/>
      <c r="AE118"/>
      <c r="AG118"/>
      <c r="AH118"/>
      <c r="AI118"/>
      <c r="AJ118"/>
      <c r="AK118"/>
      <c r="AM118"/>
      <c r="AN118"/>
      <c r="AO118"/>
      <c r="AP118"/>
      <c r="AQ118"/>
      <c r="AR118"/>
      <c r="AT118"/>
      <c r="AU118"/>
      <c r="AV118"/>
      <c r="AW118"/>
      <c r="AX118"/>
      <c r="AZ118"/>
      <c r="BA118"/>
      <c r="BB118"/>
      <c r="BC118"/>
      <c r="BD118"/>
      <c r="BE118"/>
      <c r="BG118"/>
      <c r="BH118"/>
      <c r="BI118"/>
    </row>
    <row r="119" spans="1:61" ht="12.75" thickBot="1" x14ac:dyDescent="0.35">
      <c r="A119" s="11"/>
      <c r="B119" s="27"/>
      <c r="C119" s="28"/>
      <c r="D119" s="21"/>
      <c r="E119" s="110"/>
      <c r="G119" s="70"/>
      <c r="H119" s="71"/>
      <c r="I119" s="72"/>
      <c r="J119"/>
      <c r="K119" s="70"/>
      <c r="L119" s="71"/>
      <c r="M119"/>
      <c r="N119"/>
      <c r="O119"/>
      <c r="P119"/>
      <c r="Q119"/>
      <c r="R119"/>
      <c r="T119"/>
      <c r="U119"/>
      <c r="V119"/>
      <c r="W119"/>
      <c r="X119"/>
      <c r="Z119"/>
      <c r="AA119"/>
      <c r="AB119"/>
      <c r="AC119"/>
      <c r="AD119"/>
      <c r="AE119"/>
      <c r="AG119"/>
      <c r="AH119"/>
      <c r="AI119"/>
      <c r="AJ119"/>
      <c r="AK119"/>
      <c r="AM119"/>
      <c r="AN119"/>
      <c r="AO119"/>
      <c r="AP119"/>
      <c r="AQ119"/>
      <c r="AR119"/>
      <c r="AT119"/>
      <c r="AU119"/>
      <c r="AV119"/>
      <c r="AW119"/>
      <c r="AX119"/>
      <c r="AZ119"/>
      <c r="BA119"/>
      <c r="BB119"/>
      <c r="BC119"/>
      <c r="BD119"/>
      <c r="BE119"/>
      <c r="BG119"/>
      <c r="BH119"/>
      <c r="BI119"/>
    </row>
    <row r="120" spans="1:61" x14ac:dyDescent="0.3">
      <c r="A120" s="10" t="s">
        <v>55</v>
      </c>
      <c r="B120" s="23">
        <v>35</v>
      </c>
      <c r="C120" s="24" t="s">
        <v>21</v>
      </c>
      <c r="D120" s="18" t="s">
        <v>29</v>
      </c>
      <c r="E120" s="108" t="e">
        <f>'0.2_MR_Weighting'!#REF!</f>
        <v>#REF!</v>
      </c>
      <c r="G120" s="66">
        <f>'4.2_Check_2_Art.Risk'!BG119</f>
        <v>-1</v>
      </c>
      <c r="H120" s="67">
        <f>'4.2_Check_2_Art.Risk'!BH119</f>
        <v>-2</v>
      </c>
      <c r="I120" s="68" t="str">
        <f t="shared" ref="I120" si="78">IFERROR(IF(ABS((G120-H120))&lt;=10%,"Acceptable","Request Narrative"),"-")</f>
        <v>Request Narrative</v>
      </c>
      <c r="J120"/>
      <c r="K120" s="66" t="e">
        <f t="shared" ref="K120" si="79">G120*E120</f>
        <v>#REF!</v>
      </c>
      <c r="L120" s="66" t="e">
        <f t="shared" ref="L120" si="80">H120*E120</f>
        <v>#REF!</v>
      </c>
      <c r="M120"/>
      <c r="N120"/>
      <c r="O120"/>
      <c r="P120"/>
      <c r="Q120"/>
      <c r="R120"/>
      <c r="T120"/>
      <c r="U120"/>
      <c r="V120"/>
      <c r="W120"/>
      <c r="X120"/>
      <c r="Z120"/>
      <c r="AA120"/>
      <c r="AB120"/>
      <c r="AC120"/>
      <c r="AD120"/>
      <c r="AE120"/>
      <c r="AG120"/>
      <c r="AH120"/>
      <c r="AI120"/>
      <c r="AJ120"/>
      <c r="AK120"/>
      <c r="AM120"/>
      <c r="AN120"/>
      <c r="AO120"/>
      <c r="AP120"/>
      <c r="AQ120"/>
      <c r="AR120"/>
      <c r="AT120"/>
      <c r="AU120"/>
      <c r="AV120"/>
      <c r="AW120"/>
      <c r="AX120"/>
      <c r="AZ120"/>
      <c r="BA120"/>
      <c r="BB120"/>
      <c r="BC120"/>
      <c r="BD120"/>
      <c r="BE120"/>
      <c r="BG120"/>
      <c r="BH120"/>
      <c r="BI120"/>
    </row>
    <row r="121" spans="1:61" x14ac:dyDescent="0.3">
      <c r="A121" s="11"/>
      <c r="B121" s="25"/>
      <c r="C121" s="26"/>
      <c r="D121" s="20"/>
      <c r="E121" s="109"/>
      <c r="G121" s="66"/>
      <c r="H121" s="67"/>
      <c r="I121" s="68"/>
      <c r="J121"/>
      <c r="K121" s="66"/>
      <c r="L121" s="67"/>
      <c r="M121"/>
      <c r="N121"/>
      <c r="O121"/>
      <c r="P121"/>
      <c r="Q121"/>
      <c r="R121"/>
      <c r="T121"/>
      <c r="U121"/>
      <c r="V121"/>
      <c r="W121"/>
      <c r="X121"/>
      <c r="Z121"/>
      <c r="AA121"/>
      <c r="AB121"/>
      <c r="AC121"/>
      <c r="AD121"/>
      <c r="AE121"/>
      <c r="AG121"/>
      <c r="AH121"/>
      <c r="AI121"/>
      <c r="AJ121"/>
      <c r="AK121"/>
      <c r="AM121"/>
      <c r="AN121"/>
      <c r="AO121"/>
      <c r="AP121"/>
      <c r="AQ121"/>
      <c r="AR121"/>
      <c r="AT121"/>
      <c r="AU121"/>
      <c r="AV121"/>
      <c r="AW121"/>
      <c r="AX121"/>
      <c r="AZ121"/>
      <c r="BA121"/>
      <c r="BB121"/>
      <c r="BC121"/>
      <c r="BD121"/>
      <c r="BE121"/>
      <c r="BG121"/>
      <c r="BH121"/>
      <c r="BI121"/>
    </row>
    <row r="122" spans="1:61" x14ac:dyDescent="0.3">
      <c r="A122" s="11"/>
      <c r="B122" s="25"/>
      <c r="C122" s="26"/>
      <c r="D122" s="20"/>
      <c r="E122" s="109"/>
      <c r="G122" s="66"/>
      <c r="H122" s="67"/>
      <c r="I122" s="68"/>
      <c r="J122"/>
      <c r="K122" s="66"/>
      <c r="L122" s="67"/>
      <c r="M122"/>
      <c r="N122"/>
      <c r="O122"/>
      <c r="P122"/>
      <c r="Q122"/>
      <c r="R122"/>
      <c r="T122"/>
      <c r="U122"/>
      <c r="V122"/>
      <c r="W122"/>
      <c r="X122"/>
      <c r="Z122"/>
      <c r="AA122"/>
      <c r="AB122"/>
      <c r="AC122"/>
      <c r="AD122"/>
      <c r="AE122"/>
      <c r="AG122"/>
      <c r="AH122"/>
      <c r="AI122"/>
      <c r="AJ122"/>
      <c r="AK122"/>
      <c r="AM122"/>
      <c r="AN122"/>
      <c r="AO122"/>
      <c r="AP122"/>
      <c r="AQ122"/>
      <c r="AR122"/>
      <c r="AT122"/>
      <c r="AU122"/>
      <c r="AV122"/>
      <c r="AW122"/>
      <c r="AX122"/>
      <c r="AZ122"/>
      <c r="BA122"/>
      <c r="BB122"/>
      <c r="BC122"/>
      <c r="BD122"/>
      <c r="BE122"/>
      <c r="BG122"/>
      <c r="BH122"/>
      <c r="BI122"/>
    </row>
    <row r="123" spans="1:61" ht="12.75" thickBot="1" x14ac:dyDescent="0.35">
      <c r="A123" s="12"/>
      <c r="B123" s="29"/>
      <c r="C123" s="30"/>
      <c r="D123" s="21"/>
      <c r="E123" s="110"/>
      <c r="G123" s="70"/>
      <c r="H123" s="71"/>
      <c r="I123" s="72"/>
      <c r="J123"/>
      <c r="K123" s="70"/>
      <c r="L123" s="71"/>
      <c r="M123"/>
      <c r="N123"/>
      <c r="O123"/>
      <c r="P123"/>
      <c r="Q123"/>
      <c r="R123"/>
      <c r="T123"/>
      <c r="U123"/>
      <c r="V123"/>
      <c r="W123"/>
      <c r="X123"/>
      <c r="Z123"/>
      <c r="AA123"/>
      <c r="AB123"/>
      <c r="AC123"/>
      <c r="AD123"/>
      <c r="AE123"/>
      <c r="AG123"/>
      <c r="AH123"/>
      <c r="AI123"/>
      <c r="AJ123"/>
      <c r="AK123"/>
      <c r="AM123"/>
      <c r="AN123"/>
      <c r="AO123"/>
      <c r="AP123"/>
      <c r="AQ123"/>
      <c r="AR123"/>
      <c r="AT123"/>
      <c r="AU123"/>
      <c r="AV123"/>
      <c r="AW123"/>
      <c r="AX123"/>
      <c r="AZ123"/>
      <c r="BA123"/>
      <c r="BB123"/>
      <c r="BC123"/>
      <c r="BD123"/>
      <c r="BE123"/>
      <c r="BG123"/>
      <c r="BH123"/>
      <c r="BI123"/>
    </row>
  </sheetData>
  <conditionalFormatting sqref="I11">
    <cfRule type="containsText" dxfId="148" priority="3" operator="containsText" text="Acceptable">
      <formula>NOT(ISERROR(SEARCH("Acceptable",I11)))</formula>
    </cfRule>
    <cfRule type="containsText" dxfId="147" priority="4" operator="containsText" text="Request Narrative">
      <formula>NOT(ISERROR(SEARCH("Request Narrative",I11)))</formula>
    </cfRule>
  </conditionalFormatting>
  <conditionalFormatting sqref="I12:I123">
    <cfRule type="containsText" dxfId="146" priority="1" operator="containsText" text="Acceptable">
      <formula>NOT(ISERROR(SEARCH("Acceptable",I12)))</formula>
    </cfRule>
    <cfRule type="containsText" dxfId="145" priority="2" operator="containsText" text="Request Narrative">
      <formula>NOT(ISERROR(SEARCH("Request Narrative",I12)))</formula>
    </cfRule>
  </conditionalFormatting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J122"/>
  <sheetViews>
    <sheetView workbookViewId="0">
      <pane xSplit="4" ySplit="10" topLeftCell="E11" activePane="bottomRight" state="frozen"/>
      <selection activeCell="A41" sqref="A41:D43"/>
      <selection pane="topRight" activeCell="A41" sqref="A41:D43"/>
      <selection pane="bottomLeft" activeCell="A41" sqref="A41:D43"/>
      <selection pane="bottomRight" activeCell="A41" sqref="A41:D43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52734375" bestFit="1" customWidth="1"/>
    <col min="5" max="5" width="2.41015625" customWidth="1"/>
    <col min="6" max="6" width="9.29296875" bestFit="1" customWidth="1"/>
    <col min="7" max="11" width="8.234375" style="13" customWidth="1"/>
    <col min="12" max="12" width="3.05859375" customWidth="1"/>
    <col min="13" max="17" width="8.234375" style="13" customWidth="1"/>
    <col min="18" max="18" width="11.52734375" style="44" customWidth="1"/>
    <col min="19" max="19" width="3.05859375" customWidth="1"/>
    <col min="20" max="24" width="8.234375" style="13" customWidth="1"/>
    <col min="25" max="25" width="3.05859375" customWidth="1"/>
    <col min="26" max="30" width="8.234375" style="13" customWidth="1"/>
    <col min="31" max="31" width="11.52734375" style="44" customWidth="1"/>
    <col min="32" max="32" width="3.05859375" customWidth="1"/>
    <col min="33" max="37" width="8.234375" style="13" customWidth="1"/>
    <col min="38" max="38" width="3.05859375" customWidth="1"/>
    <col min="39" max="43" width="8.234375" style="13" customWidth="1"/>
    <col min="44" max="44" width="11.52734375" style="44" customWidth="1"/>
    <col min="45" max="45" width="3.05859375" customWidth="1"/>
    <col min="46" max="50" width="8.234375" style="13" customWidth="1"/>
    <col min="51" max="51" width="3.05859375" customWidth="1"/>
    <col min="52" max="56" width="8.234375" style="13" customWidth="1"/>
    <col min="57" max="57" width="11.52734375" style="44" customWidth="1"/>
    <col min="59" max="61" width="19.87890625" style="44" customWidth="1"/>
  </cols>
  <sheetData>
    <row r="1" spans="1:166" x14ac:dyDescent="0.3">
      <c r="A1" s="14"/>
      <c r="B1" s="14"/>
      <c r="C1" s="14"/>
      <c r="D1" s="14"/>
      <c r="E1" s="14"/>
      <c r="F1" s="14"/>
      <c r="G1" s="54"/>
      <c r="H1" s="54"/>
      <c r="I1" s="54"/>
      <c r="J1" s="54"/>
      <c r="K1" s="54"/>
      <c r="L1" s="14"/>
      <c r="M1" s="54"/>
      <c r="N1" s="54"/>
      <c r="O1" s="54"/>
      <c r="P1" s="54"/>
      <c r="Q1" s="54"/>
      <c r="R1" s="15"/>
      <c r="S1" s="14"/>
      <c r="T1" s="54"/>
      <c r="U1" s="54"/>
      <c r="V1" s="54"/>
      <c r="W1" s="54"/>
      <c r="X1" s="54"/>
      <c r="Y1" s="14"/>
      <c r="Z1" s="54"/>
      <c r="AA1" s="54"/>
      <c r="AB1" s="54"/>
      <c r="AC1" s="54"/>
      <c r="AD1" s="54"/>
      <c r="AE1" s="15"/>
      <c r="AF1" s="14"/>
      <c r="AG1" s="54"/>
      <c r="AH1" s="54"/>
      <c r="AI1" s="54"/>
      <c r="AJ1" s="54"/>
      <c r="AK1" s="54"/>
      <c r="AL1" s="14"/>
      <c r="AM1" s="54"/>
      <c r="AN1" s="54"/>
      <c r="AO1" s="54"/>
      <c r="AP1" s="54"/>
      <c r="AQ1" s="54"/>
      <c r="AR1" s="15"/>
      <c r="AS1" s="14"/>
      <c r="AT1" s="54"/>
      <c r="AU1" s="54"/>
      <c r="AV1" s="54"/>
      <c r="AW1" s="54"/>
      <c r="AX1" s="54"/>
      <c r="AY1" s="14"/>
      <c r="AZ1" s="54"/>
      <c r="BA1" s="54"/>
      <c r="BB1" s="54"/>
      <c r="BC1" s="54"/>
      <c r="BD1" s="54"/>
      <c r="BE1" s="15"/>
      <c r="BF1" s="14"/>
      <c r="BG1" s="15"/>
      <c r="BH1" s="15"/>
      <c r="BI1" s="15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</row>
    <row r="2" spans="1:166" x14ac:dyDescent="0.3">
      <c r="A2" s="14"/>
      <c r="B2" s="14"/>
      <c r="C2" s="14"/>
      <c r="D2" s="16" t="s">
        <v>61</v>
      </c>
      <c r="E2" s="16"/>
      <c r="F2" s="14"/>
      <c r="G2" s="54"/>
      <c r="H2" s="54"/>
      <c r="I2" s="54"/>
      <c r="J2" s="54"/>
      <c r="K2" s="54"/>
      <c r="L2" s="14"/>
      <c r="M2" s="54"/>
      <c r="N2" s="54"/>
      <c r="O2" s="54"/>
      <c r="P2" s="54"/>
      <c r="Q2" s="54"/>
      <c r="R2" s="55"/>
      <c r="S2" s="14"/>
      <c r="T2" s="54"/>
      <c r="U2" s="54"/>
      <c r="V2" s="54"/>
      <c r="W2" s="54"/>
      <c r="X2" s="54"/>
      <c r="Y2" s="14"/>
      <c r="Z2" s="54"/>
      <c r="AA2" s="54"/>
      <c r="AB2" s="54"/>
      <c r="AC2" s="54"/>
      <c r="AD2" s="54"/>
      <c r="AE2" s="55"/>
      <c r="AF2" s="14"/>
      <c r="AG2" s="54"/>
      <c r="AH2" s="54"/>
      <c r="AI2" s="54"/>
      <c r="AJ2" s="54"/>
      <c r="AK2" s="54"/>
      <c r="AL2" s="14"/>
      <c r="AM2" s="54"/>
      <c r="AN2" s="54"/>
      <c r="AO2" s="54"/>
      <c r="AP2" s="54"/>
      <c r="AQ2" s="54"/>
      <c r="AR2" s="55"/>
      <c r="AS2" s="14"/>
      <c r="AT2" s="54"/>
      <c r="AU2" s="54"/>
      <c r="AV2" s="54"/>
      <c r="AW2" s="54"/>
      <c r="AX2" s="54"/>
      <c r="AY2" s="14"/>
      <c r="AZ2" s="54"/>
      <c r="BA2" s="54"/>
      <c r="BB2" s="54"/>
      <c r="BC2" s="54"/>
      <c r="BD2" s="54"/>
      <c r="BE2" s="55"/>
      <c r="BF2" s="14"/>
      <c r="BG2" s="55"/>
      <c r="BH2" s="55"/>
      <c r="BI2" s="55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</row>
    <row r="3" spans="1:166" x14ac:dyDescent="0.3">
      <c r="A3" s="14"/>
      <c r="B3" s="14"/>
      <c r="C3" s="14"/>
      <c r="D3" s="17" t="s">
        <v>62</v>
      </c>
      <c r="E3" s="17"/>
      <c r="F3" s="14"/>
      <c r="G3" s="54"/>
      <c r="H3" s="54"/>
      <c r="I3" s="54"/>
      <c r="J3" s="54"/>
      <c r="K3" s="54"/>
      <c r="L3" s="14"/>
      <c r="M3" s="54"/>
      <c r="N3" s="54"/>
      <c r="O3" s="54"/>
      <c r="P3" s="54"/>
      <c r="Q3" s="54"/>
      <c r="R3" s="56"/>
      <c r="S3" s="14"/>
      <c r="T3" s="54"/>
      <c r="U3" s="54"/>
      <c r="V3" s="54"/>
      <c r="W3" s="54"/>
      <c r="X3" s="54"/>
      <c r="Y3" s="14"/>
      <c r="Z3" s="54"/>
      <c r="AA3" s="54"/>
      <c r="AB3" s="54"/>
      <c r="AC3" s="54"/>
      <c r="AD3" s="54"/>
      <c r="AE3" s="56"/>
      <c r="AF3" s="14"/>
      <c r="AG3" s="54"/>
      <c r="AH3" s="54"/>
      <c r="AI3" s="54"/>
      <c r="AJ3" s="54"/>
      <c r="AK3" s="54"/>
      <c r="AL3" s="14"/>
      <c r="AM3" s="54"/>
      <c r="AN3" s="54"/>
      <c r="AO3" s="54"/>
      <c r="AP3" s="54"/>
      <c r="AQ3" s="54"/>
      <c r="AR3" s="56"/>
      <c r="AS3" s="14"/>
      <c r="AT3" s="54"/>
      <c r="AU3" s="54"/>
      <c r="AV3" s="54"/>
      <c r="AW3" s="54"/>
      <c r="AX3" s="54"/>
      <c r="AY3" s="14"/>
      <c r="AZ3" s="54"/>
      <c r="BA3" s="54"/>
      <c r="BB3" s="54"/>
      <c r="BC3" s="54"/>
      <c r="BD3" s="54"/>
      <c r="BE3" s="56"/>
      <c r="BF3" s="14"/>
      <c r="BG3" s="56"/>
      <c r="BH3" s="56"/>
      <c r="BI3" s="56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</row>
    <row r="4" spans="1:166" x14ac:dyDescent="0.3">
      <c r="A4" s="14"/>
      <c r="B4" s="14"/>
      <c r="C4" s="14"/>
      <c r="D4" s="14"/>
      <c r="E4" s="14"/>
      <c r="F4" s="14"/>
      <c r="G4" s="54"/>
      <c r="H4" s="54"/>
      <c r="I4" s="54"/>
      <c r="J4" s="54"/>
      <c r="K4" s="54"/>
      <c r="L4" s="14"/>
      <c r="M4" s="54"/>
      <c r="N4" s="54"/>
      <c r="O4" s="54"/>
      <c r="P4" s="54"/>
      <c r="Q4" s="54"/>
      <c r="R4" s="15"/>
      <c r="S4" s="14"/>
      <c r="T4" s="54"/>
      <c r="U4" s="54"/>
      <c r="V4" s="54"/>
      <c r="W4" s="54"/>
      <c r="X4" s="54"/>
      <c r="Y4" s="14"/>
      <c r="Z4" s="54"/>
      <c r="AA4" s="54"/>
      <c r="AB4" s="54"/>
      <c r="AC4" s="54"/>
      <c r="AD4" s="54"/>
      <c r="AE4" s="15"/>
      <c r="AF4" s="14"/>
      <c r="AG4" s="54"/>
      <c r="AH4" s="54"/>
      <c r="AI4" s="54"/>
      <c r="AJ4" s="54"/>
      <c r="AK4" s="54"/>
      <c r="AL4" s="14"/>
      <c r="AM4" s="54"/>
      <c r="AN4" s="54"/>
      <c r="AO4" s="54"/>
      <c r="AP4" s="54"/>
      <c r="AQ4" s="54"/>
      <c r="AR4" s="15"/>
      <c r="AS4" s="14"/>
      <c r="AT4" s="54"/>
      <c r="AU4" s="54"/>
      <c r="AV4" s="54"/>
      <c r="AW4" s="54"/>
      <c r="AX4" s="54"/>
      <c r="AY4" s="14"/>
      <c r="AZ4" s="54"/>
      <c r="BA4" s="54"/>
      <c r="BB4" s="54"/>
      <c r="BC4" s="54"/>
      <c r="BD4" s="54"/>
      <c r="BE4" s="15"/>
      <c r="BF4" s="14"/>
      <c r="BG4" s="15"/>
      <c r="BH4" s="15"/>
      <c r="BI4" s="15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</row>
    <row r="5" spans="1:166" ht="12.75" thickBot="1" x14ac:dyDescent="0.35"/>
    <row r="6" spans="1:166" ht="15" thickBot="1" x14ac:dyDescent="0.4">
      <c r="A6" s="37" t="s">
        <v>85</v>
      </c>
      <c r="B6" s="38" t="s">
        <v>143</v>
      </c>
      <c r="C6" s="39"/>
      <c r="F6" s="73" t="s">
        <v>135</v>
      </c>
      <c r="G6" s="74" t="s">
        <v>136</v>
      </c>
      <c r="H6" s="75"/>
      <c r="I6" s="75"/>
      <c r="J6" s="76"/>
      <c r="K6" s="76"/>
      <c r="L6" s="45"/>
      <c r="M6" s="76"/>
      <c r="N6" s="76"/>
      <c r="O6" s="76"/>
      <c r="P6" s="76"/>
      <c r="Q6" s="76"/>
      <c r="R6" s="46"/>
      <c r="S6" s="45"/>
      <c r="T6" s="76"/>
      <c r="U6" s="76"/>
      <c r="V6" s="76"/>
      <c r="W6" s="76"/>
      <c r="X6" s="76"/>
      <c r="Y6" s="45"/>
      <c r="Z6" s="76"/>
      <c r="AA6" s="76"/>
      <c r="AB6" s="76"/>
      <c r="AC6" s="76"/>
      <c r="AD6" s="76"/>
      <c r="AE6" s="46"/>
      <c r="AF6" s="76"/>
      <c r="AG6" s="76"/>
      <c r="AH6" s="76"/>
      <c r="AI6" s="76"/>
      <c r="AJ6" s="76"/>
      <c r="AK6" s="76"/>
      <c r="AL6" s="45"/>
      <c r="AM6" s="76"/>
      <c r="AN6" s="76"/>
      <c r="AO6" s="76"/>
      <c r="AP6" s="76"/>
      <c r="AQ6" s="76"/>
      <c r="AR6" s="46"/>
      <c r="AS6" s="45"/>
      <c r="AT6" s="76"/>
      <c r="AU6" s="76"/>
      <c r="AV6" s="76"/>
      <c r="AW6" s="76"/>
      <c r="AX6" s="76"/>
      <c r="AY6" s="45"/>
      <c r="AZ6" s="76"/>
      <c r="BA6" s="76"/>
      <c r="BB6" s="76"/>
      <c r="BC6" s="76"/>
      <c r="BD6" s="76"/>
      <c r="BE6" s="46"/>
      <c r="BF6" s="45"/>
      <c r="BG6" s="46"/>
      <c r="BH6" s="46"/>
      <c r="BI6" s="47"/>
    </row>
    <row r="7" spans="1:166" ht="12.75" thickBot="1" x14ac:dyDescent="0.35">
      <c r="F7" s="49"/>
      <c r="G7" s="77"/>
      <c r="H7" s="78"/>
      <c r="I7" s="79" t="s">
        <v>144</v>
      </c>
      <c r="J7" s="80"/>
      <c r="K7" s="81"/>
      <c r="L7" s="48"/>
      <c r="M7" s="82"/>
      <c r="N7" s="80"/>
      <c r="O7" s="79" t="s">
        <v>145</v>
      </c>
      <c r="P7" s="80"/>
      <c r="Q7" s="81"/>
      <c r="R7" s="50"/>
      <c r="S7" s="48"/>
      <c r="T7" s="82"/>
      <c r="U7" s="80"/>
      <c r="V7" s="79" t="s">
        <v>146</v>
      </c>
      <c r="W7" s="80"/>
      <c r="X7" s="81"/>
      <c r="Y7" s="48"/>
      <c r="Z7" s="82"/>
      <c r="AA7" s="80"/>
      <c r="AB7" s="79" t="s">
        <v>147</v>
      </c>
      <c r="AC7" s="80"/>
      <c r="AD7" s="81"/>
      <c r="AE7" s="50"/>
      <c r="AF7" s="48"/>
      <c r="AG7" s="82"/>
      <c r="AH7" s="80"/>
      <c r="AI7" s="79" t="s">
        <v>148</v>
      </c>
      <c r="AJ7" s="80"/>
      <c r="AK7" s="81"/>
      <c r="AL7" s="48"/>
      <c r="AM7" s="82"/>
      <c r="AN7" s="80"/>
      <c r="AO7" s="79" t="s">
        <v>149</v>
      </c>
      <c r="AP7" s="80"/>
      <c r="AQ7" s="81"/>
      <c r="AR7" s="50"/>
      <c r="AS7" s="48"/>
      <c r="AT7" s="82"/>
      <c r="AU7" s="80"/>
      <c r="AV7" s="79" t="s">
        <v>150</v>
      </c>
      <c r="AW7" s="80"/>
      <c r="AX7" s="81"/>
      <c r="AY7" s="48"/>
      <c r="AZ7" s="82"/>
      <c r="BA7" s="80"/>
      <c r="BB7" s="79" t="s">
        <v>151</v>
      </c>
      <c r="BC7" s="80"/>
      <c r="BD7" s="81"/>
      <c r="BE7" s="50"/>
      <c r="BF7" s="48"/>
      <c r="BG7" s="50"/>
      <c r="BH7" s="50"/>
      <c r="BI7" s="51"/>
    </row>
    <row r="8" spans="1:166" ht="12.75" thickBot="1" x14ac:dyDescent="0.35">
      <c r="F8" s="49"/>
      <c r="G8" s="83"/>
      <c r="H8" s="84"/>
      <c r="I8" s="85" t="s">
        <v>152</v>
      </c>
      <c r="J8" s="84"/>
      <c r="K8" s="86"/>
      <c r="L8" s="48"/>
      <c r="M8" s="83"/>
      <c r="N8" s="84"/>
      <c r="O8" s="85" t="s">
        <v>153</v>
      </c>
      <c r="P8" s="84"/>
      <c r="Q8" s="86"/>
      <c r="R8" s="50"/>
      <c r="S8" s="48"/>
      <c r="T8" s="83"/>
      <c r="U8" s="84"/>
      <c r="V8" s="85" t="s">
        <v>154</v>
      </c>
      <c r="W8" s="84"/>
      <c r="X8" s="86"/>
      <c r="Y8" s="48"/>
      <c r="Z8" s="83"/>
      <c r="AA8" s="84"/>
      <c r="AB8" s="85" t="s">
        <v>155</v>
      </c>
      <c r="AC8" s="84"/>
      <c r="AD8" s="86"/>
      <c r="AE8" s="50"/>
      <c r="AF8" s="48"/>
      <c r="AG8" s="83"/>
      <c r="AH8" s="84"/>
      <c r="AI8" s="85" t="s">
        <v>152</v>
      </c>
      <c r="AJ8" s="84"/>
      <c r="AK8" s="86"/>
      <c r="AL8" s="48"/>
      <c r="AM8" s="83"/>
      <c r="AN8" s="84"/>
      <c r="AO8" s="85" t="s">
        <v>153</v>
      </c>
      <c r="AP8" s="84"/>
      <c r="AQ8" s="86"/>
      <c r="AR8" s="50"/>
      <c r="AS8" s="48"/>
      <c r="AT8" s="83"/>
      <c r="AU8" s="84"/>
      <c r="AV8" s="85" t="s">
        <v>154</v>
      </c>
      <c r="AW8" s="84"/>
      <c r="AX8" s="86"/>
      <c r="AY8" s="48"/>
      <c r="AZ8" s="83"/>
      <c r="BA8" s="84"/>
      <c r="BB8" s="85" t="s">
        <v>155</v>
      </c>
      <c r="BC8" s="84"/>
      <c r="BD8" s="86"/>
      <c r="BE8" s="50"/>
      <c r="BF8" s="48"/>
      <c r="BG8" s="52"/>
      <c r="BH8" s="53" t="s">
        <v>137</v>
      </c>
      <c r="BI8" s="59"/>
    </row>
    <row r="9" spans="1:166" ht="22.9" thickBot="1" x14ac:dyDescent="0.35">
      <c r="F9" s="49"/>
      <c r="G9" s="87"/>
      <c r="H9" s="88"/>
      <c r="I9" s="89" t="s">
        <v>156</v>
      </c>
      <c r="J9" s="88"/>
      <c r="K9" s="90"/>
      <c r="L9" s="48"/>
      <c r="M9" s="87"/>
      <c r="N9" s="88"/>
      <c r="O9" s="89" t="s">
        <v>156</v>
      </c>
      <c r="P9" s="88"/>
      <c r="Q9" s="90"/>
      <c r="R9" s="50"/>
      <c r="S9" s="48"/>
      <c r="T9" s="87"/>
      <c r="U9" s="88"/>
      <c r="V9" s="89" t="s">
        <v>156</v>
      </c>
      <c r="W9" s="88"/>
      <c r="X9" s="90"/>
      <c r="Y9" s="48"/>
      <c r="Z9" s="87"/>
      <c r="AA9" s="88"/>
      <c r="AB9" s="89" t="s">
        <v>156</v>
      </c>
      <c r="AC9" s="88"/>
      <c r="AD9" s="90"/>
      <c r="AE9" s="50"/>
      <c r="AF9" s="48"/>
      <c r="AG9" s="87"/>
      <c r="AH9" s="88"/>
      <c r="AI9" s="89" t="s">
        <v>156</v>
      </c>
      <c r="AJ9" s="88"/>
      <c r="AK9" s="90"/>
      <c r="AL9" s="48"/>
      <c r="AM9" s="87"/>
      <c r="AN9" s="88"/>
      <c r="AO9" s="89" t="s">
        <v>156</v>
      </c>
      <c r="AP9" s="88"/>
      <c r="AQ9" s="90"/>
      <c r="AR9" s="50"/>
      <c r="AS9" s="48"/>
      <c r="AT9" s="87"/>
      <c r="AU9" s="88"/>
      <c r="AV9" s="89" t="s">
        <v>156</v>
      </c>
      <c r="AW9" s="88"/>
      <c r="AX9" s="90"/>
      <c r="AY9" s="48"/>
      <c r="AZ9" s="87"/>
      <c r="BA9" s="88"/>
      <c r="BB9" s="89" t="s">
        <v>156</v>
      </c>
      <c r="BC9" s="88"/>
      <c r="BD9" s="90"/>
      <c r="BE9" s="50"/>
      <c r="BF9" s="48"/>
      <c r="BG9" s="61" t="s">
        <v>138</v>
      </c>
      <c r="BH9" s="61" t="s">
        <v>139</v>
      </c>
      <c r="BI9" s="62" t="s">
        <v>140</v>
      </c>
    </row>
    <row r="10" spans="1:166" ht="39.4" customHeight="1" thickBot="1" x14ac:dyDescent="0.35">
      <c r="A10" s="6" t="s">
        <v>33</v>
      </c>
      <c r="B10" s="7" t="s">
        <v>0</v>
      </c>
      <c r="C10" s="8" t="s">
        <v>1</v>
      </c>
      <c r="D10" s="9" t="s">
        <v>2</v>
      </c>
      <c r="F10" s="91" t="s">
        <v>3</v>
      </c>
      <c r="G10" s="92" t="s">
        <v>4</v>
      </c>
      <c r="H10" s="93" t="s">
        <v>5</v>
      </c>
      <c r="I10" s="93" t="s">
        <v>6</v>
      </c>
      <c r="J10" s="94" t="s">
        <v>7</v>
      </c>
      <c r="K10" s="95" t="s">
        <v>8</v>
      </c>
      <c r="L10" s="48"/>
      <c r="M10" s="92" t="s">
        <v>4</v>
      </c>
      <c r="N10" s="93" t="s">
        <v>5</v>
      </c>
      <c r="O10" s="93" t="s">
        <v>6</v>
      </c>
      <c r="P10" s="94" t="s">
        <v>7</v>
      </c>
      <c r="Q10" s="95" t="s">
        <v>8</v>
      </c>
      <c r="R10" s="61" t="s">
        <v>157</v>
      </c>
      <c r="S10" s="48"/>
      <c r="T10" s="92" t="s">
        <v>4</v>
      </c>
      <c r="U10" s="93" t="s">
        <v>5</v>
      </c>
      <c r="V10" s="93" t="s">
        <v>6</v>
      </c>
      <c r="W10" s="94" t="s">
        <v>7</v>
      </c>
      <c r="X10" s="95" t="s">
        <v>8</v>
      </c>
      <c r="Y10" s="48"/>
      <c r="Z10" s="92" t="s">
        <v>4</v>
      </c>
      <c r="AA10" s="93" t="s">
        <v>5</v>
      </c>
      <c r="AB10" s="93" t="s">
        <v>6</v>
      </c>
      <c r="AC10" s="94" t="s">
        <v>7</v>
      </c>
      <c r="AD10" s="95" t="s">
        <v>8</v>
      </c>
      <c r="AE10" s="61" t="s">
        <v>158</v>
      </c>
      <c r="AF10" s="48"/>
      <c r="AG10" s="92" t="s">
        <v>4</v>
      </c>
      <c r="AH10" s="93" t="s">
        <v>5</v>
      </c>
      <c r="AI10" s="93" t="s">
        <v>6</v>
      </c>
      <c r="AJ10" s="94" t="s">
        <v>7</v>
      </c>
      <c r="AK10" s="95" t="s">
        <v>8</v>
      </c>
      <c r="AL10" s="48"/>
      <c r="AM10" s="92" t="s">
        <v>4</v>
      </c>
      <c r="AN10" s="93" t="s">
        <v>5</v>
      </c>
      <c r="AO10" s="93" t="s">
        <v>6</v>
      </c>
      <c r="AP10" s="94" t="s">
        <v>7</v>
      </c>
      <c r="AQ10" s="95" t="s">
        <v>8</v>
      </c>
      <c r="AR10" s="61" t="s">
        <v>157</v>
      </c>
      <c r="AS10" s="48"/>
      <c r="AT10" s="92" t="s">
        <v>4</v>
      </c>
      <c r="AU10" s="93" t="s">
        <v>5</v>
      </c>
      <c r="AV10" s="93" t="s">
        <v>6</v>
      </c>
      <c r="AW10" s="94" t="s">
        <v>7</v>
      </c>
      <c r="AX10" s="95" t="s">
        <v>8</v>
      </c>
      <c r="AY10" s="48"/>
      <c r="AZ10" s="92" t="s">
        <v>4</v>
      </c>
      <c r="BA10" s="93" t="s">
        <v>5</v>
      </c>
      <c r="BB10" s="93" t="s">
        <v>6</v>
      </c>
      <c r="BC10" s="94" t="s">
        <v>7</v>
      </c>
      <c r="BD10" s="95" t="s">
        <v>8</v>
      </c>
      <c r="BE10" s="61" t="s">
        <v>158</v>
      </c>
      <c r="BF10" s="48"/>
      <c r="BG10" s="96" t="s">
        <v>141</v>
      </c>
      <c r="BH10" s="64" t="s">
        <v>141</v>
      </c>
      <c r="BI10" s="65" t="s">
        <v>142</v>
      </c>
    </row>
    <row r="11" spans="1:166" x14ac:dyDescent="0.3">
      <c r="A11" s="1" t="s">
        <v>55</v>
      </c>
      <c r="B11" s="23">
        <v>45</v>
      </c>
      <c r="C11" s="24" t="s">
        <v>9</v>
      </c>
      <c r="D11" s="18" t="s">
        <v>28</v>
      </c>
      <c r="F11" s="97" t="s">
        <v>24</v>
      </c>
      <c r="G11" s="98">
        <f>IFERROR(('2.3_Input_Data_Orig_MC'!U10-'2.3_Input_Data_Orig_MC'!G10),"-")</f>
        <v>0</v>
      </c>
      <c r="H11" s="98">
        <f>IFERROR(('2.3_Input_Data_Orig_MC'!V10-'2.3_Input_Data_Orig_MC'!H10),"-")</f>
        <v>0</v>
      </c>
      <c r="I11" s="98">
        <f>IFERROR(('2.3_Input_Data_Orig_MC'!W10-'2.3_Input_Data_Orig_MC'!I10),"-")</f>
        <v>-62</v>
      </c>
      <c r="J11" s="98">
        <f>IFERROR(('2.3_Input_Data_Orig_MC'!X10-'2.3_Input_Data_Orig_MC'!J10),"-")</f>
        <v>-10</v>
      </c>
      <c r="K11" s="98">
        <f>IFERROR(('2.3_Input_Data_Orig_MC'!Y10-'2.3_Input_Data_Orig_MC'!K10),"-")</f>
        <v>72</v>
      </c>
      <c r="L11" s="48"/>
      <c r="M11" s="99">
        <f>G11*'0.1_Coefficients'!$B$20</f>
        <v>0</v>
      </c>
      <c r="N11" s="99">
        <f>H11*'0.1_Coefficients'!$C$20</f>
        <v>0</v>
      </c>
      <c r="O11" s="99">
        <f>I11*'0.1_Coefficients'!$D$20</f>
        <v>-37.199999999999996</v>
      </c>
      <c r="P11" s="99">
        <f>J11*'0.1_Coefficients'!$E$20</f>
        <v>-8</v>
      </c>
      <c r="Q11" s="99">
        <f>K11*'0.1_Coefficients'!$F$20</f>
        <v>72</v>
      </c>
      <c r="R11" s="67">
        <f>SUM(M11:Q14)</f>
        <v>26.800000000000004</v>
      </c>
      <c r="S11" s="48"/>
      <c r="T11" s="98">
        <f>IFERROR(('2.3_Input_Data_Orig_MC'!N10-'2.3_Input_Data_Orig_MC'!G10),"-")</f>
        <v>1</v>
      </c>
      <c r="U11" s="98">
        <f>IFERROR(('2.3_Input_Data_Orig_MC'!O10-'2.3_Input_Data_Orig_MC'!H10),"-")</f>
        <v>61</v>
      </c>
      <c r="V11" s="98">
        <f>IFERROR(('2.3_Input_Data_Orig_MC'!P10-'2.3_Input_Data_Orig_MC'!I10),"-")</f>
        <v>-62</v>
      </c>
      <c r="W11" s="98">
        <f>IFERROR(('2.3_Input_Data_Orig_MC'!Q10-'2.3_Input_Data_Orig_MC'!J10),"-")</f>
        <v>-20</v>
      </c>
      <c r="X11" s="98">
        <f>IFERROR(('2.3_Input_Data_Orig_MC'!R10-'2.3_Input_Data_Orig_MC'!K10),"-")</f>
        <v>20</v>
      </c>
      <c r="Y11" s="48"/>
      <c r="Z11" s="99">
        <f>T11*'0.1_Coefficients'!$B$20</f>
        <v>0.2</v>
      </c>
      <c r="AA11" s="99">
        <f>U11*'0.1_Coefficients'!$C$20</f>
        <v>24.400000000000002</v>
      </c>
      <c r="AB11" s="99">
        <f>V11*'0.1_Coefficients'!$D$20</f>
        <v>-37.199999999999996</v>
      </c>
      <c r="AC11" s="99">
        <f>W11*'0.1_Coefficients'!$E$20</f>
        <v>-16</v>
      </c>
      <c r="AD11" s="99">
        <f>X11*'0.1_Coefficients'!$F$20</f>
        <v>20</v>
      </c>
      <c r="AE11" s="67">
        <f>SUM(Z11:AD14)</f>
        <v>-8.5999999999999943</v>
      </c>
      <c r="AF11" s="48"/>
      <c r="AG11" s="98">
        <f>IFERROR(('2.4_Input_Data_Rebase'!U10-'2.4_Input_Data_Rebase'!G10),"-")</f>
        <v>-9</v>
      </c>
      <c r="AH11" s="98">
        <f>IFERROR(('2.4_Input_Data_Rebase'!V10-'2.4_Input_Data_Rebase'!H10),"-")</f>
        <v>9</v>
      </c>
      <c r="AI11" s="98">
        <f>IFERROR(('2.4_Input_Data_Rebase'!W10-'2.4_Input_Data_Rebase'!I10),"-")</f>
        <v>-14</v>
      </c>
      <c r="AJ11" s="98">
        <f>IFERROR(('2.4_Input_Data_Rebase'!X10-'2.4_Input_Data_Rebase'!J10),"-")</f>
        <v>12</v>
      </c>
      <c r="AK11" s="98">
        <f>IFERROR(('2.4_Input_Data_Rebase'!Y10-'2.4_Input_Data_Rebase'!K10),"-")</f>
        <v>52</v>
      </c>
      <c r="AL11" s="48"/>
      <c r="AM11" s="99">
        <f>AG11*'0.1_Coefficients'!$B$20</f>
        <v>-1.8</v>
      </c>
      <c r="AN11" s="99">
        <f>AH11*'0.1_Coefficients'!$C$20</f>
        <v>3.6</v>
      </c>
      <c r="AO11" s="99">
        <f>AI11*'0.1_Coefficients'!$D$20</f>
        <v>-8.4</v>
      </c>
      <c r="AP11" s="99">
        <f>AJ11*'0.1_Coefficients'!$E$20</f>
        <v>9.6000000000000014</v>
      </c>
      <c r="AQ11" s="99">
        <f>AK11*'0.1_Coefficients'!$F$20</f>
        <v>52</v>
      </c>
      <c r="AR11" s="67">
        <f>SUM(AM11:AQ14)</f>
        <v>36.650000000000006</v>
      </c>
      <c r="AS11" s="48"/>
      <c r="AT11" s="98">
        <f>IFERROR(('2.4_Input_Data_Rebase'!N10-'2.4_Input_Data_Rebase'!G10),"-")</f>
        <v>29</v>
      </c>
      <c r="AU11" s="98">
        <f>IFERROR(('2.4_Input_Data_Rebase'!O10-'2.4_Input_Data_Rebase'!H10),"-")</f>
        <v>9</v>
      </c>
      <c r="AV11" s="98">
        <f>IFERROR(('2.4_Input_Data_Rebase'!P10-'2.4_Input_Data_Rebase'!I10),"-")</f>
        <v>-14</v>
      </c>
      <c r="AW11" s="98">
        <f>IFERROR(('2.4_Input_Data_Rebase'!Q10-'2.4_Input_Data_Rebase'!J10),"-")</f>
        <v>12</v>
      </c>
      <c r="AX11" s="98">
        <f>IFERROR(('2.4_Input_Data_Rebase'!R10-'2.4_Input_Data_Rebase'!K10),"-")</f>
        <v>14</v>
      </c>
      <c r="AY11" s="48"/>
      <c r="AZ11" s="99">
        <f>AT11*'0.1_Coefficients'!$B$20</f>
        <v>5.8000000000000007</v>
      </c>
      <c r="BA11" s="99">
        <f>AU11*'0.1_Coefficients'!$C$20</f>
        <v>3.6</v>
      </c>
      <c r="BB11" s="99">
        <f>AV11*'0.1_Coefficients'!$D$20</f>
        <v>-8.4</v>
      </c>
      <c r="BC11" s="99">
        <f>AW11*'0.1_Coefficients'!$E$20</f>
        <v>9.6000000000000014</v>
      </c>
      <c r="BD11" s="99">
        <f>AX11*'0.1_Coefficients'!$F$20</f>
        <v>14</v>
      </c>
      <c r="BE11" s="67">
        <f>SUM(AZ11:BD14)</f>
        <v>1.0000000000000036</v>
      </c>
      <c r="BF11" s="100"/>
      <c r="BG11" s="67">
        <f>AE11-R11</f>
        <v>-35.4</v>
      </c>
      <c r="BH11" s="67">
        <f>BE11-AR11</f>
        <v>-35.650000000000006</v>
      </c>
      <c r="BI11" s="68" t="str">
        <f>IFERROR(IF(ABS((BG11-BH11))&lt;=10%,"Acceptable","Request Narrative"),"-")</f>
        <v>Request Narrative</v>
      </c>
      <c r="BJ11" s="69"/>
      <c r="BK11" s="69"/>
    </row>
    <row r="12" spans="1:166" x14ac:dyDescent="0.3">
      <c r="A12" s="11"/>
      <c r="B12" s="25"/>
      <c r="C12" s="26"/>
      <c r="D12" s="20"/>
      <c r="F12" s="97" t="s">
        <v>25</v>
      </c>
      <c r="G12" s="98">
        <f>IFERROR(('2.3_Input_Data_Orig_MC'!U11-'2.3_Input_Data_Orig_MC'!G11),"-")</f>
        <v>0</v>
      </c>
      <c r="H12" s="98">
        <f>IFERROR(('2.3_Input_Data_Orig_MC'!V11-'2.3_Input_Data_Orig_MC'!H11),"-")</f>
        <v>0</v>
      </c>
      <c r="I12" s="98">
        <f>IFERROR(('2.3_Input_Data_Orig_MC'!W11-'2.3_Input_Data_Orig_MC'!I11),"-")</f>
        <v>0</v>
      </c>
      <c r="J12" s="98">
        <f>IFERROR(('2.3_Input_Data_Orig_MC'!X11-'2.3_Input_Data_Orig_MC'!J11),"-")</f>
        <v>0</v>
      </c>
      <c r="K12" s="98">
        <f>IFERROR(('2.3_Input_Data_Orig_MC'!Y11-'2.3_Input_Data_Orig_MC'!K11),"-")</f>
        <v>0</v>
      </c>
      <c r="L12" s="48"/>
      <c r="M12" s="99">
        <f>G12*'0.1_Coefficients'!$B$21</f>
        <v>0</v>
      </c>
      <c r="N12" s="99">
        <f>H12*'0.1_Coefficients'!$C$21</f>
        <v>0</v>
      </c>
      <c r="O12" s="99">
        <f>I12*'0.1_Coefficients'!$D$21</f>
        <v>0</v>
      </c>
      <c r="P12" s="99">
        <f>J12*'0.1_Coefficients'!$E$21</f>
        <v>0</v>
      </c>
      <c r="Q12" s="99">
        <f>K12*'0.1_Coefficients'!$F$21</f>
        <v>0</v>
      </c>
      <c r="R12" s="67"/>
      <c r="S12" s="48"/>
      <c r="T12" s="98">
        <f>IFERROR(('2.3_Input_Data_Orig_MC'!N11-'2.3_Input_Data_Orig_MC'!G11),"-")</f>
        <v>0</v>
      </c>
      <c r="U12" s="98">
        <f>IFERROR(('2.3_Input_Data_Orig_MC'!O11-'2.3_Input_Data_Orig_MC'!H11),"-")</f>
        <v>0</v>
      </c>
      <c r="V12" s="98">
        <f>IFERROR(('2.3_Input_Data_Orig_MC'!P11-'2.3_Input_Data_Orig_MC'!I11),"-")</f>
        <v>0</v>
      </c>
      <c r="W12" s="98">
        <f>IFERROR(('2.3_Input_Data_Orig_MC'!Q11-'2.3_Input_Data_Orig_MC'!J11),"-")</f>
        <v>0</v>
      </c>
      <c r="X12" s="98">
        <f>IFERROR(('2.3_Input_Data_Orig_MC'!R11-'2.3_Input_Data_Orig_MC'!K11),"-")</f>
        <v>0</v>
      </c>
      <c r="Y12" s="48"/>
      <c r="Z12" s="99">
        <f>T12*'0.1_Coefficients'!$B$21</f>
        <v>0</v>
      </c>
      <c r="AA12" s="99">
        <f>U12*'0.1_Coefficients'!$C$21</f>
        <v>0</v>
      </c>
      <c r="AB12" s="99">
        <f>V12*'0.1_Coefficients'!$D$21</f>
        <v>0</v>
      </c>
      <c r="AC12" s="99">
        <f>W12*'0.1_Coefficients'!$E$21</f>
        <v>0</v>
      </c>
      <c r="AD12" s="99">
        <f>X12*'0.1_Coefficients'!$F$21</f>
        <v>0</v>
      </c>
      <c r="AE12" s="67"/>
      <c r="AF12" s="48"/>
      <c r="AG12" s="98">
        <f>IFERROR(('2.4_Input_Data_Rebase'!U11-'2.4_Input_Data_Rebase'!G11),"-")</f>
        <v>0</v>
      </c>
      <c r="AH12" s="98">
        <f>IFERROR(('2.4_Input_Data_Rebase'!V11-'2.4_Input_Data_Rebase'!H11),"-")</f>
        <v>0</v>
      </c>
      <c r="AI12" s="98">
        <f>IFERROR(('2.4_Input_Data_Rebase'!W11-'2.4_Input_Data_Rebase'!I11),"-")</f>
        <v>-5</v>
      </c>
      <c r="AJ12" s="98">
        <f>IFERROR(('2.4_Input_Data_Rebase'!X11-'2.4_Input_Data_Rebase'!J11),"-")</f>
        <v>0</v>
      </c>
      <c r="AK12" s="98">
        <f>IFERROR(('2.4_Input_Data_Rebase'!Y11-'2.4_Input_Data_Rebase'!K11),"-")</f>
        <v>-9</v>
      </c>
      <c r="AL12" s="48"/>
      <c r="AM12" s="99">
        <f>AG12*'0.1_Coefficients'!$B$21</f>
        <v>0</v>
      </c>
      <c r="AN12" s="99">
        <f>AH12*'0.1_Coefficients'!$C$21</f>
        <v>0</v>
      </c>
      <c r="AO12" s="99">
        <f>AI12*'0.1_Coefficients'!$D$21</f>
        <v>-2.25</v>
      </c>
      <c r="AP12" s="99">
        <f>AJ12*'0.1_Coefficients'!$E$21</f>
        <v>0</v>
      </c>
      <c r="AQ12" s="99">
        <f>AK12*'0.1_Coefficients'!$F$21</f>
        <v>-6.75</v>
      </c>
      <c r="AR12" s="67"/>
      <c r="AS12" s="48"/>
      <c r="AT12" s="98">
        <f>IFERROR(('2.4_Input_Data_Rebase'!N11-'2.4_Input_Data_Rebase'!G11),"-")</f>
        <v>0</v>
      </c>
      <c r="AU12" s="98">
        <f>IFERROR(('2.4_Input_Data_Rebase'!O11-'2.4_Input_Data_Rebase'!H11),"-")</f>
        <v>1</v>
      </c>
      <c r="AV12" s="98">
        <f>IFERROR(('2.4_Input_Data_Rebase'!P11-'2.4_Input_Data_Rebase'!I11),"-")</f>
        <v>-5</v>
      </c>
      <c r="AW12" s="98">
        <f>IFERROR(('2.4_Input_Data_Rebase'!Q11-'2.4_Input_Data_Rebase'!J11),"-")</f>
        <v>0</v>
      </c>
      <c r="AX12" s="98">
        <f>IFERROR(('2.4_Input_Data_Rebase'!R11-'2.4_Input_Data_Rebase'!K11),"-")</f>
        <v>-10</v>
      </c>
      <c r="AY12" s="48"/>
      <c r="AZ12" s="99">
        <f>AT12*'0.1_Coefficients'!$B$21</f>
        <v>0</v>
      </c>
      <c r="BA12" s="99">
        <f>AU12*'0.1_Coefficients'!$C$21</f>
        <v>0.3</v>
      </c>
      <c r="BB12" s="99">
        <f>AV12*'0.1_Coefficients'!$D$21</f>
        <v>-2.25</v>
      </c>
      <c r="BC12" s="99">
        <f>AW12*'0.1_Coefficients'!$E$21</f>
        <v>0</v>
      </c>
      <c r="BD12" s="99">
        <f>AX12*'0.1_Coefficients'!$F$21</f>
        <v>-7.5</v>
      </c>
      <c r="BE12" s="67"/>
      <c r="BF12" s="48"/>
      <c r="BG12" s="67"/>
      <c r="BH12" s="67"/>
      <c r="BI12" s="68"/>
      <c r="BK12" s="69"/>
    </row>
    <row r="13" spans="1:166" x14ac:dyDescent="0.3">
      <c r="A13" s="11"/>
      <c r="B13" s="25"/>
      <c r="C13" s="26"/>
      <c r="D13" s="20"/>
      <c r="F13" s="97" t="s">
        <v>26</v>
      </c>
      <c r="G13" s="98">
        <f>IFERROR(('2.3_Input_Data_Orig_MC'!U12-'2.3_Input_Data_Orig_MC'!G12),"-")</f>
        <v>0</v>
      </c>
      <c r="H13" s="98">
        <f>IFERROR(('2.3_Input_Data_Orig_MC'!V12-'2.3_Input_Data_Orig_MC'!H12),"-")</f>
        <v>0</v>
      </c>
      <c r="I13" s="98">
        <f>IFERROR(('2.3_Input_Data_Orig_MC'!W12-'2.3_Input_Data_Orig_MC'!I12),"-")</f>
        <v>0</v>
      </c>
      <c r="J13" s="98">
        <f>IFERROR(('2.3_Input_Data_Orig_MC'!X12-'2.3_Input_Data_Orig_MC'!J12),"-")</f>
        <v>0</v>
      </c>
      <c r="K13" s="98">
        <f>IFERROR(('2.3_Input_Data_Orig_MC'!Y12-'2.3_Input_Data_Orig_MC'!K12),"-")</f>
        <v>0</v>
      </c>
      <c r="L13" s="48"/>
      <c r="M13" s="99">
        <f>G13*'0.1_Coefficients'!$B$22</f>
        <v>0</v>
      </c>
      <c r="N13" s="99">
        <f>H13*'0.1_Coefficients'!$C$22</f>
        <v>0</v>
      </c>
      <c r="O13" s="99">
        <f>I13*'0.1_Coefficients'!$D$22</f>
        <v>0</v>
      </c>
      <c r="P13" s="99">
        <f>J13*'0.1_Coefficients'!$E$22</f>
        <v>0</v>
      </c>
      <c r="Q13" s="99">
        <f>K13*'0.1_Coefficients'!$F$22</f>
        <v>0</v>
      </c>
      <c r="R13" s="67"/>
      <c r="S13" s="48"/>
      <c r="T13" s="98">
        <f>IFERROR(('2.3_Input_Data_Orig_MC'!N12-'2.3_Input_Data_Orig_MC'!G12),"-")</f>
        <v>0</v>
      </c>
      <c r="U13" s="98">
        <f>IFERROR(('2.3_Input_Data_Orig_MC'!O12-'2.3_Input_Data_Orig_MC'!H12),"-")</f>
        <v>0</v>
      </c>
      <c r="V13" s="98">
        <f>IFERROR(('2.3_Input_Data_Orig_MC'!P12-'2.3_Input_Data_Orig_MC'!I12),"-")</f>
        <v>0</v>
      </c>
      <c r="W13" s="98">
        <f>IFERROR(('2.3_Input_Data_Orig_MC'!Q12-'2.3_Input_Data_Orig_MC'!J12),"-")</f>
        <v>0</v>
      </c>
      <c r="X13" s="98">
        <f>IFERROR(('2.3_Input_Data_Orig_MC'!R12-'2.3_Input_Data_Orig_MC'!K12),"-")</f>
        <v>0</v>
      </c>
      <c r="Y13" s="48"/>
      <c r="Z13" s="99">
        <f>T13*'0.1_Coefficients'!$B$22</f>
        <v>0</v>
      </c>
      <c r="AA13" s="99">
        <f>U13*'0.1_Coefficients'!$C$22</f>
        <v>0</v>
      </c>
      <c r="AB13" s="99">
        <f>V13*'0.1_Coefficients'!$D$22</f>
        <v>0</v>
      </c>
      <c r="AC13" s="99">
        <f>W13*'0.1_Coefficients'!$E$22</f>
        <v>0</v>
      </c>
      <c r="AD13" s="99">
        <f>X13*'0.1_Coefficients'!$F$22</f>
        <v>0</v>
      </c>
      <c r="AE13" s="67"/>
      <c r="AF13" s="48"/>
      <c r="AG13" s="98">
        <f>IFERROR(('2.4_Input_Data_Rebase'!U12-'2.4_Input_Data_Rebase'!G12),"-")</f>
        <v>0</v>
      </c>
      <c r="AH13" s="98">
        <f>IFERROR(('2.4_Input_Data_Rebase'!V12-'2.4_Input_Data_Rebase'!H12),"-")</f>
        <v>0</v>
      </c>
      <c r="AI13" s="98">
        <f>IFERROR(('2.4_Input_Data_Rebase'!W12-'2.4_Input_Data_Rebase'!I12),"-")</f>
        <v>-9</v>
      </c>
      <c r="AJ13" s="98">
        <f>IFERROR(('2.4_Input_Data_Rebase'!X12-'2.4_Input_Data_Rebase'!J12),"-")</f>
        <v>-2</v>
      </c>
      <c r="AK13" s="98">
        <f>IFERROR(('2.4_Input_Data_Rebase'!Y12-'2.4_Input_Data_Rebase'!K12),"-")</f>
        <v>-5</v>
      </c>
      <c r="AL13" s="48"/>
      <c r="AM13" s="99">
        <f>AG13*'0.1_Coefficients'!$B$22</f>
        <v>0</v>
      </c>
      <c r="AN13" s="99">
        <f>AH13*'0.1_Coefficients'!$C$22</f>
        <v>0</v>
      </c>
      <c r="AO13" s="99">
        <f>AI13*'0.1_Coefficients'!$D$22</f>
        <v>-2.6999999999999997</v>
      </c>
      <c r="AP13" s="99">
        <f>AJ13*'0.1_Coefficients'!$E$22</f>
        <v>-0.8</v>
      </c>
      <c r="AQ13" s="99">
        <f>AK13*'0.1_Coefficients'!$F$22</f>
        <v>-2.5</v>
      </c>
      <c r="AR13" s="67"/>
      <c r="AS13" s="48"/>
      <c r="AT13" s="98">
        <f>IFERROR(('2.4_Input_Data_Rebase'!N12-'2.4_Input_Data_Rebase'!G12),"-")</f>
        <v>1</v>
      </c>
      <c r="AU13" s="98">
        <f>IFERROR(('2.4_Input_Data_Rebase'!O12-'2.4_Input_Data_Rebase'!H12),"-")</f>
        <v>0</v>
      </c>
      <c r="AV13" s="98">
        <f>IFERROR(('2.4_Input_Data_Rebase'!P12-'2.4_Input_Data_Rebase'!I12),"-")</f>
        <v>-9</v>
      </c>
      <c r="AW13" s="98">
        <f>IFERROR(('2.4_Input_Data_Rebase'!Q12-'2.4_Input_Data_Rebase'!J12),"-")</f>
        <v>-2</v>
      </c>
      <c r="AX13" s="98">
        <f>IFERROR(('2.4_Input_Data_Rebase'!R12-'2.4_Input_Data_Rebase'!K12),"-")</f>
        <v>-6</v>
      </c>
      <c r="AY13" s="48"/>
      <c r="AZ13" s="99">
        <f>AT13*'0.1_Coefficients'!$B$22</f>
        <v>0.1</v>
      </c>
      <c r="BA13" s="99">
        <f>AU13*'0.1_Coefficients'!$C$22</f>
        <v>0</v>
      </c>
      <c r="BB13" s="99">
        <f>AV13*'0.1_Coefficients'!$D$22</f>
        <v>-2.6999999999999997</v>
      </c>
      <c r="BC13" s="99">
        <f>AW13*'0.1_Coefficients'!$E$22</f>
        <v>-0.8</v>
      </c>
      <c r="BD13" s="99">
        <f>AX13*'0.1_Coefficients'!$F$22</f>
        <v>-3</v>
      </c>
      <c r="BE13" s="67"/>
      <c r="BF13" s="48"/>
      <c r="BG13" s="67"/>
      <c r="BH13" s="67"/>
      <c r="BI13" s="68"/>
    </row>
    <row r="14" spans="1:166" ht="12.75" thickBot="1" x14ac:dyDescent="0.35">
      <c r="A14" s="11"/>
      <c r="B14" s="27"/>
      <c r="C14" s="28"/>
      <c r="D14" s="20"/>
      <c r="F14" s="101" t="s">
        <v>27</v>
      </c>
      <c r="G14" s="98">
        <f>IFERROR(('2.3_Input_Data_Orig_MC'!U13-'2.3_Input_Data_Orig_MC'!G13),"-")</f>
        <v>0</v>
      </c>
      <c r="H14" s="98">
        <f>IFERROR(('2.3_Input_Data_Orig_MC'!V13-'2.3_Input_Data_Orig_MC'!H13),"-")</f>
        <v>0</v>
      </c>
      <c r="I14" s="98">
        <f>IFERROR(('2.3_Input_Data_Orig_MC'!W13-'2.3_Input_Data_Orig_MC'!I13),"-")</f>
        <v>0</v>
      </c>
      <c r="J14" s="98">
        <f>IFERROR(('2.3_Input_Data_Orig_MC'!X13-'2.3_Input_Data_Orig_MC'!J13),"-")</f>
        <v>0</v>
      </c>
      <c r="K14" s="98">
        <f>IFERROR(('2.3_Input_Data_Orig_MC'!Y13-'2.3_Input_Data_Orig_MC'!K13),"-")</f>
        <v>0</v>
      </c>
      <c r="L14" s="48"/>
      <c r="M14" s="99">
        <f>G14*'0.1_Coefficients'!$B$23</f>
        <v>0</v>
      </c>
      <c r="N14" s="99">
        <f>H14*'0.1_Coefficients'!$C$23</f>
        <v>0</v>
      </c>
      <c r="O14" s="99">
        <f>I14*'0.1_Coefficients'!$D$23</f>
        <v>0</v>
      </c>
      <c r="P14" s="99">
        <f>J14*'0.1_Coefficients'!E23</f>
        <v>0</v>
      </c>
      <c r="Q14" s="99">
        <f>K14*'0.1_Coefficients'!$F$23</f>
        <v>0</v>
      </c>
      <c r="R14" s="71"/>
      <c r="S14" s="48"/>
      <c r="T14" s="98">
        <f>IFERROR(('2.3_Input_Data_Orig_MC'!N13-'2.3_Input_Data_Orig_MC'!G13),"-")</f>
        <v>0</v>
      </c>
      <c r="U14" s="98">
        <f>IFERROR(('2.3_Input_Data_Orig_MC'!O13-'2.3_Input_Data_Orig_MC'!H13),"-")</f>
        <v>0</v>
      </c>
      <c r="V14" s="98">
        <f>IFERROR(('2.3_Input_Data_Orig_MC'!P13-'2.3_Input_Data_Orig_MC'!I13),"-")</f>
        <v>0</v>
      </c>
      <c r="W14" s="98">
        <f>IFERROR(('2.3_Input_Data_Orig_MC'!Q13-'2.3_Input_Data_Orig_MC'!J13),"-")</f>
        <v>0</v>
      </c>
      <c r="X14" s="98">
        <f>IFERROR(('2.3_Input_Data_Orig_MC'!R13-'2.3_Input_Data_Orig_MC'!K13),"-")</f>
        <v>0</v>
      </c>
      <c r="Y14" s="48"/>
      <c r="Z14" s="99">
        <f>T14*'0.1_Coefficients'!$B$23</f>
        <v>0</v>
      </c>
      <c r="AA14" s="99">
        <f>U14*'0.1_Coefficients'!$C$23</f>
        <v>0</v>
      </c>
      <c r="AB14" s="99">
        <f>V14*'0.1_Coefficients'!$D$23</f>
        <v>0</v>
      </c>
      <c r="AC14" s="99">
        <f>W14*'0.1_Coefficients'!J23</f>
        <v>0</v>
      </c>
      <c r="AD14" s="99">
        <f>X14*'0.1_Coefficients'!$F$23</f>
        <v>0</v>
      </c>
      <c r="AE14" s="71"/>
      <c r="AF14" s="48"/>
      <c r="AG14" s="98">
        <f>IFERROR(('2.4_Input_Data_Rebase'!U13-'2.4_Input_Data_Rebase'!G13),"-")</f>
        <v>-12</v>
      </c>
      <c r="AH14" s="98">
        <f>IFERROR(('2.4_Input_Data_Rebase'!V13-'2.4_Input_Data_Rebase'!H13),"-")</f>
        <v>-9</v>
      </c>
      <c r="AI14" s="98">
        <f>IFERROR(('2.4_Input_Data_Rebase'!W13-'2.4_Input_Data_Rebase'!I13),"-")</f>
        <v>-149</v>
      </c>
      <c r="AJ14" s="98">
        <f>IFERROR(('2.4_Input_Data_Rebase'!X13-'2.4_Input_Data_Rebase'!J13),"-")</f>
        <v>68</v>
      </c>
      <c r="AK14" s="98">
        <f>IFERROR(('2.4_Input_Data_Rebase'!Y13-'2.4_Input_Data_Rebase'!K13),"-")</f>
        <v>82</v>
      </c>
      <c r="AL14" s="48"/>
      <c r="AM14" s="99">
        <f>AG14*'0.1_Coefficients'!$B$23</f>
        <v>-0.60000000000000009</v>
      </c>
      <c r="AN14" s="99">
        <f>AH14*'0.1_Coefficients'!$C$23</f>
        <v>-0.9</v>
      </c>
      <c r="AO14" s="99">
        <f>AI14*'0.1_Coefficients'!$D$23</f>
        <v>-22.349999999999998</v>
      </c>
      <c r="AP14" s="99">
        <f>AJ14*'0.1_Coefficients'!AD23</f>
        <v>0</v>
      </c>
      <c r="AQ14" s="99">
        <f>AK14*'0.1_Coefficients'!$F$23</f>
        <v>20.5</v>
      </c>
      <c r="AR14" s="71"/>
      <c r="AS14" s="48"/>
      <c r="AT14" s="98">
        <f>IFERROR(('2.4_Input_Data_Rebase'!N13-'2.4_Input_Data_Rebase'!G13),"-")</f>
        <v>10</v>
      </c>
      <c r="AU14" s="98">
        <f>IFERROR(('2.4_Input_Data_Rebase'!O13-'2.4_Input_Data_Rebase'!H13),"-")</f>
        <v>-9</v>
      </c>
      <c r="AV14" s="98">
        <f>IFERROR(('2.4_Input_Data_Rebase'!P13-'2.4_Input_Data_Rebase'!I13),"-")</f>
        <v>-149</v>
      </c>
      <c r="AW14" s="98">
        <f>IFERROR(('2.4_Input_Data_Rebase'!Q13-'2.4_Input_Data_Rebase'!J13),"-")</f>
        <v>68</v>
      </c>
      <c r="AX14" s="98">
        <f>IFERROR(('2.4_Input_Data_Rebase'!R13-'2.4_Input_Data_Rebase'!K13),"-")</f>
        <v>60</v>
      </c>
      <c r="AY14" s="48"/>
      <c r="AZ14" s="99">
        <f>AT14*'0.1_Coefficients'!$B$23</f>
        <v>0.5</v>
      </c>
      <c r="BA14" s="99">
        <f>AU14*'0.1_Coefficients'!$C$23</f>
        <v>-0.9</v>
      </c>
      <c r="BB14" s="99">
        <f>AV14*'0.1_Coefficients'!$D$23</f>
        <v>-22.349999999999998</v>
      </c>
      <c r="BC14" s="99">
        <f>AW14*'0.1_Coefficients'!AI23</f>
        <v>0</v>
      </c>
      <c r="BD14" s="99">
        <f>AX14*'0.1_Coefficients'!$F$23</f>
        <v>15</v>
      </c>
      <c r="BE14" s="71"/>
      <c r="BF14" s="48"/>
      <c r="BG14" s="71"/>
      <c r="BH14" s="71"/>
      <c r="BI14" s="72"/>
    </row>
    <row r="15" spans="1:166" x14ac:dyDescent="0.3">
      <c r="A15" s="10" t="s">
        <v>55</v>
      </c>
      <c r="B15" s="23">
        <v>29</v>
      </c>
      <c r="C15" s="24" t="s">
        <v>50</v>
      </c>
      <c r="D15" s="18" t="s">
        <v>29</v>
      </c>
      <c r="F15" s="97" t="s">
        <v>24</v>
      </c>
      <c r="G15" s="98">
        <f>IFERROR(('2.3_Input_Data_Orig_MC'!U14-'2.3_Input_Data_Orig_MC'!G14),"-")</f>
        <v>-9</v>
      </c>
      <c r="H15" s="98">
        <f>IFERROR(('2.3_Input_Data_Orig_MC'!V14-'2.3_Input_Data_Orig_MC'!H14),"-")</f>
        <v>-34</v>
      </c>
      <c r="I15" s="98">
        <f>IFERROR(('2.3_Input_Data_Orig_MC'!W14-'2.3_Input_Data_Orig_MC'!I14),"-")</f>
        <v>-7</v>
      </c>
      <c r="J15" s="98">
        <f>IFERROR(('2.3_Input_Data_Orig_MC'!X14-'2.3_Input_Data_Orig_MC'!J14),"-")</f>
        <v>31</v>
      </c>
      <c r="K15" s="98">
        <f>IFERROR(('2.3_Input_Data_Orig_MC'!Y14-'2.3_Input_Data_Orig_MC'!K14),"-")</f>
        <v>19</v>
      </c>
      <c r="L15" s="48"/>
      <c r="M15" s="99">
        <f>G15*'0.1_Coefficients'!$B$20</f>
        <v>-1.8</v>
      </c>
      <c r="N15" s="99">
        <f>H15*'0.1_Coefficients'!$C$20</f>
        <v>-13.600000000000001</v>
      </c>
      <c r="O15" s="99">
        <f>I15*'0.1_Coefficients'!$D$20</f>
        <v>-4.2</v>
      </c>
      <c r="P15" s="99">
        <f>J15*'0.1_Coefficients'!$E$20</f>
        <v>24.8</v>
      </c>
      <c r="Q15" s="99">
        <f>K15*'0.1_Coefficients'!$F$20</f>
        <v>19</v>
      </c>
      <c r="R15" s="67">
        <f>SUM(M15:Q18)</f>
        <v>24.2</v>
      </c>
      <c r="S15" s="48"/>
      <c r="T15" s="98">
        <f>IFERROR(('2.3_Input_Data_Orig_MC'!N14-'2.3_Input_Data_Orig_MC'!G14),"-")</f>
        <v>37</v>
      </c>
      <c r="U15" s="98">
        <f>IFERROR(('2.3_Input_Data_Orig_MC'!O14-'2.3_Input_Data_Orig_MC'!H14),"-")</f>
        <v>-28</v>
      </c>
      <c r="V15" s="98">
        <f>IFERROR(('2.3_Input_Data_Orig_MC'!P14-'2.3_Input_Data_Orig_MC'!I14),"-")</f>
        <v>-7</v>
      </c>
      <c r="W15" s="98">
        <f>IFERROR(('2.3_Input_Data_Orig_MC'!Q14-'2.3_Input_Data_Orig_MC'!J14),"-")</f>
        <v>-2</v>
      </c>
      <c r="X15" s="98">
        <f>IFERROR(('2.3_Input_Data_Orig_MC'!R14-'2.3_Input_Data_Orig_MC'!K14),"-")</f>
        <v>0</v>
      </c>
      <c r="Y15" s="48"/>
      <c r="Z15" s="99">
        <f>T15*'0.1_Coefficients'!$B$20</f>
        <v>7.4</v>
      </c>
      <c r="AA15" s="99">
        <f>U15*'0.1_Coefficients'!$C$20</f>
        <v>-11.200000000000001</v>
      </c>
      <c r="AB15" s="99">
        <f>V15*'0.1_Coefficients'!$D$20</f>
        <v>-4.2</v>
      </c>
      <c r="AC15" s="99">
        <f>W15*'0.1_Coefficients'!$E$20</f>
        <v>-1.6</v>
      </c>
      <c r="AD15" s="99">
        <f>X15*'0.1_Coefficients'!$F$20</f>
        <v>0</v>
      </c>
      <c r="AE15" s="67">
        <f t="shared" ref="AE15" si="0">SUM(Z15:AD18)</f>
        <v>-9.6</v>
      </c>
      <c r="AF15" s="48"/>
      <c r="AG15" s="98">
        <f>IFERROR(('2.4_Input_Data_Rebase'!U14-'2.4_Input_Data_Rebase'!G14),"-")</f>
        <v>-5</v>
      </c>
      <c r="AH15" s="98">
        <f>IFERROR(('2.4_Input_Data_Rebase'!V14-'2.4_Input_Data_Rebase'!H14),"-")</f>
        <v>-1</v>
      </c>
      <c r="AI15" s="98">
        <f>IFERROR(('2.4_Input_Data_Rebase'!W14-'2.4_Input_Data_Rebase'!I14),"-")</f>
        <v>-2</v>
      </c>
      <c r="AJ15" s="98">
        <f>IFERROR(('2.4_Input_Data_Rebase'!X14-'2.4_Input_Data_Rebase'!J14),"-")</f>
        <v>0</v>
      </c>
      <c r="AK15" s="98">
        <f>IFERROR(('2.4_Input_Data_Rebase'!Y14-'2.4_Input_Data_Rebase'!K14),"-")</f>
        <v>9</v>
      </c>
      <c r="AL15" s="48"/>
      <c r="AM15" s="99">
        <f>AG15*'0.1_Coefficients'!$B$20</f>
        <v>-1</v>
      </c>
      <c r="AN15" s="99">
        <f>AH15*'0.1_Coefficients'!$C$20</f>
        <v>-0.4</v>
      </c>
      <c r="AO15" s="99">
        <f>AI15*'0.1_Coefficients'!$D$20</f>
        <v>-1.2</v>
      </c>
      <c r="AP15" s="99">
        <f>AJ15*'0.1_Coefficients'!$E$20</f>
        <v>0</v>
      </c>
      <c r="AQ15" s="99">
        <f>AK15*'0.1_Coefficients'!$F$20</f>
        <v>9</v>
      </c>
      <c r="AR15" s="67">
        <f>SUM(AM15:AQ18)</f>
        <v>6.9</v>
      </c>
      <c r="AS15" s="48"/>
      <c r="AT15" s="98">
        <f>IFERROR(('2.4_Input_Data_Rebase'!N14-'2.4_Input_Data_Rebase'!G14),"-")</f>
        <v>5</v>
      </c>
      <c r="AU15" s="98">
        <f>IFERROR(('2.4_Input_Data_Rebase'!O14-'2.4_Input_Data_Rebase'!H14),"-")</f>
        <v>0</v>
      </c>
      <c r="AV15" s="98">
        <f>IFERROR(('2.4_Input_Data_Rebase'!P14-'2.4_Input_Data_Rebase'!I14),"-")</f>
        <v>-2</v>
      </c>
      <c r="AW15" s="98">
        <f>IFERROR(('2.4_Input_Data_Rebase'!Q14-'2.4_Input_Data_Rebase'!J14),"-")</f>
        <v>0</v>
      </c>
      <c r="AX15" s="98">
        <f>IFERROR(('2.4_Input_Data_Rebase'!R14-'2.4_Input_Data_Rebase'!K14),"-")</f>
        <v>-2</v>
      </c>
      <c r="AY15" s="48"/>
      <c r="AZ15" s="99">
        <f>AT15*'0.1_Coefficients'!$B$20</f>
        <v>1</v>
      </c>
      <c r="BA15" s="99">
        <f>AU15*'0.1_Coefficients'!$C$20</f>
        <v>0</v>
      </c>
      <c r="BB15" s="99">
        <f>AV15*'0.1_Coefficients'!$D$20</f>
        <v>-1.2</v>
      </c>
      <c r="BC15" s="99">
        <f>AW15*'0.1_Coefficients'!$E$20</f>
        <v>0</v>
      </c>
      <c r="BD15" s="99">
        <f>AX15*'0.1_Coefficients'!$F$20</f>
        <v>-2</v>
      </c>
      <c r="BE15" s="67">
        <f t="shared" ref="BE15" si="1">SUM(AZ15:BD18)</f>
        <v>-5.8500000000000005</v>
      </c>
      <c r="BF15" s="100"/>
      <c r="BG15" s="67">
        <f t="shared" ref="BG15" si="2">AE15-R15</f>
        <v>-33.799999999999997</v>
      </c>
      <c r="BH15" s="67">
        <f t="shared" ref="BH15" si="3">BE15-AR15</f>
        <v>-12.75</v>
      </c>
      <c r="BI15" s="68" t="str">
        <f t="shared" ref="BI15" si="4">IFERROR(IF(ABS((BG15-BH15))&lt;=10%,"Acceptable","Request Narrative"),"-")</f>
        <v>Request Narrative</v>
      </c>
      <c r="BJ15" s="69"/>
      <c r="BK15" s="69"/>
    </row>
    <row r="16" spans="1:166" x14ac:dyDescent="0.3">
      <c r="A16" s="11"/>
      <c r="B16" s="25"/>
      <c r="C16" s="26"/>
      <c r="D16" s="20"/>
      <c r="F16" s="97" t="s">
        <v>25</v>
      </c>
      <c r="G16" s="98">
        <f>IFERROR(('2.3_Input_Data_Orig_MC'!U15-'2.3_Input_Data_Orig_MC'!G15),"-")</f>
        <v>0</v>
      </c>
      <c r="H16" s="98">
        <f>IFERROR(('2.3_Input_Data_Orig_MC'!V15-'2.3_Input_Data_Orig_MC'!H15),"-")</f>
        <v>0</v>
      </c>
      <c r="I16" s="98">
        <f>IFERROR(('2.3_Input_Data_Orig_MC'!W15-'2.3_Input_Data_Orig_MC'!I15),"-")</f>
        <v>0</v>
      </c>
      <c r="J16" s="98">
        <f>IFERROR(('2.3_Input_Data_Orig_MC'!X15-'2.3_Input_Data_Orig_MC'!J15),"-")</f>
        <v>0</v>
      </c>
      <c r="K16" s="98">
        <f>IFERROR(('2.3_Input_Data_Orig_MC'!Y15-'2.3_Input_Data_Orig_MC'!K15),"-")</f>
        <v>0</v>
      </c>
      <c r="L16" s="48"/>
      <c r="M16" s="99">
        <f>G16*'0.1_Coefficients'!$B$21</f>
        <v>0</v>
      </c>
      <c r="N16" s="99">
        <f>H16*'0.1_Coefficients'!$C$21</f>
        <v>0</v>
      </c>
      <c r="O16" s="99">
        <f>I16*'0.1_Coefficients'!$D$21</f>
        <v>0</v>
      </c>
      <c r="P16" s="99">
        <f>J16*'0.1_Coefficients'!$E$21</f>
        <v>0</v>
      </c>
      <c r="Q16" s="99">
        <f>K16*'0.1_Coefficients'!$F$21</f>
        <v>0</v>
      </c>
      <c r="R16" s="67"/>
      <c r="S16" s="48"/>
      <c r="T16" s="98">
        <f>IFERROR(('2.3_Input_Data_Orig_MC'!N15-'2.3_Input_Data_Orig_MC'!G15),"-")</f>
        <v>0</v>
      </c>
      <c r="U16" s="98">
        <f>IFERROR(('2.3_Input_Data_Orig_MC'!O15-'2.3_Input_Data_Orig_MC'!H15),"-")</f>
        <v>0</v>
      </c>
      <c r="V16" s="98">
        <f>IFERROR(('2.3_Input_Data_Orig_MC'!P15-'2.3_Input_Data_Orig_MC'!I15),"-")</f>
        <v>0</v>
      </c>
      <c r="W16" s="98">
        <f>IFERROR(('2.3_Input_Data_Orig_MC'!Q15-'2.3_Input_Data_Orig_MC'!J15),"-")</f>
        <v>0</v>
      </c>
      <c r="X16" s="98">
        <f>IFERROR(('2.3_Input_Data_Orig_MC'!R15-'2.3_Input_Data_Orig_MC'!K15),"-")</f>
        <v>0</v>
      </c>
      <c r="Y16" s="48"/>
      <c r="Z16" s="99">
        <f>T16*'0.1_Coefficients'!$B$21</f>
        <v>0</v>
      </c>
      <c r="AA16" s="99">
        <f>U16*'0.1_Coefficients'!$C$21</f>
        <v>0</v>
      </c>
      <c r="AB16" s="99">
        <f>V16*'0.1_Coefficients'!$D$21</f>
        <v>0</v>
      </c>
      <c r="AC16" s="99">
        <f>W16*'0.1_Coefficients'!$E$21</f>
        <v>0</v>
      </c>
      <c r="AD16" s="99">
        <f>X16*'0.1_Coefficients'!$F$21</f>
        <v>0</v>
      </c>
      <c r="AE16" s="67"/>
      <c r="AF16" s="48"/>
      <c r="AG16" s="98">
        <f>IFERROR(('2.4_Input_Data_Rebase'!U15-'2.4_Input_Data_Rebase'!G15),"-")</f>
        <v>0</v>
      </c>
      <c r="AH16" s="98">
        <f>IFERROR(('2.4_Input_Data_Rebase'!V15-'2.4_Input_Data_Rebase'!H15),"-")</f>
        <v>0</v>
      </c>
      <c r="AI16" s="98">
        <f>IFERROR(('2.4_Input_Data_Rebase'!W15-'2.4_Input_Data_Rebase'!I15),"-")</f>
        <v>0</v>
      </c>
      <c r="AJ16" s="98">
        <f>IFERROR(('2.4_Input_Data_Rebase'!X15-'2.4_Input_Data_Rebase'!J15),"-")</f>
        <v>-1</v>
      </c>
      <c r="AK16" s="98">
        <f>IFERROR(('2.4_Input_Data_Rebase'!Y15-'2.4_Input_Data_Rebase'!K15),"-")</f>
        <v>-2</v>
      </c>
      <c r="AL16" s="48"/>
      <c r="AM16" s="99">
        <f>AG16*'0.1_Coefficients'!$B$21</f>
        <v>0</v>
      </c>
      <c r="AN16" s="99">
        <f>AH16*'0.1_Coefficients'!$C$21</f>
        <v>0</v>
      </c>
      <c r="AO16" s="99">
        <f>AI16*'0.1_Coefficients'!$D$21</f>
        <v>0</v>
      </c>
      <c r="AP16" s="99">
        <f>AJ16*'0.1_Coefficients'!$E$21</f>
        <v>-0.6</v>
      </c>
      <c r="AQ16" s="99">
        <f>AK16*'0.1_Coefficients'!$F$21</f>
        <v>-1.5</v>
      </c>
      <c r="AR16" s="67"/>
      <c r="AS16" s="48"/>
      <c r="AT16" s="98">
        <f>IFERROR(('2.4_Input_Data_Rebase'!N15-'2.4_Input_Data_Rebase'!G15),"-")</f>
        <v>0</v>
      </c>
      <c r="AU16" s="98">
        <f>IFERROR(('2.4_Input_Data_Rebase'!O15-'2.4_Input_Data_Rebase'!H15),"-")</f>
        <v>0</v>
      </c>
      <c r="AV16" s="98">
        <f>IFERROR(('2.4_Input_Data_Rebase'!P15-'2.4_Input_Data_Rebase'!I15),"-")</f>
        <v>0</v>
      </c>
      <c r="AW16" s="98">
        <f>IFERROR(('2.4_Input_Data_Rebase'!Q15-'2.4_Input_Data_Rebase'!J15),"-")</f>
        <v>-1</v>
      </c>
      <c r="AX16" s="98">
        <f>IFERROR(('2.4_Input_Data_Rebase'!R15-'2.4_Input_Data_Rebase'!K15),"-")</f>
        <v>-2</v>
      </c>
      <c r="AY16" s="48"/>
      <c r="AZ16" s="99">
        <f>AT16*'0.1_Coefficients'!$B$21</f>
        <v>0</v>
      </c>
      <c r="BA16" s="99">
        <f>AU16*'0.1_Coefficients'!$C$21</f>
        <v>0</v>
      </c>
      <c r="BB16" s="99">
        <f>AV16*'0.1_Coefficients'!$D$21</f>
        <v>0</v>
      </c>
      <c r="BC16" s="99">
        <f>AW16*'0.1_Coefficients'!$E$21</f>
        <v>-0.6</v>
      </c>
      <c r="BD16" s="99">
        <f>AX16*'0.1_Coefficients'!$F$21</f>
        <v>-1.5</v>
      </c>
      <c r="BE16" s="67"/>
      <c r="BF16" s="48"/>
      <c r="BG16" s="67"/>
      <c r="BH16" s="67"/>
      <c r="BI16" s="68"/>
    </row>
    <row r="17" spans="1:63" x14ac:dyDescent="0.3">
      <c r="A17" s="11"/>
      <c r="B17" s="25"/>
      <c r="C17" s="26"/>
      <c r="D17" s="20"/>
      <c r="F17" s="97" t="s">
        <v>26</v>
      </c>
      <c r="G17" s="98">
        <f>IFERROR(('2.3_Input_Data_Orig_MC'!U16-'2.3_Input_Data_Orig_MC'!G16),"-")</f>
        <v>0</v>
      </c>
      <c r="H17" s="98">
        <f>IFERROR(('2.3_Input_Data_Orig_MC'!V16-'2.3_Input_Data_Orig_MC'!H16),"-")</f>
        <v>0</v>
      </c>
      <c r="I17" s="98">
        <f>IFERROR(('2.3_Input_Data_Orig_MC'!W16-'2.3_Input_Data_Orig_MC'!I16),"-")</f>
        <v>0</v>
      </c>
      <c r="J17" s="98">
        <f>IFERROR(('2.3_Input_Data_Orig_MC'!X16-'2.3_Input_Data_Orig_MC'!J16),"-")</f>
        <v>0</v>
      </c>
      <c r="K17" s="98">
        <f>IFERROR(('2.3_Input_Data_Orig_MC'!Y16-'2.3_Input_Data_Orig_MC'!K16),"-")</f>
        <v>0</v>
      </c>
      <c r="L17" s="48"/>
      <c r="M17" s="99">
        <f>G17*'0.1_Coefficients'!$B$22</f>
        <v>0</v>
      </c>
      <c r="N17" s="99">
        <f>H17*'0.1_Coefficients'!$C$22</f>
        <v>0</v>
      </c>
      <c r="O17" s="99">
        <f>I17*'0.1_Coefficients'!$D$22</f>
        <v>0</v>
      </c>
      <c r="P17" s="99">
        <f>J17*'0.1_Coefficients'!$E$22</f>
        <v>0</v>
      </c>
      <c r="Q17" s="99">
        <f>K17*'0.1_Coefficients'!$F$22</f>
        <v>0</v>
      </c>
      <c r="R17" s="67"/>
      <c r="S17" s="48"/>
      <c r="T17" s="98">
        <f>IFERROR(('2.3_Input_Data_Orig_MC'!N16-'2.3_Input_Data_Orig_MC'!G16),"-")</f>
        <v>0</v>
      </c>
      <c r="U17" s="98">
        <f>IFERROR(('2.3_Input_Data_Orig_MC'!O16-'2.3_Input_Data_Orig_MC'!H16),"-")</f>
        <v>0</v>
      </c>
      <c r="V17" s="98">
        <f>IFERROR(('2.3_Input_Data_Orig_MC'!P16-'2.3_Input_Data_Orig_MC'!I16),"-")</f>
        <v>0</v>
      </c>
      <c r="W17" s="98">
        <f>IFERROR(('2.3_Input_Data_Orig_MC'!Q16-'2.3_Input_Data_Orig_MC'!J16),"-")</f>
        <v>0</v>
      </c>
      <c r="X17" s="98">
        <f>IFERROR(('2.3_Input_Data_Orig_MC'!R16-'2.3_Input_Data_Orig_MC'!K16),"-")</f>
        <v>0</v>
      </c>
      <c r="Y17" s="48"/>
      <c r="Z17" s="99">
        <f>T17*'0.1_Coefficients'!$B$22</f>
        <v>0</v>
      </c>
      <c r="AA17" s="99">
        <f>U17*'0.1_Coefficients'!$C$22</f>
        <v>0</v>
      </c>
      <c r="AB17" s="99">
        <f>V17*'0.1_Coefficients'!$D$22</f>
        <v>0</v>
      </c>
      <c r="AC17" s="99">
        <f>W17*'0.1_Coefficients'!$E$22</f>
        <v>0</v>
      </c>
      <c r="AD17" s="99">
        <f>X17*'0.1_Coefficients'!$F$22</f>
        <v>0</v>
      </c>
      <c r="AE17" s="67"/>
      <c r="AF17" s="48"/>
      <c r="AG17" s="98">
        <f>IFERROR(('2.4_Input_Data_Rebase'!U16-'2.4_Input_Data_Rebase'!G16),"-")</f>
        <v>0</v>
      </c>
      <c r="AH17" s="98">
        <f>IFERROR(('2.4_Input_Data_Rebase'!V16-'2.4_Input_Data_Rebase'!H16),"-")</f>
        <v>0</v>
      </c>
      <c r="AI17" s="98">
        <f>IFERROR(('2.4_Input_Data_Rebase'!W16-'2.4_Input_Data_Rebase'!I16),"-")</f>
        <v>0</v>
      </c>
      <c r="AJ17" s="98">
        <f>IFERROR(('2.4_Input_Data_Rebase'!X16-'2.4_Input_Data_Rebase'!J16),"-")</f>
        <v>0</v>
      </c>
      <c r="AK17" s="98">
        <f>IFERROR(('2.4_Input_Data_Rebase'!Y16-'2.4_Input_Data_Rebase'!K16),"-")</f>
        <v>1</v>
      </c>
      <c r="AL17" s="48"/>
      <c r="AM17" s="99">
        <f>AG17*'0.1_Coefficients'!$B$22</f>
        <v>0</v>
      </c>
      <c r="AN17" s="99">
        <f>AH17*'0.1_Coefficients'!$C$22</f>
        <v>0</v>
      </c>
      <c r="AO17" s="99">
        <f>AI17*'0.1_Coefficients'!$D$22</f>
        <v>0</v>
      </c>
      <c r="AP17" s="99">
        <f>AJ17*'0.1_Coefficients'!$E$22</f>
        <v>0</v>
      </c>
      <c r="AQ17" s="99">
        <f>AK17*'0.1_Coefficients'!$F$22</f>
        <v>0.5</v>
      </c>
      <c r="AR17" s="67"/>
      <c r="AS17" s="48"/>
      <c r="AT17" s="98">
        <f>IFERROR(('2.4_Input_Data_Rebase'!N16-'2.4_Input_Data_Rebase'!G16),"-")</f>
        <v>1</v>
      </c>
      <c r="AU17" s="98">
        <f>IFERROR(('2.4_Input_Data_Rebase'!O16-'2.4_Input_Data_Rebase'!H16),"-")</f>
        <v>1</v>
      </c>
      <c r="AV17" s="98">
        <f>IFERROR(('2.4_Input_Data_Rebase'!P16-'2.4_Input_Data_Rebase'!I16),"-")</f>
        <v>0</v>
      </c>
      <c r="AW17" s="98">
        <f>IFERROR(('2.4_Input_Data_Rebase'!Q16-'2.4_Input_Data_Rebase'!J16),"-")</f>
        <v>0</v>
      </c>
      <c r="AX17" s="98">
        <f>IFERROR(('2.4_Input_Data_Rebase'!R16-'2.4_Input_Data_Rebase'!K16),"-")</f>
        <v>-1</v>
      </c>
      <c r="AY17" s="48"/>
      <c r="AZ17" s="99">
        <f>AT17*'0.1_Coefficients'!$B$22</f>
        <v>0.1</v>
      </c>
      <c r="BA17" s="99">
        <f>AU17*'0.1_Coefficients'!$C$22</f>
        <v>0.2</v>
      </c>
      <c r="BB17" s="99">
        <f>AV17*'0.1_Coefficients'!$D$22</f>
        <v>0</v>
      </c>
      <c r="BC17" s="99">
        <f>AW17*'0.1_Coefficients'!$E$22</f>
        <v>0</v>
      </c>
      <c r="BD17" s="99">
        <f>AX17*'0.1_Coefficients'!$F$22</f>
        <v>-0.5</v>
      </c>
      <c r="BE17" s="67"/>
      <c r="BF17" s="48"/>
      <c r="BG17" s="67"/>
      <c r="BH17" s="67"/>
      <c r="BI17" s="68"/>
    </row>
    <row r="18" spans="1:63" ht="12.75" thickBot="1" x14ac:dyDescent="0.35">
      <c r="A18" s="11"/>
      <c r="B18" s="27"/>
      <c r="C18" s="28"/>
      <c r="D18" s="21"/>
      <c r="F18" s="101" t="s">
        <v>27</v>
      </c>
      <c r="G18" s="98">
        <f>IFERROR(('2.3_Input_Data_Orig_MC'!U17-'2.3_Input_Data_Orig_MC'!G17),"-")</f>
        <v>0</v>
      </c>
      <c r="H18" s="98">
        <f>IFERROR(('2.3_Input_Data_Orig_MC'!V17-'2.3_Input_Data_Orig_MC'!H17),"-")</f>
        <v>0</v>
      </c>
      <c r="I18" s="98">
        <f>IFERROR(('2.3_Input_Data_Orig_MC'!W17-'2.3_Input_Data_Orig_MC'!I17),"-")</f>
        <v>0</v>
      </c>
      <c r="J18" s="98">
        <f>IFERROR(('2.3_Input_Data_Orig_MC'!X17-'2.3_Input_Data_Orig_MC'!J17),"-")</f>
        <v>0</v>
      </c>
      <c r="K18" s="98">
        <f>IFERROR(('2.3_Input_Data_Orig_MC'!Y17-'2.3_Input_Data_Orig_MC'!K17),"-")</f>
        <v>0</v>
      </c>
      <c r="L18" s="48"/>
      <c r="M18" s="99">
        <f>G18*'0.1_Coefficients'!$B$23</f>
        <v>0</v>
      </c>
      <c r="N18" s="99">
        <f>H18*'0.1_Coefficients'!$C$23</f>
        <v>0</v>
      </c>
      <c r="O18" s="99">
        <f>I18*'0.1_Coefficients'!$D$23</f>
        <v>0</v>
      </c>
      <c r="P18" s="99">
        <f>J18*'0.1_Coefficients'!$E$22</f>
        <v>0</v>
      </c>
      <c r="Q18" s="99">
        <f>K18*'0.1_Coefficients'!$F$23</f>
        <v>0</v>
      </c>
      <c r="R18" s="71"/>
      <c r="S18" s="48"/>
      <c r="T18" s="98">
        <f>IFERROR(('2.3_Input_Data_Orig_MC'!N17-'2.3_Input_Data_Orig_MC'!G17),"-")</f>
        <v>0</v>
      </c>
      <c r="U18" s="98">
        <f>IFERROR(('2.3_Input_Data_Orig_MC'!O17-'2.3_Input_Data_Orig_MC'!H17),"-")</f>
        <v>0</v>
      </c>
      <c r="V18" s="98">
        <f>IFERROR(('2.3_Input_Data_Orig_MC'!P17-'2.3_Input_Data_Orig_MC'!I17),"-")</f>
        <v>0</v>
      </c>
      <c r="W18" s="98">
        <f>IFERROR(('2.3_Input_Data_Orig_MC'!Q17-'2.3_Input_Data_Orig_MC'!J17),"-")</f>
        <v>0</v>
      </c>
      <c r="X18" s="98">
        <f>IFERROR(('2.3_Input_Data_Orig_MC'!R17-'2.3_Input_Data_Orig_MC'!K17),"-")</f>
        <v>0</v>
      </c>
      <c r="Y18" s="48"/>
      <c r="Z18" s="99">
        <f>T18*'0.1_Coefficients'!$B$23</f>
        <v>0</v>
      </c>
      <c r="AA18" s="99">
        <f>U18*'0.1_Coefficients'!$C$23</f>
        <v>0</v>
      </c>
      <c r="AB18" s="99">
        <f>V18*'0.1_Coefficients'!$D$23</f>
        <v>0</v>
      </c>
      <c r="AC18" s="99">
        <f>W18*'0.1_Coefficients'!J27</f>
        <v>0</v>
      </c>
      <c r="AD18" s="99">
        <f>X18*'0.1_Coefficients'!$F$23</f>
        <v>0</v>
      </c>
      <c r="AE18" s="71"/>
      <c r="AF18" s="48"/>
      <c r="AG18" s="98">
        <f>IFERROR(('2.4_Input_Data_Rebase'!U17-'2.4_Input_Data_Rebase'!G17),"-")</f>
        <v>-34</v>
      </c>
      <c r="AH18" s="98">
        <f>IFERROR(('2.4_Input_Data_Rebase'!V17-'2.4_Input_Data_Rebase'!H17),"-")</f>
        <v>-5</v>
      </c>
      <c r="AI18" s="98">
        <f>IFERROR(('2.4_Input_Data_Rebase'!W17-'2.4_Input_Data_Rebase'!I17),"-")</f>
        <v>-3</v>
      </c>
      <c r="AJ18" s="98">
        <f>IFERROR(('2.4_Input_Data_Rebase'!X17-'2.4_Input_Data_Rebase'!J17),"-")</f>
        <v>24</v>
      </c>
      <c r="AK18" s="98">
        <f>IFERROR(('2.4_Input_Data_Rebase'!Y17-'2.4_Input_Data_Rebase'!K17),"-")</f>
        <v>19</v>
      </c>
      <c r="AL18" s="48"/>
      <c r="AM18" s="99">
        <f>AG18*'0.1_Coefficients'!$B$23</f>
        <v>-1.7000000000000002</v>
      </c>
      <c r="AN18" s="99">
        <f>AH18*'0.1_Coefficients'!$C$23</f>
        <v>-0.5</v>
      </c>
      <c r="AO18" s="99">
        <f>AI18*'0.1_Coefficients'!$D$23</f>
        <v>-0.44999999999999996</v>
      </c>
      <c r="AP18" s="99">
        <f>AJ18*'0.1_Coefficients'!AD27</f>
        <v>0</v>
      </c>
      <c r="AQ18" s="99">
        <f>AK18*'0.1_Coefficients'!$F$23</f>
        <v>4.75</v>
      </c>
      <c r="AR18" s="71"/>
      <c r="AS18" s="48"/>
      <c r="AT18" s="98">
        <f>IFERROR(('2.4_Input_Data_Rebase'!N17-'2.4_Input_Data_Rebase'!G17),"-")</f>
        <v>4</v>
      </c>
      <c r="AU18" s="98">
        <f>IFERROR(('2.4_Input_Data_Rebase'!O17-'2.4_Input_Data_Rebase'!H17),"-")</f>
        <v>-5</v>
      </c>
      <c r="AV18" s="98">
        <f>IFERROR(('2.4_Input_Data_Rebase'!P17-'2.4_Input_Data_Rebase'!I17),"-")</f>
        <v>-2</v>
      </c>
      <c r="AW18" s="98">
        <f>IFERROR(('2.4_Input_Data_Rebase'!Q17-'2.4_Input_Data_Rebase'!J17),"-")</f>
        <v>7</v>
      </c>
      <c r="AX18" s="98">
        <f>IFERROR(('2.4_Input_Data_Rebase'!R17-'2.4_Input_Data_Rebase'!K17),"-")</f>
        <v>-3</v>
      </c>
      <c r="AY18" s="48"/>
      <c r="AZ18" s="99">
        <f>AT18*'0.1_Coefficients'!$B$23</f>
        <v>0.2</v>
      </c>
      <c r="BA18" s="99">
        <f>AU18*'0.1_Coefficients'!$C$23</f>
        <v>-0.5</v>
      </c>
      <c r="BB18" s="99">
        <f>AV18*'0.1_Coefficients'!$D$23</f>
        <v>-0.3</v>
      </c>
      <c r="BC18" s="99">
        <f>AW18*'0.1_Coefficients'!AI27</f>
        <v>0</v>
      </c>
      <c r="BD18" s="99">
        <f>AX18*'0.1_Coefficients'!$F$23</f>
        <v>-0.75</v>
      </c>
      <c r="BE18" s="71"/>
      <c r="BF18" s="48"/>
      <c r="BG18" s="71"/>
      <c r="BH18" s="71"/>
      <c r="BI18" s="72"/>
    </row>
    <row r="19" spans="1:63" x14ac:dyDescent="0.3">
      <c r="A19" s="10" t="s">
        <v>55</v>
      </c>
      <c r="B19" s="23">
        <v>17</v>
      </c>
      <c r="C19" s="24" t="s">
        <v>13</v>
      </c>
      <c r="D19" s="18" t="s">
        <v>29</v>
      </c>
      <c r="F19" s="97" t="s">
        <v>24</v>
      </c>
      <c r="G19" s="98">
        <f>IFERROR(('2.3_Input_Data_Orig_MC'!U18-'2.3_Input_Data_Orig_MC'!G18),"-")</f>
        <v>0</v>
      </c>
      <c r="H19" s="98">
        <f>IFERROR(('2.3_Input_Data_Orig_MC'!V18-'2.3_Input_Data_Orig_MC'!H18),"-")</f>
        <v>-38</v>
      </c>
      <c r="I19" s="98">
        <f>IFERROR(('2.3_Input_Data_Orig_MC'!W18-'2.3_Input_Data_Orig_MC'!I18),"-")</f>
        <v>13</v>
      </c>
      <c r="J19" s="98">
        <f>IFERROR(('2.3_Input_Data_Orig_MC'!X18-'2.3_Input_Data_Orig_MC'!J18),"-")</f>
        <v>-6</v>
      </c>
      <c r="K19" s="98">
        <f>IFERROR(('2.3_Input_Data_Orig_MC'!Y18-'2.3_Input_Data_Orig_MC'!K18),"-")</f>
        <v>31</v>
      </c>
      <c r="L19" s="48"/>
      <c r="M19" s="99">
        <f>G19*'0.1_Coefficients'!$B$20</f>
        <v>0</v>
      </c>
      <c r="N19" s="99">
        <f>H19*'0.1_Coefficients'!$C$20</f>
        <v>-15.200000000000001</v>
      </c>
      <c r="O19" s="99">
        <f>I19*'0.1_Coefficients'!$D$20</f>
        <v>7.8</v>
      </c>
      <c r="P19" s="99">
        <f>J19*'0.1_Coefficients'!$E$20</f>
        <v>-4.8000000000000007</v>
      </c>
      <c r="Q19" s="99">
        <f>K19*'0.1_Coefficients'!$F$20</f>
        <v>31</v>
      </c>
      <c r="R19" s="67">
        <f t="shared" ref="R19" si="5">SUM(M19:Q22)</f>
        <v>18.799999999999997</v>
      </c>
      <c r="S19" s="48"/>
      <c r="T19" s="98">
        <f>IFERROR(('2.3_Input_Data_Orig_MC'!N18-'2.3_Input_Data_Orig_MC'!G18),"-")</f>
        <v>15</v>
      </c>
      <c r="U19" s="98">
        <f>IFERROR(('2.3_Input_Data_Orig_MC'!O18-'2.3_Input_Data_Orig_MC'!H18),"-")</f>
        <v>-28</v>
      </c>
      <c r="V19" s="98">
        <f>IFERROR(('2.3_Input_Data_Orig_MC'!P18-'2.3_Input_Data_Orig_MC'!I18),"-")</f>
        <v>13</v>
      </c>
      <c r="W19" s="98">
        <f>IFERROR(('2.3_Input_Data_Orig_MC'!Q18-'2.3_Input_Data_Orig_MC'!J18),"-")</f>
        <v>-6</v>
      </c>
      <c r="X19" s="98">
        <f>IFERROR(('2.3_Input_Data_Orig_MC'!R18-'2.3_Input_Data_Orig_MC'!K18),"-")</f>
        <v>6</v>
      </c>
      <c r="Y19" s="48"/>
      <c r="Z19" s="99">
        <f>T19*'0.1_Coefficients'!$B$20</f>
        <v>3</v>
      </c>
      <c r="AA19" s="99">
        <f>U19*'0.1_Coefficients'!$C$20</f>
        <v>-11.200000000000001</v>
      </c>
      <c r="AB19" s="99">
        <f>V19*'0.1_Coefficients'!$D$20</f>
        <v>7.8</v>
      </c>
      <c r="AC19" s="99">
        <f>W19*'0.1_Coefficients'!$E$20</f>
        <v>-4.8000000000000007</v>
      </c>
      <c r="AD19" s="99">
        <f>X19*'0.1_Coefficients'!$F$20</f>
        <v>6</v>
      </c>
      <c r="AE19" s="67">
        <f t="shared" ref="AE19" si="6">SUM(Z19:AD22)</f>
        <v>0.79999999999999805</v>
      </c>
      <c r="AF19" s="48"/>
      <c r="AG19" s="98">
        <f>IFERROR(('2.4_Input_Data_Rebase'!U18-'2.4_Input_Data_Rebase'!G18),"-")</f>
        <v>-3</v>
      </c>
      <c r="AH19" s="98">
        <f>IFERROR(('2.4_Input_Data_Rebase'!V18-'2.4_Input_Data_Rebase'!H18),"-")</f>
        <v>3</v>
      </c>
      <c r="AI19" s="98">
        <f>IFERROR(('2.4_Input_Data_Rebase'!W18-'2.4_Input_Data_Rebase'!I18),"-")</f>
        <v>-3</v>
      </c>
      <c r="AJ19" s="98">
        <f>IFERROR(('2.4_Input_Data_Rebase'!X18-'2.4_Input_Data_Rebase'!J18),"-")</f>
        <v>0</v>
      </c>
      <c r="AK19" s="98">
        <f>IFERROR(('2.4_Input_Data_Rebase'!Y18-'2.4_Input_Data_Rebase'!K18),"-")</f>
        <v>-2</v>
      </c>
      <c r="AL19" s="48"/>
      <c r="AM19" s="99">
        <f>AG19*'0.1_Coefficients'!$B$20</f>
        <v>-0.60000000000000009</v>
      </c>
      <c r="AN19" s="99">
        <f>AH19*'0.1_Coefficients'!$C$20</f>
        <v>1.2000000000000002</v>
      </c>
      <c r="AO19" s="99">
        <f>AI19*'0.1_Coefficients'!$D$20</f>
        <v>-1.7999999999999998</v>
      </c>
      <c r="AP19" s="99">
        <f>AJ19*'0.1_Coefficients'!$E$20</f>
        <v>0</v>
      </c>
      <c r="AQ19" s="99">
        <f>AK19*'0.1_Coefficients'!$F$20</f>
        <v>-2</v>
      </c>
      <c r="AR19" s="67">
        <f t="shared" ref="AR19" si="7">SUM(AM19:AQ22)</f>
        <v>11.25</v>
      </c>
      <c r="AS19" s="48"/>
      <c r="AT19" s="98">
        <f>IFERROR(('2.4_Input_Data_Rebase'!N18-'2.4_Input_Data_Rebase'!G18),"-")</f>
        <v>-1</v>
      </c>
      <c r="AU19" s="98">
        <f>IFERROR(('2.4_Input_Data_Rebase'!O18-'2.4_Input_Data_Rebase'!H18),"-")</f>
        <v>1</v>
      </c>
      <c r="AV19" s="98">
        <f>IFERROR(('2.4_Input_Data_Rebase'!P18-'2.4_Input_Data_Rebase'!I18),"-")</f>
        <v>-3</v>
      </c>
      <c r="AW19" s="98">
        <f>IFERROR(('2.4_Input_Data_Rebase'!Q18-'2.4_Input_Data_Rebase'!J18),"-")</f>
        <v>0</v>
      </c>
      <c r="AX19" s="98">
        <f>IFERROR(('2.4_Input_Data_Rebase'!R18-'2.4_Input_Data_Rebase'!K18),"-")</f>
        <v>-2</v>
      </c>
      <c r="AY19" s="48"/>
      <c r="AZ19" s="99">
        <f>AT19*'0.1_Coefficients'!$B$20</f>
        <v>-0.2</v>
      </c>
      <c r="BA19" s="99">
        <f>AU19*'0.1_Coefficients'!$C$20</f>
        <v>0.4</v>
      </c>
      <c r="BB19" s="99">
        <f>AV19*'0.1_Coefficients'!$D$20</f>
        <v>-1.7999999999999998</v>
      </c>
      <c r="BC19" s="99">
        <f>AW19*'0.1_Coefficients'!$E$20</f>
        <v>0</v>
      </c>
      <c r="BD19" s="99">
        <f>AX19*'0.1_Coefficients'!$F$20</f>
        <v>-2</v>
      </c>
      <c r="BE19" s="67">
        <f t="shared" ref="BE19" si="8">SUM(AZ19:BD22)</f>
        <v>7.15</v>
      </c>
      <c r="BF19" s="100"/>
      <c r="BG19" s="67">
        <f t="shared" ref="BG19" si="9">AE19-R19</f>
        <v>-18</v>
      </c>
      <c r="BH19" s="67">
        <f t="shared" ref="BH19" si="10">BE19-AR19</f>
        <v>-4.0999999999999996</v>
      </c>
      <c r="BI19" s="68" t="str">
        <f t="shared" ref="BI19" si="11">IFERROR(IF(ABS((BG19-BH19))&lt;=10%,"Acceptable","Request Narrative"),"-")</f>
        <v>Request Narrative</v>
      </c>
      <c r="BJ19" s="69"/>
      <c r="BK19" s="69"/>
    </row>
    <row r="20" spans="1:63" x14ac:dyDescent="0.3">
      <c r="A20" s="11"/>
      <c r="B20" s="25"/>
      <c r="C20" s="26"/>
      <c r="D20" s="20"/>
      <c r="F20" s="97" t="s">
        <v>25</v>
      </c>
      <c r="G20" s="98">
        <f>IFERROR(('2.3_Input_Data_Orig_MC'!U19-'2.3_Input_Data_Orig_MC'!G19),"-")</f>
        <v>0</v>
      </c>
      <c r="H20" s="98">
        <f>IFERROR(('2.3_Input_Data_Orig_MC'!V19-'2.3_Input_Data_Orig_MC'!H19),"-")</f>
        <v>0</v>
      </c>
      <c r="I20" s="98">
        <f>IFERROR(('2.3_Input_Data_Orig_MC'!W19-'2.3_Input_Data_Orig_MC'!I19),"-")</f>
        <v>0</v>
      </c>
      <c r="J20" s="98">
        <f>IFERROR(('2.3_Input_Data_Orig_MC'!X19-'2.3_Input_Data_Orig_MC'!J19),"-")</f>
        <v>0</v>
      </c>
      <c r="K20" s="98">
        <f>IFERROR(('2.3_Input_Data_Orig_MC'!Y19-'2.3_Input_Data_Orig_MC'!K19),"-")</f>
        <v>0</v>
      </c>
      <c r="L20" s="48"/>
      <c r="M20" s="99">
        <f>G20*'0.1_Coefficients'!$B$21</f>
        <v>0</v>
      </c>
      <c r="N20" s="99">
        <f>H20*'0.1_Coefficients'!$C$21</f>
        <v>0</v>
      </c>
      <c r="O20" s="99">
        <f>I20*'0.1_Coefficients'!$D$21</f>
        <v>0</v>
      </c>
      <c r="P20" s="99">
        <f>J20*'0.1_Coefficients'!$E$21</f>
        <v>0</v>
      </c>
      <c r="Q20" s="99">
        <f>K20*'0.1_Coefficients'!$F$21</f>
        <v>0</v>
      </c>
      <c r="R20" s="67"/>
      <c r="S20" s="48"/>
      <c r="T20" s="98">
        <f>IFERROR(('2.3_Input_Data_Orig_MC'!N19-'2.3_Input_Data_Orig_MC'!G19),"-")</f>
        <v>0</v>
      </c>
      <c r="U20" s="98">
        <f>IFERROR(('2.3_Input_Data_Orig_MC'!O19-'2.3_Input_Data_Orig_MC'!H19),"-")</f>
        <v>0</v>
      </c>
      <c r="V20" s="98">
        <f>IFERROR(('2.3_Input_Data_Orig_MC'!P19-'2.3_Input_Data_Orig_MC'!I19),"-")</f>
        <v>0</v>
      </c>
      <c r="W20" s="98">
        <f>IFERROR(('2.3_Input_Data_Orig_MC'!Q19-'2.3_Input_Data_Orig_MC'!J19),"-")</f>
        <v>0</v>
      </c>
      <c r="X20" s="98">
        <f>IFERROR(('2.3_Input_Data_Orig_MC'!R19-'2.3_Input_Data_Orig_MC'!K19),"-")</f>
        <v>0</v>
      </c>
      <c r="Y20" s="48"/>
      <c r="Z20" s="99">
        <f>T20*'0.1_Coefficients'!$B$21</f>
        <v>0</v>
      </c>
      <c r="AA20" s="99">
        <f>U20*'0.1_Coefficients'!$C$21</f>
        <v>0</v>
      </c>
      <c r="AB20" s="99">
        <f>V20*'0.1_Coefficients'!$D$21</f>
        <v>0</v>
      </c>
      <c r="AC20" s="99">
        <f>W20*'0.1_Coefficients'!$E$21</f>
        <v>0</v>
      </c>
      <c r="AD20" s="99">
        <f>X20*'0.1_Coefficients'!$F$21</f>
        <v>0</v>
      </c>
      <c r="AE20" s="67"/>
      <c r="AF20" s="48"/>
      <c r="AG20" s="98">
        <f>IFERROR(('2.4_Input_Data_Rebase'!U19-'2.4_Input_Data_Rebase'!G19),"-")</f>
        <v>-1</v>
      </c>
      <c r="AH20" s="98">
        <f>IFERROR(('2.4_Input_Data_Rebase'!V19-'2.4_Input_Data_Rebase'!H19),"-")</f>
        <v>0</v>
      </c>
      <c r="AI20" s="98">
        <f>IFERROR(('2.4_Input_Data_Rebase'!W19-'2.4_Input_Data_Rebase'!I19),"-")</f>
        <v>0</v>
      </c>
      <c r="AJ20" s="98">
        <f>IFERROR(('2.4_Input_Data_Rebase'!X19-'2.4_Input_Data_Rebase'!J19),"-")</f>
        <v>0</v>
      </c>
      <c r="AK20" s="98">
        <f>IFERROR(('2.4_Input_Data_Rebase'!Y19-'2.4_Input_Data_Rebase'!K19),"-")</f>
        <v>3</v>
      </c>
      <c r="AL20" s="48"/>
      <c r="AM20" s="99">
        <f>AG20*'0.1_Coefficients'!$B$21</f>
        <v>-0.15</v>
      </c>
      <c r="AN20" s="99">
        <f>AH20*'0.1_Coefficients'!$C$21</f>
        <v>0</v>
      </c>
      <c r="AO20" s="99">
        <f>AI20*'0.1_Coefficients'!$D$21</f>
        <v>0</v>
      </c>
      <c r="AP20" s="99">
        <f>AJ20*'0.1_Coefficients'!$E$21</f>
        <v>0</v>
      </c>
      <c r="AQ20" s="99">
        <f>AK20*'0.1_Coefficients'!$F$21</f>
        <v>2.25</v>
      </c>
      <c r="AR20" s="67"/>
      <c r="AS20" s="48"/>
      <c r="AT20" s="98">
        <f>IFERROR(('2.4_Input_Data_Rebase'!N19-'2.4_Input_Data_Rebase'!G19),"-")</f>
        <v>-1</v>
      </c>
      <c r="AU20" s="98">
        <f>IFERROR(('2.4_Input_Data_Rebase'!O19-'2.4_Input_Data_Rebase'!H19),"-")</f>
        <v>1</v>
      </c>
      <c r="AV20" s="98">
        <f>IFERROR(('2.4_Input_Data_Rebase'!P19-'2.4_Input_Data_Rebase'!I19),"-")</f>
        <v>1</v>
      </c>
      <c r="AW20" s="98">
        <f>IFERROR(('2.4_Input_Data_Rebase'!Q19-'2.4_Input_Data_Rebase'!J19),"-")</f>
        <v>0</v>
      </c>
      <c r="AX20" s="98">
        <f>IFERROR(('2.4_Input_Data_Rebase'!R19-'2.4_Input_Data_Rebase'!K19),"-")</f>
        <v>1</v>
      </c>
      <c r="AY20" s="48"/>
      <c r="AZ20" s="99">
        <f>AT20*'0.1_Coefficients'!$B$21</f>
        <v>-0.15</v>
      </c>
      <c r="BA20" s="99">
        <f>AU20*'0.1_Coefficients'!$C$21</f>
        <v>0.3</v>
      </c>
      <c r="BB20" s="99">
        <f>AV20*'0.1_Coefficients'!$D$21</f>
        <v>0.45</v>
      </c>
      <c r="BC20" s="99">
        <f>AW20*'0.1_Coefficients'!$E$21</f>
        <v>0</v>
      </c>
      <c r="BD20" s="99">
        <f>AX20*'0.1_Coefficients'!$F$21</f>
        <v>0.75</v>
      </c>
      <c r="BE20" s="67"/>
      <c r="BF20" s="48"/>
      <c r="BG20" s="67"/>
      <c r="BH20" s="67"/>
      <c r="BI20" s="68"/>
    </row>
    <row r="21" spans="1:63" x14ac:dyDescent="0.3">
      <c r="A21" s="11"/>
      <c r="B21" s="25"/>
      <c r="C21" s="26"/>
      <c r="D21" s="20"/>
      <c r="F21" s="97" t="s">
        <v>26</v>
      </c>
      <c r="G21" s="98">
        <f>IFERROR(('2.3_Input_Data_Orig_MC'!U20-'2.3_Input_Data_Orig_MC'!G20),"-")</f>
        <v>0</v>
      </c>
      <c r="H21" s="98">
        <f>IFERROR(('2.3_Input_Data_Orig_MC'!V20-'2.3_Input_Data_Orig_MC'!H20),"-")</f>
        <v>0</v>
      </c>
      <c r="I21" s="98">
        <f>IFERROR(('2.3_Input_Data_Orig_MC'!W20-'2.3_Input_Data_Orig_MC'!I20),"-")</f>
        <v>0</v>
      </c>
      <c r="J21" s="98">
        <f>IFERROR(('2.3_Input_Data_Orig_MC'!X20-'2.3_Input_Data_Orig_MC'!J20),"-")</f>
        <v>0</v>
      </c>
      <c r="K21" s="98">
        <f>IFERROR(('2.3_Input_Data_Orig_MC'!Y20-'2.3_Input_Data_Orig_MC'!K20),"-")</f>
        <v>0</v>
      </c>
      <c r="L21" s="48"/>
      <c r="M21" s="99">
        <f>G21*'0.1_Coefficients'!$B$22</f>
        <v>0</v>
      </c>
      <c r="N21" s="99">
        <f>H21*'0.1_Coefficients'!$C$22</f>
        <v>0</v>
      </c>
      <c r="O21" s="99">
        <f>I21*'0.1_Coefficients'!$D$22</f>
        <v>0</v>
      </c>
      <c r="P21" s="99">
        <f>J21*'0.1_Coefficients'!$E$22</f>
        <v>0</v>
      </c>
      <c r="Q21" s="99">
        <f>K21*'0.1_Coefficients'!$F$22</f>
        <v>0</v>
      </c>
      <c r="R21" s="67"/>
      <c r="S21" s="48"/>
      <c r="T21" s="98">
        <f>IFERROR(('2.3_Input_Data_Orig_MC'!N20-'2.3_Input_Data_Orig_MC'!G20),"-")</f>
        <v>0</v>
      </c>
      <c r="U21" s="98">
        <f>IFERROR(('2.3_Input_Data_Orig_MC'!O20-'2.3_Input_Data_Orig_MC'!H20),"-")</f>
        <v>0</v>
      </c>
      <c r="V21" s="98">
        <f>IFERROR(('2.3_Input_Data_Orig_MC'!P20-'2.3_Input_Data_Orig_MC'!I20),"-")</f>
        <v>0</v>
      </c>
      <c r="W21" s="98">
        <f>IFERROR(('2.3_Input_Data_Orig_MC'!Q20-'2.3_Input_Data_Orig_MC'!J20),"-")</f>
        <v>0</v>
      </c>
      <c r="X21" s="98">
        <f>IFERROR(('2.3_Input_Data_Orig_MC'!R20-'2.3_Input_Data_Orig_MC'!K20),"-")</f>
        <v>0</v>
      </c>
      <c r="Y21" s="48"/>
      <c r="Z21" s="99">
        <f>T21*'0.1_Coefficients'!$B$22</f>
        <v>0</v>
      </c>
      <c r="AA21" s="99">
        <f>U21*'0.1_Coefficients'!$C$22</f>
        <v>0</v>
      </c>
      <c r="AB21" s="99">
        <f>V21*'0.1_Coefficients'!$D$22</f>
        <v>0</v>
      </c>
      <c r="AC21" s="99">
        <f>W21*'0.1_Coefficients'!$E$22</f>
        <v>0</v>
      </c>
      <c r="AD21" s="99">
        <f>X21*'0.1_Coefficients'!$F$22</f>
        <v>0</v>
      </c>
      <c r="AE21" s="67"/>
      <c r="AF21" s="48"/>
      <c r="AG21" s="98">
        <f>IFERROR(('2.4_Input_Data_Rebase'!U20-'2.4_Input_Data_Rebase'!G20),"-")</f>
        <v>0</v>
      </c>
      <c r="AH21" s="98">
        <f>IFERROR(('2.4_Input_Data_Rebase'!V20-'2.4_Input_Data_Rebase'!H20),"-")</f>
        <v>0</v>
      </c>
      <c r="AI21" s="98">
        <f>IFERROR(('2.4_Input_Data_Rebase'!W20-'2.4_Input_Data_Rebase'!I20),"-")</f>
        <v>0</v>
      </c>
      <c r="AJ21" s="98">
        <f>IFERROR(('2.4_Input_Data_Rebase'!X20-'2.4_Input_Data_Rebase'!J20),"-")</f>
        <v>0</v>
      </c>
      <c r="AK21" s="98">
        <f>IFERROR(('2.4_Input_Data_Rebase'!Y20-'2.4_Input_Data_Rebase'!K20),"-")</f>
        <v>1</v>
      </c>
      <c r="AL21" s="48"/>
      <c r="AM21" s="99">
        <f>AG21*'0.1_Coefficients'!$B$22</f>
        <v>0</v>
      </c>
      <c r="AN21" s="99">
        <f>AH21*'0.1_Coefficients'!$C$22</f>
        <v>0</v>
      </c>
      <c r="AO21" s="99">
        <f>AI21*'0.1_Coefficients'!$D$22</f>
        <v>0</v>
      </c>
      <c r="AP21" s="99">
        <f>AJ21*'0.1_Coefficients'!$E$22</f>
        <v>0</v>
      </c>
      <c r="AQ21" s="99">
        <f>AK21*'0.1_Coefficients'!$F$22</f>
        <v>0.5</v>
      </c>
      <c r="AR21" s="67"/>
      <c r="AS21" s="48"/>
      <c r="AT21" s="98">
        <f>IFERROR(('2.4_Input_Data_Rebase'!N20-'2.4_Input_Data_Rebase'!G20),"-")</f>
        <v>1</v>
      </c>
      <c r="AU21" s="98">
        <f>IFERROR(('2.4_Input_Data_Rebase'!O20-'2.4_Input_Data_Rebase'!H20),"-")</f>
        <v>0</v>
      </c>
      <c r="AV21" s="98">
        <f>IFERROR(('2.4_Input_Data_Rebase'!P20-'2.4_Input_Data_Rebase'!I20),"-")</f>
        <v>0</v>
      </c>
      <c r="AW21" s="98">
        <f>IFERROR(('2.4_Input_Data_Rebase'!Q20-'2.4_Input_Data_Rebase'!J20),"-")</f>
        <v>0</v>
      </c>
      <c r="AX21" s="98">
        <f>IFERROR(('2.4_Input_Data_Rebase'!R20-'2.4_Input_Data_Rebase'!K20),"-")</f>
        <v>0</v>
      </c>
      <c r="AY21" s="48"/>
      <c r="AZ21" s="99">
        <f>AT21*'0.1_Coefficients'!$B$22</f>
        <v>0.1</v>
      </c>
      <c r="BA21" s="99">
        <f>AU21*'0.1_Coefficients'!$C$22</f>
        <v>0</v>
      </c>
      <c r="BB21" s="99">
        <f>AV21*'0.1_Coefficients'!$D$22</f>
        <v>0</v>
      </c>
      <c r="BC21" s="99">
        <f>AW21*'0.1_Coefficients'!$E$22</f>
        <v>0</v>
      </c>
      <c r="BD21" s="99">
        <f>AX21*'0.1_Coefficients'!$F$22</f>
        <v>0</v>
      </c>
      <c r="BE21" s="67"/>
      <c r="BF21" s="48"/>
      <c r="BG21" s="67"/>
      <c r="BH21" s="67"/>
      <c r="BI21" s="68"/>
    </row>
    <row r="22" spans="1:63" ht="12.75" thickBot="1" x14ac:dyDescent="0.35">
      <c r="A22" s="11"/>
      <c r="B22" s="27"/>
      <c r="C22" s="28"/>
      <c r="D22" s="21"/>
      <c r="F22" s="101" t="s">
        <v>27</v>
      </c>
      <c r="G22" s="98">
        <f>IFERROR(('2.3_Input_Data_Orig_MC'!U21-'2.3_Input_Data_Orig_MC'!G21),"-")</f>
        <v>0</v>
      </c>
      <c r="H22" s="98">
        <f>IFERROR(('2.3_Input_Data_Orig_MC'!V21-'2.3_Input_Data_Orig_MC'!H21),"-")</f>
        <v>0</v>
      </c>
      <c r="I22" s="98">
        <f>IFERROR(('2.3_Input_Data_Orig_MC'!W21-'2.3_Input_Data_Orig_MC'!I21),"-")</f>
        <v>0</v>
      </c>
      <c r="J22" s="98">
        <f>IFERROR(('2.3_Input_Data_Orig_MC'!X21-'2.3_Input_Data_Orig_MC'!J21),"-")</f>
        <v>0</v>
      </c>
      <c r="K22" s="98">
        <f>IFERROR(('2.3_Input_Data_Orig_MC'!Y21-'2.3_Input_Data_Orig_MC'!K21),"-")</f>
        <v>0</v>
      </c>
      <c r="L22" s="48"/>
      <c r="M22" s="99">
        <f>G22*'0.1_Coefficients'!$B$23</f>
        <v>0</v>
      </c>
      <c r="N22" s="99">
        <f>H22*'0.1_Coefficients'!$C$23</f>
        <v>0</v>
      </c>
      <c r="O22" s="99">
        <f>I22*'0.1_Coefficients'!$D$23</f>
        <v>0</v>
      </c>
      <c r="P22" s="99">
        <f>J22*'0.1_Coefficients'!E31</f>
        <v>0</v>
      </c>
      <c r="Q22" s="99">
        <f>K22*'0.1_Coefficients'!$F$23</f>
        <v>0</v>
      </c>
      <c r="R22" s="71"/>
      <c r="S22" s="48"/>
      <c r="T22" s="98">
        <f>IFERROR(('2.3_Input_Data_Orig_MC'!N21-'2.3_Input_Data_Orig_MC'!G21),"-")</f>
        <v>0</v>
      </c>
      <c r="U22" s="98">
        <f>IFERROR(('2.3_Input_Data_Orig_MC'!O21-'2.3_Input_Data_Orig_MC'!H21),"-")</f>
        <v>0</v>
      </c>
      <c r="V22" s="98">
        <f>IFERROR(('2.3_Input_Data_Orig_MC'!P21-'2.3_Input_Data_Orig_MC'!I21),"-")</f>
        <v>0</v>
      </c>
      <c r="W22" s="98">
        <f>IFERROR(('2.3_Input_Data_Orig_MC'!Q21-'2.3_Input_Data_Orig_MC'!J21),"-")</f>
        <v>0</v>
      </c>
      <c r="X22" s="98">
        <f>IFERROR(('2.3_Input_Data_Orig_MC'!R21-'2.3_Input_Data_Orig_MC'!K21),"-")</f>
        <v>0</v>
      </c>
      <c r="Y22" s="48"/>
      <c r="Z22" s="99">
        <f>T22*'0.1_Coefficients'!$B$23</f>
        <v>0</v>
      </c>
      <c r="AA22" s="99">
        <f>U22*'0.1_Coefficients'!$C$23</f>
        <v>0</v>
      </c>
      <c r="AB22" s="99">
        <f>V22*'0.1_Coefficients'!$D$23</f>
        <v>0</v>
      </c>
      <c r="AC22" s="99">
        <f>W22*'0.1_Coefficients'!J31</f>
        <v>0</v>
      </c>
      <c r="AD22" s="99">
        <f>X22*'0.1_Coefficients'!$F$23</f>
        <v>0</v>
      </c>
      <c r="AE22" s="71"/>
      <c r="AF22" s="48"/>
      <c r="AG22" s="98">
        <f>IFERROR(('2.4_Input_Data_Rebase'!U21-'2.4_Input_Data_Rebase'!G21),"-")</f>
        <v>-54</v>
      </c>
      <c r="AH22" s="98">
        <f>IFERROR(('2.4_Input_Data_Rebase'!V21-'2.4_Input_Data_Rebase'!H21),"-")</f>
        <v>-2</v>
      </c>
      <c r="AI22" s="98">
        <f>IFERROR(('2.4_Input_Data_Rebase'!W21-'2.4_Input_Data_Rebase'!I21),"-")</f>
        <v>0</v>
      </c>
      <c r="AJ22" s="98">
        <f>IFERROR(('2.4_Input_Data_Rebase'!X21-'2.4_Input_Data_Rebase'!J21),"-")</f>
        <v>-1</v>
      </c>
      <c r="AK22" s="98">
        <f>IFERROR(('2.4_Input_Data_Rebase'!Y21-'2.4_Input_Data_Rebase'!K21),"-")</f>
        <v>59</v>
      </c>
      <c r="AL22" s="48"/>
      <c r="AM22" s="99">
        <f>AG22*'0.1_Coefficients'!$B$23</f>
        <v>-2.7</v>
      </c>
      <c r="AN22" s="99">
        <f>AH22*'0.1_Coefficients'!$C$23</f>
        <v>-0.2</v>
      </c>
      <c r="AO22" s="99">
        <f>AI22*'0.1_Coefficients'!$D$23</f>
        <v>0</v>
      </c>
      <c r="AP22" s="99">
        <f>AJ22*'0.1_Coefficients'!AD31</f>
        <v>0</v>
      </c>
      <c r="AQ22" s="99">
        <f>AK22*'0.1_Coefficients'!$F$23</f>
        <v>14.75</v>
      </c>
      <c r="AR22" s="71"/>
      <c r="AS22" s="48"/>
      <c r="AT22" s="98">
        <f>IFERROR(('2.4_Input_Data_Rebase'!N21-'2.4_Input_Data_Rebase'!G21),"-")</f>
        <v>-44</v>
      </c>
      <c r="AU22" s="98">
        <f>IFERROR(('2.4_Input_Data_Rebase'!O21-'2.4_Input_Data_Rebase'!H21),"-")</f>
        <v>0</v>
      </c>
      <c r="AV22" s="98">
        <f>IFERROR(('2.4_Input_Data_Rebase'!P21-'2.4_Input_Data_Rebase'!I21),"-")</f>
        <v>0</v>
      </c>
      <c r="AW22" s="98">
        <f>IFERROR(('2.4_Input_Data_Rebase'!Q21-'2.4_Input_Data_Rebase'!J21),"-")</f>
        <v>0</v>
      </c>
      <c r="AX22" s="98">
        <f>IFERROR(('2.4_Input_Data_Rebase'!R21-'2.4_Input_Data_Rebase'!K21),"-")</f>
        <v>46</v>
      </c>
      <c r="AY22" s="48"/>
      <c r="AZ22" s="99">
        <f>AT22*'0.1_Coefficients'!$B$23</f>
        <v>-2.2000000000000002</v>
      </c>
      <c r="BA22" s="99">
        <f>AU22*'0.1_Coefficients'!$C$23</f>
        <v>0</v>
      </c>
      <c r="BB22" s="99">
        <f>AV22*'0.1_Coefficients'!$D$23</f>
        <v>0</v>
      </c>
      <c r="BC22" s="99">
        <f>AW22*'0.1_Coefficients'!AI31</f>
        <v>0</v>
      </c>
      <c r="BD22" s="99">
        <f>AX22*'0.1_Coefficients'!$F$23</f>
        <v>11.5</v>
      </c>
      <c r="BE22" s="71"/>
      <c r="BF22" s="48"/>
      <c r="BG22" s="71"/>
      <c r="BH22" s="71"/>
      <c r="BI22" s="72"/>
    </row>
    <row r="23" spans="1:63" x14ac:dyDescent="0.3">
      <c r="A23" s="10" t="s">
        <v>55</v>
      </c>
      <c r="B23" s="23">
        <v>16</v>
      </c>
      <c r="C23" s="24" t="s">
        <v>52</v>
      </c>
      <c r="D23" s="18" t="s">
        <v>29</v>
      </c>
      <c r="F23" s="102" t="s">
        <v>24</v>
      </c>
      <c r="G23" s="98">
        <f>IFERROR(('2.3_Input_Data_Orig_MC'!U22-'2.3_Input_Data_Orig_MC'!G22),"-")</f>
        <v>0</v>
      </c>
      <c r="H23" s="98">
        <f>IFERROR(('2.3_Input_Data_Orig_MC'!V22-'2.3_Input_Data_Orig_MC'!H22),"-")</f>
        <v>-31</v>
      </c>
      <c r="I23" s="98">
        <f>IFERROR(('2.3_Input_Data_Orig_MC'!W22-'2.3_Input_Data_Orig_MC'!I22),"-")</f>
        <v>1</v>
      </c>
      <c r="J23" s="98">
        <f>IFERROR(('2.3_Input_Data_Orig_MC'!X22-'2.3_Input_Data_Orig_MC'!J22),"-")</f>
        <v>-16</v>
      </c>
      <c r="K23" s="98">
        <f>IFERROR(('2.3_Input_Data_Orig_MC'!Y22-'2.3_Input_Data_Orig_MC'!K22),"-")</f>
        <v>46</v>
      </c>
      <c r="L23" s="48"/>
      <c r="M23" s="99">
        <f>G23*'0.1_Coefficients'!$B$20</f>
        <v>0</v>
      </c>
      <c r="N23" s="99">
        <f>H23*'0.1_Coefficients'!$C$20</f>
        <v>-12.4</v>
      </c>
      <c r="O23" s="99">
        <f>I23*'0.1_Coefficients'!$D$20</f>
        <v>0.6</v>
      </c>
      <c r="P23" s="99">
        <f>J23*'0.1_Coefficients'!$E$20</f>
        <v>-12.8</v>
      </c>
      <c r="Q23" s="99">
        <f>K23*'0.1_Coefficients'!$F$20</f>
        <v>46</v>
      </c>
      <c r="R23" s="67">
        <f t="shared" ref="R23" si="12">SUM(M23:Q26)</f>
        <v>21.4</v>
      </c>
      <c r="S23" s="48"/>
      <c r="T23" s="98">
        <f>IFERROR(('2.3_Input_Data_Orig_MC'!N22-'2.3_Input_Data_Orig_MC'!G22),"-")</f>
        <v>7</v>
      </c>
      <c r="U23" s="98">
        <f>IFERROR(('2.3_Input_Data_Orig_MC'!O22-'2.3_Input_Data_Orig_MC'!H22),"-")</f>
        <v>8</v>
      </c>
      <c r="V23" s="98">
        <f>IFERROR(('2.3_Input_Data_Orig_MC'!P22-'2.3_Input_Data_Orig_MC'!I22),"-")</f>
        <v>1</v>
      </c>
      <c r="W23" s="98">
        <f>IFERROR(('2.3_Input_Data_Orig_MC'!Q22-'2.3_Input_Data_Orig_MC'!J22),"-")</f>
        <v>-16</v>
      </c>
      <c r="X23" s="98">
        <f>IFERROR(('2.3_Input_Data_Orig_MC'!R22-'2.3_Input_Data_Orig_MC'!K22),"-")</f>
        <v>0</v>
      </c>
      <c r="Y23" s="48"/>
      <c r="Z23" s="99">
        <f>T23*'0.1_Coefficients'!$B$20</f>
        <v>1.4000000000000001</v>
      </c>
      <c r="AA23" s="99">
        <f>U23*'0.1_Coefficients'!$C$20</f>
        <v>3.2</v>
      </c>
      <c r="AB23" s="99">
        <f>V23*'0.1_Coefficients'!$D$20</f>
        <v>0.6</v>
      </c>
      <c r="AC23" s="99">
        <f>W23*'0.1_Coefficients'!$E$20</f>
        <v>-12.8</v>
      </c>
      <c r="AD23" s="99">
        <f>X23*'0.1_Coefficients'!$F$20</f>
        <v>0</v>
      </c>
      <c r="AE23" s="67">
        <f t="shared" ref="AE23" si="13">SUM(Z23:AD26)</f>
        <v>-7.6000000000000005</v>
      </c>
      <c r="AF23" s="48"/>
      <c r="AG23" s="98">
        <f>IFERROR(('2.4_Input_Data_Rebase'!U22-'2.4_Input_Data_Rebase'!G22),"-")</f>
        <v>-13</v>
      </c>
      <c r="AH23" s="98">
        <f>IFERROR(('2.4_Input_Data_Rebase'!V22-'2.4_Input_Data_Rebase'!H22),"-")</f>
        <v>-2</v>
      </c>
      <c r="AI23" s="98">
        <f>IFERROR(('2.4_Input_Data_Rebase'!W22-'2.4_Input_Data_Rebase'!I22),"-")</f>
        <v>10</v>
      </c>
      <c r="AJ23" s="98">
        <f>IFERROR(('2.4_Input_Data_Rebase'!X22-'2.4_Input_Data_Rebase'!J22),"-")</f>
        <v>0</v>
      </c>
      <c r="AK23" s="98">
        <f>IFERROR(('2.4_Input_Data_Rebase'!Y22-'2.4_Input_Data_Rebase'!K22),"-")</f>
        <v>4</v>
      </c>
      <c r="AL23" s="48"/>
      <c r="AM23" s="99">
        <f>AG23*'0.1_Coefficients'!$B$20</f>
        <v>-2.6</v>
      </c>
      <c r="AN23" s="99">
        <f>AH23*'0.1_Coefficients'!$C$20</f>
        <v>-0.8</v>
      </c>
      <c r="AO23" s="99">
        <f>AI23*'0.1_Coefficients'!$D$20</f>
        <v>6</v>
      </c>
      <c r="AP23" s="99">
        <f>AJ23*'0.1_Coefficients'!$E$20</f>
        <v>0</v>
      </c>
      <c r="AQ23" s="99">
        <f>AK23*'0.1_Coefficients'!$F$20</f>
        <v>4</v>
      </c>
      <c r="AR23" s="67">
        <f t="shared" ref="AR23" si="14">SUM(AM23:AQ26)</f>
        <v>10.600000000000001</v>
      </c>
      <c r="AS23" s="48"/>
      <c r="AT23" s="98">
        <f>IFERROR(('2.4_Input_Data_Rebase'!N22-'2.4_Input_Data_Rebase'!G22),"-")</f>
        <v>-1</v>
      </c>
      <c r="AU23" s="98">
        <f>IFERROR(('2.4_Input_Data_Rebase'!O22-'2.4_Input_Data_Rebase'!H22),"-")</f>
        <v>0</v>
      </c>
      <c r="AV23" s="98">
        <f>IFERROR(('2.4_Input_Data_Rebase'!P22-'2.4_Input_Data_Rebase'!I22),"-")</f>
        <v>0</v>
      </c>
      <c r="AW23" s="98">
        <f>IFERROR(('2.4_Input_Data_Rebase'!Q22-'2.4_Input_Data_Rebase'!J22),"-")</f>
        <v>0</v>
      </c>
      <c r="AX23" s="98">
        <f>IFERROR(('2.4_Input_Data_Rebase'!R22-'2.4_Input_Data_Rebase'!K22),"-")</f>
        <v>0</v>
      </c>
      <c r="AY23" s="48"/>
      <c r="AZ23" s="99">
        <f>AT23*'0.1_Coefficients'!$B$20</f>
        <v>-0.2</v>
      </c>
      <c r="BA23" s="99">
        <f>AU23*'0.1_Coefficients'!$C$20</f>
        <v>0</v>
      </c>
      <c r="BB23" s="99">
        <f>AV23*'0.1_Coefficients'!$D$20</f>
        <v>0</v>
      </c>
      <c r="BC23" s="99">
        <f>AW23*'0.1_Coefficients'!$E$20</f>
        <v>0</v>
      </c>
      <c r="BD23" s="99">
        <f>AX23*'0.1_Coefficients'!$F$20</f>
        <v>0</v>
      </c>
      <c r="BE23" s="67">
        <f t="shared" ref="BE23" si="15">SUM(AZ23:BD26)</f>
        <v>-0.70000000000000007</v>
      </c>
      <c r="BF23" s="48"/>
      <c r="BG23" s="67">
        <f t="shared" ref="BG23" si="16">AE23-R23</f>
        <v>-29</v>
      </c>
      <c r="BH23" s="67">
        <f t="shared" ref="BH23" si="17">BE23-AR23</f>
        <v>-11.3</v>
      </c>
      <c r="BI23" s="68" t="str">
        <f t="shared" ref="BI23" si="18">IFERROR(IF(ABS((BG23-BH23))&lt;=10%,"Acceptable","Request Narrative"),"-")</f>
        <v>Request Narrative</v>
      </c>
    </row>
    <row r="24" spans="1:63" x14ac:dyDescent="0.3">
      <c r="A24" s="11"/>
      <c r="B24" s="25"/>
      <c r="C24" s="26"/>
      <c r="D24" s="20"/>
      <c r="F24" s="97" t="s">
        <v>25</v>
      </c>
      <c r="G24" s="98">
        <f>IFERROR(('2.3_Input_Data_Orig_MC'!U23-'2.3_Input_Data_Orig_MC'!G23),"-")</f>
        <v>0</v>
      </c>
      <c r="H24" s="98">
        <f>IFERROR(('2.3_Input_Data_Orig_MC'!V23-'2.3_Input_Data_Orig_MC'!H23),"-")</f>
        <v>0</v>
      </c>
      <c r="I24" s="98">
        <f>IFERROR(('2.3_Input_Data_Orig_MC'!W23-'2.3_Input_Data_Orig_MC'!I23),"-")</f>
        <v>0</v>
      </c>
      <c r="J24" s="98">
        <f>IFERROR(('2.3_Input_Data_Orig_MC'!X23-'2.3_Input_Data_Orig_MC'!J23),"-")</f>
        <v>0</v>
      </c>
      <c r="K24" s="98">
        <f>IFERROR(('2.3_Input_Data_Orig_MC'!Y23-'2.3_Input_Data_Orig_MC'!K23),"-")</f>
        <v>0</v>
      </c>
      <c r="L24" s="48"/>
      <c r="M24" s="99">
        <f>G24*'0.1_Coefficients'!$B$21</f>
        <v>0</v>
      </c>
      <c r="N24" s="99">
        <f>H24*'0.1_Coefficients'!$C$21</f>
        <v>0</v>
      </c>
      <c r="O24" s="99">
        <f>I24*'0.1_Coefficients'!$D$21</f>
        <v>0</v>
      </c>
      <c r="P24" s="99">
        <f>J24*'0.1_Coefficients'!$E$21</f>
        <v>0</v>
      </c>
      <c r="Q24" s="99">
        <f>K24*'0.1_Coefficients'!$F$21</f>
        <v>0</v>
      </c>
      <c r="R24" s="67"/>
      <c r="S24" s="48"/>
      <c r="T24" s="98">
        <f>IFERROR(('2.3_Input_Data_Orig_MC'!N23-'2.3_Input_Data_Orig_MC'!G23),"-")</f>
        <v>0</v>
      </c>
      <c r="U24" s="98">
        <f>IFERROR(('2.3_Input_Data_Orig_MC'!O23-'2.3_Input_Data_Orig_MC'!H23),"-")</f>
        <v>0</v>
      </c>
      <c r="V24" s="98">
        <f>IFERROR(('2.3_Input_Data_Orig_MC'!P23-'2.3_Input_Data_Orig_MC'!I23),"-")</f>
        <v>0</v>
      </c>
      <c r="W24" s="98">
        <f>IFERROR(('2.3_Input_Data_Orig_MC'!Q23-'2.3_Input_Data_Orig_MC'!J23),"-")</f>
        <v>0</v>
      </c>
      <c r="X24" s="98">
        <f>IFERROR(('2.3_Input_Data_Orig_MC'!R23-'2.3_Input_Data_Orig_MC'!K23),"-")</f>
        <v>0</v>
      </c>
      <c r="Y24" s="48"/>
      <c r="Z24" s="99">
        <f>T24*'0.1_Coefficients'!$B$21</f>
        <v>0</v>
      </c>
      <c r="AA24" s="99">
        <f>U24*'0.1_Coefficients'!$C$21</f>
        <v>0</v>
      </c>
      <c r="AB24" s="99">
        <f>V24*'0.1_Coefficients'!$D$21</f>
        <v>0</v>
      </c>
      <c r="AC24" s="99">
        <f>W24*'0.1_Coefficients'!$E$21</f>
        <v>0</v>
      </c>
      <c r="AD24" s="99">
        <f>X24*'0.1_Coefficients'!$F$21</f>
        <v>0</v>
      </c>
      <c r="AE24" s="67"/>
      <c r="AF24" s="48"/>
      <c r="AG24" s="98">
        <f>IFERROR(('2.4_Input_Data_Rebase'!U23-'2.4_Input_Data_Rebase'!G23),"-")</f>
        <v>-1</v>
      </c>
      <c r="AH24" s="98">
        <f>IFERROR(('2.4_Input_Data_Rebase'!V23-'2.4_Input_Data_Rebase'!H23),"-")</f>
        <v>-1</v>
      </c>
      <c r="AI24" s="98">
        <f>IFERROR(('2.4_Input_Data_Rebase'!W23-'2.4_Input_Data_Rebase'!I23),"-")</f>
        <v>0</v>
      </c>
      <c r="AJ24" s="98">
        <f>IFERROR(('2.4_Input_Data_Rebase'!X23-'2.4_Input_Data_Rebase'!J23),"-")</f>
        <v>0</v>
      </c>
      <c r="AK24" s="98">
        <f>IFERROR(('2.4_Input_Data_Rebase'!Y23-'2.4_Input_Data_Rebase'!K23),"-")</f>
        <v>1</v>
      </c>
      <c r="AL24" s="48"/>
      <c r="AM24" s="99">
        <f>AG24*'0.1_Coefficients'!$B$21</f>
        <v>-0.15</v>
      </c>
      <c r="AN24" s="99">
        <f>AH24*'0.1_Coefficients'!$C$21</f>
        <v>-0.3</v>
      </c>
      <c r="AO24" s="99">
        <f>AI24*'0.1_Coefficients'!$D$21</f>
        <v>0</v>
      </c>
      <c r="AP24" s="99">
        <f>AJ24*'0.1_Coefficients'!$E$21</f>
        <v>0</v>
      </c>
      <c r="AQ24" s="99">
        <f>AK24*'0.1_Coefficients'!$F$21</f>
        <v>0.75</v>
      </c>
      <c r="AR24" s="67"/>
      <c r="AS24" s="48"/>
      <c r="AT24" s="98">
        <f>IFERROR(('2.4_Input_Data_Rebase'!N23-'2.4_Input_Data_Rebase'!G23),"-")</f>
        <v>0</v>
      </c>
      <c r="AU24" s="98">
        <f>IFERROR(('2.4_Input_Data_Rebase'!O23-'2.4_Input_Data_Rebase'!H23),"-")</f>
        <v>-1</v>
      </c>
      <c r="AV24" s="98">
        <f>IFERROR(('2.4_Input_Data_Rebase'!P23-'2.4_Input_Data_Rebase'!I23),"-")</f>
        <v>0</v>
      </c>
      <c r="AW24" s="98">
        <f>IFERROR(('2.4_Input_Data_Rebase'!Q23-'2.4_Input_Data_Rebase'!J23),"-")</f>
        <v>0</v>
      </c>
      <c r="AX24" s="98">
        <f>IFERROR(('2.4_Input_Data_Rebase'!R23-'2.4_Input_Data_Rebase'!K23),"-")</f>
        <v>0</v>
      </c>
      <c r="AY24" s="48"/>
      <c r="AZ24" s="99">
        <f>AT24*'0.1_Coefficients'!$B$21</f>
        <v>0</v>
      </c>
      <c r="BA24" s="99">
        <f>AU24*'0.1_Coefficients'!$C$21</f>
        <v>-0.3</v>
      </c>
      <c r="BB24" s="99">
        <f>AV24*'0.1_Coefficients'!$D$21</f>
        <v>0</v>
      </c>
      <c r="BC24" s="99">
        <f>AW24*'0.1_Coefficients'!$E$21</f>
        <v>0</v>
      </c>
      <c r="BD24" s="99">
        <f>AX24*'0.1_Coefficients'!$F$21</f>
        <v>0</v>
      </c>
      <c r="BE24" s="67"/>
      <c r="BF24" s="48"/>
      <c r="BG24" s="67"/>
      <c r="BH24" s="67"/>
      <c r="BI24" s="68"/>
    </row>
    <row r="25" spans="1:63" x14ac:dyDescent="0.3">
      <c r="A25" s="11"/>
      <c r="B25" s="25"/>
      <c r="C25" s="26"/>
      <c r="D25" s="20"/>
      <c r="F25" s="97" t="s">
        <v>26</v>
      </c>
      <c r="G25" s="98">
        <f>IFERROR(('2.3_Input_Data_Orig_MC'!U24-'2.3_Input_Data_Orig_MC'!G24),"-")</f>
        <v>0</v>
      </c>
      <c r="H25" s="98">
        <f>IFERROR(('2.3_Input_Data_Orig_MC'!V24-'2.3_Input_Data_Orig_MC'!H24),"-")</f>
        <v>0</v>
      </c>
      <c r="I25" s="98">
        <f>IFERROR(('2.3_Input_Data_Orig_MC'!W24-'2.3_Input_Data_Orig_MC'!I24),"-")</f>
        <v>0</v>
      </c>
      <c r="J25" s="98">
        <f>IFERROR(('2.3_Input_Data_Orig_MC'!X24-'2.3_Input_Data_Orig_MC'!J24),"-")</f>
        <v>0</v>
      </c>
      <c r="K25" s="98">
        <f>IFERROR(('2.3_Input_Data_Orig_MC'!Y24-'2.3_Input_Data_Orig_MC'!K24),"-")</f>
        <v>0</v>
      </c>
      <c r="L25" s="48"/>
      <c r="M25" s="99">
        <f>G25*'0.1_Coefficients'!$B$22</f>
        <v>0</v>
      </c>
      <c r="N25" s="99">
        <f>H25*'0.1_Coefficients'!$C$22</f>
        <v>0</v>
      </c>
      <c r="O25" s="99">
        <f>I25*'0.1_Coefficients'!$D$22</f>
        <v>0</v>
      </c>
      <c r="P25" s="99">
        <f>J25*'0.1_Coefficients'!$E$22</f>
        <v>0</v>
      </c>
      <c r="Q25" s="99">
        <f>K25*'0.1_Coefficients'!$F$22</f>
        <v>0</v>
      </c>
      <c r="R25" s="67"/>
      <c r="S25" s="48"/>
      <c r="T25" s="98">
        <f>IFERROR(('2.3_Input_Data_Orig_MC'!N24-'2.3_Input_Data_Orig_MC'!G24),"-")</f>
        <v>0</v>
      </c>
      <c r="U25" s="98">
        <f>IFERROR(('2.3_Input_Data_Orig_MC'!O24-'2.3_Input_Data_Orig_MC'!H24),"-")</f>
        <v>0</v>
      </c>
      <c r="V25" s="98">
        <f>IFERROR(('2.3_Input_Data_Orig_MC'!P24-'2.3_Input_Data_Orig_MC'!I24),"-")</f>
        <v>0</v>
      </c>
      <c r="W25" s="98">
        <f>IFERROR(('2.3_Input_Data_Orig_MC'!Q24-'2.3_Input_Data_Orig_MC'!J24),"-")</f>
        <v>0</v>
      </c>
      <c r="X25" s="98">
        <f>IFERROR(('2.3_Input_Data_Orig_MC'!R24-'2.3_Input_Data_Orig_MC'!K24),"-")</f>
        <v>0</v>
      </c>
      <c r="Y25" s="48"/>
      <c r="Z25" s="99">
        <f>T25*'0.1_Coefficients'!$B$22</f>
        <v>0</v>
      </c>
      <c r="AA25" s="99">
        <f>U25*'0.1_Coefficients'!$C$22</f>
        <v>0</v>
      </c>
      <c r="AB25" s="99">
        <f>V25*'0.1_Coefficients'!$D$22</f>
        <v>0</v>
      </c>
      <c r="AC25" s="99">
        <f>W25*'0.1_Coefficients'!$E$22</f>
        <v>0</v>
      </c>
      <c r="AD25" s="99">
        <f>X25*'0.1_Coefficients'!$F$22</f>
        <v>0</v>
      </c>
      <c r="AE25" s="67"/>
      <c r="AF25" s="48"/>
      <c r="AG25" s="98">
        <f>IFERROR(('2.4_Input_Data_Rebase'!U24-'2.4_Input_Data_Rebase'!G24),"-")</f>
        <v>0</v>
      </c>
      <c r="AH25" s="98">
        <f>IFERROR(('2.4_Input_Data_Rebase'!V24-'2.4_Input_Data_Rebase'!H24),"-")</f>
        <v>0</v>
      </c>
      <c r="AI25" s="98">
        <f>IFERROR(('2.4_Input_Data_Rebase'!W24-'2.4_Input_Data_Rebase'!I24),"-")</f>
        <v>-1</v>
      </c>
      <c r="AJ25" s="98">
        <f>IFERROR(('2.4_Input_Data_Rebase'!X24-'2.4_Input_Data_Rebase'!J24),"-")</f>
        <v>0</v>
      </c>
      <c r="AK25" s="98">
        <f>IFERROR(('2.4_Input_Data_Rebase'!Y24-'2.4_Input_Data_Rebase'!K24),"-")</f>
        <v>0</v>
      </c>
      <c r="AL25" s="48"/>
      <c r="AM25" s="99">
        <f>AG25*'0.1_Coefficients'!$B$22</f>
        <v>0</v>
      </c>
      <c r="AN25" s="99">
        <f>AH25*'0.1_Coefficients'!$C$22</f>
        <v>0</v>
      </c>
      <c r="AO25" s="99">
        <f>AI25*'0.1_Coefficients'!$D$22</f>
        <v>-0.3</v>
      </c>
      <c r="AP25" s="99">
        <f>AJ25*'0.1_Coefficients'!$E$22</f>
        <v>0</v>
      </c>
      <c r="AQ25" s="99">
        <f>AK25*'0.1_Coefficients'!$F$22</f>
        <v>0</v>
      </c>
      <c r="AR25" s="67"/>
      <c r="AS25" s="48"/>
      <c r="AT25" s="98">
        <f>IFERROR(('2.4_Input_Data_Rebase'!N24-'2.4_Input_Data_Rebase'!G24),"-")</f>
        <v>0</v>
      </c>
      <c r="AU25" s="98">
        <f>IFERROR(('2.4_Input_Data_Rebase'!O24-'2.4_Input_Data_Rebase'!H24),"-")</f>
        <v>0</v>
      </c>
      <c r="AV25" s="98">
        <f>IFERROR(('2.4_Input_Data_Rebase'!P24-'2.4_Input_Data_Rebase'!I24),"-")</f>
        <v>-1</v>
      </c>
      <c r="AW25" s="98">
        <f>IFERROR(('2.4_Input_Data_Rebase'!Q24-'2.4_Input_Data_Rebase'!J24),"-")</f>
        <v>0</v>
      </c>
      <c r="AX25" s="98">
        <f>IFERROR(('2.4_Input_Data_Rebase'!R24-'2.4_Input_Data_Rebase'!K24),"-")</f>
        <v>0</v>
      </c>
      <c r="AY25" s="48"/>
      <c r="AZ25" s="99">
        <f>AT25*'0.1_Coefficients'!$B$22</f>
        <v>0</v>
      </c>
      <c r="BA25" s="99">
        <f>AU25*'0.1_Coefficients'!$C$22</f>
        <v>0</v>
      </c>
      <c r="BB25" s="99">
        <f>AV25*'0.1_Coefficients'!$D$22</f>
        <v>-0.3</v>
      </c>
      <c r="BC25" s="99">
        <f>AW25*'0.1_Coefficients'!$E$22</f>
        <v>0</v>
      </c>
      <c r="BD25" s="99">
        <f>AX25*'0.1_Coefficients'!$F$22</f>
        <v>0</v>
      </c>
      <c r="BE25" s="67"/>
      <c r="BF25" s="48"/>
      <c r="BG25" s="67"/>
      <c r="BH25" s="67"/>
      <c r="BI25" s="68"/>
    </row>
    <row r="26" spans="1:63" ht="12.75" thickBot="1" x14ac:dyDescent="0.35">
      <c r="A26" s="11"/>
      <c r="B26" s="27"/>
      <c r="C26" s="28"/>
      <c r="D26" s="21"/>
      <c r="F26" s="101" t="s">
        <v>27</v>
      </c>
      <c r="G26" s="98">
        <f>IFERROR(('2.3_Input_Data_Orig_MC'!U25-'2.3_Input_Data_Orig_MC'!G25),"-")</f>
        <v>0</v>
      </c>
      <c r="H26" s="98">
        <f>IFERROR(('2.3_Input_Data_Orig_MC'!V25-'2.3_Input_Data_Orig_MC'!H25),"-")</f>
        <v>0</v>
      </c>
      <c r="I26" s="98">
        <f>IFERROR(('2.3_Input_Data_Orig_MC'!W25-'2.3_Input_Data_Orig_MC'!I25),"-")</f>
        <v>0</v>
      </c>
      <c r="J26" s="98">
        <f>IFERROR(('2.3_Input_Data_Orig_MC'!X25-'2.3_Input_Data_Orig_MC'!J25),"-")</f>
        <v>0</v>
      </c>
      <c r="K26" s="98">
        <f>IFERROR(('2.3_Input_Data_Orig_MC'!Y25-'2.3_Input_Data_Orig_MC'!K25),"-")</f>
        <v>0</v>
      </c>
      <c r="L26" s="48"/>
      <c r="M26" s="99">
        <f>G26*'0.1_Coefficients'!$B$23</f>
        <v>0</v>
      </c>
      <c r="N26" s="99">
        <f>H26*'0.1_Coefficients'!$C$23</f>
        <v>0</v>
      </c>
      <c r="O26" s="99">
        <f>I26*'0.1_Coefficients'!$D$23</f>
        <v>0</v>
      </c>
      <c r="P26" s="99">
        <f>J26*'0.1_Coefficients'!E35</f>
        <v>0</v>
      </c>
      <c r="Q26" s="99">
        <f>K26*'0.1_Coefficients'!$F$23</f>
        <v>0</v>
      </c>
      <c r="R26" s="71"/>
      <c r="S26" s="48"/>
      <c r="T26" s="98">
        <f>IFERROR(('2.3_Input_Data_Orig_MC'!N25-'2.3_Input_Data_Orig_MC'!G25),"-")</f>
        <v>0</v>
      </c>
      <c r="U26" s="98">
        <f>IFERROR(('2.3_Input_Data_Orig_MC'!O25-'2.3_Input_Data_Orig_MC'!H25),"-")</f>
        <v>0</v>
      </c>
      <c r="V26" s="98">
        <f>IFERROR(('2.3_Input_Data_Orig_MC'!P25-'2.3_Input_Data_Orig_MC'!I25),"-")</f>
        <v>0</v>
      </c>
      <c r="W26" s="98">
        <f>IFERROR(('2.3_Input_Data_Orig_MC'!Q25-'2.3_Input_Data_Orig_MC'!J25),"-")</f>
        <v>0</v>
      </c>
      <c r="X26" s="98">
        <f>IFERROR(('2.3_Input_Data_Orig_MC'!R25-'2.3_Input_Data_Orig_MC'!K25),"-")</f>
        <v>0</v>
      </c>
      <c r="Y26" s="48"/>
      <c r="Z26" s="99">
        <f>T26*'0.1_Coefficients'!$B$23</f>
        <v>0</v>
      </c>
      <c r="AA26" s="99">
        <f>U26*'0.1_Coefficients'!$C$23</f>
        <v>0</v>
      </c>
      <c r="AB26" s="99">
        <f>V26*'0.1_Coefficients'!$D$23</f>
        <v>0</v>
      </c>
      <c r="AC26" s="99">
        <f>W26*'0.1_Coefficients'!J35</f>
        <v>0</v>
      </c>
      <c r="AD26" s="99">
        <f>X26*'0.1_Coefficients'!$F$23</f>
        <v>0</v>
      </c>
      <c r="AE26" s="71"/>
      <c r="AF26" s="48"/>
      <c r="AG26" s="98">
        <f>IFERROR(('2.4_Input_Data_Rebase'!U25-'2.4_Input_Data_Rebase'!G25),"-")</f>
        <v>-22</v>
      </c>
      <c r="AH26" s="98">
        <f>IFERROR(('2.4_Input_Data_Rebase'!V25-'2.4_Input_Data_Rebase'!H25),"-")</f>
        <v>-1</v>
      </c>
      <c r="AI26" s="98">
        <f>IFERROR(('2.4_Input_Data_Rebase'!W25-'2.4_Input_Data_Rebase'!I25),"-")</f>
        <v>8</v>
      </c>
      <c r="AJ26" s="98">
        <f>IFERROR(('2.4_Input_Data_Rebase'!X25-'2.4_Input_Data_Rebase'!J25),"-")</f>
        <v>2</v>
      </c>
      <c r="AK26" s="98">
        <f>IFERROR(('2.4_Input_Data_Rebase'!Y25-'2.4_Input_Data_Rebase'!K25),"-")</f>
        <v>16</v>
      </c>
      <c r="AL26" s="48"/>
      <c r="AM26" s="99">
        <f>AG26*'0.1_Coefficients'!$B$23</f>
        <v>-1.1000000000000001</v>
      </c>
      <c r="AN26" s="99">
        <f>AH26*'0.1_Coefficients'!$C$23</f>
        <v>-0.1</v>
      </c>
      <c r="AO26" s="99">
        <f>AI26*'0.1_Coefficients'!$D$23</f>
        <v>1.2</v>
      </c>
      <c r="AP26" s="99">
        <f>AJ26*'0.1_Coefficients'!AD35</f>
        <v>0</v>
      </c>
      <c r="AQ26" s="99">
        <f>AK26*'0.1_Coefficients'!$F$23</f>
        <v>4</v>
      </c>
      <c r="AR26" s="71"/>
      <c r="AS26" s="48"/>
      <c r="AT26" s="98">
        <f>IFERROR(('2.4_Input_Data_Rebase'!N25-'2.4_Input_Data_Rebase'!G25),"-")</f>
        <v>0</v>
      </c>
      <c r="AU26" s="98">
        <f>IFERROR(('2.4_Input_Data_Rebase'!O25-'2.4_Input_Data_Rebase'!H25),"-")</f>
        <v>1</v>
      </c>
      <c r="AV26" s="98">
        <f>IFERROR(('2.4_Input_Data_Rebase'!P25-'2.4_Input_Data_Rebase'!I25),"-")</f>
        <v>5</v>
      </c>
      <c r="AW26" s="98">
        <f>IFERROR(('2.4_Input_Data_Rebase'!Q25-'2.4_Input_Data_Rebase'!J25),"-")</f>
        <v>0</v>
      </c>
      <c r="AX26" s="98">
        <f>IFERROR(('2.4_Input_Data_Rebase'!R25-'2.4_Input_Data_Rebase'!K25),"-")</f>
        <v>-3</v>
      </c>
      <c r="AY26" s="48"/>
      <c r="AZ26" s="99">
        <f>AT26*'0.1_Coefficients'!$B$23</f>
        <v>0</v>
      </c>
      <c r="BA26" s="99">
        <f>AU26*'0.1_Coefficients'!$C$23</f>
        <v>0.1</v>
      </c>
      <c r="BB26" s="99">
        <f>AV26*'0.1_Coefficients'!$D$23</f>
        <v>0.75</v>
      </c>
      <c r="BC26" s="99">
        <f>AW26*'0.1_Coefficients'!AI35</f>
        <v>0</v>
      </c>
      <c r="BD26" s="99">
        <f>AX26*'0.1_Coefficients'!$F$23</f>
        <v>-0.75</v>
      </c>
      <c r="BE26" s="71"/>
      <c r="BF26" s="48"/>
      <c r="BG26" s="71"/>
      <c r="BH26" s="71"/>
      <c r="BI26" s="72"/>
    </row>
    <row r="27" spans="1:63" x14ac:dyDescent="0.3">
      <c r="A27" s="10" t="s">
        <v>55</v>
      </c>
      <c r="B27" s="23">
        <v>7</v>
      </c>
      <c r="C27" s="24" t="s">
        <v>11</v>
      </c>
      <c r="D27" s="18" t="s">
        <v>30</v>
      </c>
      <c r="F27" s="102" t="s">
        <v>24</v>
      </c>
      <c r="G27" s="98">
        <f>IFERROR(('2.3_Input_Data_Orig_MC'!U26-'2.3_Input_Data_Orig_MC'!G26),"-")</f>
        <v>0</v>
      </c>
      <c r="H27" s="98">
        <f>IFERROR(('2.3_Input_Data_Orig_MC'!V26-'2.3_Input_Data_Orig_MC'!H26),"-")</f>
        <v>0</v>
      </c>
      <c r="I27" s="98">
        <f>IFERROR(('2.3_Input_Data_Orig_MC'!W26-'2.3_Input_Data_Orig_MC'!I26),"-")</f>
        <v>0</v>
      </c>
      <c r="J27" s="98">
        <f>IFERROR(('2.3_Input_Data_Orig_MC'!X26-'2.3_Input_Data_Orig_MC'!J26),"-")</f>
        <v>0</v>
      </c>
      <c r="K27" s="98">
        <f>IFERROR(('2.3_Input_Data_Orig_MC'!Y26-'2.3_Input_Data_Orig_MC'!K26),"-")</f>
        <v>0</v>
      </c>
      <c r="L27" s="48"/>
      <c r="M27" s="99">
        <f>G27*'0.1_Coefficients'!$B$20</f>
        <v>0</v>
      </c>
      <c r="N27" s="99">
        <f>H27*'0.1_Coefficients'!$C$20</f>
        <v>0</v>
      </c>
      <c r="O27" s="99">
        <f>I27*'0.1_Coefficients'!$D$20</f>
        <v>0</v>
      </c>
      <c r="P27" s="99">
        <f>J27*'0.1_Coefficients'!$E$20</f>
        <v>0</v>
      </c>
      <c r="Q27" s="99">
        <f>K27*'0.1_Coefficients'!$F$20</f>
        <v>0</v>
      </c>
      <c r="R27" s="67">
        <f t="shared" ref="R27" si="19">SUM(M27:Q30)</f>
        <v>0</v>
      </c>
      <c r="S27" s="48"/>
      <c r="T27" s="98">
        <f>IFERROR(('2.3_Input_Data_Orig_MC'!N26-'2.3_Input_Data_Orig_MC'!G26),"-")</f>
        <v>0</v>
      </c>
      <c r="U27" s="98">
        <f>IFERROR(('2.3_Input_Data_Orig_MC'!O26-'2.3_Input_Data_Orig_MC'!H26),"-")</f>
        <v>0</v>
      </c>
      <c r="V27" s="98">
        <f>IFERROR(('2.3_Input_Data_Orig_MC'!P26-'2.3_Input_Data_Orig_MC'!I26),"-")</f>
        <v>0</v>
      </c>
      <c r="W27" s="98">
        <f>IFERROR(('2.3_Input_Data_Orig_MC'!Q26-'2.3_Input_Data_Orig_MC'!J26),"-")</f>
        <v>0</v>
      </c>
      <c r="X27" s="98">
        <f>IFERROR(('2.3_Input_Data_Orig_MC'!R26-'2.3_Input_Data_Orig_MC'!K26),"-")</f>
        <v>0</v>
      </c>
      <c r="Y27" s="48"/>
      <c r="Z27" s="99">
        <f>T27*'0.1_Coefficients'!$B$20</f>
        <v>0</v>
      </c>
      <c r="AA27" s="99">
        <f>U27*'0.1_Coefficients'!$C$20</f>
        <v>0</v>
      </c>
      <c r="AB27" s="99">
        <f>V27*'0.1_Coefficients'!$D$20</f>
        <v>0</v>
      </c>
      <c r="AC27" s="99">
        <f>W27*'0.1_Coefficients'!$E$20</f>
        <v>0</v>
      </c>
      <c r="AD27" s="99">
        <f>X27*'0.1_Coefficients'!$F$20</f>
        <v>0</v>
      </c>
      <c r="AE27" s="67">
        <f t="shared" ref="AE27" si="20">SUM(Z27:AD30)</f>
        <v>0</v>
      </c>
      <c r="AF27" s="48"/>
      <c r="AG27" s="98">
        <f>IFERROR(('2.4_Input_Data_Rebase'!U26-'2.4_Input_Data_Rebase'!G26),"-")</f>
        <v>0</v>
      </c>
      <c r="AH27" s="98">
        <f>IFERROR(('2.4_Input_Data_Rebase'!V26-'2.4_Input_Data_Rebase'!H26),"-")</f>
        <v>0</v>
      </c>
      <c r="AI27" s="98">
        <f>IFERROR(('2.4_Input_Data_Rebase'!W26-'2.4_Input_Data_Rebase'!I26),"-")</f>
        <v>0</v>
      </c>
      <c r="AJ27" s="98">
        <f>IFERROR(('2.4_Input_Data_Rebase'!X26-'2.4_Input_Data_Rebase'!J26),"-")</f>
        <v>0</v>
      </c>
      <c r="AK27" s="98">
        <f>IFERROR(('2.4_Input_Data_Rebase'!Y26-'2.4_Input_Data_Rebase'!K26),"-")</f>
        <v>0</v>
      </c>
      <c r="AL27" s="48"/>
      <c r="AM27" s="99">
        <f>AG27*'0.1_Coefficients'!$B$20</f>
        <v>0</v>
      </c>
      <c r="AN27" s="99">
        <f>AH27*'0.1_Coefficients'!$C$20</f>
        <v>0</v>
      </c>
      <c r="AO27" s="99">
        <f>AI27*'0.1_Coefficients'!$D$20</f>
        <v>0</v>
      </c>
      <c r="AP27" s="99">
        <f>AJ27*'0.1_Coefficients'!$E$20</f>
        <v>0</v>
      </c>
      <c r="AQ27" s="99">
        <f>AK27*'0.1_Coefficients'!$F$20</f>
        <v>0</v>
      </c>
      <c r="AR27" s="67">
        <f t="shared" ref="AR27" si="21">SUM(AM27:AQ30)</f>
        <v>0</v>
      </c>
      <c r="AS27" s="48"/>
      <c r="AT27" s="98">
        <f>IFERROR(('2.4_Input_Data_Rebase'!N26-'2.4_Input_Data_Rebase'!G26),"-")</f>
        <v>0</v>
      </c>
      <c r="AU27" s="98">
        <f>IFERROR(('2.4_Input_Data_Rebase'!O26-'2.4_Input_Data_Rebase'!H26),"-")</f>
        <v>0</v>
      </c>
      <c r="AV27" s="98">
        <f>IFERROR(('2.4_Input_Data_Rebase'!P26-'2.4_Input_Data_Rebase'!I26),"-")</f>
        <v>0</v>
      </c>
      <c r="AW27" s="98">
        <f>IFERROR(('2.4_Input_Data_Rebase'!Q26-'2.4_Input_Data_Rebase'!J26),"-")</f>
        <v>0</v>
      </c>
      <c r="AX27" s="98">
        <f>IFERROR(('2.4_Input_Data_Rebase'!R26-'2.4_Input_Data_Rebase'!K26),"-")</f>
        <v>0</v>
      </c>
      <c r="AY27" s="48"/>
      <c r="AZ27" s="99">
        <f>AT27*'0.1_Coefficients'!$B$20</f>
        <v>0</v>
      </c>
      <c r="BA27" s="99">
        <f>AU27*'0.1_Coefficients'!$C$20</f>
        <v>0</v>
      </c>
      <c r="BB27" s="99">
        <f>AV27*'0.1_Coefficients'!$D$20</f>
        <v>0</v>
      </c>
      <c r="BC27" s="99">
        <f>AW27*'0.1_Coefficients'!$E$20</f>
        <v>0</v>
      </c>
      <c r="BD27" s="99">
        <f>AX27*'0.1_Coefficients'!$F$20</f>
        <v>0</v>
      </c>
      <c r="BE27" s="67">
        <f t="shared" ref="BE27" si="22">SUM(AZ27:BD30)</f>
        <v>0</v>
      </c>
      <c r="BF27" s="48"/>
      <c r="BG27" s="67">
        <f t="shared" ref="BG27" si="23">AE27-R27</f>
        <v>0</v>
      </c>
      <c r="BH27" s="67">
        <f t="shared" ref="BH27" si="24">BE27-AR27</f>
        <v>0</v>
      </c>
      <c r="BI27" s="68" t="str">
        <f t="shared" ref="BI27" si="25">IFERROR(IF(ABS((BG27-BH27))&lt;=10%,"Acceptable","Request Narrative"),"-")</f>
        <v>Acceptable</v>
      </c>
    </row>
    <row r="28" spans="1:63" x14ac:dyDescent="0.3">
      <c r="A28" s="11"/>
      <c r="B28" s="25"/>
      <c r="C28" s="26"/>
      <c r="D28" s="20"/>
      <c r="F28" s="97" t="s">
        <v>25</v>
      </c>
      <c r="G28" s="98">
        <f>IFERROR(('2.3_Input_Data_Orig_MC'!U27-'2.3_Input_Data_Orig_MC'!G27),"-")</f>
        <v>0</v>
      </c>
      <c r="H28" s="98">
        <f>IFERROR(('2.3_Input_Data_Orig_MC'!V27-'2.3_Input_Data_Orig_MC'!H27),"-")</f>
        <v>0</v>
      </c>
      <c r="I28" s="98">
        <f>IFERROR(('2.3_Input_Data_Orig_MC'!W27-'2.3_Input_Data_Orig_MC'!I27),"-")</f>
        <v>0</v>
      </c>
      <c r="J28" s="98">
        <f>IFERROR(('2.3_Input_Data_Orig_MC'!X27-'2.3_Input_Data_Orig_MC'!J27),"-")</f>
        <v>0</v>
      </c>
      <c r="K28" s="98">
        <f>IFERROR(('2.3_Input_Data_Orig_MC'!Y27-'2.3_Input_Data_Orig_MC'!K27),"-")</f>
        <v>0</v>
      </c>
      <c r="L28" s="48"/>
      <c r="M28" s="99">
        <f>G28*'0.1_Coefficients'!$B$21</f>
        <v>0</v>
      </c>
      <c r="N28" s="99">
        <f>H28*'0.1_Coefficients'!$C$21</f>
        <v>0</v>
      </c>
      <c r="O28" s="99">
        <f>I28*'0.1_Coefficients'!$D$21</f>
        <v>0</v>
      </c>
      <c r="P28" s="99">
        <f>J28*'0.1_Coefficients'!$E$21</f>
        <v>0</v>
      </c>
      <c r="Q28" s="99">
        <f>K28*'0.1_Coefficients'!$F$21</f>
        <v>0</v>
      </c>
      <c r="R28" s="67"/>
      <c r="S28" s="48"/>
      <c r="T28" s="98">
        <f>IFERROR(('2.3_Input_Data_Orig_MC'!N27-'2.3_Input_Data_Orig_MC'!G27),"-")</f>
        <v>0</v>
      </c>
      <c r="U28" s="98">
        <f>IFERROR(('2.3_Input_Data_Orig_MC'!O27-'2.3_Input_Data_Orig_MC'!H27),"-")</f>
        <v>0</v>
      </c>
      <c r="V28" s="98">
        <f>IFERROR(('2.3_Input_Data_Orig_MC'!P27-'2.3_Input_Data_Orig_MC'!I27),"-")</f>
        <v>0</v>
      </c>
      <c r="W28" s="98">
        <f>IFERROR(('2.3_Input_Data_Orig_MC'!Q27-'2.3_Input_Data_Orig_MC'!J27),"-")</f>
        <v>0</v>
      </c>
      <c r="X28" s="98">
        <f>IFERROR(('2.3_Input_Data_Orig_MC'!R27-'2.3_Input_Data_Orig_MC'!K27),"-")</f>
        <v>0</v>
      </c>
      <c r="Y28" s="48"/>
      <c r="Z28" s="99">
        <f>T28*'0.1_Coefficients'!$B$21</f>
        <v>0</v>
      </c>
      <c r="AA28" s="99">
        <f>U28*'0.1_Coefficients'!$C$21</f>
        <v>0</v>
      </c>
      <c r="AB28" s="99">
        <f>V28*'0.1_Coefficients'!$D$21</f>
        <v>0</v>
      </c>
      <c r="AC28" s="99">
        <f>W28*'0.1_Coefficients'!$E$21</f>
        <v>0</v>
      </c>
      <c r="AD28" s="99">
        <f>X28*'0.1_Coefficients'!$F$21</f>
        <v>0</v>
      </c>
      <c r="AE28" s="67"/>
      <c r="AF28" s="48"/>
      <c r="AG28" s="98">
        <f>IFERROR(('2.4_Input_Data_Rebase'!U27-'2.4_Input_Data_Rebase'!G27),"-")</f>
        <v>0</v>
      </c>
      <c r="AH28" s="98">
        <f>IFERROR(('2.4_Input_Data_Rebase'!V27-'2.4_Input_Data_Rebase'!H27),"-")</f>
        <v>0</v>
      </c>
      <c r="AI28" s="98">
        <f>IFERROR(('2.4_Input_Data_Rebase'!W27-'2.4_Input_Data_Rebase'!I27),"-")</f>
        <v>0</v>
      </c>
      <c r="AJ28" s="98">
        <f>IFERROR(('2.4_Input_Data_Rebase'!X27-'2.4_Input_Data_Rebase'!J27),"-")</f>
        <v>0</v>
      </c>
      <c r="AK28" s="98">
        <f>IFERROR(('2.4_Input_Data_Rebase'!Y27-'2.4_Input_Data_Rebase'!K27),"-")</f>
        <v>0</v>
      </c>
      <c r="AL28" s="48"/>
      <c r="AM28" s="99">
        <f>AG28*'0.1_Coefficients'!$B$21</f>
        <v>0</v>
      </c>
      <c r="AN28" s="99">
        <f>AH28*'0.1_Coefficients'!$C$21</f>
        <v>0</v>
      </c>
      <c r="AO28" s="99">
        <f>AI28*'0.1_Coefficients'!$D$21</f>
        <v>0</v>
      </c>
      <c r="AP28" s="99">
        <f>AJ28*'0.1_Coefficients'!$E$21</f>
        <v>0</v>
      </c>
      <c r="AQ28" s="99">
        <f>AK28*'0.1_Coefficients'!$F$21</f>
        <v>0</v>
      </c>
      <c r="AR28" s="67"/>
      <c r="AS28" s="48"/>
      <c r="AT28" s="98">
        <f>IFERROR(('2.4_Input_Data_Rebase'!N27-'2.4_Input_Data_Rebase'!G27),"-")</f>
        <v>0</v>
      </c>
      <c r="AU28" s="98">
        <f>IFERROR(('2.4_Input_Data_Rebase'!O27-'2.4_Input_Data_Rebase'!H27),"-")</f>
        <v>0</v>
      </c>
      <c r="AV28" s="98">
        <f>IFERROR(('2.4_Input_Data_Rebase'!P27-'2.4_Input_Data_Rebase'!I27),"-")</f>
        <v>0</v>
      </c>
      <c r="AW28" s="98">
        <f>IFERROR(('2.4_Input_Data_Rebase'!Q27-'2.4_Input_Data_Rebase'!J27),"-")</f>
        <v>0</v>
      </c>
      <c r="AX28" s="98">
        <f>IFERROR(('2.4_Input_Data_Rebase'!R27-'2.4_Input_Data_Rebase'!K27),"-")</f>
        <v>0</v>
      </c>
      <c r="AY28" s="48"/>
      <c r="AZ28" s="99">
        <f>AT28*'0.1_Coefficients'!$B$21</f>
        <v>0</v>
      </c>
      <c r="BA28" s="99">
        <f>AU28*'0.1_Coefficients'!$C$21</f>
        <v>0</v>
      </c>
      <c r="BB28" s="99">
        <f>AV28*'0.1_Coefficients'!$D$21</f>
        <v>0</v>
      </c>
      <c r="BC28" s="99">
        <f>AW28*'0.1_Coefficients'!$E$21</f>
        <v>0</v>
      </c>
      <c r="BD28" s="99">
        <f>AX28*'0.1_Coefficients'!$F$21</f>
        <v>0</v>
      </c>
      <c r="BE28" s="67"/>
      <c r="BF28" s="48"/>
      <c r="BG28" s="67"/>
      <c r="BH28" s="67"/>
      <c r="BI28" s="68"/>
    </row>
    <row r="29" spans="1:63" x14ac:dyDescent="0.3">
      <c r="A29" s="11"/>
      <c r="B29" s="25"/>
      <c r="C29" s="26"/>
      <c r="D29" s="20"/>
      <c r="F29" s="97" t="s">
        <v>26</v>
      </c>
      <c r="G29" s="98">
        <f>IFERROR(('2.3_Input_Data_Orig_MC'!U28-'2.3_Input_Data_Orig_MC'!G28),"-")</f>
        <v>0</v>
      </c>
      <c r="H29" s="98">
        <f>IFERROR(('2.3_Input_Data_Orig_MC'!V28-'2.3_Input_Data_Orig_MC'!H28),"-")</f>
        <v>0</v>
      </c>
      <c r="I29" s="98">
        <f>IFERROR(('2.3_Input_Data_Orig_MC'!W28-'2.3_Input_Data_Orig_MC'!I28),"-")</f>
        <v>0</v>
      </c>
      <c r="J29" s="98">
        <f>IFERROR(('2.3_Input_Data_Orig_MC'!X28-'2.3_Input_Data_Orig_MC'!J28),"-")</f>
        <v>0</v>
      </c>
      <c r="K29" s="98">
        <f>IFERROR(('2.3_Input_Data_Orig_MC'!Y28-'2.3_Input_Data_Orig_MC'!K28),"-")</f>
        <v>0</v>
      </c>
      <c r="L29" s="48"/>
      <c r="M29" s="99">
        <f>G29*'0.1_Coefficients'!$B$22</f>
        <v>0</v>
      </c>
      <c r="N29" s="99">
        <f>H29*'0.1_Coefficients'!$C$22</f>
        <v>0</v>
      </c>
      <c r="O29" s="99">
        <f>I29*'0.1_Coefficients'!$D$22</f>
        <v>0</v>
      </c>
      <c r="P29" s="99">
        <f>J29*'0.1_Coefficients'!$E$22</f>
        <v>0</v>
      </c>
      <c r="Q29" s="99">
        <f>K29*'0.1_Coefficients'!$F$22</f>
        <v>0</v>
      </c>
      <c r="R29" s="67"/>
      <c r="S29" s="48"/>
      <c r="T29" s="98">
        <f>IFERROR(('2.3_Input_Data_Orig_MC'!N28-'2.3_Input_Data_Orig_MC'!G28),"-")</f>
        <v>0</v>
      </c>
      <c r="U29" s="98">
        <f>IFERROR(('2.3_Input_Data_Orig_MC'!O28-'2.3_Input_Data_Orig_MC'!H28),"-")</f>
        <v>0</v>
      </c>
      <c r="V29" s="98">
        <f>IFERROR(('2.3_Input_Data_Orig_MC'!P28-'2.3_Input_Data_Orig_MC'!I28),"-")</f>
        <v>0</v>
      </c>
      <c r="W29" s="98">
        <f>IFERROR(('2.3_Input_Data_Orig_MC'!Q28-'2.3_Input_Data_Orig_MC'!J28),"-")</f>
        <v>0</v>
      </c>
      <c r="X29" s="98">
        <f>IFERROR(('2.3_Input_Data_Orig_MC'!R28-'2.3_Input_Data_Orig_MC'!K28),"-")</f>
        <v>0</v>
      </c>
      <c r="Y29" s="48"/>
      <c r="Z29" s="99">
        <f>T29*'0.1_Coefficients'!$B$22</f>
        <v>0</v>
      </c>
      <c r="AA29" s="99">
        <f>U29*'0.1_Coefficients'!$C$22</f>
        <v>0</v>
      </c>
      <c r="AB29" s="99">
        <f>V29*'0.1_Coefficients'!$D$22</f>
        <v>0</v>
      </c>
      <c r="AC29" s="99">
        <f>W29*'0.1_Coefficients'!$E$22</f>
        <v>0</v>
      </c>
      <c r="AD29" s="99">
        <f>X29*'0.1_Coefficients'!$F$22</f>
        <v>0</v>
      </c>
      <c r="AE29" s="67"/>
      <c r="AF29" s="48"/>
      <c r="AG29" s="98">
        <f>IFERROR(('2.4_Input_Data_Rebase'!U28-'2.4_Input_Data_Rebase'!G28),"-")</f>
        <v>0</v>
      </c>
      <c r="AH29" s="98">
        <f>IFERROR(('2.4_Input_Data_Rebase'!V28-'2.4_Input_Data_Rebase'!H28),"-")</f>
        <v>0</v>
      </c>
      <c r="AI29" s="98">
        <f>IFERROR(('2.4_Input_Data_Rebase'!W28-'2.4_Input_Data_Rebase'!I28),"-")</f>
        <v>0</v>
      </c>
      <c r="AJ29" s="98">
        <f>IFERROR(('2.4_Input_Data_Rebase'!X28-'2.4_Input_Data_Rebase'!J28),"-")</f>
        <v>0</v>
      </c>
      <c r="AK29" s="98">
        <f>IFERROR(('2.4_Input_Data_Rebase'!Y28-'2.4_Input_Data_Rebase'!K28),"-")</f>
        <v>0</v>
      </c>
      <c r="AL29" s="48"/>
      <c r="AM29" s="99">
        <f>AG29*'0.1_Coefficients'!$B$22</f>
        <v>0</v>
      </c>
      <c r="AN29" s="99">
        <f>AH29*'0.1_Coefficients'!$C$22</f>
        <v>0</v>
      </c>
      <c r="AO29" s="99">
        <f>AI29*'0.1_Coefficients'!$D$22</f>
        <v>0</v>
      </c>
      <c r="AP29" s="99">
        <f>AJ29*'0.1_Coefficients'!$E$22</f>
        <v>0</v>
      </c>
      <c r="AQ29" s="99">
        <f>AK29*'0.1_Coefficients'!$F$22</f>
        <v>0</v>
      </c>
      <c r="AR29" s="67"/>
      <c r="AS29" s="48"/>
      <c r="AT29" s="98">
        <f>IFERROR(('2.4_Input_Data_Rebase'!N28-'2.4_Input_Data_Rebase'!G28),"-")</f>
        <v>0</v>
      </c>
      <c r="AU29" s="98">
        <f>IFERROR(('2.4_Input_Data_Rebase'!O28-'2.4_Input_Data_Rebase'!H28),"-")</f>
        <v>0</v>
      </c>
      <c r="AV29" s="98">
        <f>IFERROR(('2.4_Input_Data_Rebase'!P28-'2.4_Input_Data_Rebase'!I28),"-")</f>
        <v>0</v>
      </c>
      <c r="AW29" s="98">
        <f>IFERROR(('2.4_Input_Data_Rebase'!Q28-'2.4_Input_Data_Rebase'!J28),"-")</f>
        <v>0</v>
      </c>
      <c r="AX29" s="98">
        <f>IFERROR(('2.4_Input_Data_Rebase'!R28-'2.4_Input_Data_Rebase'!K28),"-")</f>
        <v>0</v>
      </c>
      <c r="AY29" s="48"/>
      <c r="AZ29" s="99">
        <f>AT29*'0.1_Coefficients'!$B$22</f>
        <v>0</v>
      </c>
      <c r="BA29" s="99">
        <f>AU29*'0.1_Coefficients'!$C$22</f>
        <v>0</v>
      </c>
      <c r="BB29" s="99">
        <f>AV29*'0.1_Coefficients'!$D$22</f>
        <v>0</v>
      </c>
      <c r="BC29" s="99">
        <f>AW29*'0.1_Coefficients'!$E$22</f>
        <v>0</v>
      </c>
      <c r="BD29" s="99">
        <f>AX29*'0.1_Coefficients'!$F$22</f>
        <v>0</v>
      </c>
      <c r="BE29" s="67"/>
      <c r="BF29" s="48"/>
      <c r="BG29" s="67"/>
      <c r="BH29" s="67"/>
      <c r="BI29" s="68"/>
    </row>
    <row r="30" spans="1:63" ht="12.75" thickBot="1" x14ac:dyDescent="0.35">
      <c r="A30" s="11"/>
      <c r="B30" s="27"/>
      <c r="C30" s="28"/>
      <c r="D30" s="21"/>
      <c r="F30" s="101" t="s">
        <v>27</v>
      </c>
      <c r="G30" s="98">
        <f>IFERROR(('2.3_Input_Data_Orig_MC'!U29-'2.3_Input_Data_Orig_MC'!G29),"-")</f>
        <v>0</v>
      </c>
      <c r="H30" s="98">
        <f>IFERROR(('2.3_Input_Data_Orig_MC'!V29-'2.3_Input_Data_Orig_MC'!H29),"-")</f>
        <v>0</v>
      </c>
      <c r="I30" s="98">
        <f>IFERROR(('2.3_Input_Data_Orig_MC'!W29-'2.3_Input_Data_Orig_MC'!I29),"-")</f>
        <v>0</v>
      </c>
      <c r="J30" s="98">
        <f>IFERROR(('2.3_Input_Data_Orig_MC'!X29-'2.3_Input_Data_Orig_MC'!J29),"-")</f>
        <v>0</v>
      </c>
      <c r="K30" s="98">
        <f>IFERROR(('2.3_Input_Data_Orig_MC'!Y29-'2.3_Input_Data_Orig_MC'!K29),"-")</f>
        <v>0</v>
      </c>
      <c r="L30" s="48"/>
      <c r="M30" s="99">
        <f>G30*'0.1_Coefficients'!$B$23</f>
        <v>0</v>
      </c>
      <c r="N30" s="99">
        <f>H30*'0.1_Coefficients'!$C$23</f>
        <v>0</v>
      </c>
      <c r="O30" s="99">
        <f>I30*'0.1_Coefficients'!$D$23</f>
        <v>0</v>
      </c>
      <c r="P30" s="99">
        <f>J30*'0.1_Coefficients'!E39</f>
        <v>0</v>
      </c>
      <c r="Q30" s="99">
        <f>K30*'0.1_Coefficients'!$F$23</f>
        <v>0</v>
      </c>
      <c r="R30" s="71"/>
      <c r="S30" s="48"/>
      <c r="T30" s="98">
        <f>IFERROR(('2.3_Input_Data_Orig_MC'!N29-'2.3_Input_Data_Orig_MC'!G29),"-")</f>
        <v>0</v>
      </c>
      <c r="U30" s="98">
        <f>IFERROR(('2.3_Input_Data_Orig_MC'!O29-'2.3_Input_Data_Orig_MC'!H29),"-")</f>
        <v>0</v>
      </c>
      <c r="V30" s="98">
        <f>IFERROR(('2.3_Input_Data_Orig_MC'!P29-'2.3_Input_Data_Orig_MC'!I29),"-")</f>
        <v>0</v>
      </c>
      <c r="W30" s="98">
        <f>IFERROR(('2.3_Input_Data_Orig_MC'!Q29-'2.3_Input_Data_Orig_MC'!J29),"-")</f>
        <v>0</v>
      </c>
      <c r="X30" s="98">
        <f>IFERROR(('2.3_Input_Data_Orig_MC'!R29-'2.3_Input_Data_Orig_MC'!K29),"-")</f>
        <v>0</v>
      </c>
      <c r="Y30" s="48"/>
      <c r="Z30" s="99">
        <f>T30*'0.1_Coefficients'!$B$23</f>
        <v>0</v>
      </c>
      <c r="AA30" s="99">
        <f>U30*'0.1_Coefficients'!$C$23</f>
        <v>0</v>
      </c>
      <c r="AB30" s="99">
        <f>V30*'0.1_Coefficients'!$D$23</f>
        <v>0</v>
      </c>
      <c r="AC30" s="99">
        <f>W30*'0.1_Coefficients'!Q39</f>
        <v>0</v>
      </c>
      <c r="AD30" s="99">
        <f>X30*'0.1_Coefficients'!$F$23</f>
        <v>0</v>
      </c>
      <c r="AE30" s="71"/>
      <c r="AF30" s="48"/>
      <c r="AG30" s="98">
        <f>IFERROR(('2.4_Input_Data_Rebase'!U29-'2.4_Input_Data_Rebase'!G29),"-")</f>
        <v>0</v>
      </c>
      <c r="AH30" s="98">
        <f>IFERROR(('2.4_Input_Data_Rebase'!V29-'2.4_Input_Data_Rebase'!H29),"-")</f>
        <v>0</v>
      </c>
      <c r="AI30" s="98">
        <f>IFERROR(('2.4_Input_Data_Rebase'!W29-'2.4_Input_Data_Rebase'!I29),"-")</f>
        <v>0</v>
      </c>
      <c r="AJ30" s="98">
        <f>IFERROR(('2.4_Input_Data_Rebase'!X29-'2.4_Input_Data_Rebase'!J29),"-")</f>
        <v>0</v>
      </c>
      <c r="AK30" s="98">
        <f>IFERROR(('2.4_Input_Data_Rebase'!Y29-'2.4_Input_Data_Rebase'!K29),"-")</f>
        <v>0</v>
      </c>
      <c r="AL30" s="48"/>
      <c r="AM30" s="99">
        <f>AG30*'0.1_Coefficients'!$B$23</f>
        <v>0</v>
      </c>
      <c r="AN30" s="99">
        <f>AH30*'0.1_Coefficients'!$C$23</f>
        <v>0</v>
      </c>
      <c r="AO30" s="99">
        <f>AI30*'0.1_Coefficients'!$D$23</f>
        <v>0</v>
      </c>
      <c r="AP30" s="99">
        <f>AJ30*'0.1_Coefficients'!AD39</f>
        <v>0</v>
      </c>
      <c r="AQ30" s="99">
        <f>AK30*'0.1_Coefficients'!$F$23</f>
        <v>0</v>
      </c>
      <c r="AR30" s="71"/>
      <c r="AS30" s="48"/>
      <c r="AT30" s="98">
        <f>IFERROR(('2.4_Input_Data_Rebase'!N29-'2.4_Input_Data_Rebase'!G29),"-")</f>
        <v>0</v>
      </c>
      <c r="AU30" s="98">
        <f>IFERROR(('2.4_Input_Data_Rebase'!O29-'2.4_Input_Data_Rebase'!H29),"-")</f>
        <v>0</v>
      </c>
      <c r="AV30" s="98">
        <f>IFERROR(('2.4_Input_Data_Rebase'!P29-'2.4_Input_Data_Rebase'!I29),"-")</f>
        <v>0</v>
      </c>
      <c r="AW30" s="98">
        <f>IFERROR(('2.4_Input_Data_Rebase'!Q29-'2.4_Input_Data_Rebase'!J29),"-")</f>
        <v>0</v>
      </c>
      <c r="AX30" s="98">
        <f>IFERROR(('2.4_Input_Data_Rebase'!R29-'2.4_Input_Data_Rebase'!K29),"-")</f>
        <v>0</v>
      </c>
      <c r="AY30" s="48"/>
      <c r="AZ30" s="99">
        <f>AT30*'0.1_Coefficients'!$B$23</f>
        <v>0</v>
      </c>
      <c r="BA30" s="99">
        <f>AU30*'0.1_Coefficients'!$C$23</f>
        <v>0</v>
      </c>
      <c r="BB30" s="99">
        <f>AV30*'0.1_Coefficients'!$D$23</f>
        <v>0</v>
      </c>
      <c r="BC30" s="99">
        <f>AW30*'0.1_Coefficients'!AP39</f>
        <v>0</v>
      </c>
      <c r="BD30" s="99">
        <f>AX30*'0.1_Coefficients'!$F$23</f>
        <v>0</v>
      </c>
      <c r="BE30" s="71"/>
      <c r="BF30" s="48"/>
      <c r="BG30" s="71"/>
      <c r="BH30" s="71"/>
      <c r="BI30" s="72"/>
    </row>
    <row r="31" spans="1:63" x14ac:dyDescent="0.3">
      <c r="A31" s="10" t="s">
        <v>55</v>
      </c>
      <c r="B31" s="23">
        <v>8</v>
      </c>
      <c r="C31" s="24" t="s">
        <v>12</v>
      </c>
      <c r="D31" s="18" t="s">
        <v>29</v>
      </c>
      <c r="F31" s="102" t="s">
        <v>24</v>
      </c>
      <c r="G31" s="98">
        <f>IFERROR(('2.3_Input_Data_Orig_MC'!U30-'2.3_Input_Data_Orig_MC'!G30),"-")</f>
        <v>0</v>
      </c>
      <c r="H31" s="98">
        <f>IFERROR(('2.3_Input_Data_Orig_MC'!V30-'2.3_Input_Data_Orig_MC'!H30),"-")</f>
        <v>0</v>
      </c>
      <c r="I31" s="98">
        <f>IFERROR(('2.3_Input_Data_Orig_MC'!W30-'2.3_Input_Data_Orig_MC'!I30),"-")</f>
        <v>0</v>
      </c>
      <c r="J31" s="98">
        <f>IFERROR(('2.3_Input_Data_Orig_MC'!X30-'2.3_Input_Data_Orig_MC'!J30),"-")</f>
        <v>0</v>
      </c>
      <c r="K31" s="98">
        <f>IFERROR(('2.3_Input_Data_Orig_MC'!Y30-'2.3_Input_Data_Orig_MC'!K30),"-")</f>
        <v>0</v>
      </c>
      <c r="L31" s="48"/>
      <c r="M31" s="99">
        <f>G31*'0.1_Coefficients'!$B$20</f>
        <v>0</v>
      </c>
      <c r="N31" s="99">
        <f>H31*'0.1_Coefficients'!$C$20</f>
        <v>0</v>
      </c>
      <c r="O31" s="99">
        <f>I31*'0.1_Coefficients'!$D$20</f>
        <v>0</v>
      </c>
      <c r="P31" s="99">
        <f>J31*'0.1_Coefficients'!$E$20</f>
        <v>0</v>
      </c>
      <c r="Q31" s="99">
        <f>K31*'0.1_Coefficients'!$F$20</f>
        <v>0</v>
      </c>
      <c r="R31" s="67">
        <f t="shared" ref="R31" si="26">SUM(M31:Q34)</f>
        <v>0</v>
      </c>
      <c r="S31" s="48"/>
      <c r="T31" s="98">
        <f>IFERROR(('2.3_Input_Data_Orig_MC'!N30-'2.3_Input_Data_Orig_MC'!G30),"-")</f>
        <v>0</v>
      </c>
      <c r="U31" s="98">
        <f>IFERROR(('2.3_Input_Data_Orig_MC'!O30-'2.3_Input_Data_Orig_MC'!H30),"-")</f>
        <v>0</v>
      </c>
      <c r="V31" s="98">
        <f>IFERROR(('2.3_Input_Data_Orig_MC'!P30-'2.3_Input_Data_Orig_MC'!I30),"-")</f>
        <v>0</v>
      </c>
      <c r="W31" s="98">
        <f>IFERROR(('2.3_Input_Data_Orig_MC'!Q30-'2.3_Input_Data_Orig_MC'!J30),"-")</f>
        <v>0</v>
      </c>
      <c r="X31" s="98">
        <f>IFERROR(('2.3_Input_Data_Orig_MC'!R30-'2.3_Input_Data_Orig_MC'!K30),"-")</f>
        <v>0</v>
      </c>
      <c r="Y31" s="48"/>
      <c r="Z31" s="99">
        <f>T31*'0.1_Coefficients'!$B$20</f>
        <v>0</v>
      </c>
      <c r="AA31" s="99">
        <f>U31*'0.1_Coefficients'!$C$20</f>
        <v>0</v>
      </c>
      <c r="AB31" s="99">
        <f>V31*'0.1_Coefficients'!$D$20</f>
        <v>0</v>
      </c>
      <c r="AC31" s="99">
        <f>W31*'0.1_Coefficients'!$E$20</f>
        <v>0</v>
      </c>
      <c r="AD31" s="99">
        <f>X31*'0.1_Coefficients'!$F$20</f>
        <v>0</v>
      </c>
      <c r="AE31" s="67">
        <f t="shared" ref="AE31" si="27">SUM(Z31:AD34)</f>
        <v>0</v>
      </c>
      <c r="AF31" s="48"/>
      <c r="AG31" s="98">
        <f>IFERROR(('2.4_Input_Data_Rebase'!U30-'2.4_Input_Data_Rebase'!G30),"-")</f>
        <v>0</v>
      </c>
      <c r="AH31" s="98">
        <f>IFERROR(('2.4_Input_Data_Rebase'!V30-'2.4_Input_Data_Rebase'!H30),"-")</f>
        <v>0</v>
      </c>
      <c r="AI31" s="98">
        <f>IFERROR(('2.4_Input_Data_Rebase'!W30-'2.4_Input_Data_Rebase'!I30),"-")</f>
        <v>0</v>
      </c>
      <c r="AJ31" s="98">
        <f>IFERROR(('2.4_Input_Data_Rebase'!X30-'2.4_Input_Data_Rebase'!J30),"-")</f>
        <v>0</v>
      </c>
      <c r="AK31" s="98">
        <f>IFERROR(('2.4_Input_Data_Rebase'!Y30-'2.4_Input_Data_Rebase'!K30),"-")</f>
        <v>0</v>
      </c>
      <c r="AL31" s="48"/>
      <c r="AM31" s="99">
        <f>AG31*'0.1_Coefficients'!$B$20</f>
        <v>0</v>
      </c>
      <c r="AN31" s="99">
        <f>AH31*'0.1_Coefficients'!$C$20</f>
        <v>0</v>
      </c>
      <c r="AO31" s="99">
        <f>AI31*'0.1_Coefficients'!$D$20</f>
        <v>0</v>
      </c>
      <c r="AP31" s="99">
        <f>AJ31*'0.1_Coefficients'!$E$20</f>
        <v>0</v>
      </c>
      <c r="AQ31" s="99">
        <f>AK31*'0.1_Coefficients'!$F$20</f>
        <v>0</v>
      </c>
      <c r="AR31" s="67">
        <f t="shared" ref="AR31" si="28">SUM(AM31:AQ34)</f>
        <v>0</v>
      </c>
      <c r="AS31" s="48"/>
      <c r="AT31" s="98">
        <f>IFERROR(('2.4_Input_Data_Rebase'!N30-'2.4_Input_Data_Rebase'!G30),"-")</f>
        <v>0</v>
      </c>
      <c r="AU31" s="98">
        <f>IFERROR(('2.4_Input_Data_Rebase'!O30-'2.4_Input_Data_Rebase'!H30),"-")</f>
        <v>0</v>
      </c>
      <c r="AV31" s="98">
        <f>IFERROR(('2.4_Input_Data_Rebase'!P30-'2.4_Input_Data_Rebase'!I30),"-")</f>
        <v>0</v>
      </c>
      <c r="AW31" s="98">
        <f>IFERROR(('2.4_Input_Data_Rebase'!Q30-'2.4_Input_Data_Rebase'!J30),"-")</f>
        <v>0</v>
      </c>
      <c r="AX31" s="98">
        <f>IFERROR(('2.4_Input_Data_Rebase'!R30-'2.4_Input_Data_Rebase'!K30),"-")</f>
        <v>0</v>
      </c>
      <c r="AY31" s="48"/>
      <c r="AZ31" s="99">
        <f>AT31*'0.1_Coefficients'!$B$20</f>
        <v>0</v>
      </c>
      <c r="BA31" s="99">
        <f>AU31*'0.1_Coefficients'!$C$20</f>
        <v>0</v>
      </c>
      <c r="BB31" s="99">
        <f>AV31*'0.1_Coefficients'!$D$20</f>
        <v>0</v>
      </c>
      <c r="BC31" s="99">
        <f>AW31*'0.1_Coefficients'!$E$20</f>
        <v>0</v>
      </c>
      <c r="BD31" s="99">
        <f>AX31*'0.1_Coefficients'!$F$20</f>
        <v>0</v>
      </c>
      <c r="BE31" s="67">
        <f t="shared" ref="BE31" si="29">SUM(AZ31:BD34)</f>
        <v>0</v>
      </c>
      <c r="BF31" s="48"/>
      <c r="BG31" s="67">
        <f t="shared" ref="BG31" si="30">AE31-R31</f>
        <v>0</v>
      </c>
      <c r="BH31" s="67">
        <f t="shared" ref="BH31" si="31">BE31-AR31</f>
        <v>0</v>
      </c>
      <c r="BI31" s="68" t="str">
        <f t="shared" ref="BI31" si="32">IFERROR(IF(ABS((BG31-BH31))&lt;=10%,"Acceptable","Request Narrative"),"-")</f>
        <v>Acceptable</v>
      </c>
    </row>
    <row r="32" spans="1:63" x14ac:dyDescent="0.3">
      <c r="A32" s="11"/>
      <c r="B32" s="25"/>
      <c r="C32" s="26"/>
      <c r="D32" s="20"/>
      <c r="F32" s="97" t="s">
        <v>25</v>
      </c>
      <c r="G32" s="98">
        <f>IFERROR(('2.3_Input_Data_Orig_MC'!U31-'2.3_Input_Data_Orig_MC'!G31),"-")</f>
        <v>0</v>
      </c>
      <c r="H32" s="98">
        <f>IFERROR(('2.3_Input_Data_Orig_MC'!V31-'2.3_Input_Data_Orig_MC'!H31),"-")</f>
        <v>0</v>
      </c>
      <c r="I32" s="98">
        <f>IFERROR(('2.3_Input_Data_Orig_MC'!W31-'2.3_Input_Data_Orig_MC'!I31),"-")</f>
        <v>0</v>
      </c>
      <c r="J32" s="98">
        <f>IFERROR(('2.3_Input_Data_Orig_MC'!X31-'2.3_Input_Data_Orig_MC'!J31),"-")</f>
        <v>0</v>
      </c>
      <c r="K32" s="98">
        <f>IFERROR(('2.3_Input_Data_Orig_MC'!Y31-'2.3_Input_Data_Orig_MC'!K31),"-")</f>
        <v>0</v>
      </c>
      <c r="L32" s="48"/>
      <c r="M32" s="99">
        <f>G32*'0.1_Coefficients'!$B$21</f>
        <v>0</v>
      </c>
      <c r="N32" s="99">
        <f>H32*'0.1_Coefficients'!$C$21</f>
        <v>0</v>
      </c>
      <c r="O32" s="99">
        <f>I32*'0.1_Coefficients'!$D$21</f>
        <v>0</v>
      </c>
      <c r="P32" s="99">
        <f>J32*'0.1_Coefficients'!$E$21</f>
        <v>0</v>
      </c>
      <c r="Q32" s="99">
        <f>K32*'0.1_Coefficients'!$F$21</f>
        <v>0</v>
      </c>
      <c r="R32" s="67"/>
      <c r="S32" s="48"/>
      <c r="T32" s="98">
        <f>IFERROR(('2.3_Input_Data_Orig_MC'!N31-'2.3_Input_Data_Orig_MC'!G31),"-")</f>
        <v>0</v>
      </c>
      <c r="U32" s="98">
        <f>IFERROR(('2.3_Input_Data_Orig_MC'!O31-'2.3_Input_Data_Orig_MC'!H31),"-")</f>
        <v>0</v>
      </c>
      <c r="V32" s="98">
        <f>IFERROR(('2.3_Input_Data_Orig_MC'!P31-'2.3_Input_Data_Orig_MC'!I31),"-")</f>
        <v>0</v>
      </c>
      <c r="W32" s="98">
        <f>IFERROR(('2.3_Input_Data_Orig_MC'!Q31-'2.3_Input_Data_Orig_MC'!J31),"-")</f>
        <v>0</v>
      </c>
      <c r="X32" s="98">
        <f>IFERROR(('2.3_Input_Data_Orig_MC'!R31-'2.3_Input_Data_Orig_MC'!K31),"-")</f>
        <v>0</v>
      </c>
      <c r="Y32" s="48"/>
      <c r="Z32" s="99">
        <f>T32*'0.1_Coefficients'!$B$21</f>
        <v>0</v>
      </c>
      <c r="AA32" s="99">
        <f>U32*'0.1_Coefficients'!$C$21</f>
        <v>0</v>
      </c>
      <c r="AB32" s="99">
        <f>V32*'0.1_Coefficients'!$D$21</f>
        <v>0</v>
      </c>
      <c r="AC32" s="99">
        <f>W32*'0.1_Coefficients'!$E$21</f>
        <v>0</v>
      </c>
      <c r="AD32" s="99">
        <f>X32*'0.1_Coefficients'!$F$21</f>
        <v>0</v>
      </c>
      <c r="AE32" s="67"/>
      <c r="AF32" s="48"/>
      <c r="AG32" s="98">
        <f>IFERROR(('2.4_Input_Data_Rebase'!U31-'2.4_Input_Data_Rebase'!G31),"-")</f>
        <v>0</v>
      </c>
      <c r="AH32" s="98">
        <f>IFERROR(('2.4_Input_Data_Rebase'!V31-'2.4_Input_Data_Rebase'!H31),"-")</f>
        <v>0</v>
      </c>
      <c r="AI32" s="98">
        <f>IFERROR(('2.4_Input_Data_Rebase'!W31-'2.4_Input_Data_Rebase'!I31),"-")</f>
        <v>0</v>
      </c>
      <c r="AJ32" s="98">
        <f>IFERROR(('2.4_Input_Data_Rebase'!X31-'2.4_Input_Data_Rebase'!J31),"-")</f>
        <v>0</v>
      </c>
      <c r="AK32" s="98">
        <f>IFERROR(('2.4_Input_Data_Rebase'!Y31-'2.4_Input_Data_Rebase'!K31),"-")</f>
        <v>0</v>
      </c>
      <c r="AL32" s="48"/>
      <c r="AM32" s="99">
        <f>AG32*'0.1_Coefficients'!$B$21</f>
        <v>0</v>
      </c>
      <c r="AN32" s="99">
        <f>AH32*'0.1_Coefficients'!$C$21</f>
        <v>0</v>
      </c>
      <c r="AO32" s="99">
        <f>AI32*'0.1_Coefficients'!$D$21</f>
        <v>0</v>
      </c>
      <c r="AP32" s="99">
        <f>AJ32*'0.1_Coefficients'!$E$21</f>
        <v>0</v>
      </c>
      <c r="AQ32" s="99">
        <f>AK32*'0.1_Coefficients'!$F$21</f>
        <v>0</v>
      </c>
      <c r="AR32" s="67"/>
      <c r="AS32" s="48"/>
      <c r="AT32" s="98">
        <f>IFERROR(('2.4_Input_Data_Rebase'!N31-'2.4_Input_Data_Rebase'!G31),"-")</f>
        <v>0</v>
      </c>
      <c r="AU32" s="98">
        <f>IFERROR(('2.4_Input_Data_Rebase'!O31-'2.4_Input_Data_Rebase'!H31),"-")</f>
        <v>0</v>
      </c>
      <c r="AV32" s="98">
        <f>IFERROR(('2.4_Input_Data_Rebase'!P31-'2.4_Input_Data_Rebase'!I31),"-")</f>
        <v>0</v>
      </c>
      <c r="AW32" s="98">
        <f>IFERROR(('2.4_Input_Data_Rebase'!Q31-'2.4_Input_Data_Rebase'!J31),"-")</f>
        <v>0</v>
      </c>
      <c r="AX32" s="98">
        <f>IFERROR(('2.4_Input_Data_Rebase'!R31-'2.4_Input_Data_Rebase'!K31),"-")</f>
        <v>0</v>
      </c>
      <c r="AY32" s="48"/>
      <c r="AZ32" s="99">
        <f>AT32*'0.1_Coefficients'!$B$21</f>
        <v>0</v>
      </c>
      <c r="BA32" s="99">
        <f>AU32*'0.1_Coefficients'!$C$21</f>
        <v>0</v>
      </c>
      <c r="BB32" s="99">
        <f>AV32*'0.1_Coefficients'!$D$21</f>
        <v>0</v>
      </c>
      <c r="BC32" s="99">
        <f>AW32*'0.1_Coefficients'!$E$21</f>
        <v>0</v>
      </c>
      <c r="BD32" s="99">
        <f>AX32*'0.1_Coefficients'!$F$21</f>
        <v>0</v>
      </c>
      <c r="BE32" s="67"/>
      <c r="BF32" s="48"/>
      <c r="BG32" s="67"/>
      <c r="BH32" s="67"/>
      <c r="BI32" s="68"/>
    </row>
    <row r="33" spans="1:61" x14ac:dyDescent="0.3">
      <c r="A33" s="11"/>
      <c r="B33" s="25"/>
      <c r="C33" s="26"/>
      <c r="D33" s="20"/>
      <c r="F33" s="97" t="s">
        <v>26</v>
      </c>
      <c r="G33" s="98">
        <f>IFERROR(('2.3_Input_Data_Orig_MC'!U32-'2.3_Input_Data_Orig_MC'!G32),"-")</f>
        <v>0</v>
      </c>
      <c r="H33" s="98">
        <f>IFERROR(('2.3_Input_Data_Orig_MC'!V32-'2.3_Input_Data_Orig_MC'!H32),"-")</f>
        <v>0</v>
      </c>
      <c r="I33" s="98">
        <f>IFERROR(('2.3_Input_Data_Orig_MC'!W32-'2.3_Input_Data_Orig_MC'!I32),"-")</f>
        <v>0</v>
      </c>
      <c r="J33" s="98">
        <f>IFERROR(('2.3_Input_Data_Orig_MC'!X32-'2.3_Input_Data_Orig_MC'!J32),"-")</f>
        <v>0</v>
      </c>
      <c r="K33" s="98">
        <f>IFERROR(('2.3_Input_Data_Orig_MC'!Y32-'2.3_Input_Data_Orig_MC'!K32),"-")</f>
        <v>0</v>
      </c>
      <c r="L33" s="48"/>
      <c r="M33" s="99">
        <f>G33*'0.1_Coefficients'!$B$22</f>
        <v>0</v>
      </c>
      <c r="N33" s="99">
        <f>H33*'0.1_Coefficients'!$C$22</f>
        <v>0</v>
      </c>
      <c r="O33" s="99">
        <f>I33*'0.1_Coefficients'!$D$22</f>
        <v>0</v>
      </c>
      <c r="P33" s="99">
        <f>J33*'0.1_Coefficients'!$E$22</f>
        <v>0</v>
      </c>
      <c r="Q33" s="99">
        <f>K33*'0.1_Coefficients'!$F$22</f>
        <v>0</v>
      </c>
      <c r="R33" s="67"/>
      <c r="S33" s="48"/>
      <c r="T33" s="98">
        <f>IFERROR(('2.3_Input_Data_Orig_MC'!N32-'2.3_Input_Data_Orig_MC'!G32),"-")</f>
        <v>0</v>
      </c>
      <c r="U33" s="98">
        <f>IFERROR(('2.3_Input_Data_Orig_MC'!O32-'2.3_Input_Data_Orig_MC'!H32),"-")</f>
        <v>0</v>
      </c>
      <c r="V33" s="98">
        <f>IFERROR(('2.3_Input_Data_Orig_MC'!P32-'2.3_Input_Data_Orig_MC'!I32),"-")</f>
        <v>0</v>
      </c>
      <c r="W33" s="98">
        <f>IFERROR(('2.3_Input_Data_Orig_MC'!Q32-'2.3_Input_Data_Orig_MC'!J32),"-")</f>
        <v>0</v>
      </c>
      <c r="X33" s="98">
        <f>IFERROR(('2.3_Input_Data_Orig_MC'!R32-'2.3_Input_Data_Orig_MC'!K32),"-")</f>
        <v>0</v>
      </c>
      <c r="Y33" s="48"/>
      <c r="Z33" s="99">
        <f>T33*'0.1_Coefficients'!$B$22</f>
        <v>0</v>
      </c>
      <c r="AA33" s="99">
        <f>U33*'0.1_Coefficients'!$C$22</f>
        <v>0</v>
      </c>
      <c r="AB33" s="99">
        <f>V33*'0.1_Coefficients'!$D$22</f>
        <v>0</v>
      </c>
      <c r="AC33" s="99">
        <f>W33*'0.1_Coefficients'!$E$22</f>
        <v>0</v>
      </c>
      <c r="AD33" s="99">
        <f>X33*'0.1_Coefficients'!$F$22</f>
        <v>0</v>
      </c>
      <c r="AE33" s="67"/>
      <c r="AF33" s="48"/>
      <c r="AG33" s="98">
        <f>IFERROR(('2.4_Input_Data_Rebase'!U32-'2.4_Input_Data_Rebase'!G32),"-")</f>
        <v>0</v>
      </c>
      <c r="AH33" s="98">
        <f>IFERROR(('2.4_Input_Data_Rebase'!V32-'2.4_Input_Data_Rebase'!H32),"-")</f>
        <v>0</v>
      </c>
      <c r="AI33" s="98">
        <f>IFERROR(('2.4_Input_Data_Rebase'!W32-'2.4_Input_Data_Rebase'!I32),"-")</f>
        <v>0</v>
      </c>
      <c r="AJ33" s="98">
        <f>IFERROR(('2.4_Input_Data_Rebase'!X32-'2.4_Input_Data_Rebase'!J32),"-")</f>
        <v>0</v>
      </c>
      <c r="AK33" s="98">
        <f>IFERROR(('2.4_Input_Data_Rebase'!Y32-'2.4_Input_Data_Rebase'!K32),"-")</f>
        <v>0</v>
      </c>
      <c r="AL33" s="48"/>
      <c r="AM33" s="99">
        <f>AG33*'0.1_Coefficients'!$B$22</f>
        <v>0</v>
      </c>
      <c r="AN33" s="99">
        <f>AH33*'0.1_Coefficients'!$C$22</f>
        <v>0</v>
      </c>
      <c r="AO33" s="99">
        <f>AI33*'0.1_Coefficients'!$D$22</f>
        <v>0</v>
      </c>
      <c r="AP33" s="99">
        <f>AJ33*'0.1_Coefficients'!$E$22</f>
        <v>0</v>
      </c>
      <c r="AQ33" s="99">
        <f>AK33*'0.1_Coefficients'!$F$22</f>
        <v>0</v>
      </c>
      <c r="AR33" s="67"/>
      <c r="AS33" s="48"/>
      <c r="AT33" s="98">
        <f>IFERROR(('2.4_Input_Data_Rebase'!N32-'2.4_Input_Data_Rebase'!G32),"-")</f>
        <v>0</v>
      </c>
      <c r="AU33" s="98">
        <f>IFERROR(('2.4_Input_Data_Rebase'!O32-'2.4_Input_Data_Rebase'!H32),"-")</f>
        <v>0</v>
      </c>
      <c r="AV33" s="98">
        <f>IFERROR(('2.4_Input_Data_Rebase'!P32-'2.4_Input_Data_Rebase'!I32),"-")</f>
        <v>0</v>
      </c>
      <c r="AW33" s="98">
        <f>IFERROR(('2.4_Input_Data_Rebase'!Q32-'2.4_Input_Data_Rebase'!J32),"-")</f>
        <v>0</v>
      </c>
      <c r="AX33" s="98">
        <f>IFERROR(('2.4_Input_Data_Rebase'!R32-'2.4_Input_Data_Rebase'!K32),"-")</f>
        <v>0</v>
      </c>
      <c r="AY33" s="48"/>
      <c r="AZ33" s="99">
        <f>AT33*'0.1_Coefficients'!$B$22</f>
        <v>0</v>
      </c>
      <c r="BA33" s="99">
        <f>AU33*'0.1_Coefficients'!$C$22</f>
        <v>0</v>
      </c>
      <c r="BB33" s="99">
        <f>AV33*'0.1_Coefficients'!$D$22</f>
        <v>0</v>
      </c>
      <c r="BC33" s="99">
        <f>AW33*'0.1_Coefficients'!$E$22</f>
        <v>0</v>
      </c>
      <c r="BD33" s="99">
        <f>AX33*'0.1_Coefficients'!$F$22</f>
        <v>0</v>
      </c>
      <c r="BE33" s="67"/>
      <c r="BF33" s="48"/>
      <c r="BG33" s="67"/>
      <c r="BH33" s="67"/>
      <c r="BI33" s="68"/>
    </row>
    <row r="34" spans="1:61" ht="12.75" thickBot="1" x14ac:dyDescent="0.35">
      <c r="A34" s="11"/>
      <c r="B34" s="27"/>
      <c r="C34" s="28"/>
      <c r="D34" s="21"/>
      <c r="F34" s="101" t="s">
        <v>27</v>
      </c>
      <c r="G34" s="98">
        <f>IFERROR(('2.3_Input_Data_Orig_MC'!U33-'2.3_Input_Data_Orig_MC'!G33),"-")</f>
        <v>0</v>
      </c>
      <c r="H34" s="98">
        <f>IFERROR(('2.3_Input_Data_Orig_MC'!V33-'2.3_Input_Data_Orig_MC'!H33),"-")</f>
        <v>0</v>
      </c>
      <c r="I34" s="98">
        <f>IFERROR(('2.3_Input_Data_Orig_MC'!W33-'2.3_Input_Data_Orig_MC'!I33),"-")</f>
        <v>0</v>
      </c>
      <c r="J34" s="98">
        <f>IFERROR(('2.3_Input_Data_Orig_MC'!X33-'2.3_Input_Data_Orig_MC'!J33),"-")</f>
        <v>0</v>
      </c>
      <c r="K34" s="98">
        <f>IFERROR(('2.3_Input_Data_Orig_MC'!Y33-'2.3_Input_Data_Orig_MC'!K33),"-")</f>
        <v>0</v>
      </c>
      <c r="L34" s="48"/>
      <c r="M34" s="99">
        <f>G34*'0.1_Coefficients'!$B$23</f>
        <v>0</v>
      </c>
      <c r="N34" s="99">
        <f>H34*'0.1_Coefficients'!$C$23</f>
        <v>0</v>
      </c>
      <c r="O34" s="99">
        <f>I34*'0.1_Coefficients'!$D$23</f>
        <v>0</v>
      </c>
      <c r="P34" s="99">
        <f>J34*'0.1_Coefficients'!E43</f>
        <v>0</v>
      </c>
      <c r="Q34" s="99">
        <f>K34*'0.1_Coefficients'!$F$23</f>
        <v>0</v>
      </c>
      <c r="R34" s="71"/>
      <c r="S34" s="48"/>
      <c r="T34" s="98">
        <f>IFERROR(('2.3_Input_Data_Orig_MC'!N33-'2.3_Input_Data_Orig_MC'!G33),"-")</f>
        <v>0</v>
      </c>
      <c r="U34" s="98">
        <f>IFERROR(('2.3_Input_Data_Orig_MC'!O33-'2.3_Input_Data_Orig_MC'!H33),"-")</f>
        <v>0</v>
      </c>
      <c r="V34" s="98">
        <f>IFERROR(('2.3_Input_Data_Orig_MC'!P33-'2.3_Input_Data_Orig_MC'!I33),"-")</f>
        <v>0</v>
      </c>
      <c r="W34" s="98">
        <f>IFERROR(('2.3_Input_Data_Orig_MC'!Q33-'2.3_Input_Data_Orig_MC'!J33),"-")</f>
        <v>0</v>
      </c>
      <c r="X34" s="98">
        <f>IFERROR(('2.3_Input_Data_Orig_MC'!R33-'2.3_Input_Data_Orig_MC'!K33),"-")</f>
        <v>0</v>
      </c>
      <c r="Y34" s="48"/>
      <c r="Z34" s="99">
        <f>T34*'0.1_Coefficients'!$B$23</f>
        <v>0</v>
      </c>
      <c r="AA34" s="99">
        <f>U34*'0.1_Coefficients'!$C$23</f>
        <v>0</v>
      </c>
      <c r="AB34" s="99">
        <f>V34*'0.1_Coefficients'!$D$23</f>
        <v>0</v>
      </c>
      <c r="AC34" s="99">
        <f>W34*'0.1_Coefficients'!Q43</f>
        <v>0</v>
      </c>
      <c r="AD34" s="99">
        <f>X34*'0.1_Coefficients'!$F$23</f>
        <v>0</v>
      </c>
      <c r="AE34" s="71"/>
      <c r="AF34" s="48"/>
      <c r="AG34" s="98">
        <f>IFERROR(('2.4_Input_Data_Rebase'!U33-'2.4_Input_Data_Rebase'!G33),"-")</f>
        <v>0</v>
      </c>
      <c r="AH34" s="98">
        <f>IFERROR(('2.4_Input_Data_Rebase'!V33-'2.4_Input_Data_Rebase'!H33),"-")</f>
        <v>0</v>
      </c>
      <c r="AI34" s="98">
        <f>IFERROR(('2.4_Input_Data_Rebase'!W33-'2.4_Input_Data_Rebase'!I33),"-")</f>
        <v>0</v>
      </c>
      <c r="AJ34" s="98">
        <f>IFERROR(('2.4_Input_Data_Rebase'!X33-'2.4_Input_Data_Rebase'!J33),"-")</f>
        <v>0</v>
      </c>
      <c r="AK34" s="98">
        <f>IFERROR(('2.4_Input_Data_Rebase'!Y33-'2.4_Input_Data_Rebase'!K33),"-")</f>
        <v>0</v>
      </c>
      <c r="AL34" s="48"/>
      <c r="AM34" s="99">
        <f>AG34*'0.1_Coefficients'!$B$23</f>
        <v>0</v>
      </c>
      <c r="AN34" s="99">
        <f>AH34*'0.1_Coefficients'!$C$23</f>
        <v>0</v>
      </c>
      <c r="AO34" s="99">
        <f>AI34*'0.1_Coefficients'!$D$23</f>
        <v>0</v>
      </c>
      <c r="AP34" s="99">
        <f>AJ34*'0.1_Coefficients'!AD43</f>
        <v>0</v>
      </c>
      <c r="AQ34" s="99">
        <f>AK34*'0.1_Coefficients'!$F$23</f>
        <v>0</v>
      </c>
      <c r="AR34" s="71"/>
      <c r="AS34" s="48"/>
      <c r="AT34" s="98">
        <f>IFERROR(('2.4_Input_Data_Rebase'!N33-'2.4_Input_Data_Rebase'!G33),"-")</f>
        <v>0</v>
      </c>
      <c r="AU34" s="98">
        <f>IFERROR(('2.4_Input_Data_Rebase'!O33-'2.4_Input_Data_Rebase'!H33),"-")</f>
        <v>0</v>
      </c>
      <c r="AV34" s="98">
        <f>IFERROR(('2.4_Input_Data_Rebase'!P33-'2.4_Input_Data_Rebase'!I33),"-")</f>
        <v>0</v>
      </c>
      <c r="AW34" s="98">
        <f>IFERROR(('2.4_Input_Data_Rebase'!Q33-'2.4_Input_Data_Rebase'!J33),"-")</f>
        <v>0</v>
      </c>
      <c r="AX34" s="98">
        <f>IFERROR(('2.4_Input_Data_Rebase'!R33-'2.4_Input_Data_Rebase'!K33),"-")</f>
        <v>0</v>
      </c>
      <c r="AY34" s="48"/>
      <c r="AZ34" s="99">
        <f>AT34*'0.1_Coefficients'!$B$23</f>
        <v>0</v>
      </c>
      <c r="BA34" s="99">
        <f>AU34*'0.1_Coefficients'!$C$23</f>
        <v>0</v>
      </c>
      <c r="BB34" s="99">
        <f>AV34*'0.1_Coefficients'!$D$23</f>
        <v>0</v>
      </c>
      <c r="BC34" s="99">
        <f>AW34*'0.1_Coefficients'!AP43</f>
        <v>0</v>
      </c>
      <c r="BD34" s="99">
        <f>AX34*'0.1_Coefficients'!$F$23</f>
        <v>0</v>
      </c>
      <c r="BE34" s="71"/>
      <c r="BF34" s="48"/>
      <c r="BG34" s="71"/>
      <c r="BH34" s="71"/>
      <c r="BI34" s="72"/>
    </row>
    <row r="35" spans="1:61" x14ac:dyDescent="0.3">
      <c r="A35" s="10" t="s">
        <v>55</v>
      </c>
      <c r="B35" s="23">
        <v>30</v>
      </c>
      <c r="C35" s="24" t="s">
        <v>45</v>
      </c>
      <c r="D35" s="18" t="s">
        <v>29</v>
      </c>
      <c r="F35" s="102" t="s">
        <v>24</v>
      </c>
      <c r="G35" s="98">
        <f>IFERROR(('2.3_Input_Data_Orig_MC'!U34-'2.3_Input_Data_Orig_MC'!G34),"-")</f>
        <v>0</v>
      </c>
      <c r="H35" s="98">
        <f>IFERROR(('2.3_Input_Data_Orig_MC'!V34-'2.3_Input_Data_Orig_MC'!H34),"-")</f>
        <v>0</v>
      </c>
      <c r="I35" s="98">
        <f>IFERROR(('2.3_Input_Data_Orig_MC'!W34-'2.3_Input_Data_Orig_MC'!I34),"-")</f>
        <v>0</v>
      </c>
      <c r="J35" s="98">
        <f>IFERROR(('2.3_Input_Data_Orig_MC'!X34-'2.3_Input_Data_Orig_MC'!J34),"-")</f>
        <v>0</v>
      </c>
      <c r="K35" s="98">
        <f>IFERROR(('2.3_Input_Data_Orig_MC'!Y34-'2.3_Input_Data_Orig_MC'!K34),"-")</f>
        <v>0</v>
      </c>
      <c r="L35" s="48"/>
      <c r="M35" s="99">
        <f>G35*'0.1_Coefficients'!$B$20</f>
        <v>0</v>
      </c>
      <c r="N35" s="99">
        <f>H35*'0.1_Coefficients'!$C$20</f>
        <v>0</v>
      </c>
      <c r="O35" s="99">
        <f>I35*'0.1_Coefficients'!$D$20</f>
        <v>0</v>
      </c>
      <c r="P35" s="99">
        <f>J35*'0.1_Coefficients'!$E$20</f>
        <v>0</v>
      </c>
      <c r="Q35" s="99">
        <f>K35*'0.1_Coefficients'!$F$20</f>
        <v>0</v>
      </c>
      <c r="R35" s="67">
        <f t="shared" ref="R35" si="33">SUM(M35:Q38)</f>
        <v>0.15000000000000002</v>
      </c>
      <c r="S35" s="48"/>
      <c r="T35" s="98">
        <f>IFERROR(('2.3_Input_Data_Orig_MC'!N34-'2.3_Input_Data_Orig_MC'!G34),"-")</f>
        <v>0</v>
      </c>
      <c r="U35" s="98">
        <f>IFERROR(('2.3_Input_Data_Orig_MC'!O34-'2.3_Input_Data_Orig_MC'!H34),"-")</f>
        <v>0</v>
      </c>
      <c r="V35" s="98">
        <f>IFERROR(('2.3_Input_Data_Orig_MC'!P34-'2.3_Input_Data_Orig_MC'!I34),"-")</f>
        <v>0</v>
      </c>
      <c r="W35" s="98">
        <f>IFERROR(('2.3_Input_Data_Orig_MC'!Q34-'2.3_Input_Data_Orig_MC'!J34),"-")</f>
        <v>0</v>
      </c>
      <c r="X35" s="98">
        <f>IFERROR(('2.3_Input_Data_Orig_MC'!R34-'2.3_Input_Data_Orig_MC'!K34),"-")</f>
        <v>0</v>
      </c>
      <c r="Y35" s="48"/>
      <c r="Z35" s="99">
        <f>T35*'0.1_Coefficients'!$B$20</f>
        <v>0</v>
      </c>
      <c r="AA35" s="99">
        <f>U35*'0.1_Coefficients'!$C$20</f>
        <v>0</v>
      </c>
      <c r="AB35" s="99">
        <f>V35*'0.1_Coefficients'!$D$20</f>
        <v>0</v>
      </c>
      <c r="AC35" s="99">
        <f>W35*'0.1_Coefficients'!$E$20</f>
        <v>0</v>
      </c>
      <c r="AD35" s="99">
        <f>X35*'0.1_Coefficients'!$F$20</f>
        <v>0</v>
      </c>
      <c r="AE35" s="67">
        <f t="shared" ref="AE35" si="34">SUM(Z35:AD38)</f>
        <v>0.15000000000000002</v>
      </c>
      <c r="AF35" s="48"/>
      <c r="AG35" s="98">
        <f>IFERROR(('2.4_Input_Data_Rebase'!U34-'2.4_Input_Data_Rebase'!G34),"-")</f>
        <v>0</v>
      </c>
      <c r="AH35" s="98">
        <f>IFERROR(('2.4_Input_Data_Rebase'!V34-'2.4_Input_Data_Rebase'!H34),"-")</f>
        <v>0</v>
      </c>
      <c r="AI35" s="98">
        <f>IFERROR(('2.4_Input_Data_Rebase'!W34-'2.4_Input_Data_Rebase'!I34),"-")</f>
        <v>0</v>
      </c>
      <c r="AJ35" s="98">
        <f>IFERROR(('2.4_Input_Data_Rebase'!X34-'2.4_Input_Data_Rebase'!J34),"-")</f>
        <v>0</v>
      </c>
      <c r="AK35" s="98">
        <f>IFERROR(('2.4_Input_Data_Rebase'!Y34-'2.4_Input_Data_Rebase'!K34),"-")</f>
        <v>0</v>
      </c>
      <c r="AL35" s="48"/>
      <c r="AM35" s="99">
        <f>AG35*'0.1_Coefficients'!$B$20</f>
        <v>0</v>
      </c>
      <c r="AN35" s="99">
        <f>AH35*'0.1_Coefficients'!$C$20</f>
        <v>0</v>
      </c>
      <c r="AO35" s="99">
        <f>AI35*'0.1_Coefficients'!$D$20</f>
        <v>0</v>
      </c>
      <c r="AP35" s="99">
        <f>AJ35*'0.1_Coefficients'!$E$20</f>
        <v>0</v>
      </c>
      <c r="AQ35" s="99">
        <f>AK35*'0.1_Coefficients'!$F$20</f>
        <v>0</v>
      </c>
      <c r="AR35" s="67">
        <f t="shared" ref="AR35" si="35">SUM(AM35:AQ38)</f>
        <v>0</v>
      </c>
      <c r="AS35" s="48"/>
      <c r="AT35" s="98">
        <f>IFERROR(('2.4_Input_Data_Rebase'!N34-'2.4_Input_Data_Rebase'!G34),"-")</f>
        <v>0</v>
      </c>
      <c r="AU35" s="98">
        <f>IFERROR(('2.4_Input_Data_Rebase'!O34-'2.4_Input_Data_Rebase'!H34),"-")</f>
        <v>0</v>
      </c>
      <c r="AV35" s="98">
        <f>IFERROR(('2.4_Input_Data_Rebase'!P34-'2.4_Input_Data_Rebase'!I34),"-")</f>
        <v>0</v>
      </c>
      <c r="AW35" s="98">
        <f>IFERROR(('2.4_Input_Data_Rebase'!Q34-'2.4_Input_Data_Rebase'!J34),"-")</f>
        <v>0</v>
      </c>
      <c r="AX35" s="98">
        <f>IFERROR(('2.4_Input_Data_Rebase'!R34-'2.4_Input_Data_Rebase'!K34),"-")</f>
        <v>0</v>
      </c>
      <c r="AY35" s="48"/>
      <c r="AZ35" s="99">
        <f>AT35*'0.1_Coefficients'!$B$20</f>
        <v>0</v>
      </c>
      <c r="BA35" s="99">
        <f>AU35*'0.1_Coefficients'!$C$20</f>
        <v>0</v>
      </c>
      <c r="BB35" s="99">
        <f>AV35*'0.1_Coefficients'!$D$20</f>
        <v>0</v>
      </c>
      <c r="BC35" s="99">
        <f>AW35*'0.1_Coefficients'!$E$20</f>
        <v>0</v>
      </c>
      <c r="BD35" s="99">
        <f>AX35*'0.1_Coefficients'!$F$20</f>
        <v>0</v>
      </c>
      <c r="BE35" s="67">
        <f t="shared" ref="BE35" si="36">SUM(AZ35:BD38)</f>
        <v>0</v>
      </c>
      <c r="BF35" s="48"/>
      <c r="BG35" s="67">
        <f t="shared" ref="BG35" si="37">AE35-R35</f>
        <v>0</v>
      </c>
      <c r="BH35" s="67">
        <f t="shared" ref="BH35" si="38">BE35-AR35</f>
        <v>0</v>
      </c>
      <c r="BI35" s="68" t="str">
        <f t="shared" ref="BI35" si="39">IFERROR(IF(ABS((BG35-BH35))&lt;=10%,"Acceptable","Request Narrative"),"-")</f>
        <v>Acceptable</v>
      </c>
    </row>
    <row r="36" spans="1:61" x14ac:dyDescent="0.3">
      <c r="A36" s="11"/>
      <c r="B36" s="25"/>
      <c r="C36" s="26"/>
      <c r="D36" s="20"/>
      <c r="F36" s="97" t="s">
        <v>25</v>
      </c>
      <c r="G36" s="98">
        <f>IFERROR(('2.3_Input_Data_Orig_MC'!U35-'2.3_Input_Data_Orig_MC'!G35),"-")</f>
        <v>0</v>
      </c>
      <c r="H36" s="98">
        <f>IFERROR(('2.3_Input_Data_Orig_MC'!V35-'2.3_Input_Data_Orig_MC'!H35),"-")</f>
        <v>0</v>
      </c>
      <c r="I36" s="98">
        <f>IFERROR(('2.3_Input_Data_Orig_MC'!W35-'2.3_Input_Data_Orig_MC'!I35),"-")</f>
        <v>0</v>
      </c>
      <c r="J36" s="98">
        <f>IFERROR(('2.3_Input_Data_Orig_MC'!X35-'2.3_Input_Data_Orig_MC'!J35),"-")</f>
        <v>-1</v>
      </c>
      <c r="K36" s="98">
        <f>IFERROR(('2.3_Input_Data_Orig_MC'!Y35-'2.3_Input_Data_Orig_MC'!K35),"-")</f>
        <v>1</v>
      </c>
      <c r="L36" s="48"/>
      <c r="M36" s="99">
        <f>G36*'0.1_Coefficients'!$B$21</f>
        <v>0</v>
      </c>
      <c r="N36" s="99">
        <f>H36*'0.1_Coefficients'!$C$21</f>
        <v>0</v>
      </c>
      <c r="O36" s="99">
        <f>I36*'0.1_Coefficients'!$D$21</f>
        <v>0</v>
      </c>
      <c r="P36" s="99">
        <f>J36*'0.1_Coefficients'!$E$21</f>
        <v>-0.6</v>
      </c>
      <c r="Q36" s="99">
        <f>K36*'0.1_Coefficients'!$F$21</f>
        <v>0.75</v>
      </c>
      <c r="R36" s="67"/>
      <c r="S36" s="48"/>
      <c r="T36" s="98">
        <f>IFERROR(('2.3_Input_Data_Orig_MC'!N35-'2.3_Input_Data_Orig_MC'!G35),"-")</f>
        <v>0</v>
      </c>
      <c r="U36" s="98">
        <f>IFERROR(('2.3_Input_Data_Orig_MC'!O35-'2.3_Input_Data_Orig_MC'!H35),"-")</f>
        <v>0</v>
      </c>
      <c r="V36" s="98">
        <f>IFERROR(('2.3_Input_Data_Orig_MC'!P35-'2.3_Input_Data_Orig_MC'!I35),"-")</f>
        <v>0</v>
      </c>
      <c r="W36" s="98">
        <f>IFERROR(('2.3_Input_Data_Orig_MC'!Q35-'2.3_Input_Data_Orig_MC'!J35),"-")</f>
        <v>-1</v>
      </c>
      <c r="X36" s="98">
        <f>IFERROR(('2.3_Input_Data_Orig_MC'!R35-'2.3_Input_Data_Orig_MC'!K35),"-")</f>
        <v>1</v>
      </c>
      <c r="Y36" s="48"/>
      <c r="Z36" s="99">
        <f>T36*'0.1_Coefficients'!$B$21</f>
        <v>0</v>
      </c>
      <c r="AA36" s="99">
        <f>U36*'0.1_Coefficients'!$C$21</f>
        <v>0</v>
      </c>
      <c r="AB36" s="99">
        <f>V36*'0.1_Coefficients'!$D$21</f>
        <v>0</v>
      </c>
      <c r="AC36" s="99">
        <f>W36*'0.1_Coefficients'!$E$21</f>
        <v>-0.6</v>
      </c>
      <c r="AD36" s="99">
        <f>X36*'0.1_Coefficients'!$F$21</f>
        <v>0.75</v>
      </c>
      <c r="AE36" s="67"/>
      <c r="AF36" s="48"/>
      <c r="AG36" s="98">
        <f>IFERROR(('2.4_Input_Data_Rebase'!U35-'2.4_Input_Data_Rebase'!G35),"-")</f>
        <v>0</v>
      </c>
      <c r="AH36" s="98">
        <f>IFERROR(('2.4_Input_Data_Rebase'!V35-'2.4_Input_Data_Rebase'!H35),"-")</f>
        <v>0</v>
      </c>
      <c r="AI36" s="98">
        <f>IFERROR(('2.4_Input_Data_Rebase'!W35-'2.4_Input_Data_Rebase'!I35),"-")</f>
        <v>0</v>
      </c>
      <c r="AJ36" s="98">
        <f>IFERROR(('2.4_Input_Data_Rebase'!X35-'2.4_Input_Data_Rebase'!J35),"-")</f>
        <v>0</v>
      </c>
      <c r="AK36" s="98">
        <f>IFERROR(('2.4_Input_Data_Rebase'!Y35-'2.4_Input_Data_Rebase'!K35),"-")</f>
        <v>0</v>
      </c>
      <c r="AL36" s="48"/>
      <c r="AM36" s="99">
        <f>AG36*'0.1_Coefficients'!$B$21</f>
        <v>0</v>
      </c>
      <c r="AN36" s="99">
        <f>AH36*'0.1_Coefficients'!$C$21</f>
        <v>0</v>
      </c>
      <c r="AO36" s="99">
        <f>AI36*'0.1_Coefficients'!$D$21</f>
        <v>0</v>
      </c>
      <c r="AP36" s="99">
        <f>AJ36*'0.1_Coefficients'!$E$21</f>
        <v>0</v>
      </c>
      <c r="AQ36" s="99">
        <f>AK36*'0.1_Coefficients'!$F$21</f>
        <v>0</v>
      </c>
      <c r="AR36" s="67"/>
      <c r="AS36" s="48"/>
      <c r="AT36" s="98">
        <f>IFERROR(('2.4_Input_Data_Rebase'!N35-'2.4_Input_Data_Rebase'!G35),"-")</f>
        <v>0</v>
      </c>
      <c r="AU36" s="98">
        <f>IFERROR(('2.4_Input_Data_Rebase'!O35-'2.4_Input_Data_Rebase'!H35),"-")</f>
        <v>0</v>
      </c>
      <c r="AV36" s="98">
        <f>IFERROR(('2.4_Input_Data_Rebase'!P35-'2.4_Input_Data_Rebase'!I35),"-")</f>
        <v>0</v>
      </c>
      <c r="AW36" s="98">
        <f>IFERROR(('2.4_Input_Data_Rebase'!Q35-'2.4_Input_Data_Rebase'!J35),"-")</f>
        <v>0</v>
      </c>
      <c r="AX36" s="98">
        <f>IFERROR(('2.4_Input_Data_Rebase'!R35-'2.4_Input_Data_Rebase'!K35),"-")</f>
        <v>0</v>
      </c>
      <c r="AY36" s="48"/>
      <c r="AZ36" s="99">
        <f>AT36*'0.1_Coefficients'!$B$21</f>
        <v>0</v>
      </c>
      <c r="BA36" s="99">
        <f>AU36*'0.1_Coefficients'!$C$21</f>
        <v>0</v>
      </c>
      <c r="BB36" s="99">
        <f>AV36*'0.1_Coefficients'!$D$21</f>
        <v>0</v>
      </c>
      <c r="BC36" s="99">
        <f>AW36*'0.1_Coefficients'!$E$21</f>
        <v>0</v>
      </c>
      <c r="BD36" s="99">
        <f>AX36*'0.1_Coefficients'!$F$21</f>
        <v>0</v>
      </c>
      <c r="BE36" s="67"/>
      <c r="BF36" s="48"/>
      <c r="BG36" s="67"/>
      <c r="BH36" s="67"/>
      <c r="BI36" s="68"/>
    </row>
    <row r="37" spans="1:61" x14ac:dyDescent="0.3">
      <c r="A37" s="11"/>
      <c r="B37" s="25"/>
      <c r="C37" s="26"/>
      <c r="D37" s="20"/>
      <c r="F37" s="97" t="s">
        <v>26</v>
      </c>
      <c r="G37" s="98">
        <f>IFERROR(('2.3_Input_Data_Orig_MC'!U36-'2.3_Input_Data_Orig_MC'!G36),"-")</f>
        <v>0</v>
      </c>
      <c r="H37" s="98">
        <f>IFERROR(('2.3_Input_Data_Orig_MC'!V36-'2.3_Input_Data_Orig_MC'!H36),"-")</f>
        <v>0</v>
      </c>
      <c r="I37" s="98">
        <f>IFERROR(('2.3_Input_Data_Orig_MC'!W36-'2.3_Input_Data_Orig_MC'!I36),"-")</f>
        <v>0</v>
      </c>
      <c r="J37" s="98">
        <f>IFERROR(('2.3_Input_Data_Orig_MC'!X36-'2.3_Input_Data_Orig_MC'!J36),"-")</f>
        <v>0</v>
      </c>
      <c r="K37" s="98">
        <f>IFERROR(('2.3_Input_Data_Orig_MC'!Y36-'2.3_Input_Data_Orig_MC'!K36),"-")</f>
        <v>0</v>
      </c>
      <c r="L37" s="48"/>
      <c r="M37" s="99">
        <f>G37*'0.1_Coefficients'!$B$22</f>
        <v>0</v>
      </c>
      <c r="N37" s="99">
        <f>H37*'0.1_Coefficients'!$C$22</f>
        <v>0</v>
      </c>
      <c r="O37" s="99">
        <f>I37*'0.1_Coefficients'!$D$22</f>
        <v>0</v>
      </c>
      <c r="P37" s="99">
        <f>J37*'0.1_Coefficients'!$E$22</f>
        <v>0</v>
      </c>
      <c r="Q37" s="99">
        <f>K37*'0.1_Coefficients'!$F$22</f>
        <v>0</v>
      </c>
      <c r="R37" s="67"/>
      <c r="S37" s="48"/>
      <c r="T37" s="98">
        <f>IFERROR(('2.3_Input_Data_Orig_MC'!N36-'2.3_Input_Data_Orig_MC'!G36),"-")</f>
        <v>0</v>
      </c>
      <c r="U37" s="98">
        <f>IFERROR(('2.3_Input_Data_Orig_MC'!O36-'2.3_Input_Data_Orig_MC'!H36),"-")</f>
        <v>0</v>
      </c>
      <c r="V37" s="98">
        <f>IFERROR(('2.3_Input_Data_Orig_MC'!P36-'2.3_Input_Data_Orig_MC'!I36),"-")</f>
        <v>0</v>
      </c>
      <c r="W37" s="98">
        <f>IFERROR(('2.3_Input_Data_Orig_MC'!Q36-'2.3_Input_Data_Orig_MC'!J36),"-")</f>
        <v>0</v>
      </c>
      <c r="X37" s="98">
        <f>IFERROR(('2.3_Input_Data_Orig_MC'!R36-'2.3_Input_Data_Orig_MC'!K36),"-")</f>
        <v>0</v>
      </c>
      <c r="Y37" s="48"/>
      <c r="Z37" s="99">
        <f>T37*'0.1_Coefficients'!$B$22</f>
        <v>0</v>
      </c>
      <c r="AA37" s="99">
        <f>U37*'0.1_Coefficients'!$C$22</f>
        <v>0</v>
      </c>
      <c r="AB37" s="99">
        <f>V37*'0.1_Coefficients'!$D$22</f>
        <v>0</v>
      </c>
      <c r="AC37" s="99">
        <f>W37*'0.1_Coefficients'!$E$22</f>
        <v>0</v>
      </c>
      <c r="AD37" s="99">
        <f>X37*'0.1_Coefficients'!$F$22</f>
        <v>0</v>
      </c>
      <c r="AE37" s="67"/>
      <c r="AF37" s="48"/>
      <c r="AG37" s="98">
        <f>IFERROR(('2.4_Input_Data_Rebase'!U36-'2.4_Input_Data_Rebase'!G36),"-")</f>
        <v>0</v>
      </c>
      <c r="AH37" s="98">
        <f>IFERROR(('2.4_Input_Data_Rebase'!V36-'2.4_Input_Data_Rebase'!H36),"-")</f>
        <v>0</v>
      </c>
      <c r="AI37" s="98">
        <f>IFERROR(('2.4_Input_Data_Rebase'!W36-'2.4_Input_Data_Rebase'!I36),"-")</f>
        <v>0</v>
      </c>
      <c r="AJ37" s="98">
        <f>IFERROR(('2.4_Input_Data_Rebase'!X36-'2.4_Input_Data_Rebase'!J36),"-")</f>
        <v>0</v>
      </c>
      <c r="AK37" s="98">
        <f>IFERROR(('2.4_Input_Data_Rebase'!Y36-'2.4_Input_Data_Rebase'!K36),"-")</f>
        <v>0</v>
      </c>
      <c r="AL37" s="48"/>
      <c r="AM37" s="99">
        <f>AG37*'0.1_Coefficients'!$B$22</f>
        <v>0</v>
      </c>
      <c r="AN37" s="99">
        <f>AH37*'0.1_Coefficients'!$C$22</f>
        <v>0</v>
      </c>
      <c r="AO37" s="99">
        <f>AI37*'0.1_Coefficients'!$D$22</f>
        <v>0</v>
      </c>
      <c r="AP37" s="99">
        <f>AJ37*'0.1_Coefficients'!$E$22</f>
        <v>0</v>
      </c>
      <c r="AQ37" s="99">
        <f>AK37*'0.1_Coefficients'!$F$22</f>
        <v>0</v>
      </c>
      <c r="AR37" s="67"/>
      <c r="AS37" s="48"/>
      <c r="AT37" s="98">
        <f>IFERROR(('2.4_Input_Data_Rebase'!N36-'2.4_Input_Data_Rebase'!G36),"-")</f>
        <v>0</v>
      </c>
      <c r="AU37" s="98">
        <f>IFERROR(('2.4_Input_Data_Rebase'!O36-'2.4_Input_Data_Rebase'!H36),"-")</f>
        <v>0</v>
      </c>
      <c r="AV37" s="98">
        <f>IFERROR(('2.4_Input_Data_Rebase'!P36-'2.4_Input_Data_Rebase'!I36),"-")</f>
        <v>0</v>
      </c>
      <c r="AW37" s="98">
        <f>IFERROR(('2.4_Input_Data_Rebase'!Q36-'2.4_Input_Data_Rebase'!J36),"-")</f>
        <v>0</v>
      </c>
      <c r="AX37" s="98">
        <f>IFERROR(('2.4_Input_Data_Rebase'!R36-'2.4_Input_Data_Rebase'!K36),"-")</f>
        <v>0</v>
      </c>
      <c r="AY37" s="48"/>
      <c r="AZ37" s="99">
        <f>AT37*'0.1_Coefficients'!$B$22</f>
        <v>0</v>
      </c>
      <c r="BA37" s="99">
        <f>AU37*'0.1_Coefficients'!$C$22</f>
        <v>0</v>
      </c>
      <c r="BB37" s="99">
        <f>AV37*'0.1_Coefficients'!$D$22</f>
        <v>0</v>
      </c>
      <c r="BC37" s="99">
        <f>AW37*'0.1_Coefficients'!$E$22</f>
        <v>0</v>
      </c>
      <c r="BD37" s="99">
        <f>AX37*'0.1_Coefficients'!$F$22</f>
        <v>0</v>
      </c>
      <c r="BE37" s="67"/>
      <c r="BF37" s="48"/>
      <c r="BG37" s="67"/>
      <c r="BH37" s="67"/>
      <c r="BI37" s="68"/>
    </row>
    <row r="38" spans="1:61" ht="12.75" thickBot="1" x14ac:dyDescent="0.35">
      <c r="A38" s="11"/>
      <c r="B38" s="27"/>
      <c r="C38" s="28"/>
      <c r="D38" s="21"/>
      <c r="F38" s="101" t="s">
        <v>27</v>
      </c>
      <c r="G38" s="98">
        <f>IFERROR(('2.3_Input_Data_Orig_MC'!U37-'2.3_Input_Data_Orig_MC'!G37),"-")</f>
        <v>0</v>
      </c>
      <c r="H38" s="98">
        <f>IFERROR(('2.3_Input_Data_Orig_MC'!V37-'2.3_Input_Data_Orig_MC'!H37),"-")</f>
        <v>0</v>
      </c>
      <c r="I38" s="98">
        <f>IFERROR(('2.3_Input_Data_Orig_MC'!W37-'2.3_Input_Data_Orig_MC'!I37),"-")</f>
        <v>0</v>
      </c>
      <c r="J38" s="98">
        <f>IFERROR(('2.3_Input_Data_Orig_MC'!X37-'2.3_Input_Data_Orig_MC'!J37),"-")</f>
        <v>0</v>
      </c>
      <c r="K38" s="98">
        <f>IFERROR(('2.3_Input_Data_Orig_MC'!Y37-'2.3_Input_Data_Orig_MC'!K37),"-")</f>
        <v>0</v>
      </c>
      <c r="L38" s="48"/>
      <c r="M38" s="99">
        <f>G38*'0.1_Coefficients'!$B$23</f>
        <v>0</v>
      </c>
      <c r="N38" s="99">
        <f>H38*'0.1_Coefficients'!$C$23</f>
        <v>0</v>
      </c>
      <c r="O38" s="99">
        <f>I38*'0.1_Coefficients'!$D$23</f>
        <v>0</v>
      </c>
      <c r="P38" s="99">
        <f>J38*'0.1_Coefficients'!E47</f>
        <v>0</v>
      </c>
      <c r="Q38" s="99">
        <f>K38*'0.1_Coefficients'!$F$23</f>
        <v>0</v>
      </c>
      <c r="R38" s="71"/>
      <c r="S38" s="48"/>
      <c r="T38" s="98">
        <f>IFERROR(('2.3_Input_Data_Orig_MC'!N37-'2.3_Input_Data_Orig_MC'!G37),"-")</f>
        <v>0</v>
      </c>
      <c r="U38" s="98">
        <f>IFERROR(('2.3_Input_Data_Orig_MC'!O37-'2.3_Input_Data_Orig_MC'!H37),"-")</f>
        <v>0</v>
      </c>
      <c r="V38" s="98">
        <f>IFERROR(('2.3_Input_Data_Orig_MC'!P37-'2.3_Input_Data_Orig_MC'!I37),"-")</f>
        <v>0</v>
      </c>
      <c r="W38" s="98">
        <f>IFERROR(('2.3_Input_Data_Orig_MC'!Q37-'2.3_Input_Data_Orig_MC'!J37),"-")</f>
        <v>0</v>
      </c>
      <c r="X38" s="98">
        <f>IFERROR(('2.3_Input_Data_Orig_MC'!R37-'2.3_Input_Data_Orig_MC'!K37),"-")</f>
        <v>0</v>
      </c>
      <c r="Y38" s="48"/>
      <c r="Z38" s="99">
        <f>T38*'0.1_Coefficients'!$B$23</f>
        <v>0</v>
      </c>
      <c r="AA38" s="99">
        <f>U38*'0.1_Coefficients'!$C$23</f>
        <v>0</v>
      </c>
      <c r="AB38" s="99">
        <f>V38*'0.1_Coefficients'!$D$23</f>
        <v>0</v>
      </c>
      <c r="AC38" s="99">
        <f>W38*'0.1_Coefficients'!Q47</f>
        <v>0</v>
      </c>
      <c r="AD38" s="99">
        <f>X38*'0.1_Coefficients'!$F$23</f>
        <v>0</v>
      </c>
      <c r="AE38" s="71"/>
      <c r="AF38" s="48"/>
      <c r="AG38" s="98">
        <f>IFERROR(('2.4_Input_Data_Rebase'!U37-'2.4_Input_Data_Rebase'!G37),"-")</f>
        <v>0</v>
      </c>
      <c r="AH38" s="98">
        <f>IFERROR(('2.4_Input_Data_Rebase'!V37-'2.4_Input_Data_Rebase'!H37),"-")</f>
        <v>0</v>
      </c>
      <c r="AI38" s="98">
        <f>IFERROR(('2.4_Input_Data_Rebase'!W37-'2.4_Input_Data_Rebase'!I37),"-")</f>
        <v>0</v>
      </c>
      <c r="AJ38" s="98">
        <f>IFERROR(('2.4_Input_Data_Rebase'!X37-'2.4_Input_Data_Rebase'!J37),"-")</f>
        <v>0</v>
      </c>
      <c r="AK38" s="98">
        <f>IFERROR(('2.4_Input_Data_Rebase'!Y37-'2.4_Input_Data_Rebase'!K37),"-")</f>
        <v>0</v>
      </c>
      <c r="AL38" s="48"/>
      <c r="AM38" s="99">
        <f>AG38*'0.1_Coefficients'!$B$23</f>
        <v>0</v>
      </c>
      <c r="AN38" s="99">
        <f>AH38*'0.1_Coefficients'!$C$23</f>
        <v>0</v>
      </c>
      <c r="AO38" s="99">
        <f>AI38*'0.1_Coefficients'!$D$23</f>
        <v>0</v>
      </c>
      <c r="AP38" s="99">
        <f>AJ38*'0.1_Coefficients'!AD47</f>
        <v>0</v>
      </c>
      <c r="AQ38" s="99">
        <f>AK38*'0.1_Coefficients'!$F$23</f>
        <v>0</v>
      </c>
      <c r="AR38" s="71"/>
      <c r="AS38" s="48"/>
      <c r="AT38" s="98">
        <f>IFERROR(('2.4_Input_Data_Rebase'!N37-'2.4_Input_Data_Rebase'!G37),"-")</f>
        <v>0</v>
      </c>
      <c r="AU38" s="98">
        <f>IFERROR(('2.4_Input_Data_Rebase'!O37-'2.4_Input_Data_Rebase'!H37),"-")</f>
        <v>0</v>
      </c>
      <c r="AV38" s="98">
        <f>IFERROR(('2.4_Input_Data_Rebase'!P37-'2.4_Input_Data_Rebase'!I37),"-")</f>
        <v>0</v>
      </c>
      <c r="AW38" s="98">
        <f>IFERROR(('2.4_Input_Data_Rebase'!Q37-'2.4_Input_Data_Rebase'!J37),"-")</f>
        <v>0</v>
      </c>
      <c r="AX38" s="98">
        <f>IFERROR(('2.4_Input_Data_Rebase'!R37-'2.4_Input_Data_Rebase'!K37),"-")</f>
        <v>0</v>
      </c>
      <c r="AY38" s="48"/>
      <c r="AZ38" s="99">
        <f>AT38*'0.1_Coefficients'!$B$23</f>
        <v>0</v>
      </c>
      <c r="BA38" s="99">
        <f>AU38*'0.1_Coefficients'!$C$23</f>
        <v>0</v>
      </c>
      <c r="BB38" s="99">
        <f>AV38*'0.1_Coefficients'!$D$23</f>
        <v>0</v>
      </c>
      <c r="BC38" s="99">
        <f>AW38*'0.1_Coefficients'!AP47</f>
        <v>0</v>
      </c>
      <c r="BD38" s="99">
        <f>AX38*'0.1_Coefficients'!$F$23</f>
        <v>0</v>
      </c>
      <c r="BE38" s="71"/>
      <c r="BF38" s="48"/>
      <c r="BG38" s="71"/>
      <c r="BH38" s="71"/>
      <c r="BI38" s="72"/>
    </row>
    <row r="39" spans="1:61" x14ac:dyDescent="0.3">
      <c r="A39" s="10" t="s">
        <v>55</v>
      </c>
      <c r="B39" s="23">
        <v>1</v>
      </c>
      <c r="C39" s="24" t="s">
        <v>10</v>
      </c>
      <c r="D39" s="18" t="s">
        <v>29</v>
      </c>
      <c r="F39" s="102" t="s">
        <v>24</v>
      </c>
      <c r="G39" s="98">
        <f>IFERROR(('2.3_Input_Data_Orig_MC'!U38-'2.3_Input_Data_Orig_MC'!G38),"-")</f>
        <v>0</v>
      </c>
      <c r="H39" s="98">
        <f>IFERROR(('2.3_Input_Data_Orig_MC'!V38-'2.3_Input_Data_Orig_MC'!H38),"-")</f>
        <v>0</v>
      </c>
      <c r="I39" s="98">
        <f>IFERROR(('2.3_Input_Data_Orig_MC'!W38-'2.3_Input_Data_Orig_MC'!I38),"-")</f>
        <v>0</v>
      </c>
      <c r="J39" s="98">
        <f>IFERROR(('2.3_Input_Data_Orig_MC'!X38-'2.3_Input_Data_Orig_MC'!J38),"-")</f>
        <v>0</v>
      </c>
      <c r="K39" s="98">
        <f>IFERROR(('2.3_Input_Data_Orig_MC'!Y38-'2.3_Input_Data_Orig_MC'!K38),"-")</f>
        <v>0</v>
      </c>
      <c r="L39" s="48"/>
      <c r="M39" s="99">
        <f>G39*'0.1_Coefficients'!$B$20</f>
        <v>0</v>
      </c>
      <c r="N39" s="99">
        <f>H39*'0.1_Coefficients'!$C$20</f>
        <v>0</v>
      </c>
      <c r="O39" s="99">
        <f>I39*'0.1_Coefficients'!$D$20</f>
        <v>0</v>
      </c>
      <c r="P39" s="99">
        <f>J39*'0.1_Coefficients'!$E$20</f>
        <v>0</v>
      </c>
      <c r="Q39" s="99">
        <f>K39*'0.1_Coefficients'!$F$20</f>
        <v>0</v>
      </c>
      <c r="R39" s="67">
        <f t="shared" ref="R39" si="40">SUM(M39:Q42)</f>
        <v>1.4</v>
      </c>
      <c r="S39" s="48"/>
      <c r="T39" s="98">
        <f>IFERROR(('2.3_Input_Data_Orig_MC'!N38-'2.3_Input_Data_Orig_MC'!G38),"-")</f>
        <v>0</v>
      </c>
      <c r="U39" s="98">
        <f>IFERROR(('2.3_Input_Data_Orig_MC'!O38-'2.3_Input_Data_Orig_MC'!H38),"-")</f>
        <v>0</v>
      </c>
      <c r="V39" s="98">
        <f>IFERROR(('2.3_Input_Data_Orig_MC'!P38-'2.3_Input_Data_Orig_MC'!I38),"-")</f>
        <v>0</v>
      </c>
      <c r="W39" s="98">
        <f>IFERROR(('2.3_Input_Data_Orig_MC'!Q38-'2.3_Input_Data_Orig_MC'!J38),"-")</f>
        <v>0</v>
      </c>
      <c r="X39" s="98">
        <f>IFERROR(('2.3_Input_Data_Orig_MC'!R38-'2.3_Input_Data_Orig_MC'!K38),"-")</f>
        <v>0</v>
      </c>
      <c r="Y39" s="48"/>
      <c r="Z39" s="99">
        <f>T39*'0.1_Coefficients'!$B$20</f>
        <v>0</v>
      </c>
      <c r="AA39" s="99">
        <f>U39*'0.1_Coefficients'!$C$20</f>
        <v>0</v>
      </c>
      <c r="AB39" s="99">
        <f>V39*'0.1_Coefficients'!$D$20</f>
        <v>0</v>
      </c>
      <c r="AC39" s="99">
        <f>W39*'0.1_Coefficients'!$E$20</f>
        <v>0</v>
      </c>
      <c r="AD39" s="99">
        <f>X39*'0.1_Coefficients'!$F$20</f>
        <v>0</v>
      </c>
      <c r="AE39" s="67">
        <f t="shared" ref="AE39" si="41">SUM(Z39:AD42)</f>
        <v>-0.79999999999999993</v>
      </c>
      <c r="AF39" s="48"/>
      <c r="AG39" s="98">
        <f>IFERROR(('2.4_Input_Data_Rebase'!U38-'2.4_Input_Data_Rebase'!G38),"-")</f>
        <v>-3</v>
      </c>
      <c r="AH39" s="98">
        <f>IFERROR(('2.4_Input_Data_Rebase'!V38-'2.4_Input_Data_Rebase'!H38),"-")</f>
        <v>0</v>
      </c>
      <c r="AI39" s="98">
        <f>IFERROR(('2.4_Input_Data_Rebase'!W38-'2.4_Input_Data_Rebase'!I38),"-")</f>
        <v>0</v>
      </c>
      <c r="AJ39" s="98">
        <f>IFERROR(('2.4_Input_Data_Rebase'!X38-'2.4_Input_Data_Rebase'!J38),"-")</f>
        <v>0</v>
      </c>
      <c r="AK39" s="98">
        <f>IFERROR(('2.4_Input_Data_Rebase'!Y38-'2.4_Input_Data_Rebase'!K38),"-")</f>
        <v>3</v>
      </c>
      <c r="AL39" s="48"/>
      <c r="AM39" s="99">
        <f>AG39*'0.1_Coefficients'!$B$20</f>
        <v>-0.60000000000000009</v>
      </c>
      <c r="AN39" s="99">
        <f>AH39*'0.1_Coefficients'!$C$20</f>
        <v>0</v>
      </c>
      <c r="AO39" s="99">
        <f>AI39*'0.1_Coefficients'!$D$20</f>
        <v>0</v>
      </c>
      <c r="AP39" s="99">
        <f>AJ39*'0.1_Coefficients'!$E$20</f>
        <v>0</v>
      </c>
      <c r="AQ39" s="99">
        <f>AK39*'0.1_Coefficients'!$F$20</f>
        <v>3</v>
      </c>
      <c r="AR39" s="67">
        <f t="shared" ref="AR39" si="42">SUM(AM39:AQ42)</f>
        <v>2.4</v>
      </c>
      <c r="AS39" s="48"/>
      <c r="AT39" s="98">
        <f>IFERROR(('2.4_Input_Data_Rebase'!N38-'2.4_Input_Data_Rebase'!G38),"-")</f>
        <v>0</v>
      </c>
      <c r="AU39" s="98">
        <f>IFERROR(('2.4_Input_Data_Rebase'!O38-'2.4_Input_Data_Rebase'!H38),"-")</f>
        <v>0</v>
      </c>
      <c r="AV39" s="98">
        <f>IFERROR(('2.4_Input_Data_Rebase'!P38-'2.4_Input_Data_Rebase'!I38),"-")</f>
        <v>0</v>
      </c>
      <c r="AW39" s="98">
        <f>IFERROR(('2.4_Input_Data_Rebase'!Q38-'2.4_Input_Data_Rebase'!J38),"-")</f>
        <v>0</v>
      </c>
      <c r="AX39" s="98">
        <f>IFERROR(('2.4_Input_Data_Rebase'!R38-'2.4_Input_Data_Rebase'!K38),"-")</f>
        <v>0</v>
      </c>
      <c r="AY39" s="48"/>
      <c r="AZ39" s="99">
        <f>AT39*'0.1_Coefficients'!$B$20</f>
        <v>0</v>
      </c>
      <c r="BA39" s="99">
        <f>AU39*'0.1_Coefficients'!$C$20</f>
        <v>0</v>
      </c>
      <c r="BB39" s="99">
        <f>AV39*'0.1_Coefficients'!$D$20</f>
        <v>0</v>
      </c>
      <c r="BC39" s="99">
        <f>AW39*'0.1_Coefficients'!$E$20</f>
        <v>0</v>
      </c>
      <c r="BD39" s="99">
        <f>AX39*'0.1_Coefficients'!$F$20</f>
        <v>0</v>
      </c>
      <c r="BE39" s="67">
        <f t="shared" ref="BE39" si="43">SUM(AZ39:BD42)</f>
        <v>-1</v>
      </c>
      <c r="BF39" s="48"/>
      <c r="BG39" s="67">
        <f t="shared" ref="BG39" si="44">AE39-R39</f>
        <v>-2.1999999999999997</v>
      </c>
      <c r="BH39" s="67">
        <f t="shared" ref="BH39" si="45">BE39-AR39</f>
        <v>-3.4</v>
      </c>
      <c r="BI39" s="68" t="str">
        <f t="shared" ref="BI39" si="46">IFERROR(IF(ABS((BG39-BH39))&lt;=10%,"Acceptable","Request Narrative"),"-")</f>
        <v>Request Narrative</v>
      </c>
    </row>
    <row r="40" spans="1:61" x14ac:dyDescent="0.3">
      <c r="A40" s="11"/>
      <c r="B40" s="25"/>
      <c r="C40" s="26"/>
      <c r="D40" s="20"/>
      <c r="F40" s="97" t="s">
        <v>25</v>
      </c>
      <c r="G40" s="98">
        <f>IFERROR(('2.3_Input_Data_Orig_MC'!U39-'2.3_Input_Data_Orig_MC'!G39),"-")</f>
        <v>0</v>
      </c>
      <c r="H40" s="98">
        <f>IFERROR(('2.3_Input_Data_Orig_MC'!V39-'2.3_Input_Data_Orig_MC'!H39),"-")</f>
        <v>0</v>
      </c>
      <c r="I40" s="98">
        <f>IFERROR(('2.3_Input_Data_Orig_MC'!W39-'2.3_Input_Data_Orig_MC'!I39),"-")</f>
        <v>0</v>
      </c>
      <c r="J40" s="98">
        <f>IFERROR(('2.3_Input_Data_Orig_MC'!X39-'2.3_Input_Data_Orig_MC'!J39),"-")</f>
        <v>0</v>
      </c>
      <c r="K40" s="98">
        <f>IFERROR(('2.3_Input_Data_Orig_MC'!Y39-'2.3_Input_Data_Orig_MC'!K39),"-")</f>
        <v>0</v>
      </c>
      <c r="L40" s="48"/>
      <c r="M40" s="99">
        <f>G40*'0.1_Coefficients'!$B$21</f>
        <v>0</v>
      </c>
      <c r="N40" s="99">
        <f>H40*'0.1_Coefficients'!$C$21</f>
        <v>0</v>
      </c>
      <c r="O40" s="99">
        <f>I40*'0.1_Coefficients'!$D$21</f>
        <v>0</v>
      </c>
      <c r="P40" s="99">
        <f>J40*'0.1_Coefficients'!$E$21</f>
        <v>0</v>
      </c>
      <c r="Q40" s="99">
        <f>K40*'0.1_Coefficients'!$F$21</f>
        <v>0</v>
      </c>
      <c r="R40" s="67"/>
      <c r="S40" s="48"/>
      <c r="T40" s="98">
        <f>IFERROR(('2.3_Input_Data_Orig_MC'!N39-'2.3_Input_Data_Orig_MC'!G39),"-")</f>
        <v>0</v>
      </c>
      <c r="U40" s="98">
        <f>IFERROR(('2.3_Input_Data_Orig_MC'!O39-'2.3_Input_Data_Orig_MC'!H39),"-")</f>
        <v>0</v>
      </c>
      <c r="V40" s="98">
        <f>IFERROR(('2.3_Input_Data_Orig_MC'!P39-'2.3_Input_Data_Orig_MC'!I39),"-")</f>
        <v>0</v>
      </c>
      <c r="W40" s="98">
        <f>IFERROR(('2.3_Input_Data_Orig_MC'!Q39-'2.3_Input_Data_Orig_MC'!J39),"-")</f>
        <v>0</v>
      </c>
      <c r="X40" s="98">
        <f>IFERROR(('2.3_Input_Data_Orig_MC'!R39-'2.3_Input_Data_Orig_MC'!K39),"-")</f>
        <v>0</v>
      </c>
      <c r="Y40" s="48"/>
      <c r="Z40" s="99">
        <f>T40*'0.1_Coefficients'!$B$21</f>
        <v>0</v>
      </c>
      <c r="AA40" s="99">
        <f>U40*'0.1_Coefficients'!$C$21</f>
        <v>0</v>
      </c>
      <c r="AB40" s="99">
        <f>V40*'0.1_Coefficients'!$D$21</f>
        <v>0</v>
      </c>
      <c r="AC40" s="99">
        <f>W40*'0.1_Coefficients'!$E$21</f>
        <v>0</v>
      </c>
      <c r="AD40" s="99">
        <f>X40*'0.1_Coefficients'!$F$21</f>
        <v>0</v>
      </c>
      <c r="AE40" s="67"/>
      <c r="AF40" s="48"/>
      <c r="AG40" s="98">
        <f>IFERROR(('2.4_Input_Data_Rebase'!U39-'2.4_Input_Data_Rebase'!G39),"-")</f>
        <v>0</v>
      </c>
      <c r="AH40" s="98">
        <f>IFERROR(('2.4_Input_Data_Rebase'!V39-'2.4_Input_Data_Rebase'!H39),"-")</f>
        <v>0</v>
      </c>
      <c r="AI40" s="98">
        <f>IFERROR(('2.4_Input_Data_Rebase'!W39-'2.4_Input_Data_Rebase'!I39),"-")</f>
        <v>0</v>
      </c>
      <c r="AJ40" s="98">
        <f>IFERROR(('2.4_Input_Data_Rebase'!X39-'2.4_Input_Data_Rebase'!J39),"-")</f>
        <v>0</v>
      </c>
      <c r="AK40" s="98">
        <f>IFERROR(('2.4_Input_Data_Rebase'!Y39-'2.4_Input_Data_Rebase'!K39),"-")</f>
        <v>0</v>
      </c>
      <c r="AL40" s="48"/>
      <c r="AM40" s="99">
        <f>AG40*'0.1_Coefficients'!$B$21</f>
        <v>0</v>
      </c>
      <c r="AN40" s="99">
        <f>AH40*'0.1_Coefficients'!$C$21</f>
        <v>0</v>
      </c>
      <c r="AO40" s="99">
        <f>AI40*'0.1_Coefficients'!$D$21</f>
        <v>0</v>
      </c>
      <c r="AP40" s="99">
        <f>AJ40*'0.1_Coefficients'!$E$21</f>
        <v>0</v>
      </c>
      <c r="AQ40" s="99">
        <f>AK40*'0.1_Coefficients'!$F$21</f>
        <v>0</v>
      </c>
      <c r="AR40" s="67"/>
      <c r="AS40" s="48"/>
      <c r="AT40" s="98">
        <f>IFERROR(('2.4_Input_Data_Rebase'!N39-'2.4_Input_Data_Rebase'!G39),"-")</f>
        <v>0</v>
      </c>
      <c r="AU40" s="98">
        <f>IFERROR(('2.4_Input_Data_Rebase'!O39-'2.4_Input_Data_Rebase'!H39),"-")</f>
        <v>0</v>
      </c>
      <c r="AV40" s="98">
        <f>IFERROR(('2.4_Input_Data_Rebase'!P39-'2.4_Input_Data_Rebase'!I39),"-")</f>
        <v>0</v>
      </c>
      <c r="AW40" s="98">
        <f>IFERROR(('2.4_Input_Data_Rebase'!Q39-'2.4_Input_Data_Rebase'!J39),"-")</f>
        <v>0</v>
      </c>
      <c r="AX40" s="98">
        <f>IFERROR(('2.4_Input_Data_Rebase'!R39-'2.4_Input_Data_Rebase'!K39),"-")</f>
        <v>0</v>
      </c>
      <c r="AY40" s="48"/>
      <c r="AZ40" s="99">
        <f>AT40*'0.1_Coefficients'!$B$21</f>
        <v>0</v>
      </c>
      <c r="BA40" s="99">
        <f>AU40*'0.1_Coefficients'!$C$21</f>
        <v>0</v>
      </c>
      <c r="BB40" s="99">
        <f>AV40*'0.1_Coefficients'!$D$21</f>
        <v>0</v>
      </c>
      <c r="BC40" s="99">
        <f>AW40*'0.1_Coefficients'!$E$21</f>
        <v>0</v>
      </c>
      <c r="BD40" s="99">
        <f>AX40*'0.1_Coefficients'!$F$21</f>
        <v>0</v>
      </c>
      <c r="BE40" s="67"/>
      <c r="BF40" s="48"/>
      <c r="BG40" s="67"/>
      <c r="BH40" s="67"/>
      <c r="BI40" s="68"/>
    </row>
    <row r="41" spans="1:61" x14ac:dyDescent="0.3">
      <c r="A41" s="11"/>
      <c r="B41" s="25"/>
      <c r="C41" s="26"/>
      <c r="D41" s="20"/>
      <c r="F41" s="97" t="s">
        <v>26</v>
      </c>
      <c r="G41" s="98">
        <f>IFERROR(('2.3_Input_Data_Orig_MC'!U40-'2.3_Input_Data_Orig_MC'!G40),"-")</f>
        <v>0</v>
      </c>
      <c r="H41" s="98">
        <f>IFERROR(('2.3_Input_Data_Orig_MC'!V40-'2.3_Input_Data_Orig_MC'!H40),"-")</f>
        <v>-3</v>
      </c>
      <c r="I41" s="98">
        <f>IFERROR(('2.3_Input_Data_Orig_MC'!W40-'2.3_Input_Data_Orig_MC'!I40),"-")</f>
        <v>-3</v>
      </c>
      <c r="J41" s="98">
        <f>IFERROR(('2.3_Input_Data_Orig_MC'!X40-'2.3_Input_Data_Orig_MC'!J40),"-")</f>
        <v>1</v>
      </c>
      <c r="K41" s="98">
        <f>IFERROR(('2.3_Input_Data_Orig_MC'!Y40-'2.3_Input_Data_Orig_MC'!K40),"-")</f>
        <v>5</v>
      </c>
      <c r="L41" s="48"/>
      <c r="M41" s="99">
        <f>G41*'0.1_Coefficients'!$B$22</f>
        <v>0</v>
      </c>
      <c r="N41" s="99">
        <f>H41*'0.1_Coefficients'!$C$22</f>
        <v>-0.60000000000000009</v>
      </c>
      <c r="O41" s="99">
        <f>I41*'0.1_Coefficients'!$D$22</f>
        <v>-0.89999999999999991</v>
      </c>
      <c r="P41" s="99">
        <f>J41*'0.1_Coefficients'!$E$22</f>
        <v>0.4</v>
      </c>
      <c r="Q41" s="99">
        <f>K41*'0.1_Coefficients'!$F$22</f>
        <v>2.5</v>
      </c>
      <c r="R41" s="67"/>
      <c r="S41" s="48"/>
      <c r="T41" s="98">
        <f>IFERROR(('2.3_Input_Data_Orig_MC'!N40-'2.3_Input_Data_Orig_MC'!G40),"-")</f>
        <v>0</v>
      </c>
      <c r="U41" s="98">
        <f>IFERROR(('2.3_Input_Data_Orig_MC'!O40-'2.3_Input_Data_Orig_MC'!H40),"-")</f>
        <v>5</v>
      </c>
      <c r="V41" s="98">
        <f>IFERROR(('2.3_Input_Data_Orig_MC'!P40-'2.3_Input_Data_Orig_MC'!I40),"-")</f>
        <v>-3</v>
      </c>
      <c r="W41" s="98">
        <f>IFERROR(('2.3_Input_Data_Orig_MC'!Q40-'2.3_Input_Data_Orig_MC'!J40),"-")</f>
        <v>-1</v>
      </c>
      <c r="X41" s="98">
        <f>IFERROR(('2.3_Input_Data_Orig_MC'!R40-'2.3_Input_Data_Orig_MC'!K40),"-")</f>
        <v>-1</v>
      </c>
      <c r="Y41" s="48"/>
      <c r="Z41" s="99">
        <f>T41*'0.1_Coefficients'!$B$22</f>
        <v>0</v>
      </c>
      <c r="AA41" s="99">
        <f>U41*'0.1_Coefficients'!$C$22</f>
        <v>1</v>
      </c>
      <c r="AB41" s="99">
        <f>V41*'0.1_Coefficients'!$D$22</f>
        <v>-0.89999999999999991</v>
      </c>
      <c r="AC41" s="99">
        <f>W41*'0.1_Coefficients'!$E$22</f>
        <v>-0.4</v>
      </c>
      <c r="AD41" s="99">
        <f>X41*'0.1_Coefficients'!$F$22</f>
        <v>-0.5</v>
      </c>
      <c r="AE41" s="67"/>
      <c r="AF41" s="48"/>
      <c r="AG41" s="98">
        <f>IFERROR(('2.4_Input_Data_Rebase'!U40-'2.4_Input_Data_Rebase'!G40),"-")</f>
        <v>0</v>
      </c>
      <c r="AH41" s="98">
        <f>IFERROR(('2.4_Input_Data_Rebase'!V40-'2.4_Input_Data_Rebase'!H40),"-")</f>
        <v>0</v>
      </c>
      <c r="AI41" s="98">
        <f>IFERROR(('2.4_Input_Data_Rebase'!W40-'2.4_Input_Data_Rebase'!I40),"-")</f>
        <v>0</v>
      </c>
      <c r="AJ41" s="98">
        <f>IFERROR(('2.4_Input_Data_Rebase'!X40-'2.4_Input_Data_Rebase'!J40),"-")</f>
        <v>0</v>
      </c>
      <c r="AK41" s="98">
        <f>IFERROR(('2.4_Input_Data_Rebase'!Y40-'2.4_Input_Data_Rebase'!K40),"-")</f>
        <v>0</v>
      </c>
      <c r="AL41" s="48"/>
      <c r="AM41" s="99">
        <f>AG41*'0.1_Coefficients'!$B$22</f>
        <v>0</v>
      </c>
      <c r="AN41" s="99">
        <f>AH41*'0.1_Coefficients'!$C$22</f>
        <v>0</v>
      </c>
      <c r="AO41" s="99">
        <f>AI41*'0.1_Coefficients'!$D$22</f>
        <v>0</v>
      </c>
      <c r="AP41" s="99">
        <f>AJ41*'0.1_Coefficients'!$E$22</f>
        <v>0</v>
      </c>
      <c r="AQ41" s="99">
        <f>AK41*'0.1_Coefficients'!$F$22</f>
        <v>0</v>
      </c>
      <c r="AR41" s="67"/>
      <c r="AS41" s="48"/>
      <c r="AT41" s="98">
        <f>IFERROR(('2.4_Input_Data_Rebase'!N40-'2.4_Input_Data_Rebase'!G40),"-")</f>
        <v>0</v>
      </c>
      <c r="AU41" s="98">
        <f>IFERROR(('2.4_Input_Data_Rebase'!O40-'2.4_Input_Data_Rebase'!H40),"-")</f>
        <v>0</v>
      </c>
      <c r="AV41" s="98">
        <f>IFERROR(('2.4_Input_Data_Rebase'!P40-'2.4_Input_Data_Rebase'!I40),"-")</f>
        <v>0</v>
      </c>
      <c r="AW41" s="98">
        <f>IFERROR(('2.4_Input_Data_Rebase'!Q40-'2.4_Input_Data_Rebase'!J40),"-")</f>
        <v>0</v>
      </c>
      <c r="AX41" s="98">
        <f>IFERROR(('2.4_Input_Data_Rebase'!R40-'2.4_Input_Data_Rebase'!K40),"-")</f>
        <v>0</v>
      </c>
      <c r="AY41" s="48"/>
      <c r="AZ41" s="99">
        <f>AT41*'0.1_Coefficients'!$B$22</f>
        <v>0</v>
      </c>
      <c r="BA41" s="99">
        <f>AU41*'0.1_Coefficients'!$C$22</f>
        <v>0</v>
      </c>
      <c r="BB41" s="99">
        <f>AV41*'0.1_Coefficients'!$D$22</f>
        <v>0</v>
      </c>
      <c r="BC41" s="99">
        <f>AW41*'0.1_Coefficients'!$E$22</f>
        <v>0</v>
      </c>
      <c r="BD41" s="99">
        <f>AX41*'0.1_Coefficients'!$F$22</f>
        <v>0</v>
      </c>
      <c r="BE41" s="67"/>
      <c r="BF41" s="48"/>
      <c r="BG41" s="67"/>
      <c r="BH41" s="67"/>
      <c r="BI41" s="68"/>
    </row>
    <row r="42" spans="1:61" ht="12.75" thickBot="1" x14ac:dyDescent="0.35">
      <c r="A42" s="11"/>
      <c r="B42" s="27"/>
      <c r="C42" s="28"/>
      <c r="D42" s="21"/>
      <c r="F42" s="101" t="s">
        <v>27</v>
      </c>
      <c r="G42" s="98">
        <f>IFERROR(('2.3_Input_Data_Orig_MC'!U41-'2.3_Input_Data_Orig_MC'!G41),"-")</f>
        <v>0</v>
      </c>
      <c r="H42" s="98">
        <f>IFERROR(('2.3_Input_Data_Orig_MC'!V41-'2.3_Input_Data_Orig_MC'!H41),"-")</f>
        <v>0</v>
      </c>
      <c r="I42" s="98">
        <f>IFERROR(('2.3_Input_Data_Orig_MC'!W41-'2.3_Input_Data_Orig_MC'!I41),"-")</f>
        <v>0</v>
      </c>
      <c r="J42" s="98">
        <f>IFERROR(('2.3_Input_Data_Orig_MC'!X41-'2.3_Input_Data_Orig_MC'!J41),"-")</f>
        <v>0</v>
      </c>
      <c r="K42" s="98">
        <f>IFERROR(('2.3_Input_Data_Orig_MC'!Y41-'2.3_Input_Data_Orig_MC'!K41),"-")</f>
        <v>0</v>
      </c>
      <c r="L42" s="48"/>
      <c r="M42" s="99">
        <f>G42*'0.1_Coefficients'!$B$23</f>
        <v>0</v>
      </c>
      <c r="N42" s="99">
        <f>H42*'0.1_Coefficients'!$C$23</f>
        <v>0</v>
      </c>
      <c r="O42" s="99">
        <f>I42*'0.1_Coefficients'!$D$23</f>
        <v>0</v>
      </c>
      <c r="P42" s="99">
        <f>J42*'0.1_Coefficients'!E51</f>
        <v>0</v>
      </c>
      <c r="Q42" s="99">
        <f>K42*'0.1_Coefficients'!$F$23</f>
        <v>0</v>
      </c>
      <c r="R42" s="71"/>
      <c r="S42" s="48"/>
      <c r="T42" s="98">
        <f>IFERROR(('2.3_Input_Data_Orig_MC'!N41-'2.3_Input_Data_Orig_MC'!G41),"-")</f>
        <v>0</v>
      </c>
      <c r="U42" s="98">
        <f>IFERROR(('2.3_Input_Data_Orig_MC'!O41-'2.3_Input_Data_Orig_MC'!H41),"-")</f>
        <v>0</v>
      </c>
      <c r="V42" s="98">
        <f>IFERROR(('2.3_Input_Data_Orig_MC'!P41-'2.3_Input_Data_Orig_MC'!I41),"-")</f>
        <v>0</v>
      </c>
      <c r="W42" s="98">
        <f>IFERROR(('2.3_Input_Data_Orig_MC'!Q41-'2.3_Input_Data_Orig_MC'!J41),"-")</f>
        <v>0</v>
      </c>
      <c r="X42" s="98">
        <f>IFERROR(('2.3_Input_Data_Orig_MC'!R41-'2.3_Input_Data_Orig_MC'!K41),"-")</f>
        <v>0</v>
      </c>
      <c r="Y42" s="48"/>
      <c r="Z42" s="99">
        <f>T42*'0.1_Coefficients'!$B$23</f>
        <v>0</v>
      </c>
      <c r="AA42" s="99">
        <f>U42*'0.1_Coefficients'!$C$23</f>
        <v>0</v>
      </c>
      <c r="AB42" s="99">
        <f>V42*'0.1_Coefficients'!$D$23</f>
        <v>0</v>
      </c>
      <c r="AC42" s="99">
        <f>W42*'0.1_Coefficients'!Q51</f>
        <v>0</v>
      </c>
      <c r="AD42" s="99">
        <f>X42*'0.1_Coefficients'!$F$23</f>
        <v>0</v>
      </c>
      <c r="AE42" s="71"/>
      <c r="AF42" s="48"/>
      <c r="AG42" s="98">
        <f>IFERROR(('2.4_Input_Data_Rebase'!U41-'2.4_Input_Data_Rebase'!G41),"-")</f>
        <v>0</v>
      </c>
      <c r="AH42" s="98">
        <f>IFERROR(('2.4_Input_Data_Rebase'!V41-'2.4_Input_Data_Rebase'!H41),"-")</f>
        <v>0</v>
      </c>
      <c r="AI42" s="98">
        <f>IFERROR(('2.4_Input_Data_Rebase'!W41-'2.4_Input_Data_Rebase'!I41),"-")</f>
        <v>0</v>
      </c>
      <c r="AJ42" s="98">
        <f>IFERROR(('2.4_Input_Data_Rebase'!X41-'2.4_Input_Data_Rebase'!J41),"-")</f>
        <v>0</v>
      </c>
      <c r="AK42" s="98">
        <f>IFERROR(('2.4_Input_Data_Rebase'!Y41-'2.4_Input_Data_Rebase'!K41),"-")</f>
        <v>0</v>
      </c>
      <c r="AL42" s="48"/>
      <c r="AM42" s="99">
        <f>AG42*'0.1_Coefficients'!$B$23</f>
        <v>0</v>
      </c>
      <c r="AN42" s="99">
        <f>AH42*'0.1_Coefficients'!$C$23</f>
        <v>0</v>
      </c>
      <c r="AO42" s="99">
        <f>AI42*'0.1_Coefficients'!$D$23</f>
        <v>0</v>
      </c>
      <c r="AP42" s="99">
        <f>AJ42*'0.1_Coefficients'!AD51</f>
        <v>0</v>
      </c>
      <c r="AQ42" s="99">
        <f>AK42*'0.1_Coefficients'!$F$23</f>
        <v>0</v>
      </c>
      <c r="AR42" s="71"/>
      <c r="AS42" s="48"/>
      <c r="AT42" s="98">
        <f>IFERROR(('2.4_Input_Data_Rebase'!N41-'2.4_Input_Data_Rebase'!G41),"-")</f>
        <v>5</v>
      </c>
      <c r="AU42" s="98">
        <f>IFERROR(('2.4_Input_Data_Rebase'!O41-'2.4_Input_Data_Rebase'!H41),"-")</f>
        <v>0</v>
      </c>
      <c r="AV42" s="98">
        <f>IFERROR(('2.4_Input_Data_Rebase'!P41-'2.4_Input_Data_Rebase'!I41),"-")</f>
        <v>0</v>
      </c>
      <c r="AW42" s="98">
        <f>IFERROR(('2.4_Input_Data_Rebase'!Q41-'2.4_Input_Data_Rebase'!J41),"-")</f>
        <v>0</v>
      </c>
      <c r="AX42" s="98">
        <f>IFERROR(('2.4_Input_Data_Rebase'!R41-'2.4_Input_Data_Rebase'!K41),"-")</f>
        <v>-5</v>
      </c>
      <c r="AY42" s="48"/>
      <c r="AZ42" s="99">
        <f>AT42*'0.1_Coefficients'!$B$23</f>
        <v>0.25</v>
      </c>
      <c r="BA42" s="99">
        <f>AU42*'0.1_Coefficients'!$C$23</f>
        <v>0</v>
      </c>
      <c r="BB42" s="99">
        <f>AV42*'0.1_Coefficients'!$D$23</f>
        <v>0</v>
      </c>
      <c r="BC42" s="99">
        <f>AW42*'0.1_Coefficients'!AP51</f>
        <v>0</v>
      </c>
      <c r="BD42" s="99">
        <f>AX42*'0.1_Coefficients'!$F$23</f>
        <v>-1.25</v>
      </c>
      <c r="BE42" s="71"/>
      <c r="BF42" s="48"/>
      <c r="BG42" s="71"/>
      <c r="BH42" s="71"/>
      <c r="BI42" s="72"/>
    </row>
    <row r="43" spans="1:61" x14ac:dyDescent="0.3">
      <c r="A43" s="10" t="s">
        <v>55</v>
      </c>
      <c r="B43" s="23">
        <v>19</v>
      </c>
      <c r="C43" s="24" t="s">
        <v>56</v>
      </c>
      <c r="D43" s="18" t="s">
        <v>29</v>
      </c>
      <c r="F43" s="102" t="s">
        <v>24</v>
      </c>
      <c r="G43" s="98">
        <f>IFERROR(('2.3_Input_Data_Orig_MC'!U42-'2.3_Input_Data_Orig_MC'!G42),"-")</f>
        <v>0</v>
      </c>
      <c r="H43" s="98">
        <f>IFERROR(('2.3_Input_Data_Orig_MC'!V42-'2.3_Input_Data_Orig_MC'!H42),"-")</f>
        <v>-1</v>
      </c>
      <c r="I43" s="98">
        <f>IFERROR(('2.3_Input_Data_Orig_MC'!W42-'2.3_Input_Data_Orig_MC'!I42),"-")</f>
        <v>-2</v>
      </c>
      <c r="J43" s="98">
        <f>IFERROR(('2.3_Input_Data_Orig_MC'!X42-'2.3_Input_Data_Orig_MC'!J42),"-")</f>
        <v>0</v>
      </c>
      <c r="K43" s="98">
        <f>IFERROR(('2.3_Input_Data_Orig_MC'!Y42-'2.3_Input_Data_Orig_MC'!K42),"-")</f>
        <v>3</v>
      </c>
      <c r="L43" s="48"/>
      <c r="M43" s="99">
        <f>G43*'0.1_Coefficients'!$B$20</f>
        <v>0</v>
      </c>
      <c r="N43" s="99">
        <f>H43*'0.1_Coefficients'!$C$20</f>
        <v>-0.4</v>
      </c>
      <c r="O43" s="99">
        <f>I43*'0.1_Coefficients'!$D$20</f>
        <v>-1.2</v>
      </c>
      <c r="P43" s="99">
        <f>J43*'0.1_Coefficients'!$E$20</f>
        <v>0</v>
      </c>
      <c r="Q43" s="99">
        <f>K43*'0.1_Coefficients'!$F$20</f>
        <v>3</v>
      </c>
      <c r="R43" s="67">
        <f t="shared" ref="R43" si="47">SUM(M43:Q46)</f>
        <v>1.4</v>
      </c>
      <c r="S43" s="48"/>
      <c r="T43" s="98">
        <f>IFERROR(('2.3_Input_Data_Orig_MC'!N42-'2.3_Input_Data_Orig_MC'!G42),"-")</f>
        <v>0</v>
      </c>
      <c r="U43" s="98">
        <f>IFERROR(('2.3_Input_Data_Orig_MC'!O42-'2.3_Input_Data_Orig_MC'!H42),"-")</f>
        <v>1</v>
      </c>
      <c r="V43" s="98">
        <f>IFERROR(('2.3_Input_Data_Orig_MC'!P42-'2.3_Input_Data_Orig_MC'!I42),"-")</f>
        <v>-2</v>
      </c>
      <c r="W43" s="98">
        <f>IFERROR(('2.3_Input_Data_Orig_MC'!Q42-'2.3_Input_Data_Orig_MC'!J42),"-")</f>
        <v>0</v>
      </c>
      <c r="X43" s="98">
        <f>IFERROR(('2.3_Input_Data_Orig_MC'!R42-'2.3_Input_Data_Orig_MC'!K42),"-")</f>
        <v>1</v>
      </c>
      <c r="Y43" s="48"/>
      <c r="Z43" s="99">
        <f>T43*'0.1_Coefficients'!$B$20</f>
        <v>0</v>
      </c>
      <c r="AA43" s="99">
        <f>U43*'0.1_Coefficients'!$C$20</f>
        <v>0.4</v>
      </c>
      <c r="AB43" s="99">
        <f>V43*'0.1_Coefficients'!$D$20</f>
        <v>-1.2</v>
      </c>
      <c r="AC43" s="99">
        <f>W43*'0.1_Coefficients'!$E$20</f>
        <v>0</v>
      </c>
      <c r="AD43" s="99">
        <f>X43*'0.1_Coefficients'!$F$20</f>
        <v>1</v>
      </c>
      <c r="AE43" s="67">
        <f t="shared" ref="AE43" si="48">SUM(Z43:AD46)</f>
        <v>0.20000000000000007</v>
      </c>
      <c r="AF43" s="48"/>
      <c r="AG43" s="98">
        <f>IFERROR(('2.4_Input_Data_Rebase'!U42-'2.4_Input_Data_Rebase'!G42),"-")</f>
        <v>0</v>
      </c>
      <c r="AH43" s="98">
        <f>IFERROR(('2.4_Input_Data_Rebase'!V42-'2.4_Input_Data_Rebase'!H42),"-")</f>
        <v>0</v>
      </c>
      <c r="AI43" s="98">
        <f>IFERROR(('2.4_Input_Data_Rebase'!W42-'2.4_Input_Data_Rebase'!I42),"-")</f>
        <v>0</v>
      </c>
      <c r="AJ43" s="98">
        <f>IFERROR(('2.4_Input_Data_Rebase'!X42-'2.4_Input_Data_Rebase'!J42),"-")</f>
        <v>0</v>
      </c>
      <c r="AK43" s="98">
        <f>IFERROR(('2.4_Input_Data_Rebase'!Y42-'2.4_Input_Data_Rebase'!K42),"-")</f>
        <v>0</v>
      </c>
      <c r="AL43" s="48"/>
      <c r="AM43" s="99">
        <f>AG43*'0.1_Coefficients'!$B$20</f>
        <v>0</v>
      </c>
      <c r="AN43" s="99">
        <f>AH43*'0.1_Coefficients'!$C$20</f>
        <v>0</v>
      </c>
      <c r="AO43" s="99">
        <f>AI43*'0.1_Coefficients'!$D$20</f>
        <v>0</v>
      </c>
      <c r="AP43" s="99">
        <f>AJ43*'0.1_Coefficients'!$E$20</f>
        <v>0</v>
      </c>
      <c r="AQ43" s="99">
        <f>AK43*'0.1_Coefficients'!$F$20</f>
        <v>0</v>
      </c>
      <c r="AR43" s="67">
        <f t="shared" ref="AR43" si="49">SUM(AM43:AQ46)</f>
        <v>0</v>
      </c>
      <c r="AS43" s="48"/>
      <c r="AT43" s="98">
        <f>IFERROR(('2.4_Input_Data_Rebase'!N42-'2.4_Input_Data_Rebase'!G42),"-")</f>
        <v>2</v>
      </c>
      <c r="AU43" s="98">
        <f>IFERROR(('2.4_Input_Data_Rebase'!O42-'2.4_Input_Data_Rebase'!H42),"-")</f>
        <v>0</v>
      </c>
      <c r="AV43" s="98">
        <f>IFERROR(('2.4_Input_Data_Rebase'!P42-'2.4_Input_Data_Rebase'!I42),"-")</f>
        <v>0</v>
      </c>
      <c r="AW43" s="98">
        <f>IFERROR(('2.4_Input_Data_Rebase'!Q42-'2.4_Input_Data_Rebase'!J42),"-")</f>
        <v>0</v>
      </c>
      <c r="AX43" s="98">
        <f>IFERROR(('2.4_Input_Data_Rebase'!R42-'2.4_Input_Data_Rebase'!K42),"-")</f>
        <v>-2</v>
      </c>
      <c r="AY43" s="48"/>
      <c r="AZ43" s="99">
        <f>AT43*'0.1_Coefficients'!$B$20</f>
        <v>0.4</v>
      </c>
      <c r="BA43" s="99">
        <f>AU43*'0.1_Coefficients'!$C$20</f>
        <v>0</v>
      </c>
      <c r="BB43" s="99">
        <f>AV43*'0.1_Coefficients'!$D$20</f>
        <v>0</v>
      </c>
      <c r="BC43" s="99">
        <f>AW43*'0.1_Coefficients'!$E$20</f>
        <v>0</v>
      </c>
      <c r="BD43" s="99">
        <f>AX43*'0.1_Coefficients'!$F$20</f>
        <v>-2</v>
      </c>
      <c r="BE43" s="67">
        <f t="shared" ref="BE43" si="50">SUM(AZ43:BD46)</f>
        <v>-1.6</v>
      </c>
      <c r="BF43" s="48"/>
      <c r="BG43" s="67">
        <f t="shared" ref="BG43" si="51">AE43-R43</f>
        <v>-1.1999999999999997</v>
      </c>
      <c r="BH43" s="67">
        <f t="shared" ref="BH43" si="52">BE43-AR43</f>
        <v>-1.6</v>
      </c>
      <c r="BI43" s="68" t="str">
        <f t="shared" ref="BI43" si="53">IFERROR(IF(ABS((BG43-BH43))&lt;=10%,"Acceptable","Request Narrative"),"-")</f>
        <v>Request Narrative</v>
      </c>
    </row>
    <row r="44" spans="1:61" x14ac:dyDescent="0.3">
      <c r="A44" s="11"/>
      <c r="B44" s="25"/>
      <c r="C44" s="26"/>
      <c r="D44" s="20"/>
      <c r="F44" s="97" t="s">
        <v>25</v>
      </c>
      <c r="G44" s="98">
        <f>IFERROR(('2.3_Input_Data_Orig_MC'!U43-'2.3_Input_Data_Orig_MC'!G43),"-")</f>
        <v>0</v>
      </c>
      <c r="H44" s="98">
        <f>IFERROR(('2.3_Input_Data_Orig_MC'!V43-'2.3_Input_Data_Orig_MC'!H43),"-")</f>
        <v>0</v>
      </c>
      <c r="I44" s="98">
        <f>IFERROR(('2.3_Input_Data_Orig_MC'!W43-'2.3_Input_Data_Orig_MC'!I43),"-")</f>
        <v>0</v>
      </c>
      <c r="J44" s="98">
        <f>IFERROR(('2.3_Input_Data_Orig_MC'!X43-'2.3_Input_Data_Orig_MC'!J43),"-")</f>
        <v>0</v>
      </c>
      <c r="K44" s="98">
        <f>IFERROR(('2.3_Input_Data_Orig_MC'!Y43-'2.3_Input_Data_Orig_MC'!K43),"-")</f>
        <v>0</v>
      </c>
      <c r="L44" s="48"/>
      <c r="M44" s="99">
        <f>G44*'0.1_Coefficients'!$B$21</f>
        <v>0</v>
      </c>
      <c r="N44" s="99">
        <f>H44*'0.1_Coefficients'!$C$21</f>
        <v>0</v>
      </c>
      <c r="O44" s="99">
        <f>I44*'0.1_Coefficients'!$D$21</f>
        <v>0</v>
      </c>
      <c r="P44" s="99">
        <f>J44*'0.1_Coefficients'!$E$21</f>
        <v>0</v>
      </c>
      <c r="Q44" s="99">
        <f>K44*'0.1_Coefficients'!$F$21</f>
        <v>0</v>
      </c>
      <c r="R44" s="67"/>
      <c r="S44" s="48"/>
      <c r="T44" s="98">
        <f>IFERROR(('2.3_Input_Data_Orig_MC'!N43-'2.3_Input_Data_Orig_MC'!G43),"-")</f>
        <v>0</v>
      </c>
      <c r="U44" s="98">
        <f>IFERROR(('2.3_Input_Data_Orig_MC'!O43-'2.3_Input_Data_Orig_MC'!H43),"-")</f>
        <v>0</v>
      </c>
      <c r="V44" s="98">
        <f>IFERROR(('2.3_Input_Data_Orig_MC'!P43-'2.3_Input_Data_Orig_MC'!I43),"-")</f>
        <v>0</v>
      </c>
      <c r="W44" s="98">
        <f>IFERROR(('2.3_Input_Data_Orig_MC'!Q43-'2.3_Input_Data_Orig_MC'!J43),"-")</f>
        <v>0</v>
      </c>
      <c r="X44" s="98">
        <f>IFERROR(('2.3_Input_Data_Orig_MC'!R43-'2.3_Input_Data_Orig_MC'!K43),"-")</f>
        <v>0</v>
      </c>
      <c r="Y44" s="48"/>
      <c r="Z44" s="99">
        <f>T44*'0.1_Coefficients'!$B$21</f>
        <v>0</v>
      </c>
      <c r="AA44" s="99">
        <f>U44*'0.1_Coefficients'!$C$21</f>
        <v>0</v>
      </c>
      <c r="AB44" s="99">
        <f>V44*'0.1_Coefficients'!$D$21</f>
        <v>0</v>
      </c>
      <c r="AC44" s="99">
        <f>W44*'0.1_Coefficients'!$E$21</f>
        <v>0</v>
      </c>
      <c r="AD44" s="99">
        <f>X44*'0.1_Coefficients'!$F$21</f>
        <v>0</v>
      </c>
      <c r="AE44" s="67"/>
      <c r="AF44" s="48"/>
      <c r="AG44" s="98">
        <f>IFERROR(('2.4_Input_Data_Rebase'!U43-'2.4_Input_Data_Rebase'!G43),"-")</f>
        <v>0</v>
      </c>
      <c r="AH44" s="98">
        <f>IFERROR(('2.4_Input_Data_Rebase'!V43-'2.4_Input_Data_Rebase'!H43),"-")</f>
        <v>0</v>
      </c>
      <c r="AI44" s="98">
        <f>IFERROR(('2.4_Input_Data_Rebase'!W43-'2.4_Input_Data_Rebase'!I43),"-")</f>
        <v>0</v>
      </c>
      <c r="AJ44" s="98">
        <f>IFERROR(('2.4_Input_Data_Rebase'!X43-'2.4_Input_Data_Rebase'!J43),"-")</f>
        <v>0</v>
      </c>
      <c r="AK44" s="98">
        <f>IFERROR(('2.4_Input_Data_Rebase'!Y43-'2.4_Input_Data_Rebase'!K43),"-")</f>
        <v>0</v>
      </c>
      <c r="AL44" s="48"/>
      <c r="AM44" s="99">
        <f>AG44*'0.1_Coefficients'!$B$21</f>
        <v>0</v>
      </c>
      <c r="AN44" s="99">
        <f>AH44*'0.1_Coefficients'!$C$21</f>
        <v>0</v>
      </c>
      <c r="AO44" s="99">
        <f>AI44*'0.1_Coefficients'!$D$21</f>
        <v>0</v>
      </c>
      <c r="AP44" s="99">
        <f>AJ44*'0.1_Coefficients'!$E$21</f>
        <v>0</v>
      </c>
      <c r="AQ44" s="99">
        <f>AK44*'0.1_Coefficients'!$F$21</f>
        <v>0</v>
      </c>
      <c r="AR44" s="67"/>
      <c r="AS44" s="48"/>
      <c r="AT44" s="98">
        <f>IFERROR(('2.4_Input_Data_Rebase'!N43-'2.4_Input_Data_Rebase'!G43),"-")</f>
        <v>0</v>
      </c>
      <c r="AU44" s="98">
        <f>IFERROR(('2.4_Input_Data_Rebase'!O43-'2.4_Input_Data_Rebase'!H43),"-")</f>
        <v>0</v>
      </c>
      <c r="AV44" s="98">
        <f>IFERROR(('2.4_Input_Data_Rebase'!P43-'2.4_Input_Data_Rebase'!I43),"-")</f>
        <v>0</v>
      </c>
      <c r="AW44" s="98">
        <f>IFERROR(('2.4_Input_Data_Rebase'!Q43-'2.4_Input_Data_Rebase'!J43),"-")</f>
        <v>0</v>
      </c>
      <c r="AX44" s="98">
        <f>IFERROR(('2.4_Input_Data_Rebase'!R43-'2.4_Input_Data_Rebase'!K43),"-")</f>
        <v>0</v>
      </c>
      <c r="AY44" s="48"/>
      <c r="AZ44" s="99">
        <f>AT44*'0.1_Coefficients'!$B$21</f>
        <v>0</v>
      </c>
      <c r="BA44" s="99">
        <f>AU44*'0.1_Coefficients'!$C$21</f>
        <v>0</v>
      </c>
      <c r="BB44" s="99">
        <f>AV44*'0.1_Coefficients'!$D$21</f>
        <v>0</v>
      </c>
      <c r="BC44" s="99">
        <f>AW44*'0.1_Coefficients'!$E$21</f>
        <v>0</v>
      </c>
      <c r="BD44" s="99">
        <f>AX44*'0.1_Coefficients'!$F$21</f>
        <v>0</v>
      </c>
      <c r="BE44" s="67"/>
      <c r="BF44" s="48"/>
      <c r="BG44" s="67"/>
      <c r="BH44" s="67"/>
      <c r="BI44" s="68"/>
    </row>
    <row r="45" spans="1:61" x14ac:dyDescent="0.3">
      <c r="A45" s="11"/>
      <c r="B45" s="25"/>
      <c r="C45" s="26"/>
      <c r="D45" s="20"/>
      <c r="F45" s="97" t="s">
        <v>26</v>
      </c>
      <c r="G45" s="98">
        <f>IFERROR(('2.3_Input_Data_Orig_MC'!U44-'2.3_Input_Data_Orig_MC'!G44),"-")</f>
        <v>0</v>
      </c>
      <c r="H45" s="98">
        <f>IFERROR(('2.3_Input_Data_Orig_MC'!V44-'2.3_Input_Data_Orig_MC'!H44),"-")</f>
        <v>0</v>
      </c>
      <c r="I45" s="98">
        <f>IFERROR(('2.3_Input_Data_Orig_MC'!W44-'2.3_Input_Data_Orig_MC'!I44),"-")</f>
        <v>0</v>
      </c>
      <c r="J45" s="98">
        <f>IFERROR(('2.3_Input_Data_Orig_MC'!X44-'2.3_Input_Data_Orig_MC'!J44),"-")</f>
        <v>0</v>
      </c>
      <c r="K45" s="98">
        <f>IFERROR(('2.3_Input_Data_Orig_MC'!Y44-'2.3_Input_Data_Orig_MC'!K44),"-")</f>
        <v>0</v>
      </c>
      <c r="L45" s="48"/>
      <c r="M45" s="99">
        <f>G45*'0.1_Coefficients'!$B$22</f>
        <v>0</v>
      </c>
      <c r="N45" s="99">
        <f>H45*'0.1_Coefficients'!$C$22</f>
        <v>0</v>
      </c>
      <c r="O45" s="99">
        <f>I45*'0.1_Coefficients'!$D$22</f>
        <v>0</v>
      </c>
      <c r="P45" s="99">
        <f>J45*'0.1_Coefficients'!$E$22</f>
        <v>0</v>
      </c>
      <c r="Q45" s="99">
        <f>K45*'0.1_Coefficients'!$F$22</f>
        <v>0</v>
      </c>
      <c r="R45" s="67"/>
      <c r="S45" s="48"/>
      <c r="T45" s="98">
        <f>IFERROR(('2.3_Input_Data_Orig_MC'!N44-'2.3_Input_Data_Orig_MC'!G44),"-")</f>
        <v>0</v>
      </c>
      <c r="U45" s="98">
        <f>IFERROR(('2.3_Input_Data_Orig_MC'!O44-'2.3_Input_Data_Orig_MC'!H44),"-")</f>
        <v>0</v>
      </c>
      <c r="V45" s="98">
        <f>IFERROR(('2.3_Input_Data_Orig_MC'!P44-'2.3_Input_Data_Orig_MC'!I44),"-")</f>
        <v>0</v>
      </c>
      <c r="W45" s="98">
        <f>IFERROR(('2.3_Input_Data_Orig_MC'!Q44-'2.3_Input_Data_Orig_MC'!J44),"-")</f>
        <v>0</v>
      </c>
      <c r="X45" s="98">
        <f>IFERROR(('2.3_Input_Data_Orig_MC'!R44-'2.3_Input_Data_Orig_MC'!K44),"-")</f>
        <v>0</v>
      </c>
      <c r="Y45" s="48"/>
      <c r="Z45" s="99">
        <f>T45*'0.1_Coefficients'!$B$22</f>
        <v>0</v>
      </c>
      <c r="AA45" s="99">
        <f>U45*'0.1_Coefficients'!$C$22</f>
        <v>0</v>
      </c>
      <c r="AB45" s="99">
        <f>V45*'0.1_Coefficients'!$D$22</f>
        <v>0</v>
      </c>
      <c r="AC45" s="99">
        <f>W45*'0.1_Coefficients'!$E$22</f>
        <v>0</v>
      </c>
      <c r="AD45" s="99">
        <f>X45*'0.1_Coefficients'!$F$22</f>
        <v>0</v>
      </c>
      <c r="AE45" s="67"/>
      <c r="AF45" s="48"/>
      <c r="AG45" s="98">
        <f>IFERROR(('2.4_Input_Data_Rebase'!U44-'2.4_Input_Data_Rebase'!G44),"-")</f>
        <v>0</v>
      </c>
      <c r="AH45" s="98">
        <f>IFERROR(('2.4_Input_Data_Rebase'!V44-'2.4_Input_Data_Rebase'!H44),"-")</f>
        <v>0</v>
      </c>
      <c r="AI45" s="98">
        <f>IFERROR(('2.4_Input_Data_Rebase'!W44-'2.4_Input_Data_Rebase'!I44),"-")</f>
        <v>0</v>
      </c>
      <c r="AJ45" s="98">
        <f>IFERROR(('2.4_Input_Data_Rebase'!X44-'2.4_Input_Data_Rebase'!J44),"-")</f>
        <v>0</v>
      </c>
      <c r="AK45" s="98">
        <f>IFERROR(('2.4_Input_Data_Rebase'!Y44-'2.4_Input_Data_Rebase'!K44),"-")</f>
        <v>0</v>
      </c>
      <c r="AL45" s="48"/>
      <c r="AM45" s="99">
        <f>AG45*'0.1_Coefficients'!$B$22</f>
        <v>0</v>
      </c>
      <c r="AN45" s="99">
        <f>AH45*'0.1_Coefficients'!$C$22</f>
        <v>0</v>
      </c>
      <c r="AO45" s="99">
        <f>AI45*'0.1_Coefficients'!$D$22</f>
        <v>0</v>
      </c>
      <c r="AP45" s="99">
        <f>AJ45*'0.1_Coefficients'!$E$22</f>
        <v>0</v>
      </c>
      <c r="AQ45" s="99">
        <f>AK45*'0.1_Coefficients'!$F$22</f>
        <v>0</v>
      </c>
      <c r="AR45" s="67"/>
      <c r="AS45" s="48"/>
      <c r="AT45" s="98">
        <f>IFERROR(('2.4_Input_Data_Rebase'!N44-'2.4_Input_Data_Rebase'!G44),"-")</f>
        <v>0</v>
      </c>
      <c r="AU45" s="98">
        <f>IFERROR(('2.4_Input_Data_Rebase'!O44-'2.4_Input_Data_Rebase'!H44),"-")</f>
        <v>0</v>
      </c>
      <c r="AV45" s="98">
        <f>IFERROR(('2.4_Input_Data_Rebase'!P44-'2.4_Input_Data_Rebase'!I44),"-")</f>
        <v>0</v>
      </c>
      <c r="AW45" s="98">
        <f>IFERROR(('2.4_Input_Data_Rebase'!Q44-'2.4_Input_Data_Rebase'!J44),"-")</f>
        <v>0</v>
      </c>
      <c r="AX45" s="98">
        <f>IFERROR(('2.4_Input_Data_Rebase'!R44-'2.4_Input_Data_Rebase'!K44),"-")</f>
        <v>0</v>
      </c>
      <c r="AY45" s="48"/>
      <c r="AZ45" s="99">
        <f>AT45*'0.1_Coefficients'!$B$22</f>
        <v>0</v>
      </c>
      <c r="BA45" s="99">
        <f>AU45*'0.1_Coefficients'!$C$22</f>
        <v>0</v>
      </c>
      <c r="BB45" s="99">
        <f>AV45*'0.1_Coefficients'!$D$22</f>
        <v>0</v>
      </c>
      <c r="BC45" s="99">
        <f>AW45*'0.1_Coefficients'!$E$22</f>
        <v>0</v>
      </c>
      <c r="BD45" s="99">
        <f>AX45*'0.1_Coefficients'!$F$22</f>
        <v>0</v>
      </c>
      <c r="BE45" s="67"/>
      <c r="BF45" s="48"/>
      <c r="BG45" s="67"/>
      <c r="BH45" s="67"/>
      <c r="BI45" s="68"/>
    </row>
    <row r="46" spans="1:61" ht="12.75" thickBot="1" x14ac:dyDescent="0.35">
      <c r="A46" s="11"/>
      <c r="B46" s="27"/>
      <c r="C46" s="28"/>
      <c r="D46" s="21"/>
      <c r="F46" s="101" t="s">
        <v>27</v>
      </c>
      <c r="G46" s="98">
        <f>IFERROR(('2.3_Input_Data_Orig_MC'!U45-'2.3_Input_Data_Orig_MC'!G45),"-")</f>
        <v>0</v>
      </c>
      <c r="H46" s="98">
        <f>IFERROR(('2.3_Input_Data_Orig_MC'!V45-'2.3_Input_Data_Orig_MC'!H45),"-")</f>
        <v>0</v>
      </c>
      <c r="I46" s="98">
        <f>IFERROR(('2.3_Input_Data_Orig_MC'!W45-'2.3_Input_Data_Orig_MC'!I45),"-")</f>
        <v>0</v>
      </c>
      <c r="J46" s="98">
        <f>IFERROR(('2.3_Input_Data_Orig_MC'!X45-'2.3_Input_Data_Orig_MC'!J45),"-")</f>
        <v>0</v>
      </c>
      <c r="K46" s="98">
        <f>IFERROR(('2.3_Input_Data_Orig_MC'!Y45-'2.3_Input_Data_Orig_MC'!K45),"-")</f>
        <v>0</v>
      </c>
      <c r="L46" s="48"/>
      <c r="M46" s="99">
        <f>G46*'0.1_Coefficients'!$B$23</f>
        <v>0</v>
      </c>
      <c r="N46" s="99">
        <f>H46*'0.1_Coefficients'!$C$23</f>
        <v>0</v>
      </c>
      <c r="O46" s="99">
        <f>I46*'0.1_Coefficients'!$D$23</f>
        <v>0</v>
      </c>
      <c r="P46" s="99">
        <f>J46*'0.1_Coefficients'!E55</f>
        <v>0</v>
      </c>
      <c r="Q46" s="99">
        <f>K46*'0.1_Coefficients'!$F$23</f>
        <v>0</v>
      </c>
      <c r="R46" s="71"/>
      <c r="S46" s="48"/>
      <c r="T46" s="98">
        <f>IFERROR(('2.3_Input_Data_Orig_MC'!N45-'2.3_Input_Data_Orig_MC'!G45),"-")</f>
        <v>0</v>
      </c>
      <c r="U46" s="98">
        <f>IFERROR(('2.3_Input_Data_Orig_MC'!O45-'2.3_Input_Data_Orig_MC'!H45),"-")</f>
        <v>0</v>
      </c>
      <c r="V46" s="98">
        <f>IFERROR(('2.3_Input_Data_Orig_MC'!P45-'2.3_Input_Data_Orig_MC'!I45),"-")</f>
        <v>0</v>
      </c>
      <c r="W46" s="98">
        <f>IFERROR(('2.3_Input_Data_Orig_MC'!Q45-'2.3_Input_Data_Orig_MC'!J45),"-")</f>
        <v>0</v>
      </c>
      <c r="X46" s="98">
        <f>IFERROR(('2.3_Input_Data_Orig_MC'!R45-'2.3_Input_Data_Orig_MC'!K45),"-")</f>
        <v>0</v>
      </c>
      <c r="Y46" s="48"/>
      <c r="Z46" s="99">
        <f>T46*'0.1_Coefficients'!$B$23</f>
        <v>0</v>
      </c>
      <c r="AA46" s="99">
        <f>U46*'0.1_Coefficients'!$C$23</f>
        <v>0</v>
      </c>
      <c r="AB46" s="99">
        <f>V46*'0.1_Coefficients'!$D$23</f>
        <v>0</v>
      </c>
      <c r="AC46" s="99">
        <f>W46*'0.1_Coefficients'!Q55</f>
        <v>0</v>
      </c>
      <c r="AD46" s="99">
        <f>X46*'0.1_Coefficients'!$F$23</f>
        <v>0</v>
      </c>
      <c r="AE46" s="71"/>
      <c r="AF46" s="48"/>
      <c r="AG46" s="98">
        <f>IFERROR(('2.4_Input_Data_Rebase'!U45-'2.4_Input_Data_Rebase'!G45),"-")</f>
        <v>0</v>
      </c>
      <c r="AH46" s="98">
        <f>IFERROR(('2.4_Input_Data_Rebase'!V45-'2.4_Input_Data_Rebase'!H45),"-")</f>
        <v>0</v>
      </c>
      <c r="AI46" s="98">
        <f>IFERROR(('2.4_Input_Data_Rebase'!W45-'2.4_Input_Data_Rebase'!I45),"-")</f>
        <v>0</v>
      </c>
      <c r="AJ46" s="98">
        <f>IFERROR(('2.4_Input_Data_Rebase'!X45-'2.4_Input_Data_Rebase'!J45),"-")</f>
        <v>0</v>
      </c>
      <c r="AK46" s="98">
        <f>IFERROR(('2.4_Input_Data_Rebase'!Y45-'2.4_Input_Data_Rebase'!K45),"-")</f>
        <v>0</v>
      </c>
      <c r="AL46" s="48"/>
      <c r="AM46" s="99">
        <f>AG46*'0.1_Coefficients'!$B$23</f>
        <v>0</v>
      </c>
      <c r="AN46" s="99">
        <f>AH46*'0.1_Coefficients'!$C$23</f>
        <v>0</v>
      </c>
      <c r="AO46" s="99">
        <f>AI46*'0.1_Coefficients'!$D$23</f>
        <v>0</v>
      </c>
      <c r="AP46" s="99">
        <f>AJ46*'0.1_Coefficients'!AD55</f>
        <v>0</v>
      </c>
      <c r="AQ46" s="99">
        <f>AK46*'0.1_Coefficients'!$F$23</f>
        <v>0</v>
      </c>
      <c r="AR46" s="71"/>
      <c r="AS46" s="48"/>
      <c r="AT46" s="98">
        <f>IFERROR(('2.4_Input_Data_Rebase'!N45-'2.4_Input_Data_Rebase'!G45),"-")</f>
        <v>0</v>
      </c>
      <c r="AU46" s="98">
        <f>IFERROR(('2.4_Input_Data_Rebase'!O45-'2.4_Input_Data_Rebase'!H45),"-")</f>
        <v>0</v>
      </c>
      <c r="AV46" s="98">
        <f>IFERROR(('2.4_Input_Data_Rebase'!P45-'2.4_Input_Data_Rebase'!I45),"-")</f>
        <v>0</v>
      </c>
      <c r="AW46" s="98">
        <f>IFERROR(('2.4_Input_Data_Rebase'!Q45-'2.4_Input_Data_Rebase'!J45),"-")</f>
        <v>0</v>
      </c>
      <c r="AX46" s="98">
        <f>IFERROR(('2.4_Input_Data_Rebase'!R45-'2.4_Input_Data_Rebase'!K45),"-")</f>
        <v>0</v>
      </c>
      <c r="AY46" s="48"/>
      <c r="AZ46" s="99">
        <f>AT46*'0.1_Coefficients'!$B$23</f>
        <v>0</v>
      </c>
      <c r="BA46" s="99">
        <f>AU46*'0.1_Coefficients'!$C$23</f>
        <v>0</v>
      </c>
      <c r="BB46" s="99">
        <f>AV46*'0.1_Coefficients'!$D$23</f>
        <v>0</v>
      </c>
      <c r="BC46" s="99">
        <f>AW46*'0.1_Coefficients'!AP55</f>
        <v>0</v>
      </c>
      <c r="BD46" s="99">
        <f>AX46*'0.1_Coefficients'!$F$23</f>
        <v>0</v>
      </c>
      <c r="BE46" s="71"/>
      <c r="BF46" s="48"/>
      <c r="BG46" s="71"/>
      <c r="BH46" s="71"/>
      <c r="BI46" s="72"/>
    </row>
    <row r="47" spans="1:61" x14ac:dyDescent="0.3">
      <c r="A47" s="10" t="s">
        <v>55</v>
      </c>
      <c r="B47" s="23">
        <v>47</v>
      </c>
      <c r="C47" s="24" t="s">
        <v>16</v>
      </c>
      <c r="D47" s="18" t="s">
        <v>31</v>
      </c>
      <c r="F47" s="102" t="s">
        <v>24</v>
      </c>
      <c r="G47" s="98">
        <f>IFERROR(('2.3_Input_Data_Orig_MC'!U46-'2.3_Input_Data_Orig_MC'!G46),"-")</f>
        <v>0</v>
      </c>
      <c r="H47" s="98">
        <f>IFERROR(('2.3_Input_Data_Orig_MC'!V46-'2.3_Input_Data_Orig_MC'!H46),"-")</f>
        <v>0</v>
      </c>
      <c r="I47" s="98">
        <f>IFERROR(('2.3_Input_Data_Orig_MC'!W46-'2.3_Input_Data_Orig_MC'!I46),"-")</f>
        <v>0</v>
      </c>
      <c r="J47" s="98">
        <f>IFERROR(('2.3_Input_Data_Orig_MC'!X46-'2.3_Input_Data_Orig_MC'!J46),"-")</f>
        <v>0</v>
      </c>
      <c r="K47" s="98">
        <f>IFERROR(('2.3_Input_Data_Orig_MC'!Y46-'2.3_Input_Data_Orig_MC'!K46),"-")</f>
        <v>0</v>
      </c>
      <c r="L47" s="48"/>
      <c r="M47" s="99">
        <f>G47*'0.1_Coefficients'!$B$20</f>
        <v>0</v>
      </c>
      <c r="N47" s="99">
        <f>H47*'0.1_Coefficients'!$C$20</f>
        <v>0</v>
      </c>
      <c r="O47" s="99">
        <f>I47*'0.1_Coefficients'!$D$20</f>
        <v>0</v>
      </c>
      <c r="P47" s="99">
        <f>J47*'0.1_Coefficients'!$E$20</f>
        <v>0</v>
      </c>
      <c r="Q47" s="99">
        <f>K47*'0.1_Coefficients'!$F$20</f>
        <v>0</v>
      </c>
      <c r="R47" s="67">
        <f t="shared" ref="R47" si="54">SUM(M47:Q50)</f>
        <v>0</v>
      </c>
      <c r="S47" s="48"/>
      <c r="T47" s="98">
        <f>IFERROR(('2.3_Input_Data_Orig_MC'!N46-'2.3_Input_Data_Orig_MC'!G46),"-")</f>
        <v>0</v>
      </c>
      <c r="U47" s="98">
        <f>IFERROR(('2.3_Input_Data_Orig_MC'!O46-'2.3_Input_Data_Orig_MC'!H46),"-")</f>
        <v>0</v>
      </c>
      <c r="V47" s="98">
        <f>IFERROR(('2.3_Input_Data_Orig_MC'!P46-'2.3_Input_Data_Orig_MC'!I46),"-")</f>
        <v>0</v>
      </c>
      <c r="W47" s="98">
        <f>IFERROR(('2.3_Input_Data_Orig_MC'!Q46-'2.3_Input_Data_Orig_MC'!J46),"-")</f>
        <v>0</v>
      </c>
      <c r="X47" s="98">
        <f>IFERROR(('2.3_Input_Data_Orig_MC'!R46-'2.3_Input_Data_Orig_MC'!K46),"-")</f>
        <v>0</v>
      </c>
      <c r="Y47" s="48"/>
      <c r="Z47" s="99">
        <f>T47*'0.1_Coefficients'!$B$20</f>
        <v>0</v>
      </c>
      <c r="AA47" s="99">
        <f>U47*'0.1_Coefficients'!$C$20</f>
        <v>0</v>
      </c>
      <c r="AB47" s="99">
        <f>V47*'0.1_Coefficients'!$D$20</f>
        <v>0</v>
      </c>
      <c r="AC47" s="99">
        <f>W47*'0.1_Coefficients'!$E$20</f>
        <v>0</v>
      </c>
      <c r="AD47" s="99">
        <f>X47*'0.1_Coefficients'!$F$20</f>
        <v>0</v>
      </c>
      <c r="AE47" s="67">
        <f t="shared" ref="AE47" si="55">SUM(Z47:AD50)</f>
        <v>0</v>
      </c>
      <c r="AF47" s="48"/>
      <c r="AG47" s="98">
        <f>IFERROR(('2.4_Input_Data_Rebase'!U46-'2.4_Input_Data_Rebase'!G46),"-")</f>
        <v>0</v>
      </c>
      <c r="AH47" s="98">
        <f>IFERROR(('2.4_Input_Data_Rebase'!V46-'2.4_Input_Data_Rebase'!H46),"-")</f>
        <v>0</v>
      </c>
      <c r="AI47" s="98">
        <f>IFERROR(('2.4_Input_Data_Rebase'!W46-'2.4_Input_Data_Rebase'!I46),"-")</f>
        <v>0</v>
      </c>
      <c r="AJ47" s="98">
        <f>IFERROR(('2.4_Input_Data_Rebase'!X46-'2.4_Input_Data_Rebase'!J46),"-")</f>
        <v>0</v>
      </c>
      <c r="AK47" s="98">
        <f>IFERROR(('2.4_Input_Data_Rebase'!Y46-'2.4_Input_Data_Rebase'!K46),"-")</f>
        <v>0</v>
      </c>
      <c r="AL47" s="48"/>
      <c r="AM47" s="99">
        <f>AG47*'0.1_Coefficients'!$B$20</f>
        <v>0</v>
      </c>
      <c r="AN47" s="99">
        <f>AH47*'0.1_Coefficients'!$C$20</f>
        <v>0</v>
      </c>
      <c r="AO47" s="99">
        <f>AI47*'0.1_Coefficients'!$D$20</f>
        <v>0</v>
      </c>
      <c r="AP47" s="99">
        <f>AJ47*'0.1_Coefficients'!$E$20</f>
        <v>0</v>
      </c>
      <c r="AQ47" s="99">
        <f>AK47*'0.1_Coefficients'!$F$20</f>
        <v>0</v>
      </c>
      <c r="AR47" s="67">
        <f t="shared" ref="AR47" si="56">SUM(AM47:AQ50)</f>
        <v>0</v>
      </c>
      <c r="AS47" s="48"/>
      <c r="AT47" s="98">
        <f>IFERROR(('2.4_Input_Data_Rebase'!N46-'2.4_Input_Data_Rebase'!G46),"-")</f>
        <v>0</v>
      </c>
      <c r="AU47" s="98">
        <f>IFERROR(('2.4_Input_Data_Rebase'!O46-'2.4_Input_Data_Rebase'!H46),"-")</f>
        <v>0</v>
      </c>
      <c r="AV47" s="98">
        <f>IFERROR(('2.4_Input_Data_Rebase'!P46-'2.4_Input_Data_Rebase'!I46),"-")</f>
        <v>0</v>
      </c>
      <c r="AW47" s="98">
        <f>IFERROR(('2.4_Input_Data_Rebase'!Q46-'2.4_Input_Data_Rebase'!J46),"-")</f>
        <v>0</v>
      </c>
      <c r="AX47" s="98">
        <f>IFERROR(('2.4_Input_Data_Rebase'!R46-'2.4_Input_Data_Rebase'!K46),"-")</f>
        <v>0</v>
      </c>
      <c r="AY47" s="48"/>
      <c r="AZ47" s="99">
        <f>AT47*'0.1_Coefficients'!$B$20</f>
        <v>0</v>
      </c>
      <c r="BA47" s="99">
        <f>AU47*'0.1_Coefficients'!$C$20</f>
        <v>0</v>
      </c>
      <c r="BB47" s="99">
        <f>AV47*'0.1_Coefficients'!$D$20</f>
        <v>0</v>
      </c>
      <c r="BC47" s="99">
        <f>AW47*'0.1_Coefficients'!$E$20</f>
        <v>0</v>
      </c>
      <c r="BD47" s="99">
        <f>AX47*'0.1_Coefficients'!$F$20</f>
        <v>0</v>
      </c>
      <c r="BE47" s="67">
        <f t="shared" ref="BE47" si="57">SUM(AZ47:BD50)</f>
        <v>0</v>
      </c>
      <c r="BF47" s="48"/>
      <c r="BG47" s="67">
        <f t="shared" ref="BG47" si="58">AE47-R47</f>
        <v>0</v>
      </c>
      <c r="BH47" s="67">
        <f t="shared" ref="BH47" si="59">BE47-AR47</f>
        <v>0</v>
      </c>
      <c r="BI47" s="68" t="str">
        <f t="shared" ref="BI47" si="60">IFERROR(IF(ABS((BG47-BH47))&lt;=10%,"Acceptable","Request Narrative"),"-")</f>
        <v>Acceptable</v>
      </c>
    </row>
    <row r="48" spans="1:61" x14ac:dyDescent="0.3">
      <c r="A48" s="11"/>
      <c r="B48" s="25"/>
      <c r="C48" s="26"/>
      <c r="D48" s="20"/>
      <c r="F48" s="97" t="s">
        <v>25</v>
      </c>
      <c r="G48" s="98">
        <f>IFERROR(('2.3_Input_Data_Orig_MC'!U47-'2.3_Input_Data_Orig_MC'!G47),"-")</f>
        <v>0</v>
      </c>
      <c r="H48" s="98">
        <f>IFERROR(('2.3_Input_Data_Orig_MC'!V47-'2.3_Input_Data_Orig_MC'!H47),"-")</f>
        <v>0</v>
      </c>
      <c r="I48" s="98">
        <f>IFERROR(('2.3_Input_Data_Orig_MC'!W47-'2.3_Input_Data_Orig_MC'!I47),"-")</f>
        <v>0</v>
      </c>
      <c r="J48" s="98">
        <f>IFERROR(('2.3_Input_Data_Orig_MC'!X47-'2.3_Input_Data_Orig_MC'!J47),"-")</f>
        <v>0</v>
      </c>
      <c r="K48" s="98">
        <f>IFERROR(('2.3_Input_Data_Orig_MC'!Y47-'2.3_Input_Data_Orig_MC'!K47),"-")</f>
        <v>0</v>
      </c>
      <c r="L48" s="48"/>
      <c r="M48" s="99">
        <f>G48*'0.1_Coefficients'!$B$21</f>
        <v>0</v>
      </c>
      <c r="N48" s="99">
        <f>H48*'0.1_Coefficients'!$C$21</f>
        <v>0</v>
      </c>
      <c r="O48" s="99">
        <f>I48*'0.1_Coefficients'!$D$21</f>
        <v>0</v>
      </c>
      <c r="P48" s="99">
        <f>J48*'0.1_Coefficients'!$E$21</f>
        <v>0</v>
      </c>
      <c r="Q48" s="99">
        <f>K48*'0.1_Coefficients'!$F$21</f>
        <v>0</v>
      </c>
      <c r="R48" s="67"/>
      <c r="S48" s="48"/>
      <c r="T48" s="98">
        <f>IFERROR(('2.3_Input_Data_Orig_MC'!N47-'2.3_Input_Data_Orig_MC'!G47),"-")</f>
        <v>0</v>
      </c>
      <c r="U48" s="98">
        <f>IFERROR(('2.3_Input_Data_Orig_MC'!O47-'2.3_Input_Data_Orig_MC'!H47),"-")</f>
        <v>0</v>
      </c>
      <c r="V48" s="98">
        <f>IFERROR(('2.3_Input_Data_Orig_MC'!P47-'2.3_Input_Data_Orig_MC'!I47),"-")</f>
        <v>0</v>
      </c>
      <c r="W48" s="98">
        <f>IFERROR(('2.3_Input_Data_Orig_MC'!Q47-'2.3_Input_Data_Orig_MC'!J47),"-")</f>
        <v>0</v>
      </c>
      <c r="X48" s="98">
        <f>IFERROR(('2.3_Input_Data_Orig_MC'!R47-'2.3_Input_Data_Orig_MC'!K47),"-")</f>
        <v>0</v>
      </c>
      <c r="Y48" s="48"/>
      <c r="Z48" s="99">
        <f>T48*'0.1_Coefficients'!$B$21</f>
        <v>0</v>
      </c>
      <c r="AA48" s="99">
        <f>U48*'0.1_Coefficients'!$C$21</f>
        <v>0</v>
      </c>
      <c r="AB48" s="99">
        <f>V48*'0.1_Coefficients'!$D$21</f>
        <v>0</v>
      </c>
      <c r="AC48" s="99">
        <f>W48*'0.1_Coefficients'!$E$21</f>
        <v>0</v>
      </c>
      <c r="AD48" s="99">
        <f>X48*'0.1_Coefficients'!$F$21</f>
        <v>0</v>
      </c>
      <c r="AE48" s="67"/>
      <c r="AF48" s="48"/>
      <c r="AG48" s="98">
        <f>IFERROR(('2.4_Input_Data_Rebase'!U47-'2.4_Input_Data_Rebase'!G47),"-")</f>
        <v>0</v>
      </c>
      <c r="AH48" s="98">
        <f>IFERROR(('2.4_Input_Data_Rebase'!V47-'2.4_Input_Data_Rebase'!H47),"-")</f>
        <v>0</v>
      </c>
      <c r="AI48" s="98">
        <f>IFERROR(('2.4_Input_Data_Rebase'!W47-'2.4_Input_Data_Rebase'!I47),"-")</f>
        <v>0</v>
      </c>
      <c r="AJ48" s="98">
        <f>IFERROR(('2.4_Input_Data_Rebase'!X47-'2.4_Input_Data_Rebase'!J47),"-")</f>
        <v>0</v>
      </c>
      <c r="AK48" s="98">
        <f>IFERROR(('2.4_Input_Data_Rebase'!Y47-'2.4_Input_Data_Rebase'!K47),"-")</f>
        <v>0</v>
      </c>
      <c r="AL48" s="48"/>
      <c r="AM48" s="99">
        <f>AG48*'0.1_Coefficients'!$B$21</f>
        <v>0</v>
      </c>
      <c r="AN48" s="99">
        <f>AH48*'0.1_Coefficients'!$C$21</f>
        <v>0</v>
      </c>
      <c r="AO48" s="99">
        <f>AI48*'0.1_Coefficients'!$D$21</f>
        <v>0</v>
      </c>
      <c r="AP48" s="99">
        <f>AJ48*'0.1_Coefficients'!$E$21</f>
        <v>0</v>
      </c>
      <c r="AQ48" s="99">
        <f>AK48*'0.1_Coefficients'!$F$21</f>
        <v>0</v>
      </c>
      <c r="AR48" s="67"/>
      <c r="AS48" s="48"/>
      <c r="AT48" s="98">
        <f>IFERROR(('2.4_Input_Data_Rebase'!N47-'2.4_Input_Data_Rebase'!G47),"-")</f>
        <v>0</v>
      </c>
      <c r="AU48" s="98">
        <f>IFERROR(('2.4_Input_Data_Rebase'!O47-'2.4_Input_Data_Rebase'!H47),"-")</f>
        <v>0</v>
      </c>
      <c r="AV48" s="98">
        <f>IFERROR(('2.4_Input_Data_Rebase'!P47-'2.4_Input_Data_Rebase'!I47),"-")</f>
        <v>0</v>
      </c>
      <c r="AW48" s="98">
        <f>IFERROR(('2.4_Input_Data_Rebase'!Q47-'2.4_Input_Data_Rebase'!J47),"-")</f>
        <v>0</v>
      </c>
      <c r="AX48" s="98">
        <f>IFERROR(('2.4_Input_Data_Rebase'!R47-'2.4_Input_Data_Rebase'!K47),"-")</f>
        <v>0</v>
      </c>
      <c r="AY48" s="48"/>
      <c r="AZ48" s="99">
        <f>AT48*'0.1_Coefficients'!$B$21</f>
        <v>0</v>
      </c>
      <c r="BA48" s="99">
        <f>AU48*'0.1_Coefficients'!$C$21</f>
        <v>0</v>
      </c>
      <c r="BB48" s="99">
        <f>AV48*'0.1_Coefficients'!$D$21</f>
        <v>0</v>
      </c>
      <c r="BC48" s="99">
        <f>AW48*'0.1_Coefficients'!$E$21</f>
        <v>0</v>
      </c>
      <c r="BD48" s="99">
        <f>AX48*'0.1_Coefficients'!$F$21</f>
        <v>0</v>
      </c>
      <c r="BE48" s="67"/>
      <c r="BF48" s="48"/>
      <c r="BG48" s="67"/>
      <c r="BH48" s="67"/>
      <c r="BI48" s="68"/>
    </row>
    <row r="49" spans="1:61" x14ac:dyDescent="0.3">
      <c r="A49" s="11"/>
      <c r="B49" s="25"/>
      <c r="C49" s="26"/>
      <c r="D49" s="20"/>
      <c r="F49" s="97" t="s">
        <v>26</v>
      </c>
      <c r="G49" s="98">
        <f>IFERROR(('2.3_Input_Data_Orig_MC'!U48-'2.3_Input_Data_Orig_MC'!G48),"-")</f>
        <v>0</v>
      </c>
      <c r="H49" s="98">
        <f>IFERROR(('2.3_Input_Data_Orig_MC'!V48-'2.3_Input_Data_Orig_MC'!H48),"-")</f>
        <v>0</v>
      </c>
      <c r="I49" s="98">
        <f>IFERROR(('2.3_Input_Data_Orig_MC'!W48-'2.3_Input_Data_Orig_MC'!I48),"-")</f>
        <v>0</v>
      </c>
      <c r="J49" s="98">
        <f>IFERROR(('2.3_Input_Data_Orig_MC'!X48-'2.3_Input_Data_Orig_MC'!J48),"-")</f>
        <v>0</v>
      </c>
      <c r="K49" s="98">
        <f>IFERROR(('2.3_Input_Data_Orig_MC'!Y48-'2.3_Input_Data_Orig_MC'!K48),"-")</f>
        <v>0</v>
      </c>
      <c r="L49" s="48"/>
      <c r="M49" s="99">
        <f>G49*'0.1_Coefficients'!$B$22</f>
        <v>0</v>
      </c>
      <c r="N49" s="99">
        <f>H49*'0.1_Coefficients'!$C$22</f>
        <v>0</v>
      </c>
      <c r="O49" s="99">
        <f>I49*'0.1_Coefficients'!$D$22</f>
        <v>0</v>
      </c>
      <c r="P49" s="99">
        <f>J49*'0.1_Coefficients'!$E$22</f>
        <v>0</v>
      </c>
      <c r="Q49" s="99">
        <f>K49*'0.1_Coefficients'!$F$22</f>
        <v>0</v>
      </c>
      <c r="R49" s="67"/>
      <c r="S49" s="48"/>
      <c r="T49" s="98">
        <f>IFERROR(('2.3_Input_Data_Orig_MC'!N48-'2.3_Input_Data_Orig_MC'!G48),"-")</f>
        <v>0</v>
      </c>
      <c r="U49" s="98">
        <f>IFERROR(('2.3_Input_Data_Orig_MC'!O48-'2.3_Input_Data_Orig_MC'!H48),"-")</f>
        <v>0</v>
      </c>
      <c r="V49" s="98">
        <f>IFERROR(('2.3_Input_Data_Orig_MC'!P48-'2.3_Input_Data_Orig_MC'!I48),"-")</f>
        <v>0</v>
      </c>
      <c r="W49" s="98">
        <f>IFERROR(('2.3_Input_Data_Orig_MC'!Q48-'2.3_Input_Data_Orig_MC'!J48),"-")</f>
        <v>0</v>
      </c>
      <c r="X49" s="98">
        <f>IFERROR(('2.3_Input_Data_Orig_MC'!R48-'2.3_Input_Data_Orig_MC'!K48),"-")</f>
        <v>0</v>
      </c>
      <c r="Y49" s="48"/>
      <c r="Z49" s="99">
        <f>T49*'0.1_Coefficients'!$B$22</f>
        <v>0</v>
      </c>
      <c r="AA49" s="99">
        <f>U49*'0.1_Coefficients'!$C$22</f>
        <v>0</v>
      </c>
      <c r="AB49" s="99">
        <f>V49*'0.1_Coefficients'!$D$22</f>
        <v>0</v>
      </c>
      <c r="AC49" s="99">
        <f>W49*'0.1_Coefficients'!$E$22</f>
        <v>0</v>
      </c>
      <c r="AD49" s="99">
        <f>X49*'0.1_Coefficients'!$F$22</f>
        <v>0</v>
      </c>
      <c r="AE49" s="67"/>
      <c r="AF49" s="48"/>
      <c r="AG49" s="98">
        <f>IFERROR(('2.4_Input_Data_Rebase'!U48-'2.4_Input_Data_Rebase'!G48),"-")</f>
        <v>0</v>
      </c>
      <c r="AH49" s="98">
        <f>IFERROR(('2.4_Input_Data_Rebase'!V48-'2.4_Input_Data_Rebase'!H48),"-")</f>
        <v>0</v>
      </c>
      <c r="AI49" s="98">
        <f>IFERROR(('2.4_Input_Data_Rebase'!W48-'2.4_Input_Data_Rebase'!I48),"-")</f>
        <v>0</v>
      </c>
      <c r="AJ49" s="98">
        <f>IFERROR(('2.4_Input_Data_Rebase'!X48-'2.4_Input_Data_Rebase'!J48),"-")</f>
        <v>0</v>
      </c>
      <c r="AK49" s="98">
        <f>IFERROR(('2.4_Input_Data_Rebase'!Y48-'2.4_Input_Data_Rebase'!K48),"-")</f>
        <v>0</v>
      </c>
      <c r="AL49" s="48"/>
      <c r="AM49" s="99">
        <f>AG49*'0.1_Coefficients'!$B$22</f>
        <v>0</v>
      </c>
      <c r="AN49" s="99">
        <f>AH49*'0.1_Coefficients'!$C$22</f>
        <v>0</v>
      </c>
      <c r="AO49" s="99">
        <f>AI49*'0.1_Coefficients'!$D$22</f>
        <v>0</v>
      </c>
      <c r="AP49" s="99">
        <f>AJ49*'0.1_Coefficients'!$E$22</f>
        <v>0</v>
      </c>
      <c r="AQ49" s="99">
        <f>AK49*'0.1_Coefficients'!$F$22</f>
        <v>0</v>
      </c>
      <c r="AR49" s="67"/>
      <c r="AS49" s="48"/>
      <c r="AT49" s="98">
        <f>IFERROR(('2.4_Input_Data_Rebase'!N48-'2.4_Input_Data_Rebase'!G48),"-")</f>
        <v>0</v>
      </c>
      <c r="AU49" s="98">
        <f>IFERROR(('2.4_Input_Data_Rebase'!O48-'2.4_Input_Data_Rebase'!H48),"-")</f>
        <v>0</v>
      </c>
      <c r="AV49" s="98">
        <f>IFERROR(('2.4_Input_Data_Rebase'!P48-'2.4_Input_Data_Rebase'!I48),"-")</f>
        <v>0</v>
      </c>
      <c r="AW49" s="98">
        <f>IFERROR(('2.4_Input_Data_Rebase'!Q48-'2.4_Input_Data_Rebase'!J48),"-")</f>
        <v>0</v>
      </c>
      <c r="AX49" s="98">
        <f>IFERROR(('2.4_Input_Data_Rebase'!R48-'2.4_Input_Data_Rebase'!K48),"-")</f>
        <v>0</v>
      </c>
      <c r="AY49" s="48"/>
      <c r="AZ49" s="99">
        <f>AT49*'0.1_Coefficients'!$B$22</f>
        <v>0</v>
      </c>
      <c r="BA49" s="99">
        <f>AU49*'0.1_Coefficients'!$C$22</f>
        <v>0</v>
      </c>
      <c r="BB49" s="99">
        <f>AV49*'0.1_Coefficients'!$D$22</f>
        <v>0</v>
      </c>
      <c r="BC49" s="99">
        <f>AW49*'0.1_Coefficients'!$E$22</f>
        <v>0</v>
      </c>
      <c r="BD49" s="99">
        <f>AX49*'0.1_Coefficients'!$F$22</f>
        <v>0</v>
      </c>
      <c r="BE49" s="67"/>
      <c r="BF49" s="48"/>
      <c r="BG49" s="67"/>
      <c r="BH49" s="67"/>
      <c r="BI49" s="68"/>
    </row>
    <row r="50" spans="1:61" ht="12.75" thickBot="1" x14ac:dyDescent="0.35">
      <c r="A50" s="11"/>
      <c r="B50" s="27"/>
      <c r="C50" s="28"/>
      <c r="D50" s="21"/>
      <c r="F50" s="101" t="s">
        <v>27</v>
      </c>
      <c r="G50" s="98">
        <f>IFERROR(('2.3_Input_Data_Orig_MC'!U49-'2.3_Input_Data_Orig_MC'!G49),"-")</f>
        <v>0</v>
      </c>
      <c r="H50" s="98">
        <f>IFERROR(('2.3_Input_Data_Orig_MC'!V49-'2.3_Input_Data_Orig_MC'!H49),"-")</f>
        <v>0</v>
      </c>
      <c r="I50" s="98">
        <f>IFERROR(('2.3_Input_Data_Orig_MC'!W49-'2.3_Input_Data_Orig_MC'!I49),"-")</f>
        <v>0</v>
      </c>
      <c r="J50" s="98">
        <f>IFERROR(('2.3_Input_Data_Orig_MC'!X49-'2.3_Input_Data_Orig_MC'!J49),"-")</f>
        <v>0</v>
      </c>
      <c r="K50" s="98">
        <f>IFERROR(('2.3_Input_Data_Orig_MC'!Y49-'2.3_Input_Data_Orig_MC'!K49),"-")</f>
        <v>0</v>
      </c>
      <c r="L50" s="48"/>
      <c r="M50" s="99">
        <f>G50*'0.1_Coefficients'!$B$23</f>
        <v>0</v>
      </c>
      <c r="N50" s="99">
        <f>H50*'0.1_Coefficients'!$C$23</f>
        <v>0</v>
      </c>
      <c r="O50" s="99">
        <f>I50*'0.1_Coefficients'!$D$23</f>
        <v>0</v>
      </c>
      <c r="P50" s="99">
        <f>J50*'0.1_Coefficients'!E59</f>
        <v>0</v>
      </c>
      <c r="Q50" s="99">
        <f>K50*'0.1_Coefficients'!$F$23</f>
        <v>0</v>
      </c>
      <c r="R50" s="71"/>
      <c r="S50" s="48"/>
      <c r="T50" s="98">
        <f>IFERROR(('2.3_Input_Data_Orig_MC'!N49-'2.3_Input_Data_Orig_MC'!G49),"-")</f>
        <v>0</v>
      </c>
      <c r="U50" s="98">
        <f>IFERROR(('2.3_Input_Data_Orig_MC'!O49-'2.3_Input_Data_Orig_MC'!H49),"-")</f>
        <v>0</v>
      </c>
      <c r="V50" s="98">
        <f>IFERROR(('2.3_Input_Data_Orig_MC'!P49-'2.3_Input_Data_Orig_MC'!I49),"-")</f>
        <v>0</v>
      </c>
      <c r="W50" s="98">
        <f>IFERROR(('2.3_Input_Data_Orig_MC'!Q49-'2.3_Input_Data_Orig_MC'!J49),"-")</f>
        <v>0</v>
      </c>
      <c r="X50" s="98">
        <f>IFERROR(('2.3_Input_Data_Orig_MC'!R49-'2.3_Input_Data_Orig_MC'!K49),"-")</f>
        <v>0</v>
      </c>
      <c r="Y50" s="48"/>
      <c r="Z50" s="99">
        <f>T50*'0.1_Coefficients'!$B$23</f>
        <v>0</v>
      </c>
      <c r="AA50" s="99">
        <f>U50*'0.1_Coefficients'!$C$23</f>
        <v>0</v>
      </c>
      <c r="AB50" s="99">
        <f>V50*'0.1_Coefficients'!$D$23</f>
        <v>0</v>
      </c>
      <c r="AC50" s="99">
        <f>W50*'0.1_Coefficients'!Q59</f>
        <v>0</v>
      </c>
      <c r="AD50" s="99">
        <f>X50*'0.1_Coefficients'!$F$23</f>
        <v>0</v>
      </c>
      <c r="AE50" s="71"/>
      <c r="AF50" s="48"/>
      <c r="AG50" s="98">
        <f>IFERROR(('2.4_Input_Data_Rebase'!U49-'2.4_Input_Data_Rebase'!G49),"-")</f>
        <v>0</v>
      </c>
      <c r="AH50" s="98">
        <f>IFERROR(('2.4_Input_Data_Rebase'!V49-'2.4_Input_Data_Rebase'!H49),"-")</f>
        <v>0</v>
      </c>
      <c r="AI50" s="98">
        <f>IFERROR(('2.4_Input_Data_Rebase'!W49-'2.4_Input_Data_Rebase'!I49),"-")</f>
        <v>0</v>
      </c>
      <c r="AJ50" s="98">
        <f>IFERROR(('2.4_Input_Data_Rebase'!X49-'2.4_Input_Data_Rebase'!J49),"-")</f>
        <v>0</v>
      </c>
      <c r="AK50" s="98">
        <f>IFERROR(('2.4_Input_Data_Rebase'!Y49-'2.4_Input_Data_Rebase'!K49),"-")</f>
        <v>0</v>
      </c>
      <c r="AL50" s="48"/>
      <c r="AM50" s="99">
        <f>AG50*'0.1_Coefficients'!$B$23</f>
        <v>0</v>
      </c>
      <c r="AN50" s="99">
        <f>AH50*'0.1_Coefficients'!$C$23</f>
        <v>0</v>
      </c>
      <c r="AO50" s="99">
        <f>AI50*'0.1_Coefficients'!$D$23</f>
        <v>0</v>
      </c>
      <c r="AP50" s="99">
        <f>AJ50*'0.1_Coefficients'!AD59</f>
        <v>0</v>
      </c>
      <c r="AQ50" s="99">
        <f>AK50*'0.1_Coefficients'!$F$23</f>
        <v>0</v>
      </c>
      <c r="AR50" s="71"/>
      <c r="AS50" s="48"/>
      <c r="AT50" s="98">
        <f>IFERROR(('2.4_Input_Data_Rebase'!N49-'2.4_Input_Data_Rebase'!G49),"-")</f>
        <v>0</v>
      </c>
      <c r="AU50" s="98">
        <f>IFERROR(('2.4_Input_Data_Rebase'!O49-'2.4_Input_Data_Rebase'!H49),"-")</f>
        <v>0</v>
      </c>
      <c r="AV50" s="98">
        <f>IFERROR(('2.4_Input_Data_Rebase'!P49-'2.4_Input_Data_Rebase'!I49),"-")</f>
        <v>0</v>
      </c>
      <c r="AW50" s="98">
        <f>IFERROR(('2.4_Input_Data_Rebase'!Q49-'2.4_Input_Data_Rebase'!J49),"-")</f>
        <v>0</v>
      </c>
      <c r="AX50" s="98">
        <f>IFERROR(('2.4_Input_Data_Rebase'!R49-'2.4_Input_Data_Rebase'!K49),"-")</f>
        <v>0</v>
      </c>
      <c r="AY50" s="48"/>
      <c r="AZ50" s="99">
        <f>AT50*'0.1_Coefficients'!$B$23</f>
        <v>0</v>
      </c>
      <c r="BA50" s="99">
        <f>AU50*'0.1_Coefficients'!$C$23</f>
        <v>0</v>
      </c>
      <c r="BB50" s="99">
        <f>AV50*'0.1_Coefficients'!$D$23</f>
        <v>0</v>
      </c>
      <c r="BC50" s="99">
        <f>AW50*'0.1_Coefficients'!AP59</f>
        <v>0</v>
      </c>
      <c r="BD50" s="99">
        <f>AX50*'0.1_Coefficients'!$F$23</f>
        <v>0</v>
      </c>
      <c r="BE50" s="71"/>
      <c r="BF50" s="48"/>
      <c r="BG50" s="71"/>
      <c r="BH50" s="71"/>
      <c r="BI50" s="72"/>
    </row>
    <row r="51" spans="1:61" x14ac:dyDescent="0.3">
      <c r="A51" s="10" t="s">
        <v>55</v>
      </c>
      <c r="B51" s="23">
        <v>22</v>
      </c>
      <c r="C51" s="24" t="s">
        <v>14</v>
      </c>
      <c r="D51" s="18" t="s">
        <v>31</v>
      </c>
      <c r="F51" s="102" t="s">
        <v>24</v>
      </c>
      <c r="G51" s="98">
        <f>IFERROR(('2.3_Input_Data_Orig_MC'!U50-'2.3_Input_Data_Orig_MC'!G50),"-")</f>
        <v>-18</v>
      </c>
      <c r="H51" s="98">
        <f>IFERROR(('2.3_Input_Data_Orig_MC'!V50-'2.3_Input_Data_Orig_MC'!H50),"-")</f>
        <v>-6</v>
      </c>
      <c r="I51" s="98">
        <f>IFERROR(('2.3_Input_Data_Orig_MC'!W50-'2.3_Input_Data_Orig_MC'!I50),"-")</f>
        <v>14</v>
      </c>
      <c r="J51" s="98">
        <f>IFERROR(('2.3_Input_Data_Orig_MC'!X50-'2.3_Input_Data_Orig_MC'!J50),"-")</f>
        <v>-12</v>
      </c>
      <c r="K51" s="98">
        <f>IFERROR(('2.3_Input_Data_Orig_MC'!Y50-'2.3_Input_Data_Orig_MC'!K50),"-")</f>
        <v>22</v>
      </c>
      <c r="L51" s="48"/>
      <c r="M51" s="99">
        <f>G51*'0.1_Coefficients'!$B$20</f>
        <v>-3.6</v>
      </c>
      <c r="N51" s="99">
        <f>H51*'0.1_Coefficients'!$C$20</f>
        <v>-2.4000000000000004</v>
      </c>
      <c r="O51" s="99">
        <f>I51*'0.1_Coefficients'!$D$20</f>
        <v>8.4</v>
      </c>
      <c r="P51" s="99">
        <f>J51*'0.1_Coefficients'!$E$20</f>
        <v>-9.6000000000000014</v>
      </c>
      <c r="Q51" s="99">
        <f>K51*'0.1_Coefficients'!$F$20</f>
        <v>22</v>
      </c>
      <c r="R51" s="67">
        <f t="shared" ref="R51" si="61">SUM(M51:Q54)</f>
        <v>14.799999999999999</v>
      </c>
      <c r="S51" s="48"/>
      <c r="T51" s="98">
        <f>IFERROR(('2.3_Input_Data_Orig_MC'!N50-'2.3_Input_Data_Orig_MC'!G50),"-")</f>
        <v>-8</v>
      </c>
      <c r="U51" s="98">
        <f>IFERROR(('2.3_Input_Data_Orig_MC'!O50-'2.3_Input_Data_Orig_MC'!H50),"-")</f>
        <v>-2</v>
      </c>
      <c r="V51" s="98">
        <f>IFERROR(('2.3_Input_Data_Orig_MC'!P50-'2.3_Input_Data_Orig_MC'!I50),"-")</f>
        <v>14</v>
      </c>
      <c r="W51" s="98">
        <f>IFERROR(('2.3_Input_Data_Orig_MC'!Q50-'2.3_Input_Data_Orig_MC'!J50),"-")</f>
        <v>-12</v>
      </c>
      <c r="X51" s="98">
        <f>IFERROR(('2.3_Input_Data_Orig_MC'!R50-'2.3_Input_Data_Orig_MC'!K50),"-")</f>
        <v>8</v>
      </c>
      <c r="Y51" s="48"/>
      <c r="Z51" s="99">
        <f>T51*'0.1_Coefficients'!$B$20</f>
        <v>-1.6</v>
      </c>
      <c r="AA51" s="99">
        <f>U51*'0.1_Coefficients'!$C$20</f>
        <v>-0.8</v>
      </c>
      <c r="AB51" s="99">
        <f>V51*'0.1_Coefficients'!$D$20</f>
        <v>8.4</v>
      </c>
      <c r="AC51" s="99">
        <f>W51*'0.1_Coefficients'!$E$20</f>
        <v>-9.6000000000000014</v>
      </c>
      <c r="AD51" s="99">
        <f>X51*'0.1_Coefficients'!$F$20</f>
        <v>8</v>
      </c>
      <c r="AE51" s="67">
        <f t="shared" ref="AE51" si="62">SUM(Z51:AD54)</f>
        <v>4.3999999999999986</v>
      </c>
      <c r="AF51" s="48"/>
      <c r="AG51" s="98">
        <f>IFERROR(('2.4_Input_Data_Rebase'!U50-'2.4_Input_Data_Rebase'!G50),"-")</f>
        <v>0</v>
      </c>
      <c r="AH51" s="98">
        <f>IFERROR(('2.4_Input_Data_Rebase'!V50-'2.4_Input_Data_Rebase'!H50),"-")</f>
        <v>0</v>
      </c>
      <c r="AI51" s="98">
        <f>IFERROR(('2.4_Input_Data_Rebase'!W50-'2.4_Input_Data_Rebase'!I50),"-")</f>
        <v>0</v>
      </c>
      <c r="AJ51" s="98">
        <f>IFERROR(('2.4_Input_Data_Rebase'!X50-'2.4_Input_Data_Rebase'!J50),"-")</f>
        <v>-35</v>
      </c>
      <c r="AK51" s="98">
        <f>IFERROR(('2.4_Input_Data_Rebase'!Y50-'2.4_Input_Data_Rebase'!K50),"-")</f>
        <v>35</v>
      </c>
      <c r="AL51" s="48"/>
      <c r="AM51" s="99">
        <f>AG51*'0.1_Coefficients'!$B$20</f>
        <v>0</v>
      </c>
      <c r="AN51" s="99">
        <f>AH51*'0.1_Coefficients'!$C$20</f>
        <v>0</v>
      </c>
      <c r="AO51" s="99">
        <f>AI51*'0.1_Coefficients'!$D$20</f>
        <v>0</v>
      </c>
      <c r="AP51" s="99">
        <f>AJ51*'0.1_Coefficients'!$E$20</f>
        <v>-28</v>
      </c>
      <c r="AQ51" s="99">
        <f>AK51*'0.1_Coefficients'!$F$20</f>
        <v>35</v>
      </c>
      <c r="AR51" s="67">
        <f t="shared" ref="AR51" si="63">SUM(AM51:AQ54)</f>
        <v>7</v>
      </c>
      <c r="AS51" s="48"/>
      <c r="AT51" s="98">
        <f>IFERROR(('2.4_Input_Data_Rebase'!N50-'2.4_Input_Data_Rebase'!G50),"-")</f>
        <v>14</v>
      </c>
      <c r="AU51" s="98">
        <f>IFERROR(('2.4_Input_Data_Rebase'!O50-'2.4_Input_Data_Rebase'!H50),"-")</f>
        <v>0</v>
      </c>
      <c r="AV51" s="98">
        <f>IFERROR(('2.4_Input_Data_Rebase'!P50-'2.4_Input_Data_Rebase'!I50),"-")</f>
        <v>0</v>
      </c>
      <c r="AW51" s="98">
        <f>IFERROR(('2.4_Input_Data_Rebase'!Q50-'2.4_Input_Data_Rebase'!J50),"-")</f>
        <v>-35</v>
      </c>
      <c r="AX51" s="98">
        <f>IFERROR(('2.4_Input_Data_Rebase'!R50-'2.4_Input_Data_Rebase'!K50),"-")</f>
        <v>21</v>
      </c>
      <c r="AY51" s="48"/>
      <c r="AZ51" s="99">
        <f>AT51*'0.1_Coefficients'!$B$20</f>
        <v>2.8000000000000003</v>
      </c>
      <c r="BA51" s="99">
        <f>AU51*'0.1_Coefficients'!$C$20</f>
        <v>0</v>
      </c>
      <c r="BB51" s="99">
        <f>AV51*'0.1_Coefficients'!$D$20</f>
        <v>0</v>
      </c>
      <c r="BC51" s="99">
        <f>AW51*'0.1_Coefficients'!$E$20</f>
        <v>-28</v>
      </c>
      <c r="BD51" s="99">
        <f>AX51*'0.1_Coefficients'!$F$20</f>
        <v>21</v>
      </c>
      <c r="BE51" s="67">
        <f t="shared" ref="BE51" si="64">SUM(AZ51:BD54)</f>
        <v>-4.1999999999999993</v>
      </c>
      <c r="BF51" s="48"/>
      <c r="BG51" s="67">
        <f t="shared" ref="BG51" si="65">AE51-R51</f>
        <v>-10.4</v>
      </c>
      <c r="BH51" s="67">
        <f t="shared" ref="BH51" si="66">BE51-AR51</f>
        <v>-11.2</v>
      </c>
      <c r="BI51" s="68" t="str">
        <f t="shared" ref="BI51" si="67">IFERROR(IF(ABS((BG51-BH51))&lt;=10%,"Acceptable","Request Narrative"),"-")</f>
        <v>Request Narrative</v>
      </c>
    </row>
    <row r="52" spans="1:61" x14ac:dyDescent="0.3">
      <c r="A52" s="11"/>
      <c r="B52" s="25"/>
      <c r="C52" s="26"/>
      <c r="D52" s="20"/>
      <c r="F52" s="97" t="s">
        <v>25</v>
      </c>
      <c r="G52" s="98">
        <f>IFERROR(('2.3_Input_Data_Orig_MC'!U51-'2.3_Input_Data_Orig_MC'!G51),"-")</f>
        <v>0</v>
      </c>
      <c r="H52" s="98">
        <f>IFERROR(('2.3_Input_Data_Orig_MC'!V51-'2.3_Input_Data_Orig_MC'!H51),"-")</f>
        <v>0</v>
      </c>
      <c r="I52" s="98">
        <f>IFERROR(('2.3_Input_Data_Orig_MC'!W51-'2.3_Input_Data_Orig_MC'!I51),"-")</f>
        <v>0</v>
      </c>
      <c r="J52" s="98">
        <f>IFERROR(('2.3_Input_Data_Orig_MC'!X51-'2.3_Input_Data_Orig_MC'!J51),"-")</f>
        <v>0</v>
      </c>
      <c r="K52" s="98">
        <f>IFERROR(('2.3_Input_Data_Orig_MC'!Y51-'2.3_Input_Data_Orig_MC'!K51),"-")</f>
        <v>0</v>
      </c>
      <c r="L52" s="48"/>
      <c r="M52" s="99">
        <f>G52*'0.1_Coefficients'!$B$21</f>
        <v>0</v>
      </c>
      <c r="N52" s="99">
        <f>H52*'0.1_Coefficients'!$C$21</f>
        <v>0</v>
      </c>
      <c r="O52" s="99">
        <f>I52*'0.1_Coefficients'!$D$21</f>
        <v>0</v>
      </c>
      <c r="P52" s="99">
        <f>J52*'0.1_Coefficients'!$E$21</f>
        <v>0</v>
      </c>
      <c r="Q52" s="99">
        <f>K52*'0.1_Coefficients'!$F$21</f>
        <v>0</v>
      </c>
      <c r="R52" s="67"/>
      <c r="S52" s="48"/>
      <c r="T52" s="98">
        <f>IFERROR(('2.3_Input_Data_Orig_MC'!N51-'2.3_Input_Data_Orig_MC'!G51),"-")</f>
        <v>0</v>
      </c>
      <c r="U52" s="98">
        <f>IFERROR(('2.3_Input_Data_Orig_MC'!O51-'2.3_Input_Data_Orig_MC'!H51),"-")</f>
        <v>0</v>
      </c>
      <c r="V52" s="98">
        <f>IFERROR(('2.3_Input_Data_Orig_MC'!P51-'2.3_Input_Data_Orig_MC'!I51),"-")</f>
        <v>0</v>
      </c>
      <c r="W52" s="98">
        <f>IFERROR(('2.3_Input_Data_Orig_MC'!Q51-'2.3_Input_Data_Orig_MC'!J51),"-")</f>
        <v>0</v>
      </c>
      <c r="X52" s="98">
        <f>IFERROR(('2.3_Input_Data_Orig_MC'!R51-'2.3_Input_Data_Orig_MC'!K51),"-")</f>
        <v>0</v>
      </c>
      <c r="Y52" s="48"/>
      <c r="Z52" s="99">
        <f>T52*'0.1_Coefficients'!$B$21</f>
        <v>0</v>
      </c>
      <c r="AA52" s="99">
        <f>U52*'0.1_Coefficients'!$C$21</f>
        <v>0</v>
      </c>
      <c r="AB52" s="99">
        <f>V52*'0.1_Coefficients'!$D$21</f>
        <v>0</v>
      </c>
      <c r="AC52" s="99">
        <f>W52*'0.1_Coefficients'!$E$21</f>
        <v>0</v>
      </c>
      <c r="AD52" s="99">
        <f>X52*'0.1_Coefficients'!$F$21</f>
        <v>0</v>
      </c>
      <c r="AE52" s="67"/>
      <c r="AF52" s="48"/>
      <c r="AG52" s="98">
        <f>IFERROR(('2.4_Input_Data_Rebase'!U51-'2.4_Input_Data_Rebase'!G51),"-")</f>
        <v>0</v>
      </c>
      <c r="AH52" s="98">
        <f>IFERROR(('2.4_Input_Data_Rebase'!V51-'2.4_Input_Data_Rebase'!H51),"-")</f>
        <v>0</v>
      </c>
      <c r="AI52" s="98">
        <f>IFERROR(('2.4_Input_Data_Rebase'!W51-'2.4_Input_Data_Rebase'!I51),"-")</f>
        <v>0</v>
      </c>
      <c r="AJ52" s="98">
        <f>IFERROR(('2.4_Input_Data_Rebase'!X51-'2.4_Input_Data_Rebase'!J51),"-")</f>
        <v>0</v>
      </c>
      <c r="AK52" s="98">
        <f>IFERROR(('2.4_Input_Data_Rebase'!Y51-'2.4_Input_Data_Rebase'!K51),"-")</f>
        <v>0</v>
      </c>
      <c r="AL52" s="48"/>
      <c r="AM52" s="99">
        <f>AG52*'0.1_Coefficients'!$B$21</f>
        <v>0</v>
      </c>
      <c r="AN52" s="99">
        <f>AH52*'0.1_Coefficients'!$C$21</f>
        <v>0</v>
      </c>
      <c r="AO52" s="99">
        <f>AI52*'0.1_Coefficients'!$D$21</f>
        <v>0</v>
      </c>
      <c r="AP52" s="99">
        <f>AJ52*'0.1_Coefficients'!$E$21</f>
        <v>0</v>
      </c>
      <c r="AQ52" s="99">
        <f>AK52*'0.1_Coefficients'!$F$21</f>
        <v>0</v>
      </c>
      <c r="AR52" s="67"/>
      <c r="AS52" s="48"/>
      <c r="AT52" s="98">
        <f>IFERROR(('2.4_Input_Data_Rebase'!N51-'2.4_Input_Data_Rebase'!G51),"-")</f>
        <v>0</v>
      </c>
      <c r="AU52" s="98">
        <f>IFERROR(('2.4_Input_Data_Rebase'!O51-'2.4_Input_Data_Rebase'!H51),"-")</f>
        <v>0</v>
      </c>
      <c r="AV52" s="98">
        <f>IFERROR(('2.4_Input_Data_Rebase'!P51-'2.4_Input_Data_Rebase'!I51),"-")</f>
        <v>0</v>
      </c>
      <c r="AW52" s="98">
        <f>IFERROR(('2.4_Input_Data_Rebase'!Q51-'2.4_Input_Data_Rebase'!J51),"-")</f>
        <v>0</v>
      </c>
      <c r="AX52" s="98">
        <f>IFERROR(('2.4_Input_Data_Rebase'!R51-'2.4_Input_Data_Rebase'!K51),"-")</f>
        <v>0</v>
      </c>
      <c r="AY52" s="48"/>
      <c r="AZ52" s="99">
        <f>AT52*'0.1_Coefficients'!$B$21</f>
        <v>0</v>
      </c>
      <c r="BA52" s="99">
        <f>AU52*'0.1_Coefficients'!$C$21</f>
        <v>0</v>
      </c>
      <c r="BB52" s="99">
        <f>AV52*'0.1_Coefficients'!$D$21</f>
        <v>0</v>
      </c>
      <c r="BC52" s="99">
        <f>AW52*'0.1_Coefficients'!$E$21</f>
        <v>0</v>
      </c>
      <c r="BD52" s="99">
        <f>AX52*'0.1_Coefficients'!$F$21</f>
        <v>0</v>
      </c>
      <c r="BE52" s="67"/>
      <c r="BF52" s="48"/>
      <c r="BG52" s="67"/>
      <c r="BH52" s="67"/>
      <c r="BI52" s="68"/>
    </row>
    <row r="53" spans="1:61" x14ac:dyDescent="0.3">
      <c r="A53" s="11"/>
      <c r="B53" s="25"/>
      <c r="C53" s="26"/>
      <c r="D53" s="20"/>
      <c r="F53" s="97" t="s">
        <v>26</v>
      </c>
      <c r="G53" s="98">
        <f>IFERROR(('2.3_Input_Data_Orig_MC'!U52-'2.3_Input_Data_Orig_MC'!G52),"-")</f>
        <v>0</v>
      </c>
      <c r="H53" s="98">
        <f>IFERROR(('2.3_Input_Data_Orig_MC'!V52-'2.3_Input_Data_Orig_MC'!H52),"-")</f>
        <v>0</v>
      </c>
      <c r="I53" s="98">
        <f>IFERROR(('2.3_Input_Data_Orig_MC'!W52-'2.3_Input_Data_Orig_MC'!I52),"-")</f>
        <v>0</v>
      </c>
      <c r="J53" s="98">
        <f>IFERROR(('2.3_Input_Data_Orig_MC'!X52-'2.3_Input_Data_Orig_MC'!J52),"-")</f>
        <v>0</v>
      </c>
      <c r="K53" s="98">
        <f>IFERROR(('2.3_Input_Data_Orig_MC'!Y52-'2.3_Input_Data_Orig_MC'!K52),"-")</f>
        <v>0</v>
      </c>
      <c r="L53" s="48"/>
      <c r="M53" s="99">
        <f>G53*'0.1_Coefficients'!$B$22</f>
        <v>0</v>
      </c>
      <c r="N53" s="99">
        <f>H53*'0.1_Coefficients'!$C$22</f>
        <v>0</v>
      </c>
      <c r="O53" s="99">
        <f>I53*'0.1_Coefficients'!$D$22</f>
        <v>0</v>
      </c>
      <c r="P53" s="99">
        <f>J53*'0.1_Coefficients'!$E$22</f>
        <v>0</v>
      </c>
      <c r="Q53" s="99">
        <f>K53*'0.1_Coefficients'!$F$22</f>
        <v>0</v>
      </c>
      <c r="R53" s="67"/>
      <c r="S53" s="48"/>
      <c r="T53" s="98">
        <f>IFERROR(('2.3_Input_Data_Orig_MC'!N52-'2.3_Input_Data_Orig_MC'!G52),"-")</f>
        <v>0</v>
      </c>
      <c r="U53" s="98">
        <f>IFERROR(('2.3_Input_Data_Orig_MC'!O52-'2.3_Input_Data_Orig_MC'!H52),"-")</f>
        <v>0</v>
      </c>
      <c r="V53" s="98">
        <f>IFERROR(('2.3_Input_Data_Orig_MC'!P52-'2.3_Input_Data_Orig_MC'!I52),"-")</f>
        <v>0</v>
      </c>
      <c r="W53" s="98">
        <f>IFERROR(('2.3_Input_Data_Orig_MC'!Q52-'2.3_Input_Data_Orig_MC'!J52),"-")</f>
        <v>0</v>
      </c>
      <c r="X53" s="98">
        <f>IFERROR(('2.3_Input_Data_Orig_MC'!R52-'2.3_Input_Data_Orig_MC'!K52),"-")</f>
        <v>0</v>
      </c>
      <c r="Y53" s="48"/>
      <c r="Z53" s="99">
        <f>T53*'0.1_Coefficients'!$B$22</f>
        <v>0</v>
      </c>
      <c r="AA53" s="99">
        <f>U53*'0.1_Coefficients'!$C$22</f>
        <v>0</v>
      </c>
      <c r="AB53" s="99">
        <f>V53*'0.1_Coefficients'!$D$22</f>
        <v>0</v>
      </c>
      <c r="AC53" s="99">
        <f>W53*'0.1_Coefficients'!$E$22</f>
        <v>0</v>
      </c>
      <c r="AD53" s="99">
        <f>X53*'0.1_Coefficients'!$F$22</f>
        <v>0</v>
      </c>
      <c r="AE53" s="67"/>
      <c r="AF53" s="48"/>
      <c r="AG53" s="98">
        <f>IFERROR(('2.4_Input_Data_Rebase'!U52-'2.4_Input_Data_Rebase'!G52),"-")</f>
        <v>0</v>
      </c>
      <c r="AH53" s="98">
        <f>IFERROR(('2.4_Input_Data_Rebase'!V52-'2.4_Input_Data_Rebase'!H52),"-")</f>
        <v>0</v>
      </c>
      <c r="AI53" s="98">
        <f>IFERROR(('2.4_Input_Data_Rebase'!W52-'2.4_Input_Data_Rebase'!I52),"-")</f>
        <v>0</v>
      </c>
      <c r="AJ53" s="98">
        <f>IFERROR(('2.4_Input_Data_Rebase'!X52-'2.4_Input_Data_Rebase'!J52),"-")</f>
        <v>0</v>
      </c>
      <c r="AK53" s="98">
        <f>IFERROR(('2.4_Input_Data_Rebase'!Y52-'2.4_Input_Data_Rebase'!K52),"-")</f>
        <v>0</v>
      </c>
      <c r="AL53" s="48"/>
      <c r="AM53" s="99">
        <f>AG53*'0.1_Coefficients'!$B$22</f>
        <v>0</v>
      </c>
      <c r="AN53" s="99">
        <f>AH53*'0.1_Coefficients'!$C$22</f>
        <v>0</v>
      </c>
      <c r="AO53" s="99">
        <f>AI53*'0.1_Coefficients'!$D$22</f>
        <v>0</v>
      </c>
      <c r="AP53" s="99">
        <f>AJ53*'0.1_Coefficients'!$E$22</f>
        <v>0</v>
      </c>
      <c r="AQ53" s="99">
        <f>AK53*'0.1_Coefficients'!$F$22</f>
        <v>0</v>
      </c>
      <c r="AR53" s="67"/>
      <c r="AS53" s="48"/>
      <c r="AT53" s="98">
        <f>IFERROR(('2.4_Input_Data_Rebase'!N52-'2.4_Input_Data_Rebase'!G52),"-")</f>
        <v>0</v>
      </c>
      <c r="AU53" s="98">
        <f>IFERROR(('2.4_Input_Data_Rebase'!O52-'2.4_Input_Data_Rebase'!H52),"-")</f>
        <v>0</v>
      </c>
      <c r="AV53" s="98">
        <f>IFERROR(('2.4_Input_Data_Rebase'!P52-'2.4_Input_Data_Rebase'!I52),"-")</f>
        <v>0</v>
      </c>
      <c r="AW53" s="98">
        <f>IFERROR(('2.4_Input_Data_Rebase'!Q52-'2.4_Input_Data_Rebase'!J52),"-")</f>
        <v>0</v>
      </c>
      <c r="AX53" s="98">
        <f>IFERROR(('2.4_Input_Data_Rebase'!R52-'2.4_Input_Data_Rebase'!K52),"-")</f>
        <v>0</v>
      </c>
      <c r="AY53" s="48"/>
      <c r="AZ53" s="99">
        <f>AT53*'0.1_Coefficients'!$B$22</f>
        <v>0</v>
      </c>
      <c r="BA53" s="99">
        <f>AU53*'0.1_Coefficients'!$C$22</f>
        <v>0</v>
      </c>
      <c r="BB53" s="99">
        <f>AV53*'0.1_Coefficients'!$D$22</f>
        <v>0</v>
      </c>
      <c r="BC53" s="99">
        <f>AW53*'0.1_Coefficients'!$E$22</f>
        <v>0</v>
      </c>
      <c r="BD53" s="99">
        <f>AX53*'0.1_Coefficients'!$F$22</f>
        <v>0</v>
      </c>
      <c r="BE53" s="67"/>
      <c r="BF53" s="48"/>
      <c r="BG53" s="67"/>
      <c r="BH53" s="67"/>
      <c r="BI53" s="68"/>
    </row>
    <row r="54" spans="1:61" ht="12.75" thickBot="1" x14ac:dyDescent="0.35">
      <c r="A54" s="11"/>
      <c r="B54" s="27"/>
      <c r="C54" s="28"/>
      <c r="D54" s="21"/>
      <c r="F54" s="101" t="s">
        <v>27</v>
      </c>
      <c r="G54" s="98">
        <f>IFERROR(('2.3_Input_Data_Orig_MC'!U53-'2.3_Input_Data_Orig_MC'!G53),"-")</f>
        <v>0</v>
      </c>
      <c r="H54" s="98">
        <f>IFERROR(('2.3_Input_Data_Orig_MC'!V53-'2.3_Input_Data_Orig_MC'!H53),"-")</f>
        <v>0</v>
      </c>
      <c r="I54" s="98">
        <f>IFERROR(('2.3_Input_Data_Orig_MC'!W53-'2.3_Input_Data_Orig_MC'!I53),"-")</f>
        <v>0</v>
      </c>
      <c r="J54" s="98">
        <f>IFERROR(('2.3_Input_Data_Orig_MC'!X53-'2.3_Input_Data_Orig_MC'!J53),"-")</f>
        <v>0</v>
      </c>
      <c r="K54" s="98">
        <f>IFERROR(('2.3_Input_Data_Orig_MC'!Y53-'2.3_Input_Data_Orig_MC'!K53),"-")</f>
        <v>0</v>
      </c>
      <c r="L54" s="48"/>
      <c r="M54" s="99">
        <f>G54*'0.1_Coefficients'!$B$23</f>
        <v>0</v>
      </c>
      <c r="N54" s="99">
        <f>H54*'0.1_Coefficients'!$C$23</f>
        <v>0</v>
      </c>
      <c r="O54" s="99">
        <f>I54*'0.1_Coefficients'!$D$23</f>
        <v>0</v>
      </c>
      <c r="P54" s="99">
        <f>J54*'0.1_Coefficients'!E63</f>
        <v>0</v>
      </c>
      <c r="Q54" s="99">
        <f>K54*'0.1_Coefficients'!$F$23</f>
        <v>0</v>
      </c>
      <c r="R54" s="71"/>
      <c r="S54" s="48"/>
      <c r="T54" s="98">
        <f>IFERROR(('2.3_Input_Data_Orig_MC'!N53-'2.3_Input_Data_Orig_MC'!G53),"-")</f>
        <v>0</v>
      </c>
      <c r="U54" s="98">
        <f>IFERROR(('2.3_Input_Data_Orig_MC'!O53-'2.3_Input_Data_Orig_MC'!H53),"-")</f>
        <v>0</v>
      </c>
      <c r="V54" s="98">
        <f>IFERROR(('2.3_Input_Data_Orig_MC'!P53-'2.3_Input_Data_Orig_MC'!I53),"-")</f>
        <v>0</v>
      </c>
      <c r="W54" s="98">
        <f>IFERROR(('2.3_Input_Data_Orig_MC'!Q53-'2.3_Input_Data_Orig_MC'!J53),"-")</f>
        <v>0</v>
      </c>
      <c r="X54" s="98">
        <f>IFERROR(('2.3_Input_Data_Orig_MC'!R53-'2.3_Input_Data_Orig_MC'!K53),"-")</f>
        <v>0</v>
      </c>
      <c r="Y54" s="48"/>
      <c r="Z54" s="99">
        <f>T54*'0.1_Coefficients'!$B$23</f>
        <v>0</v>
      </c>
      <c r="AA54" s="99">
        <f>U54*'0.1_Coefficients'!$C$23</f>
        <v>0</v>
      </c>
      <c r="AB54" s="99">
        <f>V54*'0.1_Coefficients'!$D$23</f>
        <v>0</v>
      </c>
      <c r="AC54" s="99">
        <f>W54*'0.1_Coefficients'!Q63</f>
        <v>0</v>
      </c>
      <c r="AD54" s="99">
        <f>X54*'0.1_Coefficients'!$F$23</f>
        <v>0</v>
      </c>
      <c r="AE54" s="71"/>
      <c r="AF54" s="48"/>
      <c r="AG54" s="98">
        <f>IFERROR(('2.4_Input_Data_Rebase'!U53-'2.4_Input_Data_Rebase'!G53),"-")</f>
        <v>0</v>
      </c>
      <c r="AH54" s="98">
        <f>IFERROR(('2.4_Input_Data_Rebase'!V53-'2.4_Input_Data_Rebase'!H53),"-")</f>
        <v>0</v>
      </c>
      <c r="AI54" s="98">
        <f>IFERROR(('2.4_Input_Data_Rebase'!W53-'2.4_Input_Data_Rebase'!I53),"-")</f>
        <v>0</v>
      </c>
      <c r="AJ54" s="98">
        <f>IFERROR(('2.4_Input_Data_Rebase'!X53-'2.4_Input_Data_Rebase'!J53),"-")</f>
        <v>0</v>
      </c>
      <c r="AK54" s="98">
        <f>IFERROR(('2.4_Input_Data_Rebase'!Y53-'2.4_Input_Data_Rebase'!K53),"-")</f>
        <v>0</v>
      </c>
      <c r="AL54" s="48"/>
      <c r="AM54" s="99">
        <f>AG54*'0.1_Coefficients'!$B$23</f>
        <v>0</v>
      </c>
      <c r="AN54" s="99">
        <f>AH54*'0.1_Coefficients'!$C$23</f>
        <v>0</v>
      </c>
      <c r="AO54" s="99">
        <f>AI54*'0.1_Coefficients'!$D$23</f>
        <v>0</v>
      </c>
      <c r="AP54" s="99">
        <f>AJ54*'0.1_Coefficients'!AD63</f>
        <v>0</v>
      </c>
      <c r="AQ54" s="99">
        <f>AK54*'0.1_Coefficients'!$F$23</f>
        <v>0</v>
      </c>
      <c r="AR54" s="71"/>
      <c r="AS54" s="48"/>
      <c r="AT54" s="98">
        <f>IFERROR(('2.4_Input_Data_Rebase'!N53-'2.4_Input_Data_Rebase'!G53),"-")</f>
        <v>0</v>
      </c>
      <c r="AU54" s="98">
        <f>IFERROR(('2.4_Input_Data_Rebase'!O53-'2.4_Input_Data_Rebase'!H53),"-")</f>
        <v>0</v>
      </c>
      <c r="AV54" s="98">
        <f>IFERROR(('2.4_Input_Data_Rebase'!P53-'2.4_Input_Data_Rebase'!I53),"-")</f>
        <v>0</v>
      </c>
      <c r="AW54" s="98">
        <f>IFERROR(('2.4_Input_Data_Rebase'!Q53-'2.4_Input_Data_Rebase'!J53),"-")</f>
        <v>0</v>
      </c>
      <c r="AX54" s="98">
        <f>IFERROR(('2.4_Input_Data_Rebase'!R53-'2.4_Input_Data_Rebase'!K53),"-")</f>
        <v>0</v>
      </c>
      <c r="AY54" s="48"/>
      <c r="AZ54" s="99">
        <f>AT54*'0.1_Coefficients'!$B$23</f>
        <v>0</v>
      </c>
      <c r="BA54" s="99">
        <f>AU54*'0.1_Coefficients'!$C$23</f>
        <v>0</v>
      </c>
      <c r="BB54" s="99">
        <f>AV54*'0.1_Coefficients'!$D$23</f>
        <v>0</v>
      </c>
      <c r="BC54" s="99">
        <f>AW54*'0.1_Coefficients'!AP63</f>
        <v>0</v>
      </c>
      <c r="BD54" s="99">
        <f>AX54*'0.1_Coefficients'!$F$23</f>
        <v>0</v>
      </c>
      <c r="BE54" s="71"/>
      <c r="BF54" s="48"/>
      <c r="BG54" s="71"/>
      <c r="BH54" s="71"/>
      <c r="BI54" s="72"/>
    </row>
    <row r="55" spans="1:61" x14ac:dyDescent="0.3">
      <c r="A55" s="10" t="s">
        <v>55</v>
      </c>
      <c r="B55" s="23">
        <v>21</v>
      </c>
      <c r="C55" s="24" t="s">
        <v>57</v>
      </c>
      <c r="D55" s="18" t="s">
        <v>31</v>
      </c>
      <c r="F55" s="102" t="s">
        <v>24</v>
      </c>
      <c r="G55" s="98">
        <f>IFERROR(('2.3_Input_Data_Orig_MC'!U54-'2.3_Input_Data_Orig_MC'!G54),"-")</f>
        <v>0</v>
      </c>
      <c r="H55" s="98">
        <f>IFERROR(('2.3_Input_Data_Orig_MC'!V54-'2.3_Input_Data_Orig_MC'!H54),"-")</f>
        <v>-17</v>
      </c>
      <c r="I55" s="98">
        <f>IFERROR(('2.3_Input_Data_Orig_MC'!W54-'2.3_Input_Data_Orig_MC'!I54),"-")</f>
        <v>12</v>
      </c>
      <c r="J55" s="98">
        <f>IFERROR(('2.3_Input_Data_Orig_MC'!X54-'2.3_Input_Data_Orig_MC'!J54),"-")</f>
        <v>-2</v>
      </c>
      <c r="K55" s="98">
        <f>IFERROR(('2.3_Input_Data_Orig_MC'!Y54-'2.3_Input_Data_Orig_MC'!K54),"-")</f>
        <v>7</v>
      </c>
      <c r="L55" s="48"/>
      <c r="M55" s="99">
        <f>G55*'0.1_Coefficients'!$B$20</f>
        <v>0</v>
      </c>
      <c r="N55" s="99">
        <f>H55*'0.1_Coefficients'!$C$20</f>
        <v>-6.8000000000000007</v>
      </c>
      <c r="O55" s="99">
        <f>I55*'0.1_Coefficients'!$D$20</f>
        <v>7.1999999999999993</v>
      </c>
      <c r="P55" s="99">
        <f>J55*'0.1_Coefficients'!$E$20</f>
        <v>-1.6</v>
      </c>
      <c r="Q55" s="99">
        <f>K55*'0.1_Coefficients'!$F$20</f>
        <v>7</v>
      </c>
      <c r="R55" s="67">
        <f t="shared" ref="R55" si="68">SUM(M55:Q58)</f>
        <v>5.7999999999999989</v>
      </c>
      <c r="S55" s="48"/>
      <c r="T55" s="98">
        <f>IFERROR(('2.3_Input_Data_Orig_MC'!N54-'2.3_Input_Data_Orig_MC'!G54),"-")</f>
        <v>3</v>
      </c>
      <c r="U55" s="98">
        <f>IFERROR(('2.3_Input_Data_Orig_MC'!O54-'2.3_Input_Data_Orig_MC'!H54),"-")</f>
        <v>-13</v>
      </c>
      <c r="V55" s="98">
        <f>IFERROR(('2.3_Input_Data_Orig_MC'!P54-'2.3_Input_Data_Orig_MC'!I54),"-")</f>
        <v>12</v>
      </c>
      <c r="W55" s="98">
        <f>IFERROR(('2.3_Input_Data_Orig_MC'!Q54-'2.3_Input_Data_Orig_MC'!J54),"-")</f>
        <v>-2</v>
      </c>
      <c r="X55" s="98">
        <f>IFERROR(('2.3_Input_Data_Orig_MC'!R54-'2.3_Input_Data_Orig_MC'!K54),"-")</f>
        <v>0</v>
      </c>
      <c r="Y55" s="48"/>
      <c r="Z55" s="99">
        <f>T55*'0.1_Coefficients'!$B$20</f>
        <v>0.60000000000000009</v>
      </c>
      <c r="AA55" s="99">
        <f>U55*'0.1_Coefficients'!$C$20</f>
        <v>-5.2</v>
      </c>
      <c r="AB55" s="99">
        <f>V55*'0.1_Coefficients'!$D$20</f>
        <v>7.1999999999999993</v>
      </c>
      <c r="AC55" s="99">
        <f>W55*'0.1_Coefficients'!$E$20</f>
        <v>-1.6</v>
      </c>
      <c r="AD55" s="99">
        <f>X55*'0.1_Coefficients'!$F$20</f>
        <v>0</v>
      </c>
      <c r="AE55" s="67">
        <f t="shared" ref="AE55" si="69">SUM(Z55:AD58)</f>
        <v>0.99999999999999956</v>
      </c>
      <c r="AF55" s="48"/>
      <c r="AG55" s="98">
        <f>IFERROR(('2.4_Input_Data_Rebase'!U54-'2.4_Input_Data_Rebase'!G54),"-")</f>
        <v>-3</v>
      </c>
      <c r="AH55" s="98">
        <f>IFERROR(('2.4_Input_Data_Rebase'!V54-'2.4_Input_Data_Rebase'!H54),"-")</f>
        <v>-1</v>
      </c>
      <c r="AI55" s="98">
        <f>IFERROR(('2.4_Input_Data_Rebase'!W54-'2.4_Input_Data_Rebase'!I54),"-")</f>
        <v>0</v>
      </c>
      <c r="AJ55" s="98">
        <f>IFERROR(('2.4_Input_Data_Rebase'!X54-'2.4_Input_Data_Rebase'!J54),"-")</f>
        <v>3</v>
      </c>
      <c r="AK55" s="98">
        <f>IFERROR(('2.4_Input_Data_Rebase'!Y54-'2.4_Input_Data_Rebase'!K54),"-")</f>
        <v>5</v>
      </c>
      <c r="AL55" s="48"/>
      <c r="AM55" s="99">
        <f>AG55*'0.1_Coefficients'!$B$20</f>
        <v>-0.60000000000000009</v>
      </c>
      <c r="AN55" s="99">
        <f>AH55*'0.1_Coefficients'!$C$20</f>
        <v>-0.4</v>
      </c>
      <c r="AO55" s="99">
        <f>AI55*'0.1_Coefficients'!$D$20</f>
        <v>0</v>
      </c>
      <c r="AP55" s="99">
        <f>AJ55*'0.1_Coefficients'!$E$20</f>
        <v>2.4000000000000004</v>
      </c>
      <c r="AQ55" s="99">
        <f>AK55*'0.1_Coefficients'!$F$20</f>
        <v>5</v>
      </c>
      <c r="AR55" s="67">
        <f t="shared" ref="AR55" si="70">SUM(AM55:AQ58)</f>
        <v>8.5500000000000007</v>
      </c>
      <c r="AS55" s="48"/>
      <c r="AT55" s="98">
        <f>IFERROR(('2.4_Input_Data_Rebase'!N54-'2.4_Input_Data_Rebase'!G54),"-")</f>
        <v>-2</v>
      </c>
      <c r="AU55" s="98">
        <f>IFERROR(('2.4_Input_Data_Rebase'!O54-'2.4_Input_Data_Rebase'!H54),"-")</f>
        <v>-1</v>
      </c>
      <c r="AV55" s="98">
        <f>IFERROR(('2.4_Input_Data_Rebase'!P54-'2.4_Input_Data_Rebase'!I54),"-")</f>
        <v>0</v>
      </c>
      <c r="AW55" s="98">
        <f>IFERROR(('2.4_Input_Data_Rebase'!Q54-'2.4_Input_Data_Rebase'!J54),"-")</f>
        <v>3</v>
      </c>
      <c r="AX55" s="98">
        <f>IFERROR(('2.4_Input_Data_Rebase'!R54-'2.4_Input_Data_Rebase'!K54),"-")</f>
        <v>4</v>
      </c>
      <c r="AY55" s="48"/>
      <c r="AZ55" s="99">
        <f>AT55*'0.1_Coefficients'!$B$20</f>
        <v>-0.4</v>
      </c>
      <c r="BA55" s="99">
        <f>AU55*'0.1_Coefficients'!$C$20</f>
        <v>-0.4</v>
      </c>
      <c r="BB55" s="99">
        <f>AV55*'0.1_Coefficients'!$D$20</f>
        <v>0</v>
      </c>
      <c r="BC55" s="99">
        <f>AW55*'0.1_Coefficients'!$E$20</f>
        <v>2.4000000000000004</v>
      </c>
      <c r="BD55" s="99">
        <f>AX55*'0.1_Coefficients'!$F$20</f>
        <v>4</v>
      </c>
      <c r="BE55" s="67">
        <f t="shared" ref="BE55" si="71">SUM(AZ55:BD58)</f>
        <v>4.3499999999999996</v>
      </c>
      <c r="BF55" s="48"/>
      <c r="BG55" s="67">
        <f t="shared" ref="BG55" si="72">AE55-R55</f>
        <v>-4.7999999999999989</v>
      </c>
      <c r="BH55" s="67">
        <f t="shared" ref="BH55" si="73">BE55-AR55</f>
        <v>-4.2000000000000011</v>
      </c>
      <c r="BI55" s="68" t="str">
        <f t="shared" ref="BI55" si="74">IFERROR(IF(ABS((BG55-BH55))&lt;=10%,"Acceptable","Request Narrative"),"-")</f>
        <v>Request Narrative</v>
      </c>
    </row>
    <row r="56" spans="1:61" x14ac:dyDescent="0.3">
      <c r="A56" s="11"/>
      <c r="B56" s="25"/>
      <c r="C56" s="26"/>
      <c r="D56" s="20"/>
      <c r="F56" s="97" t="s">
        <v>25</v>
      </c>
      <c r="G56" s="98">
        <f>IFERROR(('2.3_Input_Data_Orig_MC'!U55-'2.3_Input_Data_Orig_MC'!G55),"-")</f>
        <v>0</v>
      </c>
      <c r="H56" s="98">
        <f>IFERROR(('2.3_Input_Data_Orig_MC'!V55-'2.3_Input_Data_Orig_MC'!H55),"-")</f>
        <v>0</v>
      </c>
      <c r="I56" s="98">
        <f>IFERROR(('2.3_Input_Data_Orig_MC'!W55-'2.3_Input_Data_Orig_MC'!I55),"-")</f>
        <v>0</v>
      </c>
      <c r="J56" s="98">
        <f>IFERROR(('2.3_Input_Data_Orig_MC'!X55-'2.3_Input_Data_Orig_MC'!J55),"-")</f>
        <v>0</v>
      </c>
      <c r="K56" s="98">
        <f>IFERROR(('2.3_Input_Data_Orig_MC'!Y55-'2.3_Input_Data_Orig_MC'!K55),"-")</f>
        <v>0</v>
      </c>
      <c r="L56" s="48"/>
      <c r="M56" s="99">
        <f>G56*'0.1_Coefficients'!$B$21</f>
        <v>0</v>
      </c>
      <c r="N56" s="99">
        <f>H56*'0.1_Coefficients'!$C$21</f>
        <v>0</v>
      </c>
      <c r="O56" s="99">
        <f>I56*'0.1_Coefficients'!$D$21</f>
        <v>0</v>
      </c>
      <c r="P56" s="99">
        <f>J56*'0.1_Coefficients'!$E$21</f>
        <v>0</v>
      </c>
      <c r="Q56" s="99">
        <f>K56*'0.1_Coefficients'!$F$21</f>
        <v>0</v>
      </c>
      <c r="R56" s="67"/>
      <c r="S56" s="48"/>
      <c r="T56" s="98">
        <f>IFERROR(('2.3_Input_Data_Orig_MC'!N55-'2.3_Input_Data_Orig_MC'!G55),"-")</f>
        <v>0</v>
      </c>
      <c r="U56" s="98">
        <f>IFERROR(('2.3_Input_Data_Orig_MC'!O55-'2.3_Input_Data_Orig_MC'!H55),"-")</f>
        <v>0</v>
      </c>
      <c r="V56" s="98">
        <f>IFERROR(('2.3_Input_Data_Orig_MC'!P55-'2.3_Input_Data_Orig_MC'!I55),"-")</f>
        <v>0</v>
      </c>
      <c r="W56" s="98">
        <f>IFERROR(('2.3_Input_Data_Orig_MC'!Q55-'2.3_Input_Data_Orig_MC'!J55),"-")</f>
        <v>0</v>
      </c>
      <c r="X56" s="98">
        <f>IFERROR(('2.3_Input_Data_Orig_MC'!R55-'2.3_Input_Data_Orig_MC'!K55),"-")</f>
        <v>0</v>
      </c>
      <c r="Y56" s="48"/>
      <c r="Z56" s="99">
        <f>T56*'0.1_Coefficients'!$B$21</f>
        <v>0</v>
      </c>
      <c r="AA56" s="99">
        <f>U56*'0.1_Coefficients'!$C$21</f>
        <v>0</v>
      </c>
      <c r="AB56" s="99">
        <f>V56*'0.1_Coefficients'!$D$21</f>
        <v>0</v>
      </c>
      <c r="AC56" s="99">
        <f>W56*'0.1_Coefficients'!$E$21</f>
        <v>0</v>
      </c>
      <c r="AD56" s="99">
        <f>X56*'0.1_Coefficients'!$F$21</f>
        <v>0</v>
      </c>
      <c r="AE56" s="67"/>
      <c r="AF56" s="48"/>
      <c r="AG56" s="98">
        <f>IFERROR(('2.4_Input_Data_Rebase'!U55-'2.4_Input_Data_Rebase'!G55),"-")</f>
        <v>-6</v>
      </c>
      <c r="AH56" s="98">
        <f>IFERROR(('2.4_Input_Data_Rebase'!V55-'2.4_Input_Data_Rebase'!H55),"-")</f>
        <v>0</v>
      </c>
      <c r="AI56" s="98">
        <f>IFERROR(('2.4_Input_Data_Rebase'!W55-'2.4_Input_Data_Rebase'!I55),"-")</f>
        <v>0</v>
      </c>
      <c r="AJ56" s="98">
        <f>IFERROR(('2.4_Input_Data_Rebase'!X55-'2.4_Input_Data_Rebase'!J55),"-")</f>
        <v>3</v>
      </c>
      <c r="AK56" s="98">
        <f>IFERROR(('2.4_Input_Data_Rebase'!Y55-'2.4_Input_Data_Rebase'!K55),"-")</f>
        <v>3</v>
      </c>
      <c r="AL56" s="48"/>
      <c r="AM56" s="99">
        <f>AG56*'0.1_Coefficients'!$B$21</f>
        <v>-0.89999999999999991</v>
      </c>
      <c r="AN56" s="99">
        <f>AH56*'0.1_Coefficients'!$C$21</f>
        <v>0</v>
      </c>
      <c r="AO56" s="99">
        <f>AI56*'0.1_Coefficients'!$D$21</f>
        <v>0</v>
      </c>
      <c r="AP56" s="99">
        <f>AJ56*'0.1_Coefficients'!$E$21</f>
        <v>1.7999999999999998</v>
      </c>
      <c r="AQ56" s="99">
        <f>AK56*'0.1_Coefficients'!$F$21</f>
        <v>2.25</v>
      </c>
      <c r="AR56" s="67"/>
      <c r="AS56" s="48"/>
      <c r="AT56" s="98">
        <f>IFERROR(('2.4_Input_Data_Rebase'!N55-'2.4_Input_Data_Rebase'!G55),"-")</f>
        <v>-1</v>
      </c>
      <c r="AU56" s="98">
        <f>IFERROR(('2.4_Input_Data_Rebase'!O55-'2.4_Input_Data_Rebase'!H55),"-")</f>
        <v>0</v>
      </c>
      <c r="AV56" s="98">
        <f>IFERROR(('2.4_Input_Data_Rebase'!P55-'2.4_Input_Data_Rebase'!I55),"-")</f>
        <v>0</v>
      </c>
      <c r="AW56" s="98">
        <f>IFERROR(('2.4_Input_Data_Rebase'!Q55-'2.4_Input_Data_Rebase'!J55),"-")</f>
        <v>3</v>
      </c>
      <c r="AX56" s="98">
        <f>IFERROR(('2.4_Input_Data_Rebase'!R55-'2.4_Input_Data_Rebase'!K55),"-")</f>
        <v>-2</v>
      </c>
      <c r="AY56" s="48"/>
      <c r="AZ56" s="99">
        <f>AT56*'0.1_Coefficients'!$B$21</f>
        <v>-0.15</v>
      </c>
      <c r="BA56" s="99">
        <f>AU56*'0.1_Coefficients'!$C$21</f>
        <v>0</v>
      </c>
      <c r="BB56" s="99">
        <f>AV56*'0.1_Coefficients'!$D$21</f>
        <v>0</v>
      </c>
      <c r="BC56" s="99">
        <f>AW56*'0.1_Coefficients'!$E$21</f>
        <v>1.7999999999999998</v>
      </c>
      <c r="BD56" s="99">
        <f>AX56*'0.1_Coefficients'!$F$21</f>
        <v>-1.5</v>
      </c>
      <c r="BE56" s="67"/>
      <c r="BF56" s="48"/>
      <c r="BG56" s="67"/>
      <c r="BH56" s="67"/>
      <c r="BI56" s="68"/>
    </row>
    <row r="57" spans="1:61" x14ac:dyDescent="0.3">
      <c r="A57" s="11"/>
      <c r="B57" s="25"/>
      <c r="C57" s="26"/>
      <c r="D57" s="20"/>
      <c r="F57" s="97" t="s">
        <v>26</v>
      </c>
      <c r="G57" s="98">
        <f>IFERROR(('2.3_Input_Data_Orig_MC'!U56-'2.3_Input_Data_Orig_MC'!G56),"-")</f>
        <v>0</v>
      </c>
      <c r="H57" s="98">
        <f>IFERROR(('2.3_Input_Data_Orig_MC'!V56-'2.3_Input_Data_Orig_MC'!H56),"-")</f>
        <v>0</v>
      </c>
      <c r="I57" s="98">
        <f>IFERROR(('2.3_Input_Data_Orig_MC'!W56-'2.3_Input_Data_Orig_MC'!I56),"-")</f>
        <v>0</v>
      </c>
      <c r="J57" s="98">
        <f>IFERROR(('2.3_Input_Data_Orig_MC'!X56-'2.3_Input_Data_Orig_MC'!J56),"-")</f>
        <v>0</v>
      </c>
      <c r="K57" s="98">
        <f>IFERROR(('2.3_Input_Data_Orig_MC'!Y56-'2.3_Input_Data_Orig_MC'!K56),"-")</f>
        <v>0</v>
      </c>
      <c r="L57" s="48"/>
      <c r="M57" s="99">
        <f>G57*'0.1_Coefficients'!$B$22</f>
        <v>0</v>
      </c>
      <c r="N57" s="99">
        <f>H57*'0.1_Coefficients'!$C$22</f>
        <v>0</v>
      </c>
      <c r="O57" s="99">
        <f>I57*'0.1_Coefficients'!$D$22</f>
        <v>0</v>
      </c>
      <c r="P57" s="99">
        <f>J57*'0.1_Coefficients'!$E$22</f>
        <v>0</v>
      </c>
      <c r="Q57" s="99">
        <f>K57*'0.1_Coefficients'!$F$22</f>
        <v>0</v>
      </c>
      <c r="R57" s="67"/>
      <c r="S57" s="48"/>
      <c r="T57" s="98">
        <f>IFERROR(('2.3_Input_Data_Orig_MC'!N56-'2.3_Input_Data_Orig_MC'!G56),"-")</f>
        <v>0</v>
      </c>
      <c r="U57" s="98">
        <f>IFERROR(('2.3_Input_Data_Orig_MC'!O56-'2.3_Input_Data_Orig_MC'!H56),"-")</f>
        <v>0</v>
      </c>
      <c r="V57" s="98">
        <f>IFERROR(('2.3_Input_Data_Orig_MC'!P56-'2.3_Input_Data_Orig_MC'!I56),"-")</f>
        <v>0</v>
      </c>
      <c r="W57" s="98">
        <f>IFERROR(('2.3_Input_Data_Orig_MC'!Q56-'2.3_Input_Data_Orig_MC'!J56),"-")</f>
        <v>0</v>
      </c>
      <c r="X57" s="98">
        <f>IFERROR(('2.3_Input_Data_Orig_MC'!R56-'2.3_Input_Data_Orig_MC'!K56),"-")</f>
        <v>0</v>
      </c>
      <c r="Y57" s="48"/>
      <c r="Z57" s="99">
        <f>T57*'0.1_Coefficients'!$B$22</f>
        <v>0</v>
      </c>
      <c r="AA57" s="99">
        <f>U57*'0.1_Coefficients'!$C$22</f>
        <v>0</v>
      </c>
      <c r="AB57" s="99">
        <f>V57*'0.1_Coefficients'!$D$22</f>
        <v>0</v>
      </c>
      <c r="AC57" s="99">
        <f>W57*'0.1_Coefficients'!$E$22</f>
        <v>0</v>
      </c>
      <c r="AD57" s="99">
        <f>X57*'0.1_Coefficients'!$F$22</f>
        <v>0</v>
      </c>
      <c r="AE57" s="67"/>
      <c r="AF57" s="48"/>
      <c r="AG57" s="98">
        <f>IFERROR(('2.4_Input_Data_Rebase'!U56-'2.4_Input_Data_Rebase'!G56),"-")</f>
        <v>0</v>
      </c>
      <c r="AH57" s="98">
        <f>IFERROR(('2.4_Input_Data_Rebase'!V56-'2.4_Input_Data_Rebase'!H56),"-")</f>
        <v>-2</v>
      </c>
      <c r="AI57" s="98">
        <f>IFERROR(('2.4_Input_Data_Rebase'!W56-'2.4_Input_Data_Rebase'!I56),"-")</f>
        <v>-2</v>
      </c>
      <c r="AJ57" s="98">
        <f>IFERROR(('2.4_Input_Data_Rebase'!X56-'2.4_Input_Data_Rebase'!J56),"-")</f>
        <v>0</v>
      </c>
      <c r="AK57" s="98">
        <f>IFERROR(('2.4_Input_Data_Rebase'!Y56-'2.4_Input_Data_Rebase'!K56),"-")</f>
        <v>0</v>
      </c>
      <c r="AL57" s="48"/>
      <c r="AM57" s="99">
        <f>AG57*'0.1_Coefficients'!$B$22</f>
        <v>0</v>
      </c>
      <c r="AN57" s="99">
        <f>AH57*'0.1_Coefficients'!$C$22</f>
        <v>-0.4</v>
      </c>
      <c r="AO57" s="99">
        <f>AI57*'0.1_Coefficients'!$D$22</f>
        <v>-0.6</v>
      </c>
      <c r="AP57" s="99">
        <f>AJ57*'0.1_Coefficients'!$E$22</f>
        <v>0</v>
      </c>
      <c r="AQ57" s="99">
        <f>AK57*'0.1_Coefficients'!$F$22</f>
        <v>0</v>
      </c>
      <c r="AR57" s="67"/>
      <c r="AS57" s="48"/>
      <c r="AT57" s="98">
        <f>IFERROR(('2.4_Input_Data_Rebase'!N56-'2.4_Input_Data_Rebase'!G56),"-")</f>
        <v>1</v>
      </c>
      <c r="AU57" s="98">
        <f>IFERROR(('2.4_Input_Data_Rebase'!O56-'2.4_Input_Data_Rebase'!H56),"-")</f>
        <v>-2</v>
      </c>
      <c r="AV57" s="98">
        <f>IFERROR(('2.4_Input_Data_Rebase'!P56-'2.4_Input_Data_Rebase'!I56),"-")</f>
        <v>-2</v>
      </c>
      <c r="AW57" s="98">
        <f>IFERROR(('2.4_Input_Data_Rebase'!Q56-'2.4_Input_Data_Rebase'!J56),"-")</f>
        <v>0</v>
      </c>
      <c r="AX57" s="98">
        <f>IFERROR(('2.4_Input_Data_Rebase'!R56-'2.4_Input_Data_Rebase'!K56),"-")</f>
        <v>-1</v>
      </c>
      <c r="AY57" s="48"/>
      <c r="AZ57" s="99">
        <f>AT57*'0.1_Coefficients'!$B$22</f>
        <v>0.1</v>
      </c>
      <c r="BA57" s="99">
        <f>AU57*'0.1_Coefficients'!$C$22</f>
        <v>-0.4</v>
      </c>
      <c r="BB57" s="99">
        <f>AV57*'0.1_Coefficients'!$D$22</f>
        <v>-0.6</v>
      </c>
      <c r="BC57" s="99">
        <f>AW57*'0.1_Coefficients'!$E$22</f>
        <v>0</v>
      </c>
      <c r="BD57" s="99">
        <f>AX57*'0.1_Coefficients'!$F$22</f>
        <v>-0.5</v>
      </c>
      <c r="BE57" s="67"/>
      <c r="BF57" s="48"/>
      <c r="BG57" s="67"/>
      <c r="BH57" s="67"/>
      <c r="BI57" s="68"/>
    </row>
    <row r="58" spans="1:61" ht="12.75" thickBot="1" x14ac:dyDescent="0.35">
      <c r="A58" s="11"/>
      <c r="B58" s="27"/>
      <c r="C58" s="28"/>
      <c r="D58" s="21"/>
      <c r="F58" s="101" t="s">
        <v>27</v>
      </c>
      <c r="G58" s="98">
        <f>IFERROR(('2.3_Input_Data_Orig_MC'!U57-'2.3_Input_Data_Orig_MC'!G57),"-")</f>
        <v>0</v>
      </c>
      <c r="H58" s="98">
        <f>IFERROR(('2.3_Input_Data_Orig_MC'!V57-'2.3_Input_Data_Orig_MC'!H57),"-")</f>
        <v>0</v>
      </c>
      <c r="I58" s="98">
        <f>IFERROR(('2.3_Input_Data_Orig_MC'!W57-'2.3_Input_Data_Orig_MC'!I57),"-")</f>
        <v>0</v>
      </c>
      <c r="J58" s="98">
        <f>IFERROR(('2.3_Input_Data_Orig_MC'!X57-'2.3_Input_Data_Orig_MC'!J57),"-")</f>
        <v>0</v>
      </c>
      <c r="K58" s="98">
        <f>IFERROR(('2.3_Input_Data_Orig_MC'!Y57-'2.3_Input_Data_Orig_MC'!K57),"-")</f>
        <v>0</v>
      </c>
      <c r="L58" s="48"/>
      <c r="M58" s="99">
        <f>G58*'0.1_Coefficients'!$B$23</f>
        <v>0</v>
      </c>
      <c r="N58" s="99">
        <f>H58*'0.1_Coefficients'!$C$23</f>
        <v>0</v>
      </c>
      <c r="O58" s="99">
        <f>I58*'0.1_Coefficients'!$D$23</f>
        <v>0</v>
      </c>
      <c r="P58" s="99">
        <f>J58*'0.1_Coefficients'!E67</f>
        <v>0</v>
      </c>
      <c r="Q58" s="99">
        <f>K58*'0.1_Coefficients'!$F$23</f>
        <v>0</v>
      </c>
      <c r="R58" s="71"/>
      <c r="S58" s="48"/>
      <c r="T58" s="98">
        <f>IFERROR(('2.3_Input_Data_Orig_MC'!N57-'2.3_Input_Data_Orig_MC'!G57),"-")</f>
        <v>0</v>
      </c>
      <c r="U58" s="98">
        <f>IFERROR(('2.3_Input_Data_Orig_MC'!O57-'2.3_Input_Data_Orig_MC'!H57),"-")</f>
        <v>0</v>
      </c>
      <c r="V58" s="98">
        <f>IFERROR(('2.3_Input_Data_Orig_MC'!P57-'2.3_Input_Data_Orig_MC'!I57),"-")</f>
        <v>0</v>
      </c>
      <c r="W58" s="98">
        <f>IFERROR(('2.3_Input_Data_Orig_MC'!Q57-'2.3_Input_Data_Orig_MC'!J57),"-")</f>
        <v>0</v>
      </c>
      <c r="X58" s="98">
        <f>IFERROR(('2.3_Input_Data_Orig_MC'!R57-'2.3_Input_Data_Orig_MC'!K57),"-")</f>
        <v>0</v>
      </c>
      <c r="Y58" s="48"/>
      <c r="Z58" s="99">
        <f>T58*'0.1_Coefficients'!$B$23</f>
        <v>0</v>
      </c>
      <c r="AA58" s="99">
        <f>U58*'0.1_Coefficients'!$C$23</f>
        <v>0</v>
      </c>
      <c r="AB58" s="99">
        <f>V58*'0.1_Coefficients'!$D$23</f>
        <v>0</v>
      </c>
      <c r="AC58" s="99">
        <f>W58*'0.1_Coefficients'!Q67</f>
        <v>0</v>
      </c>
      <c r="AD58" s="99">
        <f>X58*'0.1_Coefficients'!$F$23</f>
        <v>0</v>
      </c>
      <c r="AE58" s="71"/>
      <c r="AF58" s="48"/>
      <c r="AG58" s="98">
        <f>IFERROR(('2.4_Input_Data_Rebase'!U57-'2.4_Input_Data_Rebase'!G57),"-")</f>
        <v>0</v>
      </c>
      <c r="AH58" s="98">
        <f>IFERROR(('2.4_Input_Data_Rebase'!V57-'2.4_Input_Data_Rebase'!H57),"-")</f>
        <v>0</v>
      </c>
      <c r="AI58" s="98">
        <f>IFERROR(('2.4_Input_Data_Rebase'!W57-'2.4_Input_Data_Rebase'!I57),"-")</f>
        <v>0</v>
      </c>
      <c r="AJ58" s="98">
        <f>IFERROR(('2.4_Input_Data_Rebase'!X57-'2.4_Input_Data_Rebase'!J57),"-")</f>
        <v>0</v>
      </c>
      <c r="AK58" s="98">
        <f>IFERROR(('2.4_Input_Data_Rebase'!Y57-'2.4_Input_Data_Rebase'!K57),"-")</f>
        <v>0</v>
      </c>
      <c r="AL58" s="48"/>
      <c r="AM58" s="99">
        <f>AG58*'0.1_Coefficients'!$B$23</f>
        <v>0</v>
      </c>
      <c r="AN58" s="99">
        <f>AH58*'0.1_Coefficients'!$C$23</f>
        <v>0</v>
      </c>
      <c r="AO58" s="99">
        <f>AI58*'0.1_Coefficients'!$D$23</f>
        <v>0</v>
      </c>
      <c r="AP58" s="99">
        <f>AJ58*'0.1_Coefficients'!AD67</f>
        <v>0</v>
      </c>
      <c r="AQ58" s="99">
        <f>AK58*'0.1_Coefficients'!$F$23</f>
        <v>0</v>
      </c>
      <c r="AR58" s="71"/>
      <c r="AS58" s="48"/>
      <c r="AT58" s="98">
        <f>IFERROR(('2.4_Input_Data_Rebase'!N57-'2.4_Input_Data_Rebase'!G57),"-")</f>
        <v>0</v>
      </c>
      <c r="AU58" s="98">
        <f>IFERROR(('2.4_Input_Data_Rebase'!O57-'2.4_Input_Data_Rebase'!H57),"-")</f>
        <v>0</v>
      </c>
      <c r="AV58" s="98">
        <f>IFERROR(('2.4_Input_Data_Rebase'!P57-'2.4_Input_Data_Rebase'!I57),"-")</f>
        <v>0</v>
      </c>
      <c r="AW58" s="98">
        <f>IFERROR(('2.4_Input_Data_Rebase'!Q57-'2.4_Input_Data_Rebase'!J57),"-")</f>
        <v>0</v>
      </c>
      <c r="AX58" s="98">
        <f>IFERROR(('2.4_Input_Data_Rebase'!R57-'2.4_Input_Data_Rebase'!K57),"-")</f>
        <v>0</v>
      </c>
      <c r="AY58" s="48"/>
      <c r="AZ58" s="99">
        <f>AT58*'0.1_Coefficients'!$B$23</f>
        <v>0</v>
      </c>
      <c r="BA58" s="99">
        <f>AU58*'0.1_Coefficients'!$C$23</f>
        <v>0</v>
      </c>
      <c r="BB58" s="99">
        <f>AV58*'0.1_Coefficients'!$D$23</f>
        <v>0</v>
      </c>
      <c r="BC58" s="99">
        <f>AW58*'0.1_Coefficients'!AP67</f>
        <v>0</v>
      </c>
      <c r="BD58" s="99">
        <f>AX58*'0.1_Coefficients'!$F$23</f>
        <v>0</v>
      </c>
      <c r="BE58" s="71"/>
      <c r="BF58" s="48"/>
      <c r="BG58" s="71"/>
      <c r="BH58" s="71"/>
      <c r="BI58" s="72"/>
    </row>
    <row r="59" spans="1:61" x14ac:dyDescent="0.3">
      <c r="A59" s="10" t="s">
        <v>55</v>
      </c>
      <c r="B59" s="23">
        <v>27</v>
      </c>
      <c r="C59" s="24" t="s">
        <v>15</v>
      </c>
      <c r="D59" s="18" t="s">
        <v>31</v>
      </c>
      <c r="F59" s="102" t="s">
        <v>24</v>
      </c>
      <c r="G59" s="98">
        <f>IFERROR(('2.3_Input_Data_Orig_MC'!U58-'2.3_Input_Data_Orig_MC'!G58),"-")</f>
        <v>0</v>
      </c>
      <c r="H59" s="98">
        <f>IFERROR(('2.3_Input_Data_Orig_MC'!V58-'2.3_Input_Data_Orig_MC'!H58),"-")</f>
        <v>0</v>
      </c>
      <c r="I59" s="98">
        <f>IFERROR(('2.3_Input_Data_Orig_MC'!W58-'2.3_Input_Data_Orig_MC'!I58),"-")</f>
        <v>0</v>
      </c>
      <c r="J59" s="98">
        <f>IFERROR(('2.3_Input_Data_Orig_MC'!X58-'2.3_Input_Data_Orig_MC'!J58),"-")</f>
        <v>0</v>
      </c>
      <c r="K59" s="98">
        <f>IFERROR(('2.3_Input_Data_Orig_MC'!Y58-'2.3_Input_Data_Orig_MC'!K58),"-")</f>
        <v>0</v>
      </c>
      <c r="L59" s="48"/>
      <c r="M59" s="99">
        <f>G59*'0.1_Coefficients'!$B$20</f>
        <v>0</v>
      </c>
      <c r="N59" s="99">
        <f>H59*'0.1_Coefficients'!$C$20</f>
        <v>0</v>
      </c>
      <c r="O59" s="99">
        <f>I59*'0.1_Coefficients'!$D$20</f>
        <v>0</v>
      </c>
      <c r="P59" s="99">
        <f>J59*'0.1_Coefficients'!$E$20</f>
        <v>0</v>
      </c>
      <c r="Q59" s="99">
        <f>K59*'0.1_Coefficients'!$F$20</f>
        <v>0</v>
      </c>
      <c r="R59" s="67">
        <f t="shared" ref="R59" si="75">SUM(M59:Q62)</f>
        <v>0.65</v>
      </c>
      <c r="S59" s="48"/>
      <c r="T59" s="98">
        <f>IFERROR(('2.3_Input_Data_Orig_MC'!N58-'2.3_Input_Data_Orig_MC'!G58),"-")</f>
        <v>0</v>
      </c>
      <c r="U59" s="98">
        <f>IFERROR(('2.3_Input_Data_Orig_MC'!O58-'2.3_Input_Data_Orig_MC'!H58),"-")</f>
        <v>0</v>
      </c>
      <c r="V59" s="98">
        <f>IFERROR(('2.3_Input_Data_Orig_MC'!P58-'2.3_Input_Data_Orig_MC'!I58),"-")</f>
        <v>0</v>
      </c>
      <c r="W59" s="98">
        <f>IFERROR(('2.3_Input_Data_Orig_MC'!Q58-'2.3_Input_Data_Orig_MC'!J58),"-")</f>
        <v>0</v>
      </c>
      <c r="X59" s="98">
        <f>IFERROR(('2.3_Input_Data_Orig_MC'!R58-'2.3_Input_Data_Orig_MC'!K58),"-")</f>
        <v>0</v>
      </c>
      <c r="Y59" s="48"/>
      <c r="Z59" s="99">
        <f>T59*'0.1_Coefficients'!$B$20</f>
        <v>0</v>
      </c>
      <c r="AA59" s="99">
        <f>U59*'0.1_Coefficients'!$C$20</f>
        <v>0</v>
      </c>
      <c r="AB59" s="99">
        <f>V59*'0.1_Coefficients'!$D$20</f>
        <v>0</v>
      </c>
      <c r="AC59" s="99">
        <f>W59*'0.1_Coefficients'!$E$20</f>
        <v>0</v>
      </c>
      <c r="AD59" s="99">
        <f>X59*'0.1_Coefficients'!$F$20</f>
        <v>0</v>
      </c>
      <c r="AE59" s="67">
        <f t="shared" ref="AE59" si="76">SUM(Z59:AD62)</f>
        <v>-0.35</v>
      </c>
      <c r="AF59" s="48"/>
      <c r="AG59" s="98">
        <f>IFERROR(('2.4_Input_Data_Rebase'!U58-'2.4_Input_Data_Rebase'!G58),"-")</f>
        <v>-10</v>
      </c>
      <c r="AH59" s="98">
        <f>IFERROR(('2.4_Input_Data_Rebase'!V58-'2.4_Input_Data_Rebase'!H58),"-")</f>
        <v>10</v>
      </c>
      <c r="AI59" s="98">
        <f>IFERROR(('2.4_Input_Data_Rebase'!W58-'2.4_Input_Data_Rebase'!I58),"-")</f>
        <v>0</v>
      </c>
      <c r="AJ59" s="98">
        <f>IFERROR(('2.4_Input_Data_Rebase'!X58-'2.4_Input_Data_Rebase'!J58),"-")</f>
        <v>0</v>
      </c>
      <c r="AK59" s="98">
        <f>IFERROR(('2.4_Input_Data_Rebase'!Y58-'2.4_Input_Data_Rebase'!K58),"-")</f>
        <v>0</v>
      </c>
      <c r="AL59" s="48"/>
      <c r="AM59" s="99">
        <f>AG59*'0.1_Coefficients'!$B$20</f>
        <v>-2</v>
      </c>
      <c r="AN59" s="99">
        <f>AH59*'0.1_Coefficients'!$C$20</f>
        <v>4</v>
      </c>
      <c r="AO59" s="99">
        <f>AI59*'0.1_Coefficients'!$D$20</f>
        <v>0</v>
      </c>
      <c r="AP59" s="99">
        <f>AJ59*'0.1_Coefficients'!$E$20</f>
        <v>0</v>
      </c>
      <c r="AQ59" s="99">
        <f>AK59*'0.1_Coefficients'!$F$20</f>
        <v>0</v>
      </c>
      <c r="AR59" s="67">
        <f t="shared" ref="AR59" si="77">SUM(AM59:AQ62)</f>
        <v>2</v>
      </c>
      <c r="AS59" s="48"/>
      <c r="AT59" s="98">
        <f>IFERROR(('2.4_Input_Data_Rebase'!N58-'2.4_Input_Data_Rebase'!G58),"-")</f>
        <v>-1</v>
      </c>
      <c r="AU59" s="98">
        <f>IFERROR(('2.4_Input_Data_Rebase'!O58-'2.4_Input_Data_Rebase'!H58),"-")</f>
        <v>1</v>
      </c>
      <c r="AV59" s="98">
        <f>IFERROR(('2.4_Input_Data_Rebase'!P58-'2.4_Input_Data_Rebase'!I58),"-")</f>
        <v>0</v>
      </c>
      <c r="AW59" s="98">
        <f>IFERROR(('2.4_Input_Data_Rebase'!Q58-'2.4_Input_Data_Rebase'!J58),"-")</f>
        <v>0</v>
      </c>
      <c r="AX59" s="98">
        <f>IFERROR(('2.4_Input_Data_Rebase'!R58-'2.4_Input_Data_Rebase'!K58),"-")</f>
        <v>0</v>
      </c>
      <c r="AY59" s="48"/>
      <c r="AZ59" s="99">
        <f>AT59*'0.1_Coefficients'!$B$20</f>
        <v>-0.2</v>
      </c>
      <c r="BA59" s="99">
        <f>AU59*'0.1_Coefficients'!$C$20</f>
        <v>0.4</v>
      </c>
      <c r="BB59" s="99">
        <f>AV59*'0.1_Coefficients'!$D$20</f>
        <v>0</v>
      </c>
      <c r="BC59" s="99">
        <f>AW59*'0.1_Coefficients'!$E$20</f>
        <v>0</v>
      </c>
      <c r="BD59" s="99">
        <f>AX59*'0.1_Coefficients'!$F$20</f>
        <v>0</v>
      </c>
      <c r="BE59" s="67">
        <f t="shared" ref="BE59" si="78">SUM(AZ59:BD62)</f>
        <v>-0.19999999999999996</v>
      </c>
      <c r="BF59" s="48"/>
      <c r="BG59" s="67">
        <f t="shared" ref="BG59" si="79">AE59-R59</f>
        <v>-1</v>
      </c>
      <c r="BH59" s="67">
        <f t="shared" ref="BH59" si="80">BE59-AR59</f>
        <v>-2.2000000000000002</v>
      </c>
      <c r="BI59" s="68" t="str">
        <f t="shared" ref="BI59" si="81">IFERROR(IF(ABS((BG59-BH59))&lt;=10%,"Acceptable","Request Narrative"),"-")</f>
        <v>Request Narrative</v>
      </c>
    </row>
    <row r="60" spans="1:61" x14ac:dyDescent="0.3">
      <c r="A60" s="11"/>
      <c r="B60" s="25"/>
      <c r="C60" s="26"/>
      <c r="D60" s="20"/>
      <c r="F60" s="97" t="s">
        <v>25</v>
      </c>
      <c r="G60" s="98">
        <f>IFERROR(('2.3_Input_Data_Orig_MC'!U59-'2.3_Input_Data_Orig_MC'!G59),"-")</f>
        <v>0</v>
      </c>
      <c r="H60" s="98">
        <f>IFERROR(('2.3_Input_Data_Orig_MC'!V59-'2.3_Input_Data_Orig_MC'!H59),"-")</f>
        <v>0</v>
      </c>
      <c r="I60" s="98">
        <f>IFERROR(('2.3_Input_Data_Orig_MC'!W59-'2.3_Input_Data_Orig_MC'!I59),"-")</f>
        <v>0</v>
      </c>
      <c r="J60" s="98">
        <f>IFERROR(('2.3_Input_Data_Orig_MC'!X59-'2.3_Input_Data_Orig_MC'!J59),"-")</f>
        <v>0</v>
      </c>
      <c r="K60" s="98">
        <f>IFERROR(('2.3_Input_Data_Orig_MC'!Y59-'2.3_Input_Data_Orig_MC'!K59),"-")</f>
        <v>0</v>
      </c>
      <c r="L60" s="48"/>
      <c r="M60" s="99">
        <f>G60*'0.1_Coefficients'!$B$21</f>
        <v>0</v>
      </c>
      <c r="N60" s="99">
        <f>H60*'0.1_Coefficients'!$C$21</f>
        <v>0</v>
      </c>
      <c r="O60" s="99">
        <f>I60*'0.1_Coefficients'!$D$21</f>
        <v>0</v>
      </c>
      <c r="P60" s="99">
        <f>J60*'0.1_Coefficients'!$E$21</f>
        <v>0</v>
      </c>
      <c r="Q60" s="99">
        <f>K60*'0.1_Coefficients'!$F$21</f>
        <v>0</v>
      </c>
      <c r="R60" s="67"/>
      <c r="S60" s="48"/>
      <c r="T60" s="98">
        <f>IFERROR(('2.3_Input_Data_Orig_MC'!N59-'2.3_Input_Data_Orig_MC'!G59),"-")</f>
        <v>0</v>
      </c>
      <c r="U60" s="98">
        <f>IFERROR(('2.3_Input_Data_Orig_MC'!O59-'2.3_Input_Data_Orig_MC'!H59),"-")</f>
        <v>0</v>
      </c>
      <c r="V60" s="98">
        <f>IFERROR(('2.3_Input_Data_Orig_MC'!P59-'2.3_Input_Data_Orig_MC'!I59),"-")</f>
        <v>0</v>
      </c>
      <c r="W60" s="98">
        <f>IFERROR(('2.3_Input_Data_Orig_MC'!Q59-'2.3_Input_Data_Orig_MC'!J59),"-")</f>
        <v>0</v>
      </c>
      <c r="X60" s="98">
        <f>IFERROR(('2.3_Input_Data_Orig_MC'!R59-'2.3_Input_Data_Orig_MC'!K59),"-")</f>
        <v>0</v>
      </c>
      <c r="Y60" s="48"/>
      <c r="Z60" s="99">
        <f>T60*'0.1_Coefficients'!$B$21</f>
        <v>0</v>
      </c>
      <c r="AA60" s="99">
        <f>U60*'0.1_Coefficients'!$C$21</f>
        <v>0</v>
      </c>
      <c r="AB60" s="99">
        <f>V60*'0.1_Coefficients'!$D$21</f>
        <v>0</v>
      </c>
      <c r="AC60" s="99">
        <f>W60*'0.1_Coefficients'!$E$21</f>
        <v>0</v>
      </c>
      <c r="AD60" s="99">
        <f>X60*'0.1_Coefficients'!$F$21</f>
        <v>0</v>
      </c>
      <c r="AE60" s="67"/>
      <c r="AF60" s="48"/>
      <c r="AG60" s="98">
        <f>IFERROR(('2.4_Input_Data_Rebase'!U59-'2.4_Input_Data_Rebase'!G59),"-")</f>
        <v>0</v>
      </c>
      <c r="AH60" s="98">
        <f>IFERROR(('2.4_Input_Data_Rebase'!V59-'2.4_Input_Data_Rebase'!H59),"-")</f>
        <v>0</v>
      </c>
      <c r="AI60" s="98">
        <f>IFERROR(('2.4_Input_Data_Rebase'!W59-'2.4_Input_Data_Rebase'!I59),"-")</f>
        <v>0</v>
      </c>
      <c r="AJ60" s="98">
        <f>IFERROR(('2.4_Input_Data_Rebase'!X59-'2.4_Input_Data_Rebase'!J59),"-")</f>
        <v>0</v>
      </c>
      <c r="AK60" s="98">
        <f>IFERROR(('2.4_Input_Data_Rebase'!Y59-'2.4_Input_Data_Rebase'!K59),"-")</f>
        <v>0</v>
      </c>
      <c r="AL60" s="48"/>
      <c r="AM60" s="99">
        <f>AG60*'0.1_Coefficients'!$B$21</f>
        <v>0</v>
      </c>
      <c r="AN60" s="99">
        <f>AH60*'0.1_Coefficients'!$C$21</f>
        <v>0</v>
      </c>
      <c r="AO60" s="99">
        <f>AI60*'0.1_Coefficients'!$D$21</f>
        <v>0</v>
      </c>
      <c r="AP60" s="99">
        <f>AJ60*'0.1_Coefficients'!$E$21</f>
        <v>0</v>
      </c>
      <c r="AQ60" s="99">
        <f>AK60*'0.1_Coefficients'!$F$21</f>
        <v>0</v>
      </c>
      <c r="AR60" s="67"/>
      <c r="AS60" s="48"/>
      <c r="AT60" s="98">
        <f>IFERROR(('2.4_Input_Data_Rebase'!N59-'2.4_Input_Data_Rebase'!G59),"-")</f>
        <v>0</v>
      </c>
      <c r="AU60" s="98">
        <f>IFERROR(('2.4_Input_Data_Rebase'!O59-'2.4_Input_Data_Rebase'!H59),"-")</f>
        <v>0</v>
      </c>
      <c r="AV60" s="98">
        <f>IFERROR(('2.4_Input_Data_Rebase'!P59-'2.4_Input_Data_Rebase'!I59),"-")</f>
        <v>0</v>
      </c>
      <c r="AW60" s="98">
        <f>IFERROR(('2.4_Input_Data_Rebase'!Q59-'2.4_Input_Data_Rebase'!J59),"-")</f>
        <v>0</v>
      </c>
      <c r="AX60" s="98">
        <f>IFERROR(('2.4_Input_Data_Rebase'!R59-'2.4_Input_Data_Rebase'!K59),"-")</f>
        <v>0</v>
      </c>
      <c r="AY60" s="48"/>
      <c r="AZ60" s="99">
        <f>AT60*'0.1_Coefficients'!$B$21</f>
        <v>0</v>
      </c>
      <c r="BA60" s="99">
        <f>AU60*'0.1_Coefficients'!$C$21</f>
        <v>0</v>
      </c>
      <c r="BB60" s="99">
        <f>AV60*'0.1_Coefficients'!$D$21</f>
        <v>0</v>
      </c>
      <c r="BC60" s="99">
        <f>AW60*'0.1_Coefficients'!$E$21</f>
        <v>0</v>
      </c>
      <c r="BD60" s="99">
        <f>AX60*'0.1_Coefficients'!$F$21</f>
        <v>0</v>
      </c>
      <c r="BE60" s="67"/>
      <c r="BF60" s="48"/>
      <c r="BG60" s="67"/>
      <c r="BH60" s="67"/>
      <c r="BI60" s="68"/>
    </row>
    <row r="61" spans="1:61" x14ac:dyDescent="0.3">
      <c r="A61" s="11"/>
      <c r="B61" s="25"/>
      <c r="C61" s="26"/>
      <c r="D61" s="20"/>
      <c r="F61" s="97" t="s">
        <v>26</v>
      </c>
      <c r="G61" s="98">
        <f>IFERROR(('2.3_Input_Data_Orig_MC'!U60-'2.3_Input_Data_Orig_MC'!G60),"-")</f>
        <v>0</v>
      </c>
      <c r="H61" s="98">
        <f>IFERROR(('2.3_Input_Data_Orig_MC'!V60-'2.3_Input_Data_Orig_MC'!H60),"-")</f>
        <v>0</v>
      </c>
      <c r="I61" s="98">
        <f>IFERROR(('2.3_Input_Data_Orig_MC'!W60-'2.3_Input_Data_Orig_MC'!I60),"-")</f>
        <v>0</v>
      </c>
      <c r="J61" s="98">
        <f>IFERROR(('2.3_Input_Data_Orig_MC'!X60-'2.3_Input_Data_Orig_MC'!J60),"-")</f>
        <v>0</v>
      </c>
      <c r="K61" s="98">
        <f>IFERROR(('2.3_Input_Data_Orig_MC'!Y60-'2.3_Input_Data_Orig_MC'!K60),"-")</f>
        <v>0</v>
      </c>
      <c r="L61" s="48"/>
      <c r="M61" s="99">
        <f>G61*'0.1_Coefficients'!$B$22</f>
        <v>0</v>
      </c>
      <c r="N61" s="99">
        <f>H61*'0.1_Coefficients'!$C$22</f>
        <v>0</v>
      </c>
      <c r="O61" s="99">
        <f>I61*'0.1_Coefficients'!$D$22</f>
        <v>0</v>
      </c>
      <c r="P61" s="99">
        <f>J61*'0.1_Coefficients'!$E$22</f>
        <v>0</v>
      </c>
      <c r="Q61" s="99">
        <f>K61*'0.1_Coefficients'!$F$22</f>
        <v>0</v>
      </c>
      <c r="R61" s="67"/>
      <c r="S61" s="48"/>
      <c r="T61" s="98">
        <f>IFERROR(('2.3_Input_Data_Orig_MC'!N60-'2.3_Input_Data_Orig_MC'!G60),"-")</f>
        <v>0</v>
      </c>
      <c r="U61" s="98">
        <f>IFERROR(('2.3_Input_Data_Orig_MC'!O60-'2.3_Input_Data_Orig_MC'!H60),"-")</f>
        <v>0</v>
      </c>
      <c r="V61" s="98">
        <f>IFERROR(('2.3_Input_Data_Orig_MC'!P60-'2.3_Input_Data_Orig_MC'!I60),"-")</f>
        <v>0</v>
      </c>
      <c r="W61" s="98">
        <f>IFERROR(('2.3_Input_Data_Orig_MC'!Q60-'2.3_Input_Data_Orig_MC'!J60),"-")</f>
        <v>0</v>
      </c>
      <c r="X61" s="98">
        <f>IFERROR(('2.3_Input_Data_Orig_MC'!R60-'2.3_Input_Data_Orig_MC'!K60),"-")</f>
        <v>0</v>
      </c>
      <c r="Y61" s="48"/>
      <c r="Z61" s="99">
        <f>T61*'0.1_Coefficients'!$B$22</f>
        <v>0</v>
      </c>
      <c r="AA61" s="99">
        <f>U61*'0.1_Coefficients'!$C$22</f>
        <v>0</v>
      </c>
      <c r="AB61" s="99">
        <f>V61*'0.1_Coefficients'!$D$22</f>
        <v>0</v>
      </c>
      <c r="AC61" s="99">
        <f>W61*'0.1_Coefficients'!$E$22</f>
        <v>0</v>
      </c>
      <c r="AD61" s="99">
        <f>X61*'0.1_Coefficients'!$F$22</f>
        <v>0</v>
      </c>
      <c r="AE61" s="67"/>
      <c r="AF61" s="48"/>
      <c r="AG61" s="98">
        <f>IFERROR(('2.4_Input_Data_Rebase'!U60-'2.4_Input_Data_Rebase'!G60),"-")</f>
        <v>0</v>
      </c>
      <c r="AH61" s="98">
        <f>IFERROR(('2.4_Input_Data_Rebase'!V60-'2.4_Input_Data_Rebase'!H60),"-")</f>
        <v>0</v>
      </c>
      <c r="AI61" s="98">
        <f>IFERROR(('2.4_Input_Data_Rebase'!W60-'2.4_Input_Data_Rebase'!I60),"-")</f>
        <v>0</v>
      </c>
      <c r="AJ61" s="98">
        <f>IFERROR(('2.4_Input_Data_Rebase'!X60-'2.4_Input_Data_Rebase'!J60),"-")</f>
        <v>0</v>
      </c>
      <c r="AK61" s="98">
        <f>IFERROR(('2.4_Input_Data_Rebase'!Y60-'2.4_Input_Data_Rebase'!K60),"-")</f>
        <v>0</v>
      </c>
      <c r="AL61" s="48"/>
      <c r="AM61" s="99">
        <f>AG61*'0.1_Coefficients'!$B$22</f>
        <v>0</v>
      </c>
      <c r="AN61" s="99">
        <f>AH61*'0.1_Coefficients'!$C$22</f>
        <v>0</v>
      </c>
      <c r="AO61" s="99">
        <f>AI61*'0.1_Coefficients'!$D$22</f>
        <v>0</v>
      </c>
      <c r="AP61" s="99">
        <f>AJ61*'0.1_Coefficients'!$E$22</f>
        <v>0</v>
      </c>
      <c r="AQ61" s="99">
        <f>AK61*'0.1_Coefficients'!$F$22</f>
        <v>0</v>
      </c>
      <c r="AR61" s="67"/>
      <c r="AS61" s="48"/>
      <c r="AT61" s="98">
        <f>IFERROR(('2.4_Input_Data_Rebase'!N60-'2.4_Input_Data_Rebase'!G60),"-")</f>
        <v>0</v>
      </c>
      <c r="AU61" s="98">
        <f>IFERROR(('2.4_Input_Data_Rebase'!O60-'2.4_Input_Data_Rebase'!H60),"-")</f>
        <v>0</v>
      </c>
      <c r="AV61" s="98">
        <f>IFERROR(('2.4_Input_Data_Rebase'!P60-'2.4_Input_Data_Rebase'!I60),"-")</f>
        <v>0</v>
      </c>
      <c r="AW61" s="98">
        <f>IFERROR(('2.4_Input_Data_Rebase'!Q60-'2.4_Input_Data_Rebase'!J60),"-")</f>
        <v>0</v>
      </c>
      <c r="AX61" s="98">
        <f>IFERROR(('2.4_Input_Data_Rebase'!R60-'2.4_Input_Data_Rebase'!K60),"-")</f>
        <v>0</v>
      </c>
      <c r="AY61" s="48"/>
      <c r="AZ61" s="99">
        <f>AT61*'0.1_Coefficients'!$B$22</f>
        <v>0</v>
      </c>
      <c r="BA61" s="99">
        <f>AU61*'0.1_Coefficients'!$C$22</f>
        <v>0</v>
      </c>
      <c r="BB61" s="99">
        <f>AV61*'0.1_Coefficients'!$D$22</f>
        <v>0</v>
      </c>
      <c r="BC61" s="99">
        <f>AW61*'0.1_Coefficients'!$E$22</f>
        <v>0</v>
      </c>
      <c r="BD61" s="99">
        <f>AX61*'0.1_Coefficients'!$F$22</f>
        <v>0</v>
      </c>
      <c r="BE61" s="67"/>
      <c r="BF61" s="48"/>
      <c r="BG61" s="67"/>
      <c r="BH61" s="67"/>
      <c r="BI61" s="68"/>
    </row>
    <row r="62" spans="1:61" ht="12.75" thickBot="1" x14ac:dyDescent="0.35">
      <c r="A62" s="11"/>
      <c r="B62" s="27"/>
      <c r="C62" s="28"/>
      <c r="D62" s="21"/>
      <c r="F62" s="101" t="s">
        <v>27</v>
      </c>
      <c r="G62" s="98">
        <f>IFERROR(('2.3_Input_Data_Orig_MC'!U61-'2.3_Input_Data_Orig_MC'!G61),"-")</f>
        <v>0</v>
      </c>
      <c r="H62" s="98">
        <f>IFERROR(('2.3_Input_Data_Orig_MC'!V61-'2.3_Input_Data_Orig_MC'!H61),"-")</f>
        <v>-4</v>
      </c>
      <c r="I62" s="98">
        <f>IFERROR(('2.3_Input_Data_Orig_MC'!W61-'2.3_Input_Data_Orig_MC'!I61),"-")</f>
        <v>-3</v>
      </c>
      <c r="J62" s="98">
        <f>IFERROR(('2.3_Input_Data_Orig_MC'!X61-'2.3_Input_Data_Orig_MC'!J61),"-")</f>
        <v>1</v>
      </c>
      <c r="K62" s="98">
        <f>IFERROR(('2.3_Input_Data_Orig_MC'!Y61-'2.3_Input_Data_Orig_MC'!K61),"-")</f>
        <v>6</v>
      </c>
      <c r="L62" s="48"/>
      <c r="M62" s="99">
        <f>G62*'0.1_Coefficients'!$B$23</f>
        <v>0</v>
      </c>
      <c r="N62" s="99">
        <f>H62*'0.1_Coefficients'!$C$23</f>
        <v>-0.4</v>
      </c>
      <c r="O62" s="99">
        <f>I62*'0.1_Coefficients'!$D$23</f>
        <v>-0.44999999999999996</v>
      </c>
      <c r="P62" s="99">
        <f>J62*'0.1_Coefficients'!E71</f>
        <v>0</v>
      </c>
      <c r="Q62" s="99">
        <f>K62*'0.1_Coefficients'!$F$23</f>
        <v>1.5</v>
      </c>
      <c r="R62" s="71"/>
      <c r="S62" s="48"/>
      <c r="T62" s="98">
        <f>IFERROR(('2.3_Input_Data_Orig_MC'!N61-'2.3_Input_Data_Orig_MC'!G61),"-")</f>
        <v>2</v>
      </c>
      <c r="U62" s="98">
        <f>IFERROR(('2.3_Input_Data_Orig_MC'!O61-'2.3_Input_Data_Orig_MC'!H61),"-")</f>
        <v>5</v>
      </c>
      <c r="V62" s="98">
        <f>IFERROR(('2.3_Input_Data_Orig_MC'!P61-'2.3_Input_Data_Orig_MC'!I61),"-")</f>
        <v>-3</v>
      </c>
      <c r="W62" s="98">
        <f>IFERROR(('2.3_Input_Data_Orig_MC'!Q61-'2.3_Input_Data_Orig_MC'!J61),"-")</f>
        <v>-2</v>
      </c>
      <c r="X62" s="98">
        <f>IFERROR(('2.3_Input_Data_Orig_MC'!R61-'2.3_Input_Data_Orig_MC'!K61),"-")</f>
        <v>-2</v>
      </c>
      <c r="Y62" s="48"/>
      <c r="Z62" s="99">
        <f>T62*'0.1_Coefficients'!$B$23</f>
        <v>0.1</v>
      </c>
      <c r="AA62" s="99">
        <f>U62*'0.1_Coefficients'!$C$23</f>
        <v>0.5</v>
      </c>
      <c r="AB62" s="99">
        <f>V62*'0.1_Coefficients'!$D$23</f>
        <v>-0.44999999999999996</v>
      </c>
      <c r="AC62" s="99">
        <f>W62*'0.1_Coefficients'!Q71</f>
        <v>0</v>
      </c>
      <c r="AD62" s="99">
        <f>X62*'0.1_Coefficients'!$F$23</f>
        <v>-0.5</v>
      </c>
      <c r="AE62" s="71"/>
      <c r="AF62" s="48"/>
      <c r="AG62" s="98">
        <f>IFERROR(('2.4_Input_Data_Rebase'!U61-'2.4_Input_Data_Rebase'!G61),"-")</f>
        <v>0</v>
      </c>
      <c r="AH62" s="98">
        <f>IFERROR(('2.4_Input_Data_Rebase'!V61-'2.4_Input_Data_Rebase'!H61),"-")</f>
        <v>0</v>
      </c>
      <c r="AI62" s="98">
        <f>IFERROR(('2.4_Input_Data_Rebase'!W61-'2.4_Input_Data_Rebase'!I61),"-")</f>
        <v>0</v>
      </c>
      <c r="AJ62" s="98">
        <f>IFERROR(('2.4_Input_Data_Rebase'!X61-'2.4_Input_Data_Rebase'!J61),"-")</f>
        <v>0</v>
      </c>
      <c r="AK62" s="98">
        <f>IFERROR(('2.4_Input_Data_Rebase'!Y61-'2.4_Input_Data_Rebase'!K61),"-")</f>
        <v>0</v>
      </c>
      <c r="AL62" s="48"/>
      <c r="AM62" s="99">
        <f>AG62*'0.1_Coefficients'!$B$23</f>
        <v>0</v>
      </c>
      <c r="AN62" s="99">
        <f>AH62*'0.1_Coefficients'!$C$23</f>
        <v>0</v>
      </c>
      <c r="AO62" s="99">
        <f>AI62*'0.1_Coefficients'!$D$23</f>
        <v>0</v>
      </c>
      <c r="AP62" s="99">
        <f>AJ62*'0.1_Coefficients'!AD71</f>
        <v>0</v>
      </c>
      <c r="AQ62" s="99">
        <f>AK62*'0.1_Coefficients'!$F$23</f>
        <v>0</v>
      </c>
      <c r="AR62" s="71"/>
      <c r="AS62" s="48"/>
      <c r="AT62" s="98">
        <f>IFERROR(('2.4_Input_Data_Rebase'!N61-'2.4_Input_Data_Rebase'!G61),"-")</f>
        <v>2</v>
      </c>
      <c r="AU62" s="98">
        <f>IFERROR(('2.4_Input_Data_Rebase'!O61-'2.4_Input_Data_Rebase'!H61),"-")</f>
        <v>0</v>
      </c>
      <c r="AV62" s="98">
        <f>IFERROR(('2.4_Input_Data_Rebase'!P61-'2.4_Input_Data_Rebase'!I61),"-")</f>
        <v>0</v>
      </c>
      <c r="AW62" s="98">
        <f>IFERROR(('2.4_Input_Data_Rebase'!Q61-'2.4_Input_Data_Rebase'!J61),"-")</f>
        <v>0</v>
      </c>
      <c r="AX62" s="98">
        <f>IFERROR(('2.4_Input_Data_Rebase'!R61-'2.4_Input_Data_Rebase'!K61),"-")</f>
        <v>-2</v>
      </c>
      <c r="AY62" s="48"/>
      <c r="AZ62" s="99">
        <f>AT62*'0.1_Coefficients'!$B$23</f>
        <v>0.1</v>
      </c>
      <c r="BA62" s="99">
        <f>AU62*'0.1_Coefficients'!$C$23</f>
        <v>0</v>
      </c>
      <c r="BB62" s="99">
        <f>AV62*'0.1_Coefficients'!$D$23</f>
        <v>0</v>
      </c>
      <c r="BC62" s="99">
        <f>AW62*'0.1_Coefficients'!AP71</f>
        <v>0</v>
      </c>
      <c r="BD62" s="99">
        <f>AX62*'0.1_Coefficients'!$F$23</f>
        <v>-0.5</v>
      </c>
      <c r="BE62" s="71"/>
      <c r="BF62" s="48"/>
      <c r="BG62" s="71"/>
      <c r="BH62" s="71"/>
      <c r="BI62" s="72"/>
    </row>
    <row r="63" spans="1:61" x14ac:dyDescent="0.3">
      <c r="A63" s="10" t="s">
        <v>55</v>
      </c>
      <c r="B63" s="23">
        <v>44</v>
      </c>
      <c r="C63" s="24" t="s">
        <v>58</v>
      </c>
      <c r="D63" s="18" t="s">
        <v>28</v>
      </c>
      <c r="F63" s="102" t="s">
        <v>24</v>
      </c>
      <c r="G63" s="98">
        <f>IFERROR(('2.3_Input_Data_Orig_MC'!U62-'2.3_Input_Data_Orig_MC'!G62),"-")</f>
        <v>0</v>
      </c>
      <c r="H63" s="98">
        <f>IFERROR(('2.3_Input_Data_Orig_MC'!V62-'2.3_Input_Data_Orig_MC'!H62),"-")</f>
        <v>-3</v>
      </c>
      <c r="I63" s="98">
        <f>IFERROR(('2.3_Input_Data_Orig_MC'!W62-'2.3_Input_Data_Orig_MC'!I62),"-")</f>
        <v>2</v>
      </c>
      <c r="J63" s="98">
        <f>IFERROR(('2.3_Input_Data_Orig_MC'!X62-'2.3_Input_Data_Orig_MC'!J62),"-")</f>
        <v>0</v>
      </c>
      <c r="K63" s="98">
        <f>IFERROR(('2.3_Input_Data_Orig_MC'!Y62-'2.3_Input_Data_Orig_MC'!K62),"-")</f>
        <v>1</v>
      </c>
      <c r="L63" s="48"/>
      <c r="M63" s="99">
        <f>G63*'0.1_Coefficients'!$B$20</f>
        <v>0</v>
      </c>
      <c r="N63" s="99">
        <f>H63*'0.1_Coefficients'!$C$20</f>
        <v>-1.2000000000000002</v>
      </c>
      <c r="O63" s="99">
        <f>I63*'0.1_Coefficients'!$D$20</f>
        <v>1.2</v>
      </c>
      <c r="P63" s="99">
        <f>J63*'0.1_Coefficients'!$E$20</f>
        <v>0</v>
      </c>
      <c r="Q63" s="99">
        <f>K63*'0.1_Coefficients'!$F$20</f>
        <v>1</v>
      </c>
      <c r="R63" s="67">
        <f t="shared" ref="R63" si="82">SUM(M63:Q66)</f>
        <v>0.99999999999999978</v>
      </c>
      <c r="S63" s="48"/>
      <c r="T63" s="98">
        <f>IFERROR(('2.3_Input_Data_Orig_MC'!N62-'2.3_Input_Data_Orig_MC'!G62),"-")</f>
        <v>0</v>
      </c>
      <c r="U63" s="98">
        <f>IFERROR(('2.3_Input_Data_Orig_MC'!O62-'2.3_Input_Data_Orig_MC'!H62),"-")</f>
        <v>-2</v>
      </c>
      <c r="V63" s="98">
        <f>IFERROR(('2.3_Input_Data_Orig_MC'!P62-'2.3_Input_Data_Orig_MC'!I62),"-")</f>
        <v>2</v>
      </c>
      <c r="W63" s="98">
        <f>IFERROR(('2.3_Input_Data_Orig_MC'!Q62-'2.3_Input_Data_Orig_MC'!J62),"-")</f>
        <v>0</v>
      </c>
      <c r="X63" s="98">
        <f>IFERROR(('2.3_Input_Data_Orig_MC'!R62-'2.3_Input_Data_Orig_MC'!K62),"-")</f>
        <v>0</v>
      </c>
      <c r="Y63" s="48"/>
      <c r="Z63" s="99">
        <f>T63*'0.1_Coefficients'!$B$20</f>
        <v>0</v>
      </c>
      <c r="AA63" s="99">
        <f>U63*'0.1_Coefficients'!$C$20</f>
        <v>-0.8</v>
      </c>
      <c r="AB63" s="99">
        <f>V63*'0.1_Coefficients'!$D$20</f>
        <v>1.2</v>
      </c>
      <c r="AC63" s="99">
        <f>W63*'0.1_Coefficients'!$E$20</f>
        <v>0</v>
      </c>
      <c r="AD63" s="99">
        <f>X63*'0.1_Coefficients'!$F$20</f>
        <v>0</v>
      </c>
      <c r="AE63" s="67">
        <f t="shared" ref="AE63" si="83">SUM(Z63:AD66)</f>
        <v>0.39999999999999991</v>
      </c>
      <c r="AF63" s="48"/>
      <c r="AG63" s="98">
        <f>IFERROR(('2.4_Input_Data_Rebase'!U62-'2.4_Input_Data_Rebase'!G62),"-")</f>
        <v>0</v>
      </c>
      <c r="AH63" s="98">
        <f>IFERROR(('2.4_Input_Data_Rebase'!V62-'2.4_Input_Data_Rebase'!H62),"-")</f>
        <v>0</v>
      </c>
      <c r="AI63" s="98">
        <f>IFERROR(('2.4_Input_Data_Rebase'!W62-'2.4_Input_Data_Rebase'!I62),"-")</f>
        <v>0</v>
      </c>
      <c r="AJ63" s="98">
        <f>IFERROR(('2.4_Input_Data_Rebase'!X62-'2.4_Input_Data_Rebase'!J62),"-")</f>
        <v>0</v>
      </c>
      <c r="AK63" s="98">
        <f>IFERROR(('2.4_Input_Data_Rebase'!Y62-'2.4_Input_Data_Rebase'!K62),"-")</f>
        <v>0</v>
      </c>
      <c r="AL63" s="48"/>
      <c r="AM63" s="99">
        <f>AG63*'0.1_Coefficients'!$B$20</f>
        <v>0</v>
      </c>
      <c r="AN63" s="99">
        <f>AH63*'0.1_Coefficients'!$C$20</f>
        <v>0</v>
      </c>
      <c r="AO63" s="99">
        <f>AI63*'0.1_Coefficients'!$D$20</f>
        <v>0</v>
      </c>
      <c r="AP63" s="99">
        <f>AJ63*'0.1_Coefficients'!$E$20</f>
        <v>0</v>
      </c>
      <c r="AQ63" s="99">
        <f>AK63*'0.1_Coefficients'!$F$20</f>
        <v>0</v>
      </c>
      <c r="AR63" s="67">
        <f t="shared" ref="AR63" si="84">SUM(AM63:AQ66)</f>
        <v>1.35</v>
      </c>
      <c r="AS63" s="48"/>
      <c r="AT63" s="98">
        <f>IFERROR(('2.4_Input_Data_Rebase'!N62-'2.4_Input_Data_Rebase'!G62),"-")</f>
        <v>1</v>
      </c>
      <c r="AU63" s="98">
        <f>IFERROR(('2.4_Input_Data_Rebase'!O62-'2.4_Input_Data_Rebase'!H62),"-")</f>
        <v>0</v>
      </c>
      <c r="AV63" s="98">
        <f>IFERROR(('2.4_Input_Data_Rebase'!P62-'2.4_Input_Data_Rebase'!I62),"-")</f>
        <v>0</v>
      </c>
      <c r="AW63" s="98">
        <f>IFERROR(('2.4_Input_Data_Rebase'!Q62-'2.4_Input_Data_Rebase'!J62),"-")</f>
        <v>0</v>
      </c>
      <c r="AX63" s="98">
        <f>IFERROR(('2.4_Input_Data_Rebase'!R62-'2.4_Input_Data_Rebase'!K62),"-")</f>
        <v>-1</v>
      </c>
      <c r="AY63" s="48"/>
      <c r="AZ63" s="99">
        <f>AT63*'0.1_Coefficients'!$B$20</f>
        <v>0.2</v>
      </c>
      <c r="BA63" s="99">
        <f>AU63*'0.1_Coefficients'!$C$20</f>
        <v>0</v>
      </c>
      <c r="BB63" s="99">
        <f>AV63*'0.1_Coefficients'!$D$20</f>
        <v>0</v>
      </c>
      <c r="BC63" s="99">
        <f>AW63*'0.1_Coefficients'!$E$20</f>
        <v>0</v>
      </c>
      <c r="BD63" s="99">
        <f>AX63*'0.1_Coefficients'!$F$20</f>
        <v>-1</v>
      </c>
      <c r="BE63" s="67">
        <f t="shared" ref="BE63" si="85">SUM(AZ63:BD66)</f>
        <v>0.54999999999999993</v>
      </c>
      <c r="BF63" s="48"/>
      <c r="BG63" s="67">
        <f t="shared" ref="BG63" si="86">AE63-R63</f>
        <v>-0.59999999999999987</v>
      </c>
      <c r="BH63" s="67">
        <f t="shared" ref="BH63" si="87">BE63-AR63</f>
        <v>-0.80000000000000016</v>
      </c>
      <c r="BI63" s="68" t="str">
        <f t="shared" ref="BI63" si="88">IFERROR(IF(ABS((BG63-BH63))&lt;=10%,"Acceptable","Request Narrative"),"-")</f>
        <v>Request Narrative</v>
      </c>
    </row>
    <row r="64" spans="1:61" x14ac:dyDescent="0.3">
      <c r="A64" s="11"/>
      <c r="B64" s="25"/>
      <c r="C64" s="26"/>
      <c r="D64" s="20"/>
      <c r="F64" s="97" t="s">
        <v>25</v>
      </c>
      <c r="G64" s="98">
        <f>IFERROR(('2.3_Input_Data_Orig_MC'!U63-'2.3_Input_Data_Orig_MC'!G63),"-")</f>
        <v>0</v>
      </c>
      <c r="H64" s="98">
        <f>IFERROR(('2.3_Input_Data_Orig_MC'!V63-'2.3_Input_Data_Orig_MC'!H63),"-")</f>
        <v>0</v>
      </c>
      <c r="I64" s="98">
        <f>IFERROR(('2.3_Input_Data_Orig_MC'!W63-'2.3_Input_Data_Orig_MC'!I63),"-")</f>
        <v>0</v>
      </c>
      <c r="J64" s="98">
        <f>IFERROR(('2.3_Input_Data_Orig_MC'!X63-'2.3_Input_Data_Orig_MC'!J63),"-")</f>
        <v>0</v>
      </c>
      <c r="K64" s="98">
        <f>IFERROR(('2.3_Input_Data_Orig_MC'!Y63-'2.3_Input_Data_Orig_MC'!K63),"-")</f>
        <v>0</v>
      </c>
      <c r="L64" s="48"/>
      <c r="M64" s="99">
        <f>G64*'0.1_Coefficients'!$B$21</f>
        <v>0</v>
      </c>
      <c r="N64" s="99">
        <f>H64*'0.1_Coefficients'!$C$21</f>
        <v>0</v>
      </c>
      <c r="O64" s="99">
        <f>I64*'0.1_Coefficients'!$D$21</f>
        <v>0</v>
      </c>
      <c r="P64" s="99">
        <f>J64*'0.1_Coefficients'!$E$21</f>
        <v>0</v>
      </c>
      <c r="Q64" s="99">
        <f>K64*'0.1_Coefficients'!$F$21</f>
        <v>0</v>
      </c>
      <c r="R64" s="67"/>
      <c r="S64" s="48"/>
      <c r="T64" s="98">
        <f>IFERROR(('2.3_Input_Data_Orig_MC'!N63-'2.3_Input_Data_Orig_MC'!G63),"-")</f>
        <v>0</v>
      </c>
      <c r="U64" s="98">
        <f>IFERROR(('2.3_Input_Data_Orig_MC'!O63-'2.3_Input_Data_Orig_MC'!H63),"-")</f>
        <v>0</v>
      </c>
      <c r="V64" s="98">
        <f>IFERROR(('2.3_Input_Data_Orig_MC'!P63-'2.3_Input_Data_Orig_MC'!I63),"-")</f>
        <v>0</v>
      </c>
      <c r="W64" s="98">
        <f>IFERROR(('2.3_Input_Data_Orig_MC'!Q63-'2.3_Input_Data_Orig_MC'!J63),"-")</f>
        <v>0</v>
      </c>
      <c r="X64" s="98">
        <f>IFERROR(('2.3_Input_Data_Orig_MC'!R63-'2.3_Input_Data_Orig_MC'!K63),"-")</f>
        <v>0</v>
      </c>
      <c r="Y64" s="48"/>
      <c r="Z64" s="99">
        <f>T64*'0.1_Coefficients'!$B$21</f>
        <v>0</v>
      </c>
      <c r="AA64" s="99">
        <f>U64*'0.1_Coefficients'!$C$21</f>
        <v>0</v>
      </c>
      <c r="AB64" s="99">
        <f>V64*'0.1_Coefficients'!$D$21</f>
        <v>0</v>
      </c>
      <c r="AC64" s="99">
        <f>W64*'0.1_Coefficients'!$E$21</f>
        <v>0</v>
      </c>
      <c r="AD64" s="99">
        <f>X64*'0.1_Coefficients'!$F$21</f>
        <v>0</v>
      </c>
      <c r="AE64" s="67"/>
      <c r="AF64" s="48"/>
      <c r="AG64" s="98">
        <f>IFERROR(('2.4_Input_Data_Rebase'!U63-'2.4_Input_Data_Rebase'!G63),"-")</f>
        <v>0</v>
      </c>
      <c r="AH64" s="98">
        <f>IFERROR(('2.4_Input_Data_Rebase'!V63-'2.4_Input_Data_Rebase'!H63),"-")</f>
        <v>0</v>
      </c>
      <c r="AI64" s="98">
        <f>IFERROR(('2.4_Input_Data_Rebase'!W63-'2.4_Input_Data_Rebase'!I63),"-")</f>
        <v>0</v>
      </c>
      <c r="AJ64" s="98">
        <f>IFERROR(('2.4_Input_Data_Rebase'!X63-'2.4_Input_Data_Rebase'!J63),"-")</f>
        <v>0</v>
      </c>
      <c r="AK64" s="98">
        <f>IFERROR(('2.4_Input_Data_Rebase'!Y63-'2.4_Input_Data_Rebase'!K63),"-")</f>
        <v>0</v>
      </c>
      <c r="AL64" s="48"/>
      <c r="AM64" s="99">
        <f>AG64*'0.1_Coefficients'!$B$21</f>
        <v>0</v>
      </c>
      <c r="AN64" s="99">
        <f>AH64*'0.1_Coefficients'!$C$21</f>
        <v>0</v>
      </c>
      <c r="AO64" s="99">
        <f>AI64*'0.1_Coefficients'!$D$21</f>
        <v>0</v>
      </c>
      <c r="AP64" s="99">
        <f>AJ64*'0.1_Coefficients'!$E$21</f>
        <v>0</v>
      </c>
      <c r="AQ64" s="99">
        <f>AK64*'0.1_Coefficients'!$F$21</f>
        <v>0</v>
      </c>
      <c r="AR64" s="67"/>
      <c r="AS64" s="48"/>
      <c r="AT64" s="98">
        <f>IFERROR(('2.4_Input_Data_Rebase'!N63-'2.4_Input_Data_Rebase'!G63),"-")</f>
        <v>0</v>
      </c>
      <c r="AU64" s="98">
        <f>IFERROR(('2.4_Input_Data_Rebase'!O63-'2.4_Input_Data_Rebase'!H63),"-")</f>
        <v>0</v>
      </c>
      <c r="AV64" s="98">
        <f>IFERROR(('2.4_Input_Data_Rebase'!P63-'2.4_Input_Data_Rebase'!I63),"-")</f>
        <v>0</v>
      </c>
      <c r="AW64" s="98">
        <f>IFERROR(('2.4_Input_Data_Rebase'!Q63-'2.4_Input_Data_Rebase'!J63),"-")</f>
        <v>0</v>
      </c>
      <c r="AX64" s="98">
        <f>IFERROR(('2.4_Input_Data_Rebase'!R63-'2.4_Input_Data_Rebase'!K63),"-")</f>
        <v>0</v>
      </c>
      <c r="AY64" s="48"/>
      <c r="AZ64" s="99">
        <f>AT64*'0.1_Coefficients'!$B$21</f>
        <v>0</v>
      </c>
      <c r="BA64" s="99">
        <f>AU64*'0.1_Coefficients'!$C$21</f>
        <v>0</v>
      </c>
      <c r="BB64" s="99">
        <f>AV64*'0.1_Coefficients'!$D$21</f>
        <v>0</v>
      </c>
      <c r="BC64" s="99">
        <f>AW64*'0.1_Coefficients'!$E$21</f>
        <v>0</v>
      </c>
      <c r="BD64" s="99">
        <f>AX64*'0.1_Coefficients'!$F$21</f>
        <v>0</v>
      </c>
      <c r="BE64" s="67"/>
      <c r="BF64" s="48"/>
      <c r="BG64" s="67"/>
      <c r="BH64" s="67"/>
      <c r="BI64" s="68"/>
    </row>
    <row r="65" spans="1:61" x14ac:dyDescent="0.3">
      <c r="A65" s="11"/>
      <c r="B65" s="25"/>
      <c r="C65" s="26"/>
      <c r="D65" s="20"/>
      <c r="F65" s="97" t="s">
        <v>26</v>
      </c>
      <c r="G65" s="98">
        <f>IFERROR(('2.3_Input_Data_Orig_MC'!U64-'2.3_Input_Data_Orig_MC'!G64),"-")</f>
        <v>0</v>
      </c>
      <c r="H65" s="98">
        <f>IFERROR(('2.3_Input_Data_Orig_MC'!V64-'2.3_Input_Data_Orig_MC'!H64),"-")</f>
        <v>0</v>
      </c>
      <c r="I65" s="98">
        <f>IFERROR(('2.3_Input_Data_Orig_MC'!W64-'2.3_Input_Data_Orig_MC'!I64),"-")</f>
        <v>0</v>
      </c>
      <c r="J65" s="98">
        <f>IFERROR(('2.3_Input_Data_Orig_MC'!X64-'2.3_Input_Data_Orig_MC'!J64),"-")</f>
        <v>0</v>
      </c>
      <c r="K65" s="98">
        <f>IFERROR(('2.3_Input_Data_Orig_MC'!Y64-'2.3_Input_Data_Orig_MC'!K64),"-")</f>
        <v>0</v>
      </c>
      <c r="L65" s="48"/>
      <c r="M65" s="99">
        <f>G65*'0.1_Coefficients'!$B$22</f>
        <v>0</v>
      </c>
      <c r="N65" s="99">
        <f>H65*'0.1_Coefficients'!$C$22</f>
        <v>0</v>
      </c>
      <c r="O65" s="99">
        <f>I65*'0.1_Coefficients'!$D$22</f>
        <v>0</v>
      </c>
      <c r="P65" s="99">
        <f>J65*'0.1_Coefficients'!$E$22</f>
        <v>0</v>
      </c>
      <c r="Q65" s="99">
        <f>K65*'0.1_Coefficients'!$F$22</f>
        <v>0</v>
      </c>
      <c r="R65" s="67"/>
      <c r="S65" s="48"/>
      <c r="T65" s="98">
        <f>IFERROR(('2.3_Input_Data_Orig_MC'!N64-'2.3_Input_Data_Orig_MC'!G64),"-")</f>
        <v>0</v>
      </c>
      <c r="U65" s="98">
        <f>IFERROR(('2.3_Input_Data_Orig_MC'!O64-'2.3_Input_Data_Orig_MC'!H64),"-")</f>
        <v>0</v>
      </c>
      <c r="V65" s="98">
        <f>IFERROR(('2.3_Input_Data_Orig_MC'!P64-'2.3_Input_Data_Orig_MC'!I64),"-")</f>
        <v>0</v>
      </c>
      <c r="W65" s="98">
        <f>IFERROR(('2.3_Input_Data_Orig_MC'!Q64-'2.3_Input_Data_Orig_MC'!J64),"-")</f>
        <v>0</v>
      </c>
      <c r="X65" s="98">
        <f>IFERROR(('2.3_Input_Data_Orig_MC'!R64-'2.3_Input_Data_Orig_MC'!K64),"-")</f>
        <v>0</v>
      </c>
      <c r="Y65" s="48"/>
      <c r="Z65" s="99">
        <f>T65*'0.1_Coefficients'!$B$22</f>
        <v>0</v>
      </c>
      <c r="AA65" s="99">
        <f>U65*'0.1_Coefficients'!$C$22</f>
        <v>0</v>
      </c>
      <c r="AB65" s="99">
        <f>V65*'0.1_Coefficients'!$D$22</f>
        <v>0</v>
      </c>
      <c r="AC65" s="99">
        <f>W65*'0.1_Coefficients'!$E$22</f>
        <v>0</v>
      </c>
      <c r="AD65" s="99">
        <f>X65*'0.1_Coefficients'!$F$22</f>
        <v>0</v>
      </c>
      <c r="AE65" s="67"/>
      <c r="AF65" s="48"/>
      <c r="AG65" s="98">
        <f>IFERROR(('2.4_Input_Data_Rebase'!U64-'2.4_Input_Data_Rebase'!G64),"-")</f>
        <v>0</v>
      </c>
      <c r="AH65" s="98">
        <f>IFERROR(('2.4_Input_Data_Rebase'!V64-'2.4_Input_Data_Rebase'!H64),"-")</f>
        <v>0</v>
      </c>
      <c r="AI65" s="98">
        <f>IFERROR(('2.4_Input_Data_Rebase'!W64-'2.4_Input_Data_Rebase'!I64),"-")</f>
        <v>0</v>
      </c>
      <c r="AJ65" s="98">
        <f>IFERROR(('2.4_Input_Data_Rebase'!X64-'2.4_Input_Data_Rebase'!J64),"-")</f>
        <v>0</v>
      </c>
      <c r="AK65" s="98">
        <f>IFERROR(('2.4_Input_Data_Rebase'!Y64-'2.4_Input_Data_Rebase'!K64),"-")</f>
        <v>3</v>
      </c>
      <c r="AL65" s="48"/>
      <c r="AM65" s="99">
        <f>AG65*'0.1_Coefficients'!$B$22</f>
        <v>0</v>
      </c>
      <c r="AN65" s="99">
        <f>AH65*'0.1_Coefficients'!$C$22</f>
        <v>0</v>
      </c>
      <c r="AO65" s="99">
        <f>AI65*'0.1_Coefficients'!$D$22</f>
        <v>0</v>
      </c>
      <c r="AP65" s="99">
        <f>AJ65*'0.1_Coefficients'!$E$22</f>
        <v>0</v>
      </c>
      <c r="AQ65" s="99">
        <f>AK65*'0.1_Coefficients'!$F$22</f>
        <v>1.5</v>
      </c>
      <c r="AR65" s="67"/>
      <c r="AS65" s="48"/>
      <c r="AT65" s="98">
        <f>IFERROR(('2.4_Input_Data_Rebase'!N64-'2.4_Input_Data_Rebase'!G64),"-")</f>
        <v>0</v>
      </c>
      <c r="AU65" s="98">
        <f>IFERROR(('2.4_Input_Data_Rebase'!O64-'2.4_Input_Data_Rebase'!H64),"-")</f>
        <v>0</v>
      </c>
      <c r="AV65" s="98">
        <f>IFERROR(('2.4_Input_Data_Rebase'!P64-'2.4_Input_Data_Rebase'!I64),"-")</f>
        <v>0</v>
      </c>
      <c r="AW65" s="98">
        <f>IFERROR(('2.4_Input_Data_Rebase'!Q64-'2.4_Input_Data_Rebase'!J64),"-")</f>
        <v>0</v>
      </c>
      <c r="AX65" s="98">
        <f>IFERROR(('2.4_Input_Data_Rebase'!R64-'2.4_Input_Data_Rebase'!K64),"-")</f>
        <v>3</v>
      </c>
      <c r="AY65" s="48"/>
      <c r="AZ65" s="99">
        <f>AT65*'0.1_Coefficients'!$B$22</f>
        <v>0</v>
      </c>
      <c r="BA65" s="99">
        <f>AU65*'0.1_Coefficients'!$C$22</f>
        <v>0</v>
      </c>
      <c r="BB65" s="99">
        <f>AV65*'0.1_Coefficients'!$D$22</f>
        <v>0</v>
      </c>
      <c r="BC65" s="99">
        <f>AW65*'0.1_Coefficients'!$E$22</f>
        <v>0</v>
      </c>
      <c r="BD65" s="99">
        <f>AX65*'0.1_Coefficients'!$F$22</f>
        <v>1.5</v>
      </c>
      <c r="BE65" s="67"/>
      <c r="BF65" s="48"/>
      <c r="BG65" s="67"/>
      <c r="BH65" s="67"/>
      <c r="BI65" s="68"/>
    </row>
    <row r="66" spans="1:61" ht="12.75" thickBot="1" x14ac:dyDescent="0.35">
      <c r="A66" s="11"/>
      <c r="B66" s="27"/>
      <c r="C66" s="28"/>
      <c r="D66" s="21"/>
      <c r="F66" s="101" t="s">
        <v>27</v>
      </c>
      <c r="G66" s="98">
        <f>IFERROR(('2.3_Input_Data_Orig_MC'!U65-'2.3_Input_Data_Orig_MC'!G65),"-")</f>
        <v>0</v>
      </c>
      <c r="H66" s="98">
        <f>IFERROR(('2.3_Input_Data_Orig_MC'!V65-'2.3_Input_Data_Orig_MC'!H65),"-")</f>
        <v>0</v>
      </c>
      <c r="I66" s="98">
        <f>IFERROR(('2.3_Input_Data_Orig_MC'!W65-'2.3_Input_Data_Orig_MC'!I65),"-")</f>
        <v>0</v>
      </c>
      <c r="J66" s="98">
        <f>IFERROR(('2.3_Input_Data_Orig_MC'!X65-'2.3_Input_Data_Orig_MC'!J65),"-")</f>
        <v>0</v>
      </c>
      <c r="K66" s="98">
        <f>IFERROR(('2.3_Input_Data_Orig_MC'!Y65-'2.3_Input_Data_Orig_MC'!K65),"-")</f>
        <v>0</v>
      </c>
      <c r="L66" s="48"/>
      <c r="M66" s="99">
        <f>G66*'0.1_Coefficients'!$B$23</f>
        <v>0</v>
      </c>
      <c r="N66" s="99">
        <f>H66*'0.1_Coefficients'!$C$23</f>
        <v>0</v>
      </c>
      <c r="O66" s="99">
        <f>I66*'0.1_Coefficients'!$D$23</f>
        <v>0</v>
      </c>
      <c r="P66" s="99">
        <f>J66*'0.1_Coefficients'!E75</f>
        <v>0</v>
      </c>
      <c r="Q66" s="99">
        <f>K66*'0.1_Coefficients'!$F$23</f>
        <v>0</v>
      </c>
      <c r="R66" s="71"/>
      <c r="S66" s="48"/>
      <c r="T66" s="98">
        <f>IFERROR(('2.3_Input_Data_Orig_MC'!N65-'2.3_Input_Data_Orig_MC'!G65),"-")</f>
        <v>0</v>
      </c>
      <c r="U66" s="98">
        <f>IFERROR(('2.3_Input_Data_Orig_MC'!O65-'2.3_Input_Data_Orig_MC'!H65),"-")</f>
        <v>0</v>
      </c>
      <c r="V66" s="98">
        <f>IFERROR(('2.3_Input_Data_Orig_MC'!P65-'2.3_Input_Data_Orig_MC'!I65),"-")</f>
        <v>0</v>
      </c>
      <c r="W66" s="98">
        <f>IFERROR(('2.3_Input_Data_Orig_MC'!Q65-'2.3_Input_Data_Orig_MC'!J65),"-")</f>
        <v>0</v>
      </c>
      <c r="X66" s="98">
        <f>IFERROR(('2.3_Input_Data_Orig_MC'!R65-'2.3_Input_Data_Orig_MC'!K65),"-")</f>
        <v>0</v>
      </c>
      <c r="Y66" s="48"/>
      <c r="Z66" s="99">
        <f>T66*'0.1_Coefficients'!$B$23</f>
        <v>0</v>
      </c>
      <c r="AA66" s="99">
        <f>U66*'0.1_Coefficients'!$C$23</f>
        <v>0</v>
      </c>
      <c r="AB66" s="99">
        <f>V66*'0.1_Coefficients'!$D$23</f>
        <v>0</v>
      </c>
      <c r="AC66" s="99">
        <f>W66*'0.1_Coefficients'!Q75</f>
        <v>0</v>
      </c>
      <c r="AD66" s="99">
        <f>X66*'0.1_Coefficients'!$F$23</f>
        <v>0</v>
      </c>
      <c r="AE66" s="71"/>
      <c r="AF66" s="48"/>
      <c r="AG66" s="98">
        <f>IFERROR(('2.4_Input_Data_Rebase'!U65-'2.4_Input_Data_Rebase'!G65),"-")</f>
        <v>-3</v>
      </c>
      <c r="AH66" s="98">
        <f>IFERROR(('2.4_Input_Data_Rebase'!V65-'2.4_Input_Data_Rebase'!H65),"-")</f>
        <v>0</v>
      </c>
      <c r="AI66" s="98">
        <f>IFERROR(('2.4_Input_Data_Rebase'!W65-'2.4_Input_Data_Rebase'!I65),"-")</f>
        <v>0</v>
      </c>
      <c r="AJ66" s="98">
        <f>IFERROR(('2.4_Input_Data_Rebase'!X65-'2.4_Input_Data_Rebase'!J65),"-")</f>
        <v>0</v>
      </c>
      <c r="AK66" s="98">
        <f>IFERROR(('2.4_Input_Data_Rebase'!Y65-'2.4_Input_Data_Rebase'!K65),"-")</f>
        <v>0</v>
      </c>
      <c r="AL66" s="48"/>
      <c r="AM66" s="99">
        <f>AG66*'0.1_Coefficients'!$B$23</f>
        <v>-0.15000000000000002</v>
      </c>
      <c r="AN66" s="99">
        <f>AH66*'0.1_Coefficients'!$C$23</f>
        <v>0</v>
      </c>
      <c r="AO66" s="99">
        <f>AI66*'0.1_Coefficients'!$D$23</f>
        <v>0</v>
      </c>
      <c r="AP66" s="99">
        <f>AJ66*'0.1_Coefficients'!AD75</f>
        <v>0</v>
      </c>
      <c r="AQ66" s="99">
        <f>AK66*'0.1_Coefficients'!$F$23</f>
        <v>0</v>
      </c>
      <c r="AR66" s="71"/>
      <c r="AS66" s="48"/>
      <c r="AT66" s="98">
        <f>IFERROR(('2.4_Input_Data_Rebase'!N65-'2.4_Input_Data_Rebase'!G65),"-")</f>
        <v>-3</v>
      </c>
      <c r="AU66" s="98">
        <f>IFERROR(('2.4_Input_Data_Rebase'!O65-'2.4_Input_Data_Rebase'!H65),"-")</f>
        <v>0</v>
      </c>
      <c r="AV66" s="98">
        <f>IFERROR(('2.4_Input_Data_Rebase'!P65-'2.4_Input_Data_Rebase'!I65),"-")</f>
        <v>0</v>
      </c>
      <c r="AW66" s="98">
        <f>IFERROR(('2.4_Input_Data_Rebase'!Q65-'2.4_Input_Data_Rebase'!J65),"-")</f>
        <v>0</v>
      </c>
      <c r="AX66" s="98">
        <f>IFERROR(('2.4_Input_Data_Rebase'!R65-'2.4_Input_Data_Rebase'!K65),"-")</f>
        <v>0</v>
      </c>
      <c r="AY66" s="48"/>
      <c r="AZ66" s="99">
        <f>AT66*'0.1_Coefficients'!$B$23</f>
        <v>-0.15000000000000002</v>
      </c>
      <c r="BA66" s="99">
        <f>AU66*'0.1_Coefficients'!$C$23</f>
        <v>0</v>
      </c>
      <c r="BB66" s="99">
        <f>AV66*'0.1_Coefficients'!$D$23</f>
        <v>0</v>
      </c>
      <c r="BC66" s="99">
        <f>AW66*'0.1_Coefficients'!AP75</f>
        <v>0</v>
      </c>
      <c r="BD66" s="99">
        <f>AX66*'0.1_Coefficients'!$F$23</f>
        <v>0</v>
      </c>
      <c r="BE66" s="71"/>
      <c r="BF66" s="48"/>
      <c r="BG66" s="71"/>
      <c r="BH66" s="71"/>
      <c r="BI66" s="72"/>
    </row>
    <row r="67" spans="1:61" x14ac:dyDescent="0.3">
      <c r="A67" s="10" t="s">
        <v>55</v>
      </c>
      <c r="B67" s="23">
        <v>5</v>
      </c>
      <c r="C67" s="24" t="s">
        <v>53</v>
      </c>
      <c r="D67" s="18" t="s">
        <v>28</v>
      </c>
      <c r="F67" s="102" t="s">
        <v>24</v>
      </c>
      <c r="G67" s="98">
        <f>IFERROR(('2.3_Input_Data_Orig_MC'!U66-'2.3_Input_Data_Orig_MC'!G66),"-")</f>
        <v>0</v>
      </c>
      <c r="H67" s="98">
        <f>IFERROR(('2.3_Input_Data_Orig_MC'!V66-'2.3_Input_Data_Orig_MC'!H66),"-")</f>
        <v>0</v>
      </c>
      <c r="I67" s="98">
        <f>IFERROR(('2.3_Input_Data_Orig_MC'!W66-'2.3_Input_Data_Orig_MC'!I66),"-")</f>
        <v>0</v>
      </c>
      <c r="J67" s="98">
        <f>IFERROR(('2.3_Input_Data_Orig_MC'!X66-'2.3_Input_Data_Orig_MC'!J66),"-")</f>
        <v>0</v>
      </c>
      <c r="K67" s="98">
        <f>IFERROR(('2.3_Input_Data_Orig_MC'!Y66-'2.3_Input_Data_Orig_MC'!K66),"-")</f>
        <v>0</v>
      </c>
      <c r="L67" s="48"/>
      <c r="M67" s="99">
        <f>G67*'0.1_Coefficients'!$B$20</f>
        <v>0</v>
      </c>
      <c r="N67" s="99">
        <f>H67*'0.1_Coefficients'!$C$20</f>
        <v>0</v>
      </c>
      <c r="O67" s="99">
        <f>I67*'0.1_Coefficients'!$D$20</f>
        <v>0</v>
      </c>
      <c r="P67" s="99">
        <f>J67*'0.1_Coefficients'!$E$20</f>
        <v>0</v>
      </c>
      <c r="Q67" s="99">
        <f>K67*'0.1_Coefficients'!$F$20</f>
        <v>0</v>
      </c>
      <c r="R67" s="67">
        <f t="shared" ref="R67" si="89">SUM(M67:Q70)</f>
        <v>0</v>
      </c>
      <c r="S67" s="48"/>
      <c r="T67" s="98">
        <f>IFERROR(('2.3_Input_Data_Orig_MC'!N66-'2.3_Input_Data_Orig_MC'!G66),"-")</f>
        <v>0</v>
      </c>
      <c r="U67" s="98">
        <f>IFERROR(('2.3_Input_Data_Orig_MC'!O66-'2.3_Input_Data_Orig_MC'!H66),"-")</f>
        <v>0</v>
      </c>
      <c r="V67" s="98">
        <f>IFERROR(('2.3_Input_Data_Orig_MC'!P66-'2.3_Input_Data_Orig_MC'!I66),"-")</f>
        <v>0</v>
      </c>
      <c r="W67" s="98">
        <f>IFERROR(('2.3_Input_Data_Orig_MC'!Q66-'2.3_Input_Data_Orig_MC'!J66),"-")</f>
        <v>0</v>
      </c>
      <c r="X67" s="98">
        <f>IFERROR(('2.3_Input_Data_Orig_MC'!R66-'2.3_Input_Data_Orig_MC'!K66),"-")</f>
        <v>0</v>
      </c>
      <c r="Y67" s="48"/>
      <c r="Z67" s="99">
        <f>T67*'0.1_Coefficients'!$B$20</f>
        <v>0</v>
      </c>
      <c r="AA67" s="99">
        <f>U67*'0.1_Coefficients'!$C$20</f>
        <v>0</v>
      </c>
      <c r="AB67" s="99">
        <f>V67*'0.1_Coefficients'!$D$20</f>
        <v>0</v>
      </c>
      <c r="AC67" s="99">
        <f>W67*'0.1_Coefficients'!$E$20</f>
        <v>0</v>
      </c>
      <c r="AD67" s="99">
        <f>X67*'0.1_Coefficients'!$F$20</f>
        <v>0</v>
      </c>
      <c r="AE67" s="67">
        <f t="shared" ref="AE67" si="90">SUM(Z67:AD70)</f>
        <v>0</v>
      </c>
      <c r="AF67" s="48"/>
      <c r="AG67" s="98">
        <f>IFERROR(('2.4_Input_Data_Rebase'!U66-'2.4_Input_Data_Rebase'!G66),"-")</f>
        <v>0</v>
      </c>
      <c r="AH67" s="98">
        <f>IFERROR(('2.4_Input_Data_Rebase'!V66-'2.4_Input_Data_Rebase'!H66),"-")</f>
        <v>0</v>
      </c>
      <c r="AI67" s="98">
        <f>IFERROR(('2.4_Input_Data_Rebase'!W66-'2.4_Input_Data_Rebase'!I66),"-")</f>
        <v>0</v>
      </c>
      <c r="AJ67" s="98">
        <f>IFERROR(('2.4_Input_Data_Rebase'!X66-'2.4_Input_Data_Rebase'!J66),"-")</f>
        <v>0</v>
      </c>
      <c r="AK67" s="98">
        <f>IFERROR(('2.4_Input_Data_Rebase'!Y66-'2.4_Input_Data_Rebase'!K66),"-")</f>
        <v>0</v>
      </c>
      <c r="AL67" s="48"/>
      <c r="AM67" s="99">
        <f>AG67*'0.1_Coefficients'!$B$20</f>
        <v>0</v>
      </c>
      <c r="AN67" s="99">
        <f>AH67*'0.1_Coefficients'!$C$20</f>
        <v>0</v>
      </c>
      <c r="AO67" s="99">
        <f>AI67*'0.1_Coefficients'!$D$20</f>
        <v>0</v>
      </c>
      <c r="AP67" s="99">
        <f>AJ67*'0.1_Coefficients'!$E$20</f>
        <v>0</v>
      </c>
      <c r="AQ67" s="99">
        <f>AK67*'0.1_Coefficients'!$F$20</f>
        <v>0</v>
      </c>
      <c r="AR67" s="67">
        <f t="shared" ref="AR67" si="91">SUM(AM67:AQ70)</f>
        <v>0</v>
      </c>
      <c r="AS67" s="48"/>
      <c r="AT67" s="98">
        <f>IFERROR(('2.4_Input_Data_Rebase'!N66-'2.4_Input_Data_Rebase'!G66),"-")</f>
        <v>0</v>
      </c>
      <c r="AU67" s="98">
        <f>IFERROR(('2.4_Input_Data_Rebase'!O66-'2.4_Input_Data_Rebase'!H66),"-")</f>
        <v>0</v>
      </c>
      <c r="AV67" s="98">
        <f>IFERROR(('2.4_Input_Data_Rebase'!P66-'2.4_Input_Data_Rebase'!I66),"-")</f>
        <v>0</v>
      </c>
      <c r="AW67" s="98">
        <f>IFERROR(('2.4_Input_Data_Rebase'!Q66-'2.4_Input_Data_Rebase'!J66),"-")</f>
        <v>0</v>
      </c>
      <c r="AX67" s="98">
        <f>IFERROR(('2.4_Input_Data_Rebase'!R66-'2.4_Input_Data_Rebase'!K66),"-")</f>
        <v>0</v>
      </c>
      <c r="AY67" s="48"/>
      <c r="AZ67" s="99">
        <f>AT67*'0.1_Coefficients'!$B$20</f>
        <v>0</v>
      </c>
      <c r="BA67" s="99">
        <f>AU67*'0.1_Coefficients'!$C$20</f>
        <v>0</v>
      </c>
      <c r="BB67" s="99">
        <f>AV67*'0.1_Coefficients'!$D$20</f>
        <v>0</v>
      </c>
      <c r="BC67" s="99">
        <f>AW67*'0.1_Coefficients'!$E$20</f>
        <v>0</v>
      </c>
      <c r="BD67" s="99">
        <f>AX67*'0.1_Coefficients'!$F$20</f>
        <v>0</v>
      </c>
      <c r="BE67" s="67">
        <f t="shared" ref="BE67" si="92">SUM(AZ67:BD70)</f>
        <v>0</v>
      </c>
      <c r="BF67" s="48"/>
      <c r="BG67" s="67">
        <f t="shared" ref="BG67" si="93">AE67-R67</f>
        <v>0</v>
      </c>
      <c r="BH67" s="67">
        <f t="shared" ref="BH67" si="94">BE67-AR67</f>
        <v>0</v>
      </c>
      <c r="BI67" s="68" t="str">
        <f t="shared" ref="BI67" si="95">IFERROR(IF(ABS((BG67-BH67))&lt;=10%,"Acceptable","Request Narrative"),"-")</f>
        <v>Acceptable</v>
      </c>
    </row>
    <row r="68" spans="1:61" x14ac:dyDescent="0.3">
      <c r="A68" s="11"/>
      <c r="B68" s="25"/>
      <c r="C68" s="26"/>
      <c r="D68" s="20"/>
      <c r="F68" s="97" t="s">
        <v>25</v>
      </c>
      <c r="G68" s="98">
        <f>IFERROR(('2.3_Input_Data_Orig_MC'!U67-'2.3_Input_Data_Orig_MC'!G67),"-")</f>
        <v>0</v>
      </c>
      <c r="H68" s="98">
        <f>IFERROR(('2.3_Input_Data_Orig_MC'!V67-'2.3_Input_Data_Orig_MC'!H67),"-")</f>
        <v>0</v>
      </c>
      <c r="I68" s="98">
        <f>IFERROR(('2.3_Input_Data_Orig_MC'!W67-'2.3_Input_Data_Orig_MC'!I67),"-")</f>
        <v>0</v>
      </c>
      <c r="J68" s="98">
        <f>IFERROR(('2.3_Input_Data_Orig_MC'!X67-'2.3_Input_Data_Orig_MC'!J67),"-")</f>
        <v>0</v>
      </c>
      <c r="K68" s="98">
        <f>IFERROR(('2.3_Input_Data_Orig_MC'!Y67-'2.3_Input_Data_Orig_MC'!K67),"-")</f>
        <v>0</v>
      </c>
      <c r="L68" s="48"/>
      <c r="M68" s="99">
        <f>G68*'0.1_Coefficients'!$B$21</f>
        <v>0</v>
      </c>
      <c r="N68" s="99">
        <f>H68*'0.1_Coefficients'!$C$21</f>
        <v>0</v>
      </c>
      <c r="O68" s="99">
        <f>I68*'0.1_Coefficients'!$D$21</f>
        <v>0</v>
      </c>
      <c r="P68" s="99">
        <f>J68*'0.1_Coefficients'!$E$21</f>
        <v>0</v>
      </c>
      <c r="Q68" s="99">
        <f>K68*'0.1_Coefficients'!$F$21</f>
        <v>0</v>
      </c>
      <c r="R68" s="67"/>
      <c r="S68" s="48"/>
      <c r="T68" s="98">
        <f>IFERROR(('2.3_Input_Data_Orig_MC'!N67-'2.3_Input_Data_Orig_MC'!G67),"-")</f>
        <v>0</v>
      </c>
      <c r="U68" s="98">
        <f>IFERROR(('2.3_Input_Data_Orig_MC'!O67-'2.3_Input_Data_Orig_MC'!H67),"-")</f>
        <v>0</v>
      </c>
      <c r="V68" s="98">
        <f>IFERROR(('2.3_Input_Data_Orig_MC'!P67-'2.3_Input_Data_Orig_MC'!I67),"-")</f>
        <v>0</v>
      </c>
      <c r="W68" s="98">
        <f>IFERROR(('2.3_Input_Data_Orig_MC'!Q67-'2.3_Input_Data_Orig_MC'!J67),"-")</f>
        <v>0</v>
      </c>
      <c r="X68" s="98">
        <f>IFERROR(('2.3_Input_Data_Orig_MC'!R67-'2.3_Input_Data_Orig_MC'!K67),"-")</f>
        <v>0</v>
      </c>
      <c r="Y68" s="48"/>
      <c r="Z68" s="99">
        <f>T68*'0.1_Coefficients'!$B$21</f>
        <v>0</v>
      </c>
      <c r="AA68" s="99">
        <f>U68*'0.1_Coefficients'!$C$21</f>
        <v>0</v>
      </c>
      <c r="AB68" s="99">
        <f>V68*'0.1_Coefficients'!$D$21</f>
        <v>0</v>
      </c>
      <c r="AC68" s="99">
        <f>W68*'0.1_Coefficients'!$E$21</f>
        <v>0</v>
      </c>
      <c r="AD68" s="99">
        <f>X68*'0.1_Coefficients'!$F$21</f>
        <v>0</v>
      </c>
      <c r="AE68" s="67"/>
      <c r="AF68" s="48"/>
      <c r="AG68" s="98">
        <f>IFERROR(('2.4_Input_Data_Rebase'!U67-'2.4_Input_Data_Rebase'!G67),"-")</f>
        <v>0</v>
      </c>
      <c r="AH68" s="98">
        <f>IFERROR(('2.4_Input_Data_Rebase'!V67-'2.4_Input_Data_Rebase'!H67),"-")</f>
        <v>0</v>
      </c>
      <c r="AI68" s="98">
        <f>IFERROR(('2.4_Input_Data_Rebase'!W67-'2.4_Input_Data_Rebase'!I67),"-")</f>
        <v>0</v>
      </c>
      <c r="AJ68" s="98">
        <f>IFERROR(('2.4_Input_Data_Rebase'!X67-'2.4_Input_Data_Rebase'!J67),"-")</f>
        <v>0</v>
      </c>
      <c r="AK68" s="98">
        <f>IFERROR(('2.4_Input_Data_Rebase'!Y67-'2.4_Input_Data_Rebase'!K67),"-")</f>
        <v>0</v>
      </c>
      <c r="AL68" s="48"/>
      <c r="AM68" s="99">
        <f>AG68*'0.1_Coefficients'!$B$21</f>
        <v>0</v>
      </c>
      <c r="AN68" s="99">
        <f>AH68*'0.1_Coefficients'!$C$21</f>
        <v>0</v>
      </c>
      <c r="AO68" s="99">
        <f>AI68*'0.1_Coefficients'!$D$21</f>
        <v>0</v>
      </c>
      <c r="AP68" s="99">
        <f>AJ68*'0.1_Coefficients'!$E$21</f>
        <v>0</v>
      </c>
      <c r="AQ68" s="99">
        <f>AK68*'0.1_Coefficients'!$F$21</f>
        <v>0</v>
      </c>
      <c r="AR68" s="67"/>
      <c r="AS68" s="48"/>
      <c r="AT68" s="98">
        <f>IFERROR(('2.4_Input_Data_Rebase'!N67-'2.4_Input_Data_Rebase'!G67),"-")</f>
        <v>0</v>
      </c>
      <c r="AU68" s="98">
        <f>IFERROR(('2.4_Input_Data_Rebase'!O67-'2.4_Input_Data_Rebase'!H67),"-")</f>
        <v>0</v>
      </c>
      <c r="AV68" s="98">
        <f>IFERROR(('2.4_Input_Data_Rebase'!P67-'2.4_Input_Data_Rebase'!I67),"-")</f>
        <v>0</v>
      </c>
      <c r="AW68" s="98">
        <f>IFERROR(('2.4_Input_Data_Rebase'!Q67-'2.4_Input_Data_Rebase'!J67),"-")</f>
        <v>0</v>
      </c>
      <c r="AX68" s="98">
        <f>IFERROR(('2.4_Input_Data_Rebase'!R67-'2.4_Input_Data_Rebase'!K67),"-")</f>
        <v>0</v>
      </c>
      <c r="AY68" s="48"/>
      <c r="AZ68" s="99">
        <f>AT68*'0.1_Coefficients'!$B$21</f>
        <v>0</v>
      </c>
      <c r="BA68" s="99">
        <f>AU68*'0.1_Coefficients'!$C$21</f>
        <v>0</v>
      </c>
      <c r="BB68" s="99">
        <f>AV68*'0.1_Coefficients'!$D$21</f>
        <v>0</v>
      </c>
      <c r="BC68" s="99">
        <f>AW68*'0.1_Coefficients'!$E$21</f>
        <v>0</v>
      </c>
      <c r="BD68" s="99">
        <f>AX68*'0.1_Coefficients'!$F$21</f>
        <v>0</v>
      </c>
      <c r="BE68" s="67"/>
      <c r="BF68" s="48"/>
      <c r="BG68" s="67"/>
      <c r="BH68" s="67"/>
      <c r="BI68" s="68"/>
    </row>
    <row r="69" spans="1:61" x14ac:dyDescent="0.3">
      <c r="A69" s="11"/>
      <c r="B69" s="25"/>
      <c r="C69" s="26"/>
      <c r="D69" s="20"/>
      <c r="F69" s="97" t="s">
        <v>26</v>
      </c>
      <c r="G69" s="98">
        <f>IFERROR(('2.3_Input_Data_Orig_MC'!U68-'2.3_Input_Data_Orig_MC'!G68),"-")</f>
        <v>0</v>
      </c>
      <c r="H69" s="98">
        <f>IFERROR(('2.3_Input_Data_Orig_MC'!V68-'2.3_Input_Data_Orig_MC'!H68),"-")</f>
        <v>0</v>
      </c>
      <c r="I69" s="98">
        <f>IFERROR(('2.3_Input_Data_Orig_MC'!W68-'2.3_Input_Data_Orig_MC'!I68),"-")</f>
        <v>0</v>
      </c>
      <c r="J69" s="98">
        <f>IFERROR(('2.3_Input_Data_Orig_MC'!X68-'2.3_Input_Data_Orig_MC'!J68),"-")</f>
        <v>0</v>
      </c>
      <c r="K69" s="98">
        <f>IFERROR(('2.3_Input_Data_Orig_MC'!Y68-'2.3_Input_Data_Orig_MC'!K68),"-")</f>
        <v>0</v>
      </c>
      <c r="L69" s="48"/>
      <c r="M69" s="99">
        <f>G69*'0.1_Coefficients'!$B$22</f>
        <v>0</v>
      </c>
      <c r="N69" s="99">
        <f>H69*'0.1_Coefficients'!$C$22</f>
        <v>0</v>
      </c>
      <c r="O69" s="99">
        <f>I69*'0.1_Coefficients'!$D$22</f>
        <v>0</v>
      </c>
      <c r="P69" s="99">
        <f>J69*'0.1_Coefficients'!$E$22</f>
        <v>0</v>
      </c>
      <c r="Q69" s="99">
        <f>K69*'0.1_Coefficients'!$F$22</f>
        <v>0</v>
      </c>
      <c r="R69" s="67"/>
      <c r="S69" s="48"/>
      <c r="T69" s="98">
        <f>IFERROR(('2.3_Input_Data_Orig_MC'!N68-'2.3_Input_Data_Orig_MC'!G68),"-")</f>
        <v>0</v>
      </c>
      <c r="U69" s="98">
        <f>IFERROR(('2.3_Input_Data_Orig_MC'!O68-'2.3_Input_Data_Orig_MC'!H68),"-")</f>
        <v>0</v>
      </c>
      <c r="V69" s="98">
        <f>IFERROR(('2.3_Input_Data_Orig_MC'!P68-'2.3_Input_Data_Orig_MC'!I68),"-")</f>
        <v>0</v>
      </c>
      <c r="W69" s="98">
        <f>IFERROR(('2.3_Input_Data_Orig_MC'!Q68-'2.3_Input_Data_Orig_MC'!J68),"-")</f>
        <v>0</v>
      </c>
      <c r="X69" s="98">
        <f>IFERROR(('2.3_Input_Data_Orig_MC'!R68-'2.3_Input_Data_Orig_MC'!K68),"-")</f>
        <v>0</v>
      </c>
      <c r="Y69" s="48"/>
      <c r="Z69" s="99">
        <f>T69*'0.1_Coefficients'!$B$22</f>
        <v>0</v>
      </c>
      <c r="AA69" s="99">
        <f>U69*'0.1_Coefficients'!$C$22</f>
        <v>0</v>
      </c>
      <c r="AB69" s="99">
        <f>V69*'0.1_Coefficients'!$D$22</f>
        <v>0</v>
      </c>
      <c r="AC69" s="99">
        <f>W69*'0.1_Coefficients'!$E$22</f>
        <v>0</v>
      </c>
      <c r="AD69" s="99">
        <f>X69*'0.1_Coefficients'!$F$22</f>
        <v>0</v>
      </c>
      <c r="AE69" s="67"/>
      <c r="AF69" s="48"/>
      <c r="AG69" s="98">
        <f>IFERROR(('2.4_Input_Data_Rebase'!U68-'2.4_Input_Data_Rebase'!G68),"-")</f>
        <v>0</v>
      </c>
      <c r="AH69" s="98">
        <f>IFERROR(('2.4_Input_Data_Rebase'!V68-'2.4_Input_Data_Rebase'!H68),"-")</f>
        <v>0</v>
      </c>
      <c r="AI69" s="98">
        <f>IFERROR(('2.4_Input_Data_Rebase'!W68-'2.4_Input_Data_Rebase'!I68),"-")</f>
        <v>0</v>
      </c>
      <c r="AJ69" s="98">
        <f>IFERROR(('2.4_Input_Data_Rebase'!X68-'2.4_Input_Data_Rebase'!J68),"-")</f>
        <v>0</v>
      </c>
      <c r="AK69" s="98">
        <f>IFERROR(('2.4_Input_Data_Rebase'!Y68-'2.4_Input_Data_Rebase'!K68),"-")</f>
        <v>0</v>
      </c>
      <c r="AL69" s="48"/>
      <c r="AM69" s="99">
        <f>AG69*'0.1_Coefficients'!$B$22</f>
        <v>0</v>
      </c>
      <c r="AN69" s="99">
        <f>AH69*'0.1_Coefficients'!$C$22</f>
        <v>0</v>
      </c>
      <c r="AO69" s="99">
        <f>AI69*'0.1_Coefficients'!$D$22</f>
        <v>0</v>
      </c>
      <c r="AP69" s="99">
        <f>AJ69*'0.1_Coefficients'!$E$22</f>
        <v>0</v>
      </c>
      <c r="AQ69" s="99">
        <f>AK69*'0.1_Coefficients'!$F$22</f>
        <v>0</v>
      </c>
      <c r="AR69" s="67"/>
      <c r="AS69" s="48"/>
      <c r="AT69" s="98">
        <f>IFERROR(('2.4_Input_Data_Rebase'!N68-'2.4_Input_Data_Rebase'!G68),"-")</f>
        <v>0</v>
      </c>
      <c r="AU69" s="98">
        <f>IFERROR(('2.4_Input_Data_Rebase'!O68-'2.4_Input_Data_Rebase'!H68),"-")</f>
        <v>0</v>
      </c>
      <c r="AV69" s="98">
        <f>IFERROR(('2.4_Input_Data_Rebase'!P68-'2.4_Input_Data_Rebase'!I68),"-")</f>
        <v>0</v>
      </c>
      <c r="AW69" s="98">
        <f>IFERROR(('2.4_Input_Data_Rebase'!Q68-'2.4_Input_Data_Rebase'!J68),"-")</f>
        <v>0</v>
      </c>
      <c r="AX69" s="98">
        <f>IFERROR(('2.4_Input_Data_Rebase'!R68-'2.4_Input_Data_Rebase'!K68),"-")</f>
        <v>0</v>
      </c>
      <c r="AY69" s="48"/>
      <c r="AZ69" s="99">
        <f>AT69*'0.1_Coefficients'!$B$22</f>
        <v>0</v>
      </c>
      <c r="BA69" s="99">
        <f>AU69*'0.1_Coefficients'!$C$22</f>
        <v>0</v>
      </c>
      <c r="BB69" s="99">
        <f>AV69*'0.1_Coefficients'!$D$22</f>
        <v>0</v>
      </c>
      <c r="BC69" s="99">
        <f>AW69*'0.1_Coefficients'!$E$22</f>
        <v>0</v>
      </c>
      <c r="BD69" s="99">
        <f>AX69*'0.1_Coefficients'!$F$22</f>
        <v>0</v>
      </c>
      <c r="BE69" s="67"/>
      <c r="BF69" s="48"/>
      <c r="BG69" s="67"/>
      <c r="BH69" s="67"/>
      <c r="BI69" s="68"/>
    </row>
    <row r="70" spans="1:61" ht="12.75" thickBot="1" x14ac:dyDescent="0.35">
      <c r="A70" s="11"/>
      <c r="B70" s="27"/>
      <c r="C70" s="28"/>
      <c r="D70" s="21"/>
      <c r="F70" s="101" t="s">
        <v>27</v>
      </c>
      <c r="G70" s="98">
        <f>IFERROR(('2.3_Input_Data_Orig_MC'!U69-'2.3_Input_Data_Orig_MC'!G69),"-")</f>
        <v>0</v>
      </c>
      <c r="H70" s="98">
        <f>IFERROR(('2.3_Input_Data_Orig_MC'!V69-'2.3_Input_Data_Orig_MC'!H69),"-")</f>
        <v>0</v>
      </c>
      <c r="I70" s="98">
        <f>IFERROR(('2.3_Input_Data_Orig_MC'!W69-'2.3_Input_Data_Orig_MC'!I69),"-")</f>
        <v>0</v>
      </c>
      <c r="J70" s="98">
        <f>IFERROR(('2.3_Input_Data_Orig_MC'!X69-'2.3_Input_Data_Orig_MC'!J69),"-")</f>
        <v>0</v>
      </c>
      <c r="K70" s="98">
        <f>IFERROR(('2.3_Input_Data_Orig_MC'!Y69-'2.3_Input_Data_Orig_MC'!K69),"-")</f>
        <v>0</v>
      </c>
      <c r="L70" s="48"/>
      <c r="M70" s="99">
        <f>G70*'0.1_Coefficients'!$B$23</f>
        <v>0</v>
      </c>
      <c r="N70" s="99">
        <f>H70*'0.1_Coefficients'!$C$23</f>
        <v>0</v>
      </c>
      <c r="O70" s="99">
        <f>I70*'0.1_Coefficients'!$D$23</f>
        <v>0</v>
      </c>
      <c r="P70" s="99">
        <f>J70*'0.1_Coefficients'!E79</f>
        <v>0</v>
      </c>
      <c r="Q70" s="99">
        <f>K70*'0.1_Coefficients'!$F$23</f>
        <v>0</v>
      </c>
      <c r="R70" s="71"/>
      <c r="S70" s="48"/>
      <c r="T70" s="98">
        <f>IFERROR(('2.3_Input_Data_Orig_MC'!N69-'2.3_Input_Data_Orig_MC'!G69),"-")</f>
        <v>0</v>
      </c>
      <c r="U70" s="98">
        <f>IFERROR(('2.3_Input_Data_Orig_MC'!O69-'2.3_Input_Data_Orig_MC'!H69),"-")</f>
        <v>0</v>
      </c>
      <c r="V70" s="98">
        <f>IFERROR(('2.3_Input_Data_Orig_MC'!P69-'2.3_Input_Data_Orig_MC'!I69),"-")</f>
        <v>0</v>
      </c>
      <c r="W70" s="98">
        <f>IFERROR(('2.3_Input_Data_Orig_MC'!Q69-'2.3_Input_Data_Orig_MC'!J69),"-")</f>
        <v>0</v>
      </c>
      <c r="X70" s="98">
        <f>IFERROR(('2.3_Input_Data_Orig_MC'!R69-'2.3_Input_Data_Orig_MC'!K69),"-")</f>
        <v>0</v>
      </c>
      <c r="Y70" s="48"/>
      <c r="Z70" s="99">
        <f>T70*'0.1_Coefficients'!$B$23</f>
        <v>0</v>
      </c>
      <c r="AA70" s="99">
        <f>U70*'0.1_Coefficients'!$C$23</f>
        <v>0</v>
      </c>
      <c r="AB70" s="99">
        <f>V70*'0.1_Coefficients'!$D$23</f>
        <v>0</v>
      </c>
      <c r="AC70" s="99">
        <f>W70*'0.1_Coefficients'!Q79</f>
        <v>0</v>
      </c>
      <c r="AD70" s="99">
        <f>X70*'0.1_Coefficients'!$F$23</f>
        <v>0</v>
      </c>
      <c r="AE70" s="71"/>
      <c r="AF70" s="48"/>
      <c r="AG70" s="98">
        <f>IFERROR(('2.4_Input_Data_Rebase'!U69-'2.4_Input_Data_Rebase'!G69),"-")</f>
        <v>0</v>
      </c>
      <c r="AH70" s="98">
        <f>IFERROR(('2.4_Input_Data_Rebase'!V69-'2.4_Input_Data_Rebase'!H69),"-")</f>
        <v>0</v>
      </c>
      <c r="AI70" s="98">
        <f>IFERROR(('2.4_Input_Data_Rebase'!W69-'2.4_Input_Data_Rebase'!I69),"-")</f>
        <v>0</v>
      </c>
      <c r="AJ70" s="98">
        <f>IFERROR(('2.4_Input_Data_Rebase'!X69-'2.4_Input_Data_Rebase'!J69),"-")</f>
        <v>0</v>
      </c>
      <c r="AK70" s="98">
        <f>IFERROR(('2.4_Input_Data_Rebase'!Y69-'2.4_Input_Data_Rebase'!K69),"-")</f>
        <v>0</v>
      </c>
      <c r="AL70" s="48"/>
      <c r="AM70" s="99">
        <f>AG70*'0.1_Coefficients'!$B$23</f>
        <v>0</v>
      </c>
      <c r="AN70" s="99">
        <f>AH70*'0.1_Coefficients'!$C$23</f>
        <v>0</v>
      </c>
      <c r="AO70" s="99">
        <f>AI70*'0.1_Coefficients'!$D$23</f>
        <v>0</v>
      </c>
      <c r="AP70" s="99">
        <f>AJ70*'0.1_Coefficients'!AD79</f>
        <v>0</v>
      </c>
      <c r="AQ70" s="99">
        <f>AK70*'0.1_Coefficients'!$F$23</f>
        <v>0</v>
      </c>
      <c r="AR70" s="71"/>
      <c r="AS70" s="48"/>
      <c r="AT70" s="98">
        <f>IFERROR(('2.4_Input_Data_Rebase'!N69-'2.4_Input_Data_Rebase'!G69),"-")</f>
        <v>0</v>
      </c>
      <c r="AU70" s="98">
        <f>IFERROR(('2.4_Input_Data_Rebase'!O69-'2.4_Input_Data_Rebase'!H69),"-")</f>
        <v>0</v>
      </c>
      <c r="AV70" s="98">
        <f>IFERROR(('2.4_Input_Data_Rebase'!P69-'2.4_Input_Data_Rebase'!I69),"-")</f>
        <v>0</v>
      </c>
      <c r="AW70" s="98">
        <f>IFERROR(('2.4_Input_Data_Rebase'!Q69-'2.4_Input_Data_Rebase'!J69),"-")</f>
        <v>0</v>
      </c>
      <c r="AX70" s="98">
        <f>IFERROR(('2.4_Input_Data_Rebase'!R69-'2.4_Input_Data_Rebase'!K69),"-")</f>
        <v>0</v>
      </c>
      <c r="AY70" s="48"/>
      <c r="AZ70" s="99">
        <f>AT70*'0.1_Coefficients'!$B$23</f>
        <v>0</v>
      </c>
      <c r="BA70" s="99">
        <f>AU70*'0.1_Coefficients'!$C$23</f>
        <v>0</v>
      </c>
      <c r="BB70" s="99">
        <f>AV70*'0.1_Coefficients'!$D$23</f>
        <v>0</v>
      </c>
      <c r="BC70" s="99">
        <f>AW70*'0.1_Coefficients'!AP79</f>
        <v>0</v>
      </c>
      <c r="BD70" s="99">
        <f>AX70*'0.1_Coefficients'!$F$23</f>
        <v>0</v>
      </c>
      <c r="BE70" s="71"/>
      <c r="BF70" s="48"/>
      <c r="BG70" s="71"/>
      <c r="BH70" s="71"/>
      <c r="BI70" s="72"/>
    </row>
    <row r="71" spans="1:61" x14ac:dyDescent="0.3">
      <c r="A71" s="10" t="s">
        <v>55</v>
      </c>
      <c r="B71" s="23">
        <v>15</v>
      </c>
      <c r="C71" s="24" t="s">
        <v>48</v>
      </c>
      <c r="D71" s="18" t="s">
        <v>28</v>
      </c>
      <c r="F71" s="102" t="s">
        <v>24</v>
      </c>
      <c r="G71" s="98">
        <f>IFERROR(('2.3_Input_Data_Orig_MC'!U70-'2.3_Input_Data_Orig_MC'!G70),"-")</f>
        <v>0</v>
      </c>
      <c r="H71" s="98">
        <f>IFERROR(('2.3_Input_Data_Orig_MC'!V70-'2.3_Input_Data_Orig_MC'!H70),"-")</f>
        <v>-7</v>
      </c>
      <c r="I71" s="98">
        <f>IFERROR(('2.3_Input_Data_Orig_MC'!W70-'2.3_Input_Data_Orig_MC'!I70),"-")</f>
        <v>-11</v>
      </c>
      <c r="J71" s="98">
        <f>IFERROR(('2.3_Input_Data_Orig_MC'!X70-'2.3_Input_Data_Orig_MC'!J70),"-")</f>
        <v>-14</v>
      </c>
      <c r="K71" s="98">
        <f>IFERROR(('2.3_Input_Data_Orig_MC'!Y70-'2.3_Input_Data_Orig_MC'!K70),"-")</f>
        <v>32</v>
      </c>
      <c r="L71" s="48"/>
      <c r="M71" s="99">
        <f>G71*'0.1_Coefficients'!$B$20</f>
        <v>0</v>
      </c>
      <c r="N71" s="99">
        <f>H71*'0.1_Coefficients'!$C$20</f>
        <v>-2.8000000000000003</v>
      </c>
      <c r="O71" s="99">
        <f>I71*'0.1_Coefficients'!$D$20</f>
        <v>-6.6</v>
      </c>
      <c r="P71" s="99">
        <f>J71*'0.1_Coefficients'!$E$20</f>
        <v>-11.200000000000001</v>
      </c>
      <c r="Q71" s="99">
        <f>K71*'0.1_Coefficients'!$F$20</f>
        <v>32</v>
      </c>
      <c r="R71" s="67">
        <f t="shared" ref="R71" si="96">SUM(M71:Q74)</f>
        <v>11.399999999999999</v>
      </c>
      <c r="S71" s="48"/>
      <c r="T71" s="98">
        <f>IFERROR(('2.3_Input_Data_Orig_MC'!N70-'2.3_Input_Data_Orig_MC'!G70),"-")</f>
        <v>4</v>
      </c>
      <c r="U71" s="98">
        <f>IFERROR(('2.3_Input_Data_Orig_MC'!O70-'2.3_Input_Data_Orig_MC'!H70),"-")</f>
        <v>18</v>
      </c>
      <c r="V71" s="98">
        <f>IFERROR(('2.3_Input_Data_Orig_MC'!P70-'2.3_Input_Data_Orig_MC'!I70),"-")</f>
        <v>-11</v>
      </c>
      <c r="W71" s="98">
        <f>IFERROR(('2.3_Input_Data_Orig_MC'!Q70-'2.3_Input_Data_Orig_MC'!J70),"-")</f>
        <v>-14</v>
      </c>
      <c r="X71" s="98">
        <f>IFERROR(('2.3_Input_Data_Orig_MC'!R70-'2.3_Input_Data_Orig_MC'!K70),"-")</f>
        <v>3</v>
      </c>
      <c r="Y71" s="48"/>
      <c r="Z71" s="99">
        <f>T71*'0.1_Coefficients'!$B$20</f>
        <v>0.8</v>
      </c>
      <c r="AA71" s="99">
        <f>U71*'0.1_Coefficients'!$C$20</f>
        <v>7.2</v>
      </c>
      <c r="AB71" s="99">
        <f>V71*'0.1_Coefficients'!$D$20</f>
        <v>-6.6</v>
      </c>
      <c r="AC71" s="99">
        <f>W71*'0.1_Coefficients'!$E$20</f>
        <v>-11.200000000000001</v>
      </c>
      <c r="AD71" s="99">
        <f>X71*'0.1_Coefficients'!$F$20</f>
        <v>3</v>
      </c>
      <c r="AE71" s="67">
        <f t="shared" ref="AE71" si="97">SUM(Z71:AD74)</f>
        <v>-6.8000000000000007</v>
      </c>
      <c r="AF71" s="48"/>
      <c r="AG71" s="98">
        <f>IFERROR(('2.4_Input_Data_Rebase'!U70-'2.4_Input_Data_Rebase'!G70),"-")</f>
        <v>-4</v>
      </c>
      <c r="AH71" s="98">
        <f>IFERROR(('2.4_Input_Data_Rebase'!V70-'2.4_Input_Data_Rebase'!H70),"-")</f>
        <v>0</v>
      </c>
      <c r="AI71" s="98">
        <f>IFERROR(('2.4_Input_Data_Rebase'!W70-'2.4_Input_Data_Rebase'!I70),"-")</f>
        <v>0</v>
      </c>
      <c r="AJ71" s="98">
        <f>IFERROR(('2.4_Input_Data_Rebase'!X70-'2.4_Input_Data_Rebase'!J70),"-")</f>
        <v>0</v>
      </c>
      <c r="AK71" s="98">
        <f>IFERROR(('2.4_Input_Data_Rebase'!Y70-'2.4_Input_Data_Rebase'!K70),"-")</f>
        <v>4</v>
      </c>
      <c r="AL71" s="48"/>
      <c r="AM71" s="99">
        <f>AG71*'0.1_Coefficients'!$B$20</f>
        <v>-0.8</v>
      </c>
      <c r="AN71" s="99">
        <f>AH71*'0.1_Coefficients'!$C$20</f>
        <v>0</v>
      </c>
      <c r="AO71" s="99">
        <f>AI71*'0.1_Coefficients'!$D$20</f>
        <v>0</v>
      </c>
      <c r="AP71" s="99">
        <f>AJ71*'0.1_Coefficients'!$E$20</f>
        <v>0</v>
      </c>
      <c r="AQ71" s="99">
        <f>AK71*'0.1_Coefficients'!$F$20</f>
        <v>4</v>
      </c>
      <c r="AR71" s="67">
        <f t="shared" ref="AR71" si="98">SUM(AM71:AQ74)</f>
        <v>8.4499999999999993</v>
      </c>
      <c r="AS71" s="48"/>
      <c r="AT71" s="98">
        <f>IFERROR(('2.4_Input_Data_Rebase'!N70-'2.4_Input_Data_Rebase'!G70),"-")</f>
        <v>-2</v>
      </c>
      <c r="AU71" s="98">
        <f>IFERROR(('2.4_Input_Data_Rebase'!O70-'2.4_Input_Data_Rebase'!H70),"-")</f>
        <v>0</v>
      </c>
      <c r="AV71" s="98">
        <f>IFERROR(('2.4_Input_Data_Rebase'!P70-'2.4_Input_Data_Rebase'!I70),"-")</f>
        <v>0</v>
      </c>
      <c r="AW71" s="98">
        <f>IFERROR(('2.4_Input_Data_Rebase'!Q70-'2.4_Input_Data_Rebase'!J70),"-")</f>
        <v>0</v>
      </c>
      <c r="AX71" s="98">
        <f>IFERROR(('2.4_Input_Data_Rebase'!R70-'2.4_Input_Data_Rebase'!K70),"-")</f>
        <v>2</v>
      </c>
      <c r="AY71" s="48"/>
      <c r="AZ71" s="99">
        <f>AT71*'0.1_Coefficients'!$B$20</f>
        <v>-0.4</v>
      </c>
      <c r="BA71" s="99">
        <f>AU71*'0.1_Coefficients'!$C$20</f>
        <v>0</v>
      </c>
      <c r="BB71" s="99">
        <f>AV71*'0.1_Coefficients'!$D$20</f>
        <v>0</v>
      </c>
      <c r="BC71" s="99">
        <f>AW71*'0.1_Coefficients'!$E$20</f>
        <v>0</v>
      </c>
      <c r="BD71" s="99">
        <f>AX71*'0.1_Coefficients'!$F$20</f>
        <v>2</v>
      </c>
      <c r="BE71" s="67">
        <f t="shared" ref="BE71" si="99">SUM(AZ71:BD74)</f>
        <v>1.85</v>
      </c>
      <c r="BF71" s="48"/>
      <c r="BG71" s="67">
        <f t="shared" ref="BG71" si="100">AE71-R71</f>
        <v>-18.2</v>
      </c>
      <c r="BH71" s="67">
        <f t="shared" ref="BH71" si="101">BE71-AR71</f>
        <v>-6.6</v>
      </c>
      <c r="BI71" s="68" t="str">
        <f t="shared" ref="BI71" si="102">IFERROR(IF(ABS((BG71-BH71))&lt;=10%,"Acceptable","Request Narrative"),"-")</f>
        <v>Request Narrative</v>
      </c>
    </row>
    <row r="72" spans="1:61" x14ac:dyDescent="0.3">
      <c r="A72" s="11"/>
      <c r="B72" s="25"/>
      <c r="C72" s="26"/>
      <c r="D72" s="20"/>
      <c r="F72" s="97" t="s">
        <v>25</v>
      </c>
      <c r="G72" s="98">
        <f>IFERROR(('2.3_Input_Data_Orig_MC'!U71-'2.3_Input_Data_Orig_MC'!G71),"-")</f>
        <v>0</v>
      </c>
      <c r="H72" s="98">
        <f>IFERROR(('2.3_Input_Data_Orig_MC'!V71-'2.3_Input_Data_Orig_MC'!H71),"-")</f>
        <v>0</v>
      </c>
      <c r="I72" s="98">
        <f>IFERROR(('2.3_Input_Data_Orig_MC'!W71-'2.3_Input_Data_Orig_MC'!I71),"-")</f>
        <v>0</v>
      </c>
      <c r="J72" s="98">
        <f>IFERROR(('2.3_Input_Data_Orig_MC'!X71-'2.3_Input_Data_Orig_MC'!J71),"-")</f>
        <v>0</v>
      </c>
      <c r="K72" s="98">
        <f>IFERROR(('2.3_Input_Data_Orig_MC'!Y71-'2.3_Input_Data_Orig_MC'!K71),"-")</f>
        <v>0</v>
      </c>
      <c r="L72" s="48"/>
      <c r="M72" s="99">
        <f>G72*'0.1_Coefficients'!$B$21</f>
        <v>0</v>
      </c>
      <c r="N72" s="99">
        <f>H72*'0.1_Coefficients'!$C$21</f>
        <v>0</v>
      </c>
      <c r="O72" s="99">
        <f>I72*'0.1_Coefficients'!$D$21</f>
        <v>0</v>
      </c>
      <c r="P72" s="99">
        <f>J72*'0.1_Coefficients'!$E$21</f>
        <v>0</v>
      </c>
      <c r="Q72" s="99">
        <f>K72*'0.1_Coefficients'!$F$21</f>
        <v>0</v>
      </c>
      <c r="R72" s="67"/>
      <c r="S72" s="48"/>
      <c r="T72" s="98">
        <f>IFERROR(('2.3_Input_Data_Orig_MC'!N71-'2.3_Input_Data_Orig_MC'!G71),"-")</f>
        <v>0</v>
      </c>
      <c r="U72" s="98">
        <f>IFERROR(('2.3_Input_Data_Orig_MC'!O71-'2.3_Input_Data_Orig_MC'!H71),"-")</f>
        <v>0</v>
      </c>
      <c r="V72" s="98">
        <f>IFERROR(('2.3_Input_Data_Orig_MC'!P71-'2.3_Input_Data_Orig_MC'!I71),"-")</f>
        <v>0</v>
      </c>
      <c r="W72" s="98">
        <f>IFERROR(('2.3_Input_Data_Orig_MC'!Q71-'2.3_Input_Data_Orig_MC'!J71),"-")</f>
        <v>0</v>
      </c>
      <c r="X72" s="98">
        <f>IFERROR(('2.3_Input_Data_Orig_MC'!R71-'2.3_Input_Data_Orig_MC'!K71),"-")</f>
        <v>0</v>
      </c>
      <c r="Y72" s="48"/>
      <c r="Z72" s="99">
        <f>T72*'0.1_Coefficients'!$B$21</f>
        <v>0</v>
      </c>
      <c r="AA72" s="99">
        <f>U72*'0.1_Coefficients'!$C$21</f>
        <v>0</v>
      </c>
      <c r="AB72" s="99">
        <f>V72*'0.1_Coefficients'!$D$21</f>
        <v>0</v>
      </c>
      <c r="AC72" s="99">
        <f>W72*'0.1_Coefficients'!$E$21</f>
        <v>0</v>
      </c>
      <c r="AD72" s="99">
        <f>X72*'0.1_Coefficients'!$F$21</f>
        <v>0</v>
      </c>
      <c r="AE72" s="67"/>
      <c r="AF72" s="48"/>
      <c r="AG72" s="98">
        <f>IFERROR(('2.4_Input_Data_Rebase'!U71-'2.4_Input_Data_Rebase'!G71),"-")</f>
        <v>-7</v>
      </c>
      <c r="AH72" s="98">
        <f>IFERROR(('2.4_Input_Data_Rebase'!V71-'2.4_Input_Data_Rebase'!H71),"-")</f>
        <v>0</v>
      </c>
      <c r="AI72" s="98">
        <f>IFERROR(('2.4_Input_Data_Rebase'!W71-'2.4_Input_Data_Rebase'!I71),"-")</f>
        <v>0</v>
      </c>
      <c r="AJ72" s="98">
        <f>IFERROR(('2.4_Input_Data_Rebase'!X71-'2.4_Input_Data_Rebase'!J71),"-")</f>
        <v>0</v>
      </c>
      <c r="AK72" s="98">
        <f>IFERROR(('2.4_Input_Data_Rebase'!Y71-'2.4_Input_Data_Rebase'!K71),"-")</f>
        <v>0</v>
      </c>
      <c r="AL72" s="48"/>
      <c r="AM72" s="99">
        <f>AG72*'0.1_Coefficients'!$B$21</f>
        <v>-1.05</v>
      </c>
      <c r="AN72" s="99">
        <f>AH72*'0.1_Coefficients'!$C$21</f>
        <v>0</v>
      </c>
      <c r="AO72" s="99">
        <f>AI72*'0.1_Coefficients'!$D$21</f>
        <v>0</v>
      </c>
      <c r="AP72" s="99">
        <f>AJ72*'0.1_Coefficients'!$E$21</f>
        <v>0</v>
      </c>
      <c r="AQ72" s="99">
        <f>AK72*'0.1_Coefficients'!$F$21</f>
        <v>0</v>
      </c>
      <c r="AR72" s="67"/>
      <c r="AS72" s="48"/>
      <c r="AT72" s="98">
        <f>IFERROR(('2.4_Input_Data_Rebase'!N71-'2.4_Input_Data_Rebase'!G71),"-")</f>
        <v>-7</v>
      </c>
      <c r="AU72" s="98">
        <f>IFERROR(('2.4_Input_Data_Rebase'!O71-'2.4_Input_Data_Rebase'!H71),"-")</f>
        <v>0</v>
      </c>
      <c r="AV72" s="98">
        <f>IFERROR(('2.4_Input_Data_Rebase'!P71-'2.4_Input_Data_Rebase'!I71),"-")</f>
        <v>0</v>
      </c>
      <c r="AW72" s="98">
        <f>IFERROR(('2.4_Input_Data_Rebase'!Q71-'2.4_Input_Data_Rebase'!J71),"-")</f>
        <v>0</v>
      </c>
      <c r="AX72" s="98">
        <f>IFERROR(('2.4_Input_Data_Rebase'!R71-'2.4_Input_Data_Rebase'!K71),"-")</f>
        <v>0</v>
      </c>
      <c r="AY72" s="48"/>
      <c r="AZ72" s="99">
        <f>AT72*'0.1_Coefficients'!$B$21</f>
        <v>-1.05</v>
      </c>
      <c r="BA72" s="99">
        <f>AU72*'0.1_Coefficients'!$C$21</f>
        <v>0</v>
      </c>
      <c r="BB72" s="99">
        <f>AV72*'0.1_Coefficients'!$D$21</f>
        <v>0</v>
      </c>
      <c r="BC72" s="99">
        <f>AW72*'0.1_Coefficients'!$E$21</f>
        <v>0</v>
      </c>
      <c r="BD72" s="99">
        <f>AX72*'0.1_Coefficients'!$F$21</f>
        <v>0</v>
      </c>
      <c r="BE72" s="67"/>
      <c r="BF72" s="48"/>
      <c r="BG72" s="67"/>
      <c r="BH72" s="67"/>
      <c r="BI72" s="68"/>
    </row>
    <row r="73" spans="1:61" x14ac:dyDescent="0.3">
      <c r="A73" s="11"/>
      <c r="B73" s="25"/>
      <c r="C73" s="26"/>
      <c r="D73" s="20"/>
      <c r="F73" s="97" t="s">
        <v>26</v>
      </c>
      <c r="G73" s="98">
        <f>IFERROR(('2.3_Input_Data_Orig_MC'!U72-'2.3_Input_Data_Orig_MC'!G72),"-")</f>
        <v>0</v>
      </c>
      <c r="H73" s="98">
        <f>IFERROR(('2.3_Input_Data_Orig_MC'!V72-'2.3_Input_Data_Orig_MC'!H72),"-")</f>
        <v>0</v>
      </c>
      <c r="I73" s="98">
        <f>IFERROR(('2.3_Input_Data_Orig_MC'!W72-'2.3_Input_Data_Orig_MC'!I72),"-")</f>
        <v>0</v>
      </c>
      <c r="J73" s="98">
        <f>IFERROR(('2.3_Input_Data_Orig_MC'!X72-'2.3_Input_Data_Orig_MC'!J72),"-")</f>
        <v>0</v>
      </c>
      <c r="K73" s="98">
        <f>IFERROR(('2.3_Input_Data_Orig_MC'!Y72-'2.3_Input_Data_Orig_MC'!K72),"-")</f>
        <v>0</v>
      </c>
      <c r="L73" s="48"/>
      <c r="M73" s="99">
        <f>G73*'0.1_Coefficients'!$B$22</f>
        <v>0</v>
      </c>
      <c r="N73" s="99">
        <f>H73*'0.1_Coefficients'!$C$22</f>
        <v>0</v>
      </c>
      <c r="O73" s="99">
        <f>I73*'0.1_Coefficients'!$D$22</f>
        <v>0</v>
      </c>
      <c r="P73" s="99">
        <f>J73*'0.1_Coefficients'!$E$22</f>
        <v>0</v>
      </c>
      <c r="Q73" s="99">
        <f>K73*'0.1_Coefficients'!$F$22</f>
        <v>0</v>
      </c>
      <c r="R73" s="67"/>
      <c r="S73" s="48"/>
      <c r="T73" s="98">
        <f>IFERROR(('2.3_Input_Data_Orig_MC'!N72-'2.3_Input_Data_Orig_MC'!G72),"-")</f>
        <v>0</v>
      </c>
      <c r="U73" s="98">
        <f>IFERROR(('2.3_Input_Data_Orig_MC'!O72-'2.3_Input_Data_Orig_MC'!H72),"-")</f>
        <v>0</v>
      </c>
      <c r="V73" s="98">
        <f>IFERROR(('2.3_Input_Data_Orig_MC'!P72-'2.3_Input_Data_Orig_MC'!I72),"-")</f>
        <v>0</v>
      </c>
      <c r="W73" s="98">
        <f>IFERROR(('2.3_Input_Data_Orig_MC'!Q72-'2.3_Input_Data_Orig_MC'!J72),"-")</f>
        <v>0</v>
      </c>
      <c r="X73" s="98">
        <f>IFERROR(('2.3_Input_Data_Orig_MC'!R72-'2.3_Input_Data_Orig_MC'!K72),"-")</f>
        <v>0</v>
      </c>
      <c r="Y73" s="48"/>
      <c r="Z73" s="99">
        <f>T73*'0.1_Coefficients'!$B$22</f>
        <v>0</v>
      </c>
      <c r="AA73" s="99">
        <f>U73*'0.1_Coefficients'!$C$22</f>
        <v>0</v>
      </c>
      <c r="AB73" s="99">
        <f>V73*'0.1_Coefficients'!$D$22</f>
        <v>0</v>
      </c>
      <c r="AC73" s="99">
        <f>W73*'0.1_Coefficients'!$E$22</f>
        <v>0</v>
      </c>
      <c r="AD73" s="99">
        <f>X73*'0.1_Coefficients'!$F$22</f>
        <v>0</v>
      </c>
      <c r="AE73" s="67"/>
      <c r="AF73" s="48"/>
      <c r="AG73" s="98">
        <f>IFERROR(('2.4_Input_Data_Rebase'!U72-'2.4_Input_Data_Rebase'!G72),"-")</f>
        <v>-6</v>
      </c>
      <c r="AH73" s="98">
        <f>IFERROR(('2.4_Input_Data_Rebase'!V72-'2.4_Input_Data_Rebase'!H72),"-")</f>
        <v>-5</v>
      </c>
      <c r="AI73" s="98">
        <f>IFERROR(('2.4_Input_Data_Rebase'!W72-'2.4_Input_Data_Rebase'!I72),"-")</f>
        <v>0</v>
      </c>
      <c r="AJ73" s="98">
        <f>IFERROR(('2.4_Input_Data_Rebase'!X72-'2.4_Input_Data_Rebase'!J72),"-")</f>
        <v>0</v>
      </c>
      <c r="AK73" s="98">
        <f>IFERROR(('2.4_Input_Data_Rebase'!Y72-'2.4_Input_Data_Rebase'!K72),"-")</f>
        <v>6</v>
      </c>
      <c r="AL73" s="48"/>
      <c r="AM73" s="99">
        <f>AG73*'0.1_Coefficients'!$B$22</f>
        <v>-0.60000000000000009</v>
      </c>
      <c r="AN73" s="99">
        <f>AH73*'0.1_Coefficients'!$C$22</f>
        <v>-1</v>
      </c>
      <c r="AO73" s="99">
        <f>AI73*'0.1_Coefficients'!$D$22</f>
        <v>0</v>
      </c>
      <c r="AP73" s="99">
        <f>AJ73*'0.1_Coefficients'!$E$22</f>
        <v>0</v>
      </c>
      <c r="AQ73" s="99">
        <f>AK73*'0.1_Coefficients'!$F$22</f>
        <v>3</v>
      </c>
      <c r="AR73" s="67"/>
      <c r="AS73" s="48"/>
      <c r="AT73" s="98">
        <f>IFERROR(('2.4_Input_Data_Rebase'!N72-'2.4_Input_Data_Rebase'!G72),"-")</f>
        <v>-6</v>
      </c>
      <c r="AU73" s="98">
        <f>IFERROR(('2.4_Input_Data_Rebase'!O72-'2.4_Input_Data_Rebase'!H72),"-")</f>
        <v>-5</v>
      </c>
      <c r="AV73" s="98">
        <f>IFERROR(('2.4_Input_Data_Rebase'!P72-'2.4_Input_Data_Rebase'!I72),"-")</f>
        <v>0</v>
      </c>
      <c r="AW73" s="98">
        <f>IFERROR(('2.4_Input_Data_Rebase'!Q72-'2.4_Input_Data_Rebase'!J72),"-")</f>
        <v>0</v>
      </c>
      <c r="AX73" s="98">
        <f>IFERROR(('2.4_Input_Data_Rebase'!R72-'2.4_Input_Data_Rebase'!K72),"-")</f>
        <v>6</v>
      </c>
      <c r="AY73" s="48"/>
      <c r="AZ73" s="99">
        <f>AT73*'0.1_Coefficients'!$B$22</f>
        <v>-0.60000000000000009</v>
      </c>
      <c r="BA73" s="99">
        <f>AU73*'0.1_Coefficients'!$C$22</f>
        <v>-1</v>
      </c>
      <c r="BB73" s="99">
        <f>AV73*'0.1_Coefficients'!$D$22</f>
        <v>0</v>
      </c>
      <c r="BC73" s="99">
        <f>AW73*'0.1_Coefficients'!$E$22</f>
        <v>0</v>
      </c>
      <c r="BD73" s="99">
        <f>AX73*'0.1_Coefficients'!$F$22</f>
        <v>3</v>
      </c>
      <c r="BE73" s="67"/>
      <c r="BF73" s="48"/>
      <c r="BG73" s="67"/>
      <c r="BH73" s="67"/>
      <c r="BI73" s="68"/>
    </row>
    <row r="74" spans="1:61" ht="12.75" thickBot="1" x14ac:dyDescent="0.35">
      <c r="A74" s="11"/>
      <c r="B74" s="27"/>
      <c r="C74" s="28"/>
      <c r="D74" s="21"/>
      <c r="F74" s="101" t="s">
        <v>27</v>
      </c>
      <c r="G74" s="98">
        <f>IFERROR(('2.3_Input_Data_Orig_MC'!U73-'2.3_Input_Data_Orig_MC'!G73),"-")</f>
        <v>0</v>
      </c>
      <c r="H74" s="98">
        <f>IFERROR(('2.3_Input_Data_Orig_MC'!V73-'2.3_Input_Data_Orig_MC'!H73),"-")</f>
        <v>0</v>
      </c>
      <c r="I74" s="98">
        <f>IFERROR(('2.3_Input_Data_Orig_MC'!W73-'2.3_Input_Data_Orig_MC'!I73),"-")</f>
        <v>0</v>
      </c>
      <c r="J74" s="98">
        <f>IFERROR(('2.3_Input_Data_Orig_MC'!X73-'2.3_Input_Data_Orig_MC'!J73),"-")</f>
        <v>0</v>
      </c>
      <c r="K74" s="98">
        <f>IFERROR(('2.3_Input_Data_Orig_MC'!Y73-'2.3_Input_Data_Orig_MC'!K73),"-")</f>
        <v>0</v>
      </c>
      <c r="L74" s="48"/>
      <c r="M74" s="99">
        <f>G74*'0.1_Coefficients'!$B$23</f>
        <v>0</v>
      </c>
      <c r="N74" s="99">
        <f>H74*'0.1_Coefficients'!$C$23</f>
        <v>0</v>
      </c>
      <c r="O74" s="99">
        <f>I74*'0.1_Coefficients'!$D$23</f>
        <v>0</v>
      </c>
      <c r="P74" s="99">
        <f>J74*'0.1_Coefficients'!E83</f>
        <v>0</v>
      </c>
      <c r="Q74" s="99">
        <f>K74*'0.1_Coefficients'!$F$23</f>
        <v>0</v>
      </c>
      <c r="R74" s="71"/>
      <c r="S74" s="48"/>
      <c r="T74" s="98">
        <f>IFERROR(('2.3_Input_Data_Orig_MC'!N73-'2.3_Input_Data_Orig_MC'!G73),"-")</f>
        <v>0</v>
      </c>
      <c r="U74" s="98">
        <f>IFERROR(('2.3_Input_Data_Orig_MC'!O73-'2.3_Input_Data_Orig_MC'!H73),"-")</f>
        <v>0</v>
      </c>
      <c r="V74" s="98">
        <f>IFERROR(('2.3_Input_Data_Orig_MC'!P73-'2.3_Input_Data_Orig_MC'!I73),"-")</f>
        <v>0</v>
      </c>
      <c r="W74" s="98">
        <f>IFERROR(('2.3_Input_Data_Orig_MC'!Q73-'2.3_Input_Data_Orig_MC'!J73),"-")</f>
        <v>0</v>
      </c>
      <c r="X74" s="98">
        <f>IFERROR(('2.3_Input_Data_Orig_MC'!R73-'2.3_Input_Data_Orig_MC'!K73),"-")</f>
        <v>0</v>
      </c>
      <c r="Y74" s="48"/>
      <c r="Z74" s="99">
        <f>T74*'0.1_Coefficients'!$B$23</f>
        <v>0</v>
      </c>
      <c r="AA74" s="99">
        <f>U74*'0.1_Coefficients'!$C$23</f>
        <v>0</v>
      </c>
      <c r="AB74" s="99">
        <f>V74*'0.1_Coefficients'!$D$23</f>
        <v>0</v>
      </c>
      <c r="AC74" s="99">
        <f>W74*'0.1_Coefficients'!Q83</f>
        <v>0</v>
      </c>
      <c r="AD74" s="99">
        <f>X74*'0.1_Coefficients'!$F$23</f>
        <v>0</v>
      </c>
      <c r="AE74" s="71"/>
      <c r="AF74" s="48"/>
      <c r="AG74" s="98">
        <f>IFERROR(('2.4_Input_Data_Rebase'!U73-'2.4_Input_Data_Rebase'!G73),"-")</f>
        <v>0</v>
      </c>
      <c r="AH74" s="98">
        <f>IFERROR(('2.4_Input_Data_Rebase'!V73-'2.4_Input_Data_Rebase'!H73),"-")</f>
        <v>-6</v>
      </c>
      <c r="AI74" s="98">
        <f>IFERROR(('2.4_Input_Data_Rebase'!W73-'2.4_Input_Data_Rebase'!I73),"-")</f>
        <v>-5</v>
      </c>
      <c r="AJ74" s="98">
        <f>IFERROR(('2.4_Input_Data_Rebase'!X73-'2.4_Input_Data_Rebase'!J73),"-")</f>
        <v>-2</v>
      </c>
      <c r="AK74" s="98">
        <f>IFERROR(('2.4_Input_Data_Rebase'!Y73-'2.4_Input_Data_Rebase'!K73),"-")</f>
        <v>25</v>
      </c>
      <c r="AL74" s="48"/>
      <c r="AM74" s="99">
        <f>AG74*'0.1_Coefficients'!$B$23</f>
        <v>0</v>
      </c>
      <c r="AN74" s="99">
        <f>AH74*'0.1_Coefficients'!$C$23</f>
        <v>-0.60000000000000009</v>
      </c>
      <c r="AO74" s="99">
        <f>AI74*'0.1_Coefficients'!$D$23</f>
        <v>-0.75</v>
      </c>
      <c r="AP74" s="99">
        <f>AJ74*'0.1_Coefficients'!AD83</f>
        <v>0</v>
      </c>
      <c r="AQ74" s="99">
        <f>AK74*'0.1_Coefficients'!$F$23</f>
        <v>6.25</v>
      </c>
      <c r="AR74" s="71"/>
      <c r="AS74" s="48"/>
      <c r="AT74" s="98">
        <f>IFERROR(('2.4_Input_Data_Rebase'!N73-'2.4_Input_Data_Rebase'!G73),"-")</f>
        <v>25</v>
      </c>
      <c r="AU74" s="98">
        <f>IFERROR(('2.4_Input_Data_Rebase'!O73-'2.4_Input_Data_Rebase'!H73),"-")</f>
        <v>-6</v>
      </c>
      <c r="AV74" s="98">
        <f>IFERROR(('2.4_Input_Data_Rebase'!P73-'2.4_Input_Data_Rebase'!I73),"-")</f>
        <v>-5</v>
      </c>
      <c r="AW74" s="98">
        <f>IFERROR(('2.4_Input_Data_Rebase'!Q73-'2.4_Input_Data_Rebase'!J73),"-")</f>
        <v>-2</v>
      </c>
      <c r="AX74" s="98">
        <f>IFERROR(('2.4_Input_Data_Rebase'!R73-'2.4_Input_Data_Rebase'!K73),"-")</f>
        <v>0</v>
      </c>
      <c r="AY74" s="48"/>
      <c r="AZ74" s="99">
        <f>AT74*'0.1_Coefficients'!$B$23</f>
        <v>1.25</v>
      </c>
      <c r="BA74" s="99">
        <f>AU74*'0.1_Coefficients'!$C$23</f>
        <v>-0.60000000000000009</v>
      </c>
      <c r="BB74" s="99">
        <f>AV74*'0.1_Coefficients'!$D$23</f>
        <v>-0.75</v>
      </c>
      <c r="BC74" s="99">
        <f>AW74*'0.1_Coefficients'!AP83</f>
        <v>0</v>
      </c>
      <c r="BD74" s="99">
        <f>AX74*'0.1_Coefficients'!$F$23</f>
        <v>0</v>
      </c>
      <c r="BE74" s="71"/>
      <c r="BF74" s="48"/>
      <c r="BG74" s="71"/>
      <c r="BH74" s="71"/>
      <c r="BI74" s="72"/>
    </row>
    <row r="75" spans="1:61" x14ac:dyDescent="0.3">
      <c r="A75" s="10" t="s">
        <v>55</v>
      </c>
      <c r="B75" s="23">
        <v>33</v>
      </c>
      <c r="C75" s="24" t="s">
        <v>20</v>
      </c>
      <c r="D75" s="18" t="s">
        <v>28</v>
      </c>
      <c r="F75" s="102" t="s">
        <v>24</v>
      </c>
      <c r="G75" s="98">
        <f>IFERROR(('2.3_Input_Data_Orig_MC'!U74-'2.3_Input_Data_Orig_MC'!G74),"-")</f>
        <v>0</v>
      </c>
      <c r="H75" s="98">
        <f>IFERROR(('2.3_Input_Data_Orig_MC'!V74-'2.3_Input_Data_Orig_MC'!H74),"-")</f>
        <v>0</v>
      </c>
      <c r="I75" s="98">
        <f>IFERROR(('2.3_Input_Data_Orig_MC'!W74-'2.3_Input_Data_Orig_MC'!I74),"-")</f>
        <v>-6</v>
      </c>
      <c r="J75" s="98">
        <f>IFERROR(('2.3_Input_Data_Orig_MC'!X74-'2.3_Input_Data_Orig_MC'!J74),"-")</f>
        <v>-2</v>
      </c>
      <c r="K75" s="98">
        <f>IFERROR(('2.3_Input_Data_Orig_MC'!Y74-'2.3_Input_Data_Orig_MC'!K74),"-")</f>
        <v>8</v>
      </c>
      <c r="L75" s="48"/>
      <c r="M75" s="99">
        <f>G75*'0.1_Coefficients'!$B$20</f>
        <v>0</v>
      </c>
      <c r="N75" s="99">
        <f>H75*'0.1_Coefficients'!$C$20</f>
        <v>0</v>
      </c>
      <c r="O75" s="99">
        <f>I75*'0.1_Coefficients'!$D$20</f>
        <v>-3.5999999999999996</v>
      </c>
      <c r="P75" s="99">
        <f>J75*'0.1_Coefficients'!$E$20</f>
        <v>-1.6</v>
      </c>
      <c r="Q75" s="99">
        <f>K75*'0.1_Coefficients'!$F$20</f>
        <v>8</v>
      </c>
      <c r="R75" s="67">
        <f t="shared" ref="R75" si="103">SUM(M75:Q78)</f>
        <v>2.8000000000000007</v>
      </c>
      <c r="S75" s="48"/>
      <c r="T75" s="98">
        <f>IFERROR(('2.3_Input_Data_Orig_MC'!N74-'2.3_Input_Data_Orig_MC'!G74),"-")</f>
        <v>0</v>
      </c>
      <c r="U75" s="98">
        <f>IFERROR(('2.3_Input_Data_Orig_MC'!O74-'2.3_Input_Data_Orig_MC'!H74),"-")</f>
        <v>7</v>
      </c>
      <c r="V75" s="98">
        <f>IFERROR(('2.3_Input_Data_Orig_MC'!P74-'2.3_Input_Data_Orig_MC'!I74),"-")</f>
        <v>-6</v>
      </c>
      <c r="W75" s="98">
        <f>IFERROR(('2.3_Input_Data_Orig_MC'!Q74-'2.3_Input_Data_Orig_MC'!J74),"-")</f>
        <v>-2</v>
      </c>
      <c r="X75" s="98">
        <f>IFERROR(('2.3_Input_Data_Orig_MC'!R74-'2.3_Input_Data_Orig_MC'!K74),"-")</f>
        <v>1</v>
      </c>
      <c r="Y75" s="48"/>
      <c r="Z75" s="99">
        <f>T75*'0.1_Coefficients'!$B$20</f>
        <v>0</v>
      </c>
      <c r="AA75" s="99">
        <f>U75*'0.1_Coefficients'!$C$20</f>
        <v>2.8000000000000003</v>
      </c>
      <c r="AB75" s="99">
        <f>V75*'0.1_Coefficients'!$D$20</f>
        <v>-3.5999999999999996</v>
      </c>
      <c r="AC75" s="99">
        <f>W75*'0.1_Coefficients'!$E$20</f>
        <v>-1.6</v>
      </c>
      <c r="AD75" s="99">
        <f>X75*'0.1_Coefficients'!$F$20</f>
        <v>1</v>
      </c>
      <c r="AE75" s="67">
        <f t="shared" ref="AE75" si="104">SUM(Z75:AD78)</f>
        <v>-1.3999999999999995</v>
      </c>
      <c r="AF75" s="48"/>
      <c r="AG75" s="98">
        <f>IFERROR(('2.4_Input_Data_Rebase'!U74-'2.4_Input_Data_Rebase'!G74),"-")</f>
        <v>0</v>
      </c>
      <c r="AH75" s="98">
        <f>IFERROR(('2.4_Input_Data_Rebase'!V74-'2.4_Input_Data_Rebase'!H74),"-")</f>
        <v>0</v>
      </c>
      <c r="AI75" s="98">
        <f>IFERROR(('2.4_Input_Data_Rebase'!W74-'2.4_Input_Data_Rebase'!I74),"-")</f>
        <v>0</v>
      </c>
      <c r="AJ75" s="98">
        <f>IFERROR(('2.4_Input_Data_Rebase'!X74-'2.4_Input_Data_Rebase'!J74),"-")</f>
        <v>0</v>
      </c>
      <c r="AK75" s="98">
        <f>IFERROR(('2.4_Input_Data_Rebase'!Y74-'2.4_Input_Data_Rebase'!K74),"-")</f>
        <v>0</v>
      </c>
      <c r="AL75" s="48"/>
      <c r="AM75" s="99">
        <f>AG75*'0.1_Coefficients'!$B$20</f>
        <v>0</v>
      </c>
      <c r="AN75" s="99">
        <f>AH75*'0.1_Coefficients'!$C$20</f>
        <v>0</v>
      </c>
      <c r="AO75" s="99">
        <f>AI75*'0.1_Coefficients'!$D$20</f>
        <v>0</v>
      </c>
      <c r="AP75" s="99">
        <f>AJ75*'0.1_Coefficients'!$E$20</f>
        <v>0</v>
      </c>
      <c r="AQ75" s="99">
        <f>AK75*'0.1_Coefficients'!$F$20</f>
        <v>0</v>
      </c>
      <c r="AR75" s="67">
        <f t="shared" ref="AR75" si="105">SUM(AM75:AQ78)</f>
        <v>0</v>
      </c>
      <c r="AS75" s="48"/>
      <c r="AT75" s="98">
        <f>IFERROR(('2.4_Input_Data_Rebase'!N74-'2.4_Input_Data_Rebase'!G74),"-")</f>
        <v>0</v>
      </c>
      <c r="AU75" s="98">
        <f>IFERROR(('2.4_Input_Data_Rebase'!O74-'2.4_Input_Data_Rebase'!H74),"-")</f>
        <v>0</v>
      </c>
      <c r="AV75" s="98">
        <f>IFERROR(('2.4_Input_Data_Rebase'!P74-'2.4_Input_Data_Rebase'!I74),"-")</f>
        <v>0</v>
      </c>
      <c r="AW75" s="98">
        <f>IFERROR(('2.4_Input_Data_Rebase'!Q74-'2.4_Input_Data_Rebase'!J74),"-")</f>
        <v>0</v>
      </c>
      <c r="AX75" s="98">
        <f>IFERROR(('2.4_Input_Data_Rebase'!R74-'2.4_Input_Data_Rebase'!K74),"-")</f>
        <v>0</v>
      </c>
      <c r="AY75" s="48"/>
      <c r="AZ75" s="99">
        <f>AT75*'0.1_Coefficients'!$B$20</f>
        <v>0</v>
      </c>
      <c r="BA75" s="99">
        <f>AU75*'0.1_Coefficients'!$C$20</f>
        <v>0</v>
      </c>
      <c r="BB75" s="99">
        <f>AV75*'0.1_Coefficients'!$D$20</f>
        <v>0</v>
      </c>
      <c r="BC75" s="99">
        <f>AW75*'0.1_Coefficients'!$E$20</f>
        <v>0</v>
      </c>
      <c r="BD75" s="99">
        <f>AX75*'0.1_Coefficients'!$F$20</f>
        <v>0</v>
      </c>
      <c r="BE75" s="67">
        <f t="shared" ref="BE75" si="106">SUM(AZ75:BD78)</f>
        <v>0</v>
      </c>
      <c r="BF75" s="48"/>
      <c r="BG75" s="67">
        <f t="shared" ref="BG75" si="107">AE75-R75</f>
        <v>-4.2</v>
      </c>
      <c r="BH75" s="67">
        <f t="shared" ref="BH75" si="108">BE75-AR75</f>
        <v>0</v>
      </c>
      <c r="BI75" s="68" t="str">
        <f t="shared" ref="BI75" si="109">IFERROR(IF(ABS((BG75-BH75))&lt;=10%,"Acceptable","Request Narrative"),"-")</f>
        <v>Request Narrative</v>
      </c>
    </row>
    <row r="76" spans="1:61" x14ac:dyDescent="0.3">
      <c r="A76" s="11"/>
      <c r="B76" s="25"/>
      <c r="C76" s="26"/>
      <c r="D76" s="20"/>
      <c r="F76" s="97" t="s">
        <v>25</v>
      </c>
      <c r="G76" s="98">
        <f>IFERROR(('2.3_Input_Data_Orig_MC'!U75-'2.3_Input_Data_Orig_MC'!G75),"-")</f>
        <v>0</v>
      </c>
      <c r="H76" s="98">
        <f>IFERROR(('2.3_Input_Data_Orig_MC'!V75-'2.3_Input_Data_Orig_MC'!H75),"-")</f>
        <v>0</v>
      </c>
      <c r="I76" s="98">
        <f>IFERROR(('2.3_Input_Data_Orig_MC'!W75-'2.3_Input_Data_Orig_MC'!I75),"-")</f>
        <v>0</v>
      </c>
      <c r="J76" s="98">
        <f>IFERROR(('2.3_Input_Data_Orig_MC'!X75-'2.3_Input_Data_Orig_MC'!J75),"-")</f>
        <v>0</v>
      </c>
      <c r="K76" s="98">
        <f>IFERROR(('2.3_Input_Data_Orig_MC'!Y75-'2.3_Input_Data_Orig_MC'!K75),"-")</f>
        <v>0</v>
      </c>
      <c r="L76" s="48"/>
      <c r="M76" s="99">
        <f>G76*'0.1_Coefficients'!$B$21</f>
        <v>0</v>
      </c>
      <c r="N76" s="99">
        <f>H76*'0.1_Coefficients'!$C$21</f>
        <v>0</v>
      </c>
      <c r="O76" s="99">
        <f>I76*'0.1_Coefficients'!$D$21</f>
        <v>0</v>
      </c>
      <c r="P76" s="99">
        <f>J76*'0.1_Coefficients'!$E$21</f>
        <v>0</v>
      </c>
      <c r="Q76" s="99">
        <f>K76*'0.1_Coefficients'!$F$21</f>
        <v>0</v>
      </c>
      <c r="R76" s="67"/>
      <c r="S76" s="48"/>
      <c r="T76" s="98">
        <f>IFERROR(('2.3_Input_Data_Orig_MC'!N75-'2.3_Input_Data_Orig_MC'!G75),"-")</f>
        <v>0</v>
      </c>
      <c r="U76" s="98">
        <f>IFERROR(('2.3_Input_Data_Orig_MC'!O75-'2.3_Input_Data_Orig_MC'!H75),"-")</f>
        <v>0</v>
      </c>
      <c r="V76" s="98">
        <f>IFERROR(('2.3_Input_Data_Orig_MC'!P75-'2.3_Input_Data_Orig_MC'!I75),"-")</f>
        <v>0</v>
      </c>
      <c r="W76" s="98">
        <f>IFERROR(('2.3_Input_Data_Orig_MC'!Q75-'2.3_Input_Data_Orig_MC'!J75),"-")</f>
        <v>0</v>
      </c>
      <c r="X76" s="98">
        <f>IFERROR(('2.3_Input_Data_Orig_MC'!R75-'2.3_Input_Data_Orig_MC'!K75),"-")</f>
        <v>0</v>
      </c>
      <c r="Y76" s="48"/>
      <c r="Z76" s="99">
        <f>T76*'0.1_Coefficients'!$B$21</f>
        <v>0</v>
      </c>
      <c r="AA76" s="99">
        <f>U76*'0.1_Coefficients'!$C$21</f>
        <v>0</v>
      </c>
      <c r="AB76" s="99">
        <f>V76*'0.1_Coefficients'!$D$21</f>
        <v>0</v>
      </c>
      <c r="AC76" s="99">
        <f>W76*'0.1_Coefficients'!$E$21</f>
        <v>0</v>
      </c>
      <c r="AD76" s="99">
        <f>X76*'0.1_Coefficients'!$F$21</f>
        <v>0</v>
      </c>
      <c r="AE76" s="67"/>
      <c r="AF76" s="48"/>
      <c r="AG76" s="98">
        <f>IFERROR(('2.4_Input_Data_Rebase'!U75-'2.4_Input_Data_Rebase'!G75),"-")</f>
        <v>0</v>
      </c>
      <c r="AH76" s="98">
        <f>IFERROR(('2.4_Input_Data_Rebase'!V75-'2.4_Input_Data_Rebase'!H75),"-")</f>
        <v>0</v>
      </c>
      <c r="AI76" s="98">
        <f>IFERROR(('2.4_Input_Data_Rebase'!W75-'2.4_Input_Data_Rebase'!I75),"-")</f>
        <v>0</v>
      </c>
      <c r="AJ76" s="98">
        <f>IFERROR(('2.4_Input_Data_Rebase'!X75-'2.4_Input_Data_Rebase'!J75),"-")</f>
        <v>0</v>
      </c>
      <c r="AK76" s="98">
        <f>IFERROR(('2.4_Input_Data_Rebase'!Y75-'2.4_Input_Data_Rebase'!K75),"-")</f>
        <v>0</v>
      </c>
      <c r="AL76" s="48"/>
      <c r="AM76" s="99">
        <f>AG76*'0.1_Coefficients'!$B$21</f>
        <v>0</v>
      </c>
      <c r="AN76" s="99">
        <f>AH76*'0.1_Coefficients'!$C$21</f>
        <v>0</v>
      </c>
      <c r="AO76" s="99">
        <f>AI76*'0.1_Coefficients'!$D$21</f>
        <v>0</v>
      </c>
      <c r="AP76" s="99">
        <f>AJ76*'0.1_Coefficients'!$E$21</f>
        <v>0</v>
      </c>
      <c r="AQ76" s="99">
        <f>AK76*'0.1_Coefficients'!$F$21</f>
        <v>0</v>
      </c>
      <c r="AR76" s="67"/>
      <c r="AS76" s="48"/>
      <c r="AT76" s="98">
        <f>IFERROR(('2.4_Input_Data_Rebase'!N75-'2.4_Input_Data_Rebase'!G75),"-")</f>
        <v>0</v>
      </c>
      <c r="AU76" s="98">
        <f>IFERROR(('2.4_Input_Data_Rebase'!O75-'2.4_Input_Data_Rebase'!H75),"-")</f>
        <v>0</v>
      </c>
      <c r="AV76" s="98">
        <f>IFERROR(('2.4_Input_Data_Rebase'!P75-'2.4_Input_Data_Rebase'!I75),"-")</f>
        <v>0</v>
      </c>
      <c r="AW76" s="98">
        <f>IFERROR(('2.4_Input_Data_Rebase'!Q75-'2.4_Input_Data_Rebase'!J75),"-")</f>
        <v>0</v>
      </c>
      <c r="AX76" s="98">
        <f>IFERROR(('2.4_Input_Data_Rebase'!R75-'2.4_Input_Data_Rebase'!K75),"-")</f>
        <v>0</v>
      </c>
      <c r="AY76" s="48"/>
      <c r="AZ76" s="99">
        <f>AT76*'0.1_Coefficients'!$B$21</f>
        <v>0</v>
      </c>
      <c r="BA76" s="99">
        <f>AU76*'0.1_Coefficients'!$C$21</f>
        <v>0</v>
      </c>
      <c r="BB76" s="99">
        <f>AV76*'0.1_Coefficients'!$D$21</f>
        <v>0</v>
      </c>
      <c r="BC76" s="99">
        <f>AW76*'0.1_Coefficients'!$E$21</f>
        <v>0</v>
      </c>
      <c r="BD76" s="99">
        <f>AX76*'0.1_Coefficients'!$F$21</f>
        <v>0</v>
      </c>
      <c r="BE76" s="67"/>
      <c r="BF76" s="48"/>
      <c r="BG76" s="67"/>
      <c r="BH76" s="67"/>
      <c r="BI76" s="68"/>
    </row>
    <row r="77" spans="1:61" x14ac:dyDescent="0.3">
      <c r="A77" s="11"/>
      <c r="B77" s="25"/>
      <c r="C77" s="26"/>
      <c r="D77" s="20"/>
      <c r="F77" s="97" t="s">
        <v>26</v>
      </c>
      <c r="G77" s="98">
        <f>IFERROR(('2.3_Input_Data_Orig_MC'!U76-'2.3_Input_Data_Orig_MC'!G76),"-")</f>
        <v>0</v>
      </c>
      <c r="H77" s="98">
        <f>IFERROR(('2.3_Input_Data_Orig_MC'!V76-'2.3_Input_Data_Orig_MC'!H76),"-")</f>
        <v>0</v>
      </c>
      <c r="I77" s="98">
        <f>IFERROR(('2.3_Input_Data_Orig_MC'!W76-'2.3_Input_Data_Orig_MC'!I76),"-")</f>
        <v>0</v>
      </c>
      <c r="J77" s="98">
        <f>IFERROR(('2.3_Input_Data_Orig_MC'!X76-'2.3_Input_Data_Orig_MC'!J76),"-")</f>
        <v>0</v>
      </c>
      <c r="K77" s="98">
        <f>IFERROR(('2.3_Input_Data_Orig_MC'!Y76-'2.3_Input_Data_Orig_MC'!K76),"-")</f>
        <v>0</v>
      </c>
      <c r="L77" s="48"/>
      <c r="M77" s="99">
        <f>G77*'0.1_Coefficients'!$B$22</f>
        <v>0</v>
      </c>
      <c r="N77" s="99">
        <f>H77*'0.1_Coefficients'!$C$22</f>
        <v>0</v>
      </c>
      <c r="O77" s="99">
        <f>I77*'0.1_Coefficients'!$D$22</f>
        <v>0</v>
      </c>
      <c r="P77" s="99">
        <f>J77*'0.1_Coefficients'!$E$22</f>
        <v>0</v>
      </c>
      <c r="Q77" s="99">
        <f>K77*'0.1_Coefficients'!$F$22</f>
        <v>0</v>
      </c>
      <c r="R77" s="67"/>
      <c r="S77" s="48"/>
      <c r="T77" s="98">
        <f>IFERROR(('2.3_Input_Data_Orig_MC'!N76-'2.3_Input_Data_Orig_MC'!G76),"-")</f>
        <v>0</v>
      </c>
      <c r="U77" s="98">
        <f>IFERROR(('2.3_Input_Data_Orig_MC'!O76-'2.3_Input_Data_Orig_MC'!H76),"-")</f>
        <v>0</v>
      </c>
      <c r="V77" s="98">
        <f>IFERROR(('2.3_Input_Data_Orig_MC'!P76-'2.3_Input_Data_Orig_MC'!I76),"-")</f>
        <v>0</v>
      </c>
      <c r="W77" s="98">
        <f>IFERROR(('2.3_Input_Data_Orig_MC'!Q76-'2.3_Input_Data_Orig_MC'!J76),"-")</f>
        <v>0</v>
      </c>
      <c r="X77" s="98">
        <f>IFERROR(('2.3_Input_Data_Orig_MC'!R76-'2.3_Input_Data_Orig_MC'!K76),"-")</f>
        <v>0</v>
      </c>
      <c r="Y77" s="48"/>
      <c r="Z77" s="99">
        <f>T77*'0.1_Coefficients'!$B$22</f>
        <v>0</v>
      </c>
      <c r="AA77" s="99">
        <f>U77*'0.1_Coefficients'!$C$22</f>
        <v>0</v>
      </c>
      <c r="AB77" s="99">
        <f>V77*'0.1_Coefficients'!$D$22</f>
        <v>0</v>
      </c>
      <c r="AC77" s="99">
        <f>W77*'0.1_Coefficients'!$E$22</f>
        <v>0</v>
      </c>
      <c r="AD77" s="99">
        <f>X77*'0.1_Coefficients'!$F$22</f>
        <v>0</v>
      </c>
      <c r="AE77" s="67"/>
      <c r="AF77" s="48"/>
      <c r="AG77" s="98">
        <f>IFERROR(('2.4_Input_Data_Rebase'!U76-'2.4_Input_Data_Rebase'!G76),"-")</f>
        <v>0</v>
      </c>
      <c r="AH77" s="98">
        <f>IFERROR(('2.4_Input_Data_Rebase'!V76-'2.4_Input_Data_Rebase'!H76),"-")</f>
        <v>0</v>
      </c>
      <c r="AI77" s="98">
        <f>IFERROR(('2.4_Input_Data_Rebase'!W76-'2.4_Input_Data_Rebase'!I76),"-")</f>
        <v>0</v>
      </c>
      <c r="AJ77" s="98">
        <f>IFERROR(('2.4_Input_Data_Rebase'!X76-'2.4_Input_Data_Rebase'!J76),"-")</f>
        <v>0</v>
      </c>
      <c r="AK77" s="98">
        <f>IFERROR(('2.4_Input_Data_Rebase'!Y76-'2.4_Input_Data_Rebase'!K76),"-")</f>
        <v>0</v>
      </c>
      <c r="AL77" s="48"/>
      <c r="AM77" s="99">
        <f>AG77*'0.1_Coefficients'!$B$22</f>
        <v>0</v>
      </c>
      <c r="AN77" s="99">
        <f>AH77*'0.1_Coefficients'!$C$22</f>
        <v>0</v>
      </c>
      <c r="AO77" s="99">
        <f>AI77*'0.1_Coefficients'!$D$22</f>
        <v>0</v>
      </c>
      <c r="AP77" s="99">
        <f>AJ77*'0.1_Coefficients'!$E$22</f>
        <v>0</v>
      </c>
      <c r="AQ77" s="99">
        <f>AK77*'0.1_Coefficients'!$F$22</f>
        <v>0</v>
      </c>
      <c r="AR77" s="67"/>
      <c r="AS77" s="48"/>
      <c r="AT77" s="98">
        <f>IFERROR(('2.4_Input_Data_Rebase'!N76-'2.4_Input_Data_Rebase'!G76),"-")</f>
        <v>0</v>
      </c>
      <c r="AU77" s="98">
        <f>IFERROR(('2.4_Input_Data_Rebase'!O76-'2.4_Input_Data_Rebase'!H76),"-")</f>
        <v>0</v>
      </c>
      <c r="AV77" s="98">
        <f>IFERROR(('2.4_Input_Data_Rebase'!P76-'2.4_Input_Data_Rebase'!I76),"-")</f>
        <v>0</v>
      </c>
      <c r="AW77" s="98">
        <f>IFERROR(('2.4_Input_Data_Rebase'!Q76-'2.4_Input_Data_Rebase'!J76),"-")</f>
        <v>0</v>
      </c>
      <c r="AX77" s="98">
        <f>IFERROR(('2.4_Input_Data_Rebase'!R76-'2.4_Input_Data_Rebase'!K76),"-")</f>
        <v>0</v>
      </c>
      <c r="AY77" s="48"/>
      <c r="AZ77" s="99">
        <f>AT77*'0.1_Coefficients'!$B$22</f>
        <v>0</v>
      </c>
      <c r="BA77" s="99">
        <f>AU77*'0.1_Coefficients'!$C$22</f>
        <v>0</v>
      </c>
      <c r="BB77" s="99">
        <f>AV77*'0.1_Coefficients'!$D$22</f>
        <v>0</v>
      </c>
      <c r="BC77" s="99">
        <f>AW77*'0.1_Coefficients'!$E$22</f>
        <v>0</v>
      </c>
      <c r="BD77" s="99">
        <f>AX77*'0.1_Coefficients'!$F$22</f>
        <v>0</v>
      </c>
      <c r="BE77" s="67"/>
      <c r="BF77" s="48"/>
      <c r="BG77" s="67"/>
      <c r="BH77" s="67"/>
      <c r="BI77" s="68"/>
    </row>
    <row r="78" spans="1:61" ht="12.75" thickBot="1" x14ac:dyDescent="0.35">
      <c r="A78" s="11"/>
      <c r="B78" s="27"/>
      <c r="C78" s="28"/>
      <c r="D78" s="21"/>
      <c r="F78" s="101" t="s">
        <v>27</v>
      </c>
      <c r="G78" s="98">
        <f>IFERROR(('2.3_Input_Data_Orig_MC'!U77-'2.3_Input_Data_Orig_MC'!G77),"-")</f>
        <v>0</v>
      </c>
      <c r="H78" s="98">
        <f>IFERROR(('2.3_Input_Data_Orig_MC'!V77-'2.3_Input_Data_Orig_MC'!H77),"-")</f>
        <v>0</v>
      </c>
      <c r="I78" s="98">
        <f>IFERROR(('2.3_Input_Data_Orig_MC'!W77-'2.3_Input_Data_Orig_MC'!I77),"-")</f>
        <v>0</v>
      </c>
      <c r="J78" s="98">
        <f>IFERROR(('2.3_Input_Data_Orig_MC'!X77-'2.3_Input_Data_Orig_MC'!J77),"-")</f>
        <v>0</v>
      </c>
      <c r="K78" s="98">
        <f>IFERROR(('2.3_Input_Data_Orig_MC'!Y77-'2.3_Input_Data_Orig_MC'!K77),"-")</f>
        <v>0</v>
      </c>
      <c r="L78" s="48"/>
      <c r="M78" s="99">
        <f>G78*'0.1_Coefficients'!$B$23</f>
        <v>0</v>
      </c>
      <c r="N78" s="99">
        <f>H78*'0.1_Coefficients'!$C$23</f>
        <v>0</v>
      </c>
      <c r="O78" s="99">
        <f>I78*'0.1_Coefficients'!$D$23</f>
        <v>0</v>
      </c>
      <c r="P78" s="99">
        <f>J78*'0.1_Coefficients'!E87</f>
        <v>0</v>
      </c>
      <c r="Q78" s="99">
        <f>K78*'0.1_Coefficients'!$F$23</f>
        <v>0</v>
      </c>
      <c r="R78" s="71"/>
      <c r="S78" s="48"/>
      <c r="T78" s="98">
        <f>IFERROR(('2.3_Input_Data_Orig_MC'!N77-'2.3_Input_Data_Orig_MC'!G77),"-")</f>
        <v>0</v>
      </c>
      <c r="U78" s="98">
        <f>IFERROR(('2.3_Input_Data_Orig_MC'!O77-'2.3_Input_Data_Orig_MC'!H77),"-")</f>
        <v>0</v>
      </c>
      <c r="V78" s="98">
        <f>IFERROR(('2.3_Input_Data_Orig_MC'!P77-'2.3_Input_Data_Orig_MC'!I77),"-")</f>
        <v>0</v>
      </c>
      <c r="W78" s="98">
        <f>IFERROR(('2.3_Input_Data_Orig_MC'!Q77-'2.3_Input_Data_Orig_MC'!J77),"-")</f>
        <v>0</v>
      </c>
      <c r="X78" s="98">
        <f>IFERROR(('2.3_Input_Data_Orig_MC'!R77-'2.3_Input_Data_Orig_MC'!K77),"-")</f>
        <v>0</v>
      </c>
      <c r="Y78" s="48"/>
      <c r="Z78" s="99">
        <f>T78*'0.1_Coefficients'!$B$23</f>
        <v>0</v>
      </c>
      <c r="AA78" s="99">
        <f>U78*'0.1_Coefficients'!$C$23</f>
        <v>0</v>
      </c>
      <c r="AB78" s="99">
        <f>V78*'0.1_Coefficients'!$D$23</f>
        <v>0</v>
      </c>
      <c r="AC78" s="99">
        <f>W78*'0.1_Coefficients'!Q87</f>
        <v>0</v>
      </c>
      <c r="AD78" s="99">
        <f>X78*'0.1_Coefficients'!$F$23</f>
        <v>0</v>
      </c>
      <c r="AE78" s="71"/>
      <c r="AF78" s="48"/>
      <c r="AG78" s="98">
        <f>IFERROR(('2.4_Input_Data_Rebase'!U77-'2.4_Input_Data_Rebase'!G77),"-")</f>
        <v>0</v>
      </c>
      <c r="AH78" s="98">
        <f>IFERROR(('2.4_Input_Data_Rebase'!V77-'2.4_Input_Data_Rebase'!H77),"-")</f>
        <v>0</v>
      </c>
      <c r="AI78" s="98">
        <f>IFERROR(('2.4_Input_Data_Rebase'!W77-'2.4_Input_Data_Rebase'!I77),"-")</f>
        <v>0</v>
      </c>
      <c r="AJ78" s="98">
        <f>IFERROR(('2.4_Input_Data_Rebase'!X77-'2.4_Input_Data_Rebase'!J77),"-")</f>
        <v>0</v>
      </c>
      <c r="AK78" s="98">
        <f>IFERROR(('2.4_Input_Data_Rebase'!Y77-'2.4_Input_Data_Rebase'!K77),"-")</f>
        <v>0</v>
      </c>
      <c r="AL78" s="48"/>
      <c r="AM78" s="99">
        <f>AG78*'0.1_Coefficients'!$B$23</f>
        <v>0</v>
      </c>
      <c r="AN78" s="99">
        <f>AH78*'0.1_Coefficients'!$C$23</f>
        <v>0</v>
      </c>
      <c r="AO78" s="99">
        <f>AI78*'0.1_Coefficients'!$D$23</f>
        <v>0</v>
      </c>
      <c r="AP78" s="99">
        <f>AJ78*'0.1_Coefficients'!AD87</f>
        <v>0</v>
      </c>
      <c r="AQ78" s="99">
        <f>AK78*'0.1_Coefficients'!$F$23</f>
        <v>0</v>
      </c>
      <c r="AR78" s="71"/>
      <c r="AS78" s="48"/>
      <c r="AT78" s="98">
        <f>IFERROR(('2.4_Input_Data_Rebase'!N77-'2.4_Input_Data_Rebase'!G77),"-")</f>
        <v>0</v>
      </c>
      <c r="AU78" s="98">
        <f>IFERROR(('2.4_Input_Data_Rebase'!O77-'2.4_Input_Data_Rebase'!H77),"-")</f>
        <v>0</v>
      </c>
      <c r="AV78" s="98">
        <f>IFERROR(('2.4_Input_Data_Rebase'!P77-'2.4_Input_Data_Rebase'!I77),"-")</f>
        <v>0</v>
      </c>
      <c r="AW78" s="98">
        <f>IFERROR(('2.4_Input_Data_Rebase'!Q77-'2.4_Input_Data_Rebase'!J77),"-")</f>
        <v>0</v>
      </c>
      <c r="AX78" s="98">
        <f>IFERROR(('2.4_Input_Data_Rebase'!R77-'2.4_Input_Data_Rebase'!K77),"-")</f>
        <v>0</v>
      </c>
      <c r="AY78" s="48"/>
      <c r="AZ78" s="99">
        <f>AT78*'0.1_Coefficients'!$B$23</f>
        <v>0</v>
      </c>
      <c r="BA78" s="99">
        <f>AU78*'0.1_Coefficients'!$C$23</f>
        <v>0</v>
      </c>
      <c r="BB78" s="99">
        <f>AV78*'0.1_Coefficients'!$D$23</f>
        <v>0</v>
      </c>
      <c r="BC78" s="99">
        <f>AW78*'0.1_Coefficients'!AP87</f>
        <v>0</v>
      </c>
      <c r="BD78" s="99">
        <f>AX78*'0.1_Coefficients'!$F$23</f>
        <v>0</v>
      </c>
      <c r="BE78" s="71"/>
      <c r="BF78" s="48"/>
      <c r="BG78" s="71"/>
      <c r="BH78" s="71"/>
      <c r="BI78" s="72"/>
    </row>
    <row r="79" spans="1:61" x14ac:dyDescent="0.3">
      <c r="A79" s="10" t="s">
        <v>55</v>
      </c>
      <c r="B79" s="23">
        <v>32</v>
      </c>
      <c r="C79" s="24" t="s">
        <v>19</v>
      </c>
      <c r="D79" s="18" t="s">
        <v>30</v>
      </c>
      <c r="F79" s="102" t="s">
        <v>24</v>
      </c>
      <c r="G79" s="98">
        <f>IFERROR(('2.3_Input_Data_Orig_MC'!U78-'2.3_Input_Data_Orig_MC'!G78),"-")</f>
        <v>0</v>
      </c>
      <c r="H79" s="98">
        <f>IFERROR(('2.3_Input_Data_Orig_MC'!V78-'2.3_Input_Data_Orig_MC'!H78),"-")</f>
        <v>-13</v>
      </c>
      <c r="I79" s="98">
        <f>IFERROR(('2.3_Input_Data_Orig_MC'!W78-'2.3_Input_Data_Orig_MC'!I78),"-")</f>
        <v>-18</v>
      </c>
      <c r="J79" s="98">
        <f>IFERROR(('2.3_Input_Data_Orig_MC'!X78-'2.3_Input_Data_Orig_MC'!J78),"-")</f>
        <v>4</v>
      </c>
      <c r="K79" s="98">
        <f>IFERROR(('2.3_Input_Data_Orig_MC'!Y78-'2.3_Input_Data_Orig_MC'!K78),"-")</f>
        <v>27</v>
      </c>
      <c r="L79" s="48"/>
      <c r="M79" s="99">
        <f>G79*'0.1_Coefficients'!$B$20</f>
        <v>0</v>
      </c>
      <c r="N79" s="99">
        <f>H79*'0.1_Coefficients'!$C$20</f>
        <v>-5.2</v>
      </c>
      <c r="O79" s="99">
        <f>I79*'0.1_Coefficients'!$D$20</f>
        <v>-10.799999999999999</v>
      </c>
      <c r="P79" s="99">
        <f>J79*'0.1_Coefficients'!$E$20</f>
        <v>3.2</v>
      </c>
      <c r="Q79" s="99">
        <f>K79*'0.1_Coefficients'!$F$20</f>
        <v>27</v>
      </c>
      <c r="R79" s="67">
        <f t="shared" ref="R79" si="110">SUM(M79:Q82)</f>
        <v>14.2</v>
      </c>
      <c r="S79" s="48"/>
      <c r="T79" s="98">
        <f>IFERROR(('2.3_Input_Data_Orig_MC'!N78-'2.3_Input_Data_Orig_MC'!G78),"-")</f>
        <v>0</v>
      </c>
      <c r="U79" s="98">
        <f>IFERROR(('2.3_Input_Data_Orig_MC'!O78-'2.3_Input_Data_Orig_MC'!H78),"-")</f>
        <v>35</v>
      </c>
      <c r="V79" s="98">
        <f>IFERROR(('2.3_Input_Data_Orig_MC'!P78-'2.3_Input_Data_Orig_MC'!I78),"-")</f>
        <v>-18</v>
      </c>
      <c r="W79" s="98">
        <f>IFERROR(('2.3_Input_Data_Orig_MC'!Q78-'2.3_Input_Data_Orig_MC'!J78),"-")</f>
        <v>-17</v>
      </c>
      <c r="X79" s="98">
        <f>IFERROR(('2.3_Input_Data_Orig_MC'!R78-'2.3_Input_Data_Orig_MC'!K78),"-")</f>
        <v>0</v>
      </c>
      <c r="Y79" s="48"/>
      <c r="Z79" s="99">
        <f>T79*'0.1_Coefficients'!$B$20</f>
        <v>0</v>
      </c>
      <c r="AA79" s="99">
        <f>U79*'0.1_Coefficients'!$C$20</f>
        <v>14</v>
      </c>
      <c r="AB79" s="99">
        <f>V79*'0.1_Coefficients'!$D$20</f>
        <v>-10.799999999999999</v>
      </c>
      <c r="AC79" s="99">
        <f>W79*'0.1_Coefficients'!$E$20</f>
        <v>-13.600000000000001</v>
      </c>
      <c r="AD79" s="99">
        <f>X79*'0.1_Coefficients'!$F$20</f>
        <v>0</v>
      </c>
      <c r="AE79" s="67">
        <f t="shared" ref="AE79" si="111">SUM(Z79:AD82)</f>
        <v>-10.4</v>
      </c>
      <c r="AF79" s="48"/>
      <c r="AG79" s="98">
        <f>IFERROR(('2.4_Input_Data_Rebase'!U78-'2.4_Input_Data_Rebase'!G78),"-")</f>
        <v>-1</v>
      </c>
      <c r="AH79" s="98">
        <f>IFERROR(('2.4_Input_Data_Rebase'!V78-'2.4_Input_Data_Rebase'!H78),"-")</f>
        <v>0</v>
      </c>
      <c r="AI79" s="98">
        <f>IFERROR(('2.4_Input_Data_Rebase'!W78-'2.4_Input_Data_Rebase'!I78),"-")</f>
        <v>0</v>
      </c>
      <c r="AJ79" s="98">
        <f>IFERROR(('2.4_Input_Data_Rebase'!X78-'2.4_Input_Data_Rebase'!J78),"-")</f>
        <v>0</v>
      </c>
      <c r="AK79" s="98">
        <f>IFERROR(('2.4_Input_Data_Rebase'!Y78-'2.4_Input_Data_Rebase'!K78),"-")</f>
        <v>1</v>
      </c>
      <c r="AL79" s="48"/>
      <c r="AM79" s="99">
        <f>AG79*'0.1_Coefficients'!$B$20</f>
        <v>-0.2</v>
      </c>
      <c r="AN79" s="99">
        <f>AH79*'0.1_Coefficients'!$C$20</f>
        <v>0</v>
      </c>
      <c r="AO79" s="99">
        <f>AI79*'0.1_Coefficients'!$D$20</f>
        <v>0</v>
      </c>
      <c r="AP79" s="99">
        <f>AJ79*'0.1_Coefficients'!$E$20</f>
        <v>0</v>
      </c>
      <c r="AQ79" s="99">
        <f>AK79*'0.1_Coefficients'!$F$20</f>
        <v>1</v>
      </c>
      <c r="AR79" s="67">
        <f t="shared" ref="AR79" si="112">SUM(AM79:AQ82)</f>
        <v>4.7</v>
      </c>
      <c r="AS79" s="48"/>
      <c r="AT79" s="98">
        <f>IFERROR(('2.4_Input_Data_Rebase'!N78-'2.4_Input_Data_Rebase'!G78),"-")</f>
        <v>12</v>
      </c>
      <c r="AU79" s="98">
        <f>IFERROR(('2.4_Input_Data_Rebase'!O78-'2.4_Input_Data_Rebase'!H78),"-")</f>
        <v>0</v>
      </c>
      <c r="AV79" s="98">
        <f>IFERROR(('2.4_Input_Data_Rebase'!P78-'2.4_Input_Data_Rebase'!I78),"-")</f>
        <v>0</v>
      </c>
      <c r="AW79" s="98">
        <f>IFERROR(('2.4_Input_Data_Rebase'!Q78-'2.4_Input_Data_Rebase'!J78),"-")</f>
        <v>0</v>
      </c>
      <c r="AX79" s="98">
        <f>IFERROR(('2.4_Input_Data_Rebase'!R78-'2.4_Input_Data_Rebase'!K78),"-")</f>
        <v>-12</v>
      </c>
      <c r="AY79" s="48"/>
      <c r="AZ79" s="99">
        <f>AT79*'0.1_Coefficients'!$B$20</f>
        <v>2.4000000000000004</v>
      </c>
      <c r="BA79" s="99">
        <f>AU79*'0.1_Coefficients'!$C$20</f>
        <v>0</v>
      </c>
      <c r="BB79" s="99">
        <f>AV79*'0.1_Coefficients'!$D$20</f>
        <v>0</v>
      </c>
      <c r="BC79" s="99">
        <f>AW79*'0.1_Coefficients'!$E$20</f>
        <v>0</v>
      </c>
      <c r="BD79" s="99">
        <f>AX79*'0.1_Coefficients'!$F$20</f>
        <v>-12</v>
      </c>
      <c r="BE79" s="67">
        <f t="shared" ref="BE79" si="113">SUM(AZ79:BD82)</f>
        <v>-15.9</v>
      </c>
      <c r="BF79" s="48"/>
      <c r="BG79" s="67">
        <f t="shared" ref="BG79" si="114">AE79-R79</f>
        <v>-24.6</v>
      </c>
      <c r="BH79" s="67">
        <f t="shared" ref="BH79" si="115">BE79-AR79</f>
        <v>-20.6</v>
      </c>
      <c r="BI79" s="68" t="str">
        <f t="shared" ref="BI79" si="116">IFERROR(IF(ABS((BG79-BH79))&lt;=10%,"Acceptable","Request Narrative"),"-")</f>
        <v>Request Narrative</v>
      </c>
    </row>
    <row r="80" spans="1:61" x14ac:dyDescent="0.3">
      <c r="A80" s="11"/>
      <c r="B80" s="25"/>
      <c r="C80" s="26"/>
      <c r="D80" s="20"/>
      <c r="F80" s="97" t="s">
        <v>25</v>
      </c>
      <c r="G80" s="98">
        <f>IFERROR(('2.3_Input_Data_Orig_MC'!U79-'2.3_Input_Data_Orig_MC'!G79),"-")</f>
        <v>0</v>
      </c>
      <c r="H80" s="98">
        <f>IFERROR(('2.3_Input_Data_Orig_MC'!V79-'2.3_Input_Data_Orig_MC'!H79),"-")</f>
        <v>0</v>
      </c>
      <c r="I80" s="98">
        <f>IFERROR(('2.3_Input_Data_Orig_MC'!W79-'2.3_Input_Data_Orig_MC'!I79),"-")</f>
        <v>0</v>
      </c>
      <c r="J80" s="98">
        <f>IFERROR(('2.3_Input_Data_Orig_MC'!X79-'2.3_Input_Data_Orig_MC'!J79),"-")</f>
        <v>0</v>
      </c>
      <c r="K80" s="98">
        <f>IFERROR(('2.3_Input_Data_Orig_MC'!Y79-'2.3_Input_Data_Orig_MC'!K79),"-")</f>
        <v>0</v>
      </c>
      <c r="L80" s="48"/>
      <c r="M80" s="99">
        <f>G80*'0.1_Coefficients'!$B$21</f>
        <v>0</v>
      </c>
      <c r="N80" s="99">
        <f>H80*'0.1_Coefficients'!$C$21</f>
        <v>0</v>
      </c>
      <c r="O80" s="99">
        <f>I80*'0.1_Coefficients'!$D$21</f>
        <v>0</v>
      </c>
      <c r="P80" s="99">
        <f>J80*'0.1_Coefficients'!$E$21</f>
        <v>0</v>
      </c>
      <c r="Q80" s="99">
        <f>K80*'0.1_Coefficients'!$F$21</f>
        <v>0</v>
      </c>
      <c r="R80" s="67"/>
      <c r="S80" s="48"/>
      <c r="T80" s="98">
        <f>IFERROR(('2.3_Input_Data_Orig_MC'!N79-'2.3_Input_Data_Orig_MC'!G79),"-")</f>
        <v>0</v>
      </c>
      <c r="U80" s="98">
        <f>IFERROR(('2.3_Input_Data_Orig_MC'!O79-'2.3_Input_Data_Orig_MC'!H79),"-")</f>
        <v>0</v>
      </c>
      <c r="V80" s="98">
        <f>IFERROR(('2.3_Input_Data_Orig_MC'!P79-'2.3_Input_Data_Orig_MC'!I79),"-")</f>
        <v>0</v>
      </c>
      <c r="W80" s="98">
        <f>IFERROR(('2.3_Input_Data_Orig_MC'!Q79-'2.3_Input_Data_Orig_MC'!J79),"-")</f>
        <v>0</v>
      </c>
      <c r="X80" s="98">
        <f>IFERROR(('2.3_Input_Data_Orig_MC'!R79-'2.3_Input_Data_Orig_MC'!K79),"-")</f>
        <v>0</v>
      </c>
      <c r="Y80" s="48"/>
      <c r="Z80" s="99">
        <f>T80*'0.1_Coefficients'!$B$21</f>
        <v>0</v>
      </c>
      <c r="AA80" s="99">
        <f>U80*'0.1_Coefficients'!$C$21</f>
        <v>0</v>
      </c>
      <c r="AB80" s="99">
        <f>V80*'0.1_Coefficients'!$D$21</f>
        <v>0</v>
      </c>
      <c r="AC80" s="99">
        <f>W80*'0.1_Coefficients'!$E$21</f>
        <v>0</v>
      </c>
      <c r="AD80" s="99">
        <f>X80*'0.1_Coefficients'!$F$21</f>
        <v>0</v>
      </c>
      <c r="AE80" s="67"/>
      <c r="AF80" s="48"/>
      <c r="AG80" s="98">
        <f>IFERROR(('2.4_Input_Data_Rebase'!U79-'2.4_Input_Data_Rebase'!G79),"-")</f>
        <v>0</v>
      </c>
      <c r="AH80" s="98">
        <f>IFERROR(('2.4_Input_Data_Rebase'!V79-'2.4_Input_Data_Rebase'!H79),"-")</f>
        <v>0</v>
      </c>
      <c r="AI80" s="98">
        <f>IFERROR(('2.4_Input_Data_Rebase'!W79-'2.4_Input_Data_Rebase'!I79),"-")</f>
        <v>0</v>
      </c>
      <c r="AJ80" s="98">
        <f>IFERROR(('2.4_Input_Data_Rebase'!X79-'2.4_Input_Data_Rebase'!J79),"-")</f>
        <v>0</v>
      </c>
      <c r="AK80" s="98">
        <f>IFERROR(('2.4_Input_Data_Rebase'!Y79-'2.4_Input_Data_Rebase'!K79),"-")</f>
        <v>0</v>
      </c>
      <c r="AL80" s="48"/>
      <c r="AM80" s="99">
        <f>AG80*'0.1_Coefficients'!$B$21</f>
        <v>0</v>
      </c>
      <c r="AN80" s="99">
        <f>AH80*'0.1_Coefficients'!$C$21</f>
        <v>0</v>
      </c>
      <c r="AO80" s="99">
        <f>AI80*'0.1_Coefficients'!$D$21</f>
        <v>0</v>
      </c>
      <c r="AP80" s="99">
        <f>AJ80*'0.1_Coefficients'!$E$21</f>
        <v>0</v>
      </c>
      <c r="AQ80" s="99">
        <f>AK80*'0.1_Coefficients'!$F$21</f>
        <v>0</v>
      </c>
      <c r="AR80" s="67"/>
      <c r="AS80" s="48"/>
      <c r="AT80" s="98">
        <f>IFERROR(('2.4_Input_Data_Rebase'!N79-'2.4_Input_Data_Rebase'!G79),"-")</f>
        <v>4</v>
      </c>
      <c r="AU80" s="98">
        <f>IFERROR(('2.4_Input_Data_Rebase'!O79-'2.4_Input_Data_Rebase'!H79),"-")</f>
        <v>0</v>
      </c>
      <c r="AV80" s="98">
        <f>IFERROR(('2.4_Input_Data_Rebase'!P79-'2.4_Input_Data_Rebase'!I79),"-")</f>
        <v>0</v>
      </c>
      <c r="AW80" s="98">
        <f>IFERROR(('2.4_Input_Data_Rebase'!Q79-'2.4_Input_Data_Rebase'!J79),"-")</f>
        <v>0</v>
      </c>
      <c r="AX80" s="98">
        <f>IFERROR(('2.4_Input_Data_Rebase'!R79-'2.4_Input_Data_Rebase'!K79),"-")</f>
        <v>-4</v>
      </c>
      <c r="AY80" s="48"/>
      <c r="AZ80" s="99">
        <f>AT80*'0.1_Coefficients'!$B$21</f>
        <v>0.6</v>
      </c>
      <c r="BA80" s="99">
        <f>AU80*'0.1_Coefficients'!$C$21</f>
        <v>0</v>
      </c>
      <c r="BB80" s="99">
        <f>AV80*'0.1_Coefficients'!$D$21</f>
        <v>0</v>
      </c>
      <c r="BC80" s="99">
        <f>AW80*'0.1_Coefficients'!$E$21</f>
        <v>0</v>
      </c>
      <c r="BD80" s="99">
        <f>AX80*'0.1_Coefficients'!$F$21</f>
        <v>-3</v>
      </c>
      <c r="BE80" s="67"/>
      <c r="BF80" s="48"/>
      <c r="BG80" s="67"/>
      <c r="BH80" s="67"/>
      <c r="BI80" s="68"/>
    </row>
    <row r="81" spans="1:61" x14ac:dyDescent="0.3">
      <c r="A81" s="11"/>
      <c r="B81" s="25"/>
      <c r="C81" s="26"/>
      <c r="D81" s="20"/>
      <c r="F81" s="97" t="s">
        <v>26</v>
      </c>
      <c r="G81" s="98">
        <f>IFERROR(('2.3_Input_Data_Orig_MC'!U80-'2.3_Input_Data_Orig_MC'!G80),"-")</f>
        <v>0</v>
      </c>
      <c r="H81" s="98">
        <f>IFERROR(('2.3_Input_Data_Orig_MC'!V80-'2.3_Input_Data_Orig_MC'!H80),"-")</f>
        <v>0</v>
      </c>
      <c r="I81" s="98">
        <f>IFERROR(('2.3_Input_Data_Orig_MC'!W80-'2.3_Input_Data_Orig_MC'!I80),"-")</f>
        <v>0</v>
      </c>
      <c r="J81" s="98">
        <f>IFERROR(('2.3_Input_Data_Orig_MC'!X80-'2.3_Input_Data_Orig_MC'!J80),"-")</f>
        <v>0</v>
      </c>
      <c r="K81" s="98">
        <f>IFERROR(('2.3_Input_Data_Orig_MC'!Y80-'2.3_Input_Data_Orig_MC'!K80),"-")</f>
        <v>0</v>
      </c>
      <c r="L81" s="48"/>
      <c r="M81" s="99">
        <f>G81*'0.1_Coefficients'!$B$22</f>
        <v>0</v>
      </c>
      <c r="N81" s="99">
        <f>H81*'0.1_Coefficients'!$C$22</f>
        <v>0</v>
      </c>
      <c r="O81" s="99">
        <f>I81*'0.1_Coefficients'!$D$22</f>
        <v>0</v>
      </c>
      <c r="P81" s="99">
        <f>J81*'0.1_Coefficients'!$E$22</f>
        <v>0</v>
      </c>
      <c r="Q81" s="99">
        <f>K81*'0.1_Coefficients'!$F$22</f>
        <v>0</v>
      </c>
      <c r="R81" s="67"/>
      <c r="S81" s="48"/>
      <c r="T81" s="98">
        <f>IFERROR(('2.3_Input_Data_Orig_MC'!N80-'2.3_Input_Data_Orig_MC'!G80),"-")</f>
        <v>0</v>
      </c>
      <c r="U81" s="98">
        <f>IFERROR(('2.3_Input_Data_Orig_MC'!O80-'2.3_Input_Data_Orig_MC'!H80),"-")</f>
        <v>0</v>
      </c>
      <c r="V81" s="98">
        <f>IFERROR(('2.3_Input_Data_Orig_MC'!P80-'2.3_Input_Data_Orig_MC'!I80),"-")</f>
        <v>0</v>
      </c>
      <c r="W81" s="98">
        <f>IFERROR(('2.3_Input_Data_Orig_MC'!Q80-'2.3_Input_Data_Orig_MC'!J80),"-")</f>
        <v>0</v>
      </c>
      <c r="X81" s="98">
        <f>IFERROR(('2.3_Input_Data_Orig_MC'!R80-'2.3_Input_Data_Orig_MC'!K80),"-")</f>
        <v>0</v>
      </c>
      <c r="Y81" s="48"/>
      <c r="Z81" s="99">
        <f>T81*'0.1_Coefficients'!$B$22</f>
        <v>0</v>
      </c>
      <c r="AA81" s="99">
        <f>U81*'0.1_Coefficients'!$C$22</f>
        <v>0</v>
      </c>
      <c r="AB81" s="99">
        <f>V81*'0.1_Coefficients'!$D$22</f>
        <v>0</v>
      </c>
      <c r="AC81" s="99">
        <f>W81*'0.1_Coefficients'!$E$22</f>
        <v>0</v>
      </c>
      <c r="AD81" s="99">
        <f>X81*'0.1_Coefficients'!$F$22</f>
        <v>0</v>
      </c>
      <c r="AE81" s="67"/>
      <c r="AF81" s="48"/>
      <c r="AG81" s="98">
        <f>IFERROR(('2.4_Input_Data_Rebase'!U80-'2.4_Input_Data_Rebase'!G80),"-")</f>
        <v>-2</v>
      </c>
      <c r="AH81" s="98">
        <f>IFERROR(('2.4_Input_Data_Rebase'!V80-'2.4_Input_Data_Rebase'!H80),"-")</f>
        <v>0</v>
      </c>
      <c r="AI81" s="98">
        <f>IFERROR(('2.4_Input_Data_Rebase'!W80-'2.4_Input_Data_Rebase'!I80),"-")</f>
        <v>0</v>
      </c>
      <c r="AJ81" s="98">
        <f>IFERROR(('2.4_Input_Data_Rebase'!X80-'2.4_Input_Data_Rebase'!J80),"-")</f>
        <v>0</v>
      </c>
      <c r="AK81" s="98">
        <f>IFERROR(('2.4_Input_Data_Rebase'!Y80-'2.4_Input_Data_Rebase'!K80),"-")</f>
        <v>1</v>
      </c>
      <c r="AL81" s="48"/>
      <c r="AM81" s="99">
        <f>AG81*'0.1_Coefficients'!$B$22</f>
        <v>-0.2</v>
      </c>
      <c r="AN81" s="99">
        <f>AH81*'0.1_Coefficients'!$C$22</f>
        <v>0</v>
      </c>
      <c r="AO81" s="99">
        <f>AI81*'0.1_Coefficients'!$D$22</f>
        <v>0</v>
      </c>
      <c r="AP81" s="99">
        <f>AJ81*'0.1_Coefficients'!$E$22</f>
        <v>0</v>
      </c>
      <c r="AQ81" s="99">
        <f>AK81*'0.1_Coefficients'!$F$22</f>
        <v>0.5</v>
      </c>
      <c r="AR81" s="67"/>
      <c r="AS81" s="48"/>
      <c r="AT81" s="98">
        <f>IFERROR(('2.4_Input_Data_Rebase'!N80-'2.4_Input_Data_Rebase'!G80),"-")</f>
        <v>7</v>
      </c>
      <c r="AU81" s="98">
        <f>IFERROR(('2.4_Input_Data_Rebase'!O80-'2.4_Input_Data_Rebase'!H80),"-")</f>
        <v>0</v>
      </c>
      <c r="AV81" s="98">
        <f>IFERROR(('2.4_Input_Data_Rebase'!P80-'2.4_Input_Data_Rebase'!I80),"-")</f>
        <v>0</v>
      </c>
      <c r="AW81" s="98">
        <f>IFERROR(('2.4_Input_Data_Rebase'!Q80-'2.4_Input_Data_Rebase'!J80),"-")</f>
        <v>0</v>
      </c>
      <c r="AX81" s="98">
        <f>IFERROR(('2.4_Input_Data_Rebase'!R80-'2.4_Input_Data_Rebase'!K80),"-")</f>
        <v>-8</v>
      </c>
      <c r="AY81" s="48"/>
      <c r="AZ81" s="99">
        <f>AT81*'0.1_Coefficients'!$B$22</f>
        <v>0.70000000000000007</v>
      </c>
      <c r="BA81" s="99">
        <f>AU81*'0.1_Coefficients'!$C$22</f>
        <v>0</v>
      </c>
      <c r="BB81" s="99">
        <f>AV81*'0.1_Coefficients'!$D$22</f>
        <v>0</v>
      </c>
      <c r="BC81" s="99">
        <f>AW81*'0.1_Coefficients'!$E$22</f>
        <v>0</v>
      </c>
      <c r="BD81" s="99">
        <f>AX81*'0.1_Coefficients'!$F$22</f>
        <v>-4</v>
      </c>
      <c r="BE81" s="67"/>
      <c r="BF81" s="48"/>
      <c r="BG81" s="67"/>
      <c r="BH81" s="67"/>
      <c r="BI81" s="68"/>
    </row>
    <row r="82" spans="1:61" ht="12.75" thickBot="1" x14ac:dyDescent="0.35">
      <c r="A82" s="11"/>
      <c r="B82" s="27"/>
      <c r="C82" s="28"/>
      <c r="D82" s="21"/>
      <c r="F82" s="101" t="s">
        <v>27</v>
      </c>
      <c r="G82" s="98">
        <f>IFERROR(('2.3_Input_Data_Orig_MC'!U81-'2.3_Input_Data_Orig_MC'!G81),"-")</f>
        <v>0</v>
      </c>
      <c r="H82" s="98">
        <f>IFERROR(('2.3_Input_Data_Orig_MC'!V81-'2.3_Input_Data_Orig_MC'!H81),"-")</f>
        <v>0</v>
      </c>
      <c r="I82" s="98">
        <f>IFERROR(('2.3_Input_Data_Orig_MC'!W81-'2.3_Input_Data_Orig_MC'!I81),"-")</f>
        <v>0</v>
      </c>
      <c r="J82" s="98">
        <f>IFERROR(('2.3_Input_Data_Orig_MC'!X81-'2.3_Input_Data_Orig_MC'!J81),"-")</f>
        <v>0</v>
      </c>
      <c r="K82" s="98">
        <f>IFERROR(('2.3_Input_Data_Orig_MC'!Y81-'2.3_Input_Data_Orig_MC'!K81),"-")</f>
        <v>0</v>
      </c>
      <c r="L82" s="48"/>
      <c r="M82" s="99">
        <f>G82*'0.1_Coefficients'!$B$23</f>
        <v>0</v>
      </c>
      <c r="N82" s="99">
        <f>H82*'0.1_Coefficients'!$C$23</f>
        <v>0</v>
      </c>
      <c r="O82" s="99">
        <f>I82*'0.1_Coefficients'!$D$23</f>
        <v>0</v>
      </c>
      <c r="P82" s="99">
        <f>J82*'0.1_Coefficients'!E91</f>
        <v>0</v>
      </c>
      <c r="Q82" s="99">
        <f>K82*'0.1_Coefficients'!$F$23</f>
        <v>0</v>
      </c>
      <c r="R82" s="71"/>
      <c r="S82" s="48"/>
      <c r="T82" s="98">
        <f>IFERROR(('2.3_Input_Data_Orig_MC'!N81-'2.3_Input_Data_Orig_MC'!G81),"-")</f>
        <v>0</v>
      </c>
      <c r="U82" s="98">
        <f>IFERROR(('2.3_Input_Data_Orig_MC'!O81-'2.3_Input_Data_Orig_MC'!H81),"-")</f>
        <v>0</v>
      </c>
      <c r="V82" s="98">
        <f>IFERROR(('2.3_Input_Data_Orig_MC'!P81-'2.3_Input_Data_Orig_MC'!I81),"-")</f>
        <v>0</v>
      </c>
      <c r="W82" s="98">
        <f>IFERROR(('2.3_Input_Data_Orig_MC'!Q81-'2.3_Input_Data_Orig_MC'!J81),"-")</f>
        <v>0</v>
      </c>
      <c r="X82" s="98">
        <f>IFERROR(('2.3_Input_Data_Orig_MC'!R81-'2.3_Input_Data_Orig_MC'!K81),"-")</f>
        <v>0</v>
      </c>
      <c r="Y82" s="48"/>
      <c r="Z82" s="99">
        <f>T82*'0.1_Coefficients'!$B$23</f>
        <v>0</v>
      </c>
      <c r="AA82" s="99">
        <f>U82*'0.1_Coefficients'!$C$23</f>
        <v>0</v>
      </c>
      <c r="AB82" s="99">
        <f>V82*'0.1_Coefficients'!$D$23</f>
        <v>0</v>
      </c>
      <c r="AC82" s="99">
        <f>W82*'0.1_Coefficients'!Q91</f>
        <v>0</v>
      </c>
      <c r="AD82" s="99">
        <f>X82*'0.1_Coefficients'!$F$23</f>
        <v>0</v>
      </c>
      <c r="AE82" s="71"/>
      <c r="AF82" s="48"/>
      <c r="AG82" s="98">
        <f>IFERROR(('2.4_Input_Data_Rebase'!U81-'2.4_Input_Data_Rebase'!G81),"-")</f>
        <v>-16</v>
      </c>
      <c r="AH82" s="98">
        <f>IFERROR(('2.4_Input_Data_Rebase'!V81-'2.4_Input_Data_Rebase'!H81),"-")</f>
        <v>-1</v>
      </c>
      <c r="AI82" s="98">
        <f>IFERROR(('2.4_Input_Data_Rebase'!W81-'2.4_Input_Data_Rebase'!I81),"-")</f>
        <v>0</v>
      </c>
      <c r="AJ82" s="98">
        <f>IFERROR(('2.4_Input_Data_Rebase'!X81-'2.4_Input_Data_Rebase'!J81),"-")</f>
        <v>0</v>
      </c>
      <c r="AK82" s="98">
        <f>IFERROR(('2.4_Input_Data_Rebase'!Y81-'2.4_Input_Data_Rebase'!K81),"-")</f>
        <v>18</v>
      </c>
      <c r="AL82" s="48"/>
      <c r="AM82" s="99">
        <f>AG82*'0.1_Coefficients'!$B$23</f>
        <v>-0.8</v>
      </c>
      <c r="AN82" s="99">
        <f>AH82*'0.1_Coefficients'!$C$23</f>
        <v>-0.1</v>
      </c>
      <c r="AO82" s="99">
        <f>AI82*'0.1_Coefficients'!$D$23</f>
        <v>0</v>
      </c>
      <c r="AP82" s="99">
        <f>AJ82*'0.1_Coefficients'!AD91</f>
        <v>0</v>
      </c>
      <c r="AQ82" s="99">
        <f>AK82*'0.1_Coefficients'!$F$23</f>
        <v>4.5</v>
      </c>
      <c r="AR82" s="71"/>
      <c r="AS82" s="48"/>
      <c r="AT82" s="98">
        <f>IFERROR(('2.4_Input_Data_Rebase'!N81-'2.4_Input_Data_Rebase'!G81),"-")</f>
        <v>5</v>
      </c>
      <c r="AU82" s="98">
        <f>IFERROR(('2.4_Input_Data_Rebase'!O81-'2.4_Input_Data_Rebase'!H81),"-")</f>
        <v>-1</v>
      </c>
      <c r="AV82" s="98">
        <f>IFERROR(('2.4_Input_Data_Rebase'!P81-'2.4_Input_Data_Rebase'!I81),"-")</f>
        <v>0</v>
      </c>
      <c r="AW82" s="98">
        <f>IFERROR(('2.4_Input_Data_Rebase'!Q81-'2.4_Input_Data_Rebase'!J81),"-")</f>
        <v>0</v>
      </c>
      <c r="AX82" s="98">
        <f>IFERROR(('2.4_Input_Data_Rebase'!R81-'2.4_Input_Data_Rebase'!K81),"-")</f>
        <v>-3</v>
      </c>
      <c r="AY82" s="48"/>
      <c r="AZ82" s="99">
        <f>AT82*'0.1_Coefficients'!$B$23</f>
        <v>0.25</v>
      </c>
      <c r="BA82" s="99">
        <f>AU82*'0.1_Coefficients'!$C$23</f>
        <v>-0.1</v>
      </c>
      <c r="BB82" s="99">
        <f>AV82*'0.1_Coefficients'!$D$23</f>
        <v>0</v>
      </c>
      <c r="BC82" s="99">
        <f>AW82*'0.1_Coefficients'!AP91</f>
        <v>0</v>
      </c>
      <c r="BD82" s="99">
        <f>AX82*'0.1_Coefficients'!$F$23</f>
        <v>-0.75</v>
      </c>
      <c r="BE82" s="71"/>
      <c r="BF82" s="48"/>
      <c r="BG82" s="71"/>
      <c r="BH82" s="71"/>
      <c r="BI82" s="72"/>
    </row>
    <row r="83" spans="1:61" x14ac:dyDescent="0.3">
      <c r="A83" s="10" t="s">
        <v>55</v>
      </c>
      <c r="B83" s="23">
        <v>26</v>
      </c>
      <c r="C83" s="24" t="s">
        <v>46</v>
      </c>
      <c r="D83" s="18" t="s">
        <v>31</v>
      </c>
      <c r="F83" s="102" t="s">
        <v>24</v>
      </c>
      <c r="G83" s="98">
        <f>IFERROR(('2.3_Input_Data_Orig_MC'!U82-'2.3_Input_Data_Orig_MC'!G82),"-")</f>
        <v>0</v>
      </c>
      <c r="H83" s="98">
        <f>IFERROR(('2.3_Input_Data_Orig_MC'!V82-'2.3_Input_Data_Orig_MC'!H82),"-")</f>
        <v>0</v>
      </c>
      <c r="I83" s="98">
        <f>IFERROR(('2.3_Input_Data_Orig_MC'!W82-'2.3_Input_Data_Orig_MC'!I82),"-")</f>
        <v>0</v>
      </c>
      <c r="J83" s="98">
        <f>IFERROR(('2.3_Input_Data_Orig_MC'!X82-'2.3_Input_Data_Orig_MC'!J82),"-")</f>
        <v>0</v>
      </c>
      <c r="K83" s="98">
        <f>IFERROR(('2.3_Input_Data_Orig_MC'!Y82-'2.3_Input_Data_Orig_MC'!K82),"-")</f>
        <v>0</v>
      </c>
      <c r="L83" s="48"/>
      <c r="M83" s="99">
        <f>G83*'0.1_Coefficients'!$B$20</f>
        <v>0</v>
      </c>
      <c r="N83" s="99">
        <f>H83*'0.1_Coefficients'!$C$20</f>
        <v>0</v>
      </c>
      <c r="O83" s="99">
        <f>I83*'0.1_Coefficients'!$D$20</f>
        <v>0</v>
      </c>
      <c r="P83" s="99">
        <f>J83*'0.1_Coefficients'!$E$20</f>
        <v>0</v>
      </c>
      <c r="Q83" s="99">
        <f>K83*'0.1_Coefficients'!$F$20</f>
        <v>0</v>
      </c>
      <c r="R83" s="67">
        <f t="shared" ref="R83" si="117">SUM(M83:Q86)</f>
        <v>0</v>
      </c>
      <c r="S83" s="48"/>
      <c r="T83" s="98">
        <f>IFERROR(('2.3_Input_Data_Orig_MC'!N82-'2.3_Input_Data_Orig_MC'!G82),"-")</f>
        <v>0</v>
      </c>
      <c r="U83" s="98">
        <f>IFERROR(('2.3_Input_Data_Orig_MC'!O82-'2.3_Input_Data_Orig_MC'!H82),"-")</f>
        <v>0</v>
      </c>
      <c r="V83" s="98">
        <f>IFERROR(('2.3_Input_Data_Orig_MC'!P82-'2.3_Input_Data_Orig_MC'!I82),"-")</f>
        <v>0</v>
      </c>
      <c r="W83" s="98">
        <f>IFERROR(('2.3_Input_Data_Orig_MC'!Q82-'2.3_Input_Data_Orig_MC'!J82),"-")</f>
        <v>0</v>
      </c>
      <c r="X83" s="98">
        <f>IFERROR(('2.3_Input_Data_Orig_MC'!R82-'2.3_Input_Data_Orig_MC'!K82),"-")</f>
        <v>0</v>
      </c>
      <c r="Y83" s="48"/>
      <c r="Z83" s="99">
        <f>T83*'0.1_Coefficients'!$B$20</f>
        <v>0</v>
      </c>
      <c r="AA83" s="99">
        <f>U83*'0.1_Coefficients'!$C$20</f>
        <v>0</v>
      </c>
      <c r="AB83" s="99">
        <f>V83*'0.1_Coefficients'!$D$20</f>
        <v>0</v>
      </c>
      <c r="AC83" s="99">
        <f>W83*'0.1_Coefficients'!$E$20</f>
        <v>0</v>
      </c>
      <c r="AD83" s="99">
        <f>X83*'0.1_Coefficients'!$F$20</f>
        <v>0</v>
      </c>
      <c r="AE83" s="67">
        <f t="shared" ref="AE83" si="118">SUM(Z83:AD86)</f>
        <v>0</v>
      </c>
      <c r="AF83" s="48"/>
      <c r="AG83" s="98">
        <f>IFERROR(('2.4_Input_Data_Rebase'!U82-'2.4_Input_Data_Rebase'!G82),"-")</f>
        <v>0</v>
      </c>
      <c r="AH83" s="98">
        <f>IFERROR(('2.4_Input_Data_Rebase'!V82-'2.4_Input_Data_Rebase'!H82),"-")</f>
        <v>0</v>
      </c>
      <c r="AI83" s="98">
        <f>IFERROR(('2.4_Input_Data_Rebase'!W82-'2.4_Input_Data_Rebase'!I82),"-")</f>
        <v>0</v>
      </c>
      <c r="AJ83" s="98">
        <f>IFERROR(('2.4_Input_Data_Rebase'!X82-'2.4_Input_Data_Rebase'!J82),"-")</f>
        <v>0</v>
      </c>
      <c r="AK83" s="98">
        <f>IFERROR(('2.4_Input_Data_Rebase'!Y82-'2.4_Input_Data_Rebase'!K82),"-")</f>
        <v>0</v>
      </c>
      <c r="AL83" s="48"/>
      <c r="AM83" s="99">
        <f>AG83*'0.1_Coefficients'!$B$20</f>
        <v>0</v>
      </c>
      <c r="AN83" s="99">
        <f>AH83*'0.1_Coefficients'!$C$20</f>
        <v>0</v>
      </c>
      <c r="AO83" s="99">
        <f>AI83*'0.1_Coefficients'!$D$20</f>
        <v>0</v>
      </c>
      <c r="AP83" s="99">
        <f>AJ83*'0.1_Coefficients'!$E$20</f>
        <v>0</v>
      </c>
      <c r="AQ83" s="99">
        <f>AK83*'0.1_Coefficients'!$F$20</f>
        <v>0</v>
      </c>
      <c r="AR83" s="67">
        <f t="shared" ref="AR83" si="119">SUM(AM83:AQ86)</f>
        <v>0</v>
      </c>
      <c r="AS83" s="48"/>
      <c r="AT83" s="98">
        <f>IFERROR(('2.4_Input_Data_Rebase'!N82-'2.4_Input_Data_Rebase'!G82),"-")</f>
        <v>0</v>
      </c>
      <c r="AU83" s="98">
        <f>IFERROR(('2.4_Input_Data_Rebase'!O82-'2.4_Input_Data_Rebase'!H82),"-")</f>
        <v>0</v>
      </c>
      <c r="AV83" s="98">
        <f>IFERROR(('2.4_Input_Data_Rebase'!P82-'2.4_Input_Data_Rebase'!I82),"-")</f>
        <v>0</v>
      </c>
      <c r="AW83" s="98">
        <f>IFERROR(('2.4_Input_Data_Rebase'!Q82-'2.4_Input_Data_Rebase'!J82),"-")</f>
        <v>0</v>
      </c>
      <c r="AX83" s="98">
        <f>IFERROR(('2.4_Input_Data_Rebase'!R82-'2.4_Input_Data_Rebase'!K82),"-")</f>
        <v>0</v>
      </c>
      <c r="AY83" s="48"/>
      <c r="AZ83" s="99">
        <f>AT83*'0.1_Coefficients'!$B$20</f>
        <v>0</v>
      </c>
      <c r="BA83" s="99">
        <f>AU83*'0.1_Coefficients'!$C$20</f>
        <v>0</v>
      </c>
      <c r="BB83" s="99">
        <f>AV83*'0.1_Coefficients'!$D$20</f>
        <v>0</v>
      </c>
      <c r="BC83" s="99">
        <f>AW83*'0.1_Coefficients'!$E$20</f>
        <v>0</v>
      </c>
      <c r="BD83" s="99">
        <f>AX83*'0.1_Coefficients'!$F$20</f>
        <v>0</v>
      </c>
      <c r="BE83" s="67">
        <f t="shared" ref="BE83" si="120">SUM(AZ83:BD86)</f>
        <v>0</v>
      </c>
      <c r="BF83" s="48"/>
      <c r="BG83" s="67">
        <f t="shared" ref="BG83" si="121">AE83-R83</f>
        <v>0</v>
      </c>
      <c r="BH83" s="67">
        <f t="shared" ref="BH83" si="122">BE83-AR83</f>
        <v>0</v>
      </c>
      <c r="BI83" s="68" t="str">
        <f t="shared" ref="BI83" si="123">IFERROR(IF(ABS((BG83-BH83))&lt;=10%,"Acceptable","Request Narrative"),"-")</f>
        <v>Acceptable</v>
      </c>
    </row>
    <row r="84" spans="1:61" x14ac:dyDescent="0.3">
      <c r="A84" s="11"/>
      <c r="B84" s="25"/>
      <c r="C84" s="26"/>
      <c r="D84" s="20"/>
      <c r="F84" s="97" t="s">
        <v>25</v>
      </c>
      <c r="G84" s="98">
        <f>IFERROR(('2.3_Input_Data_Orig_MC'!U83-'2.3_Input_Data_Orig_MC'!G83),"-")</f>
        <v>0</v>
      </c>
      <c r="H84" s="98">
        <f>IFERROR(('2.3_Input_Data_Orig_MC'!V83-'2.3_Input_Data_Orig_MC'!H83),"-")</f>
        <v>0</v>
      </c>
      <c r="I84" s="98">
        <f>IFERROR(('2.3_Input_Data_Orig_MC'!W83-'2.3_Input_Data_Orig_MC'!I83),"-")</f>
        <v>0</v>
      </c>
      <c r="J84" s="98">
        <f>IFERROR(('2.3_Input_Data_Orig_MC'!X83-'2.3_Input_Data_Orig_MC'!J83),"-")</f>
        <v>0</v>
      </c>
      <c r="K84" s="98">
        <f>IFERROR(('2.3_Input_Data_Orig_MC'!Y83-'2.3_Input_Data_Orig_MC'!K83),"-")</f>
        <v>0</v>
      </c>
      <c r="L84" s="48"/>
      <c r="M84" s="99">
        <f>G84*'0.1_Coefficients'!$B$21</f>
        <v>0</v>
      </c>
      <c r="N84" s="99">
        <f>H84*'0.1_Coefficients'!$C$21</f>
        <v>0</v>
      </c>
      <c r="O84" s="99">
        <f>I84*'0.1_Coefficients'!$D$21</f>
        <v>0</v>
      </c>
      <c r="P84" s="99">
        <f>J84*'0.1_Coefficients'!$E$21</f>
        <v>0</v>
      </c>
      <c r="Q84" s="99">
        <f>K84*'0.1_Coefficients'!$F$21</f>
        <v>0</v>
      </c>
      <c r="R84" s="67"/>
      <c r="S84" s="48"/>
      <c r="T84" s="98">
        <f>IFERROR(('2.3_Input_Data_Orig_MC'!N83-'2.3_Input_Data_Orig_MC'!G83),"-")</f>
        <v>0</v>
      </c>
      <c r="U84" s="98">
        <f>IFERROR(('2.3_Input_Data_Orig_MC'!O83-'2.3_Input_Data_Orig_MC'!H83),"-")</f>
        <v>0</v>
      </c>
      <c r="V84" s="98">
        <f>IFERROR(('2.3_Input_Data_Orig_MC'!P83-'2.3_Input_Data_Orig_MC'!I83),"-")</f>
        <v>0</v>
      </c>
      <c r="W84" s="98">
        <f>IFERROR(('2.3_Input_Data_Orig_MC'!Q83-'2.3_Input_Data_Orig_MC'!J83),"-")</f>
        <v>0</v>
      </c>
      <c r="X84" s="98">
        <f>IFERROR(('2.3_Input_Data_Orig_MC'!R83-'2.3_Input_Data_Orig_MC'!K83),"-")</f>
        <v>0</v>
      </c>
      <c r="Y84" s="48"/>
      <c r="Z84" s="99">
        <f>T84*'0.1_Coefficients'!$B$21</f>
        <v>0</v>
      </c>
      <c r="AA84" s="99">
        <f>U84*'0.1_Coefficients'!$C$21</f>
        <v>0</v>
      </c>
      <c r="AB84" s="99">
        <f>V84*'0.1_Coefficients'!$D$21</f>
        <v>0</v>
      </c>
      <c r="AC84" s="99">
        <f>W84*'0.1_Coefficients'!$E$21</f>
        <v>0</v>
      </c>
      <c r="AD84" s="99">
        <f>X84*'0.1_Coefficients'!$F$21</f>
        <v>0</v>
      </c>
      <c r="AE84" s="67"/>
      <c r="AF84" s="48"/>
      <c r="AG84" s="98">
        <f>IFERROR(('2.4_Input_Data_Rebase'!U83-'2.4_Input_Data_Rebase'!G83),"-")</f>
        <v>0</v>
      </c>
      <c r="AH84" s="98">
        <f>IFERROR(('2.4_Input_Data_Rebase'!V83-'2.4_Input_Data_Rebase'!H83),"-")</f>
        <v>0</v>
      </c>
      <c r="AI84" s="98">
        <f>IFERROR(('2.4_Input_Data_Rebase'!W83-'2.4_Input_Data_Rebase'!I83),"-")</f>
        <v>0</v>
      </c>
      <c r="AJ84" s="98">
        <f>IFERROR(('2.4_Input_Data_Rebase'!X83-'2.4_Input_Data_Rebase'!J83),"-")</f>
        <v>0</v>
      </c>
      <c r="AK84" s="98">
        <f>IFERROR(('2.4_Input_Data_Rebase'!Y83-'2.4_Input_Data_Rebase'!K83),"-")</f>
        <v>0</v>
      </c>
      <c r="AL84" s="48"/>
      <c r="AM84" s="99">
        <f>AG84*'0.1_Coefficients'!$B$21</f>
        <v>0</v>
      </c>
      <c r="AN84" s="99">
        <f>AH84*'0.1_Coefficients'!$C$21</f>
        <v>0</v>
      </c>
      <c r="AO84" s="99">
        <f>AI84*'0.1_Coefficients'!$D$21</f>
        <v>0</v>
      </c>
      <c r="AP84" s="99">
        <f>AJ84*'0.1_Coefficients'!$E$21</f>
        <v>0</v>
      </c>
      <c r="AQ84" s="99">
        <f>AK84*'0.1_Coefficients'!$F$21</f>
        <v>0</v>
      </c>
      <c r="AR84" s="67"/>
      <c r="AS84" s="48"/>
      <c r="AT84" s="98">
        <f>IFERROR(('2.4_Input_Data_Rebase'!N83-'2.4_Input_Data_Rebase'!G83),"-")</f>
        <v>0</v>
      </c>
      <c r="AU84" s="98">
        <f>IFERROR(('2.4_Input_Data_Rebase'!O83-'2.4_Input_Data_Rebase'!H83),"-")</f>
        <v>0</v>
      </c>
      <c r="AV84" s="98">
        <f>IFERROR(('2.4_Input_Data_Rebase'!P83-'2.4_Input_Data_Rebase'!I83),"-")</f>
        <v>0</v>
      </c>
      <c r="AW84" s="98">
        <f>IFERROR(('2.4_Input_Data_Rebase'!Q83-'2.4_Input_Data_Rebase'!J83),"-")</f>
        <v>0</v>
      </c>
      <c r="AX84" s="98">
        <f>IFERROR(('2.4_Input_Data_Rebase'!R83-'2.4_Input_Data_Rebase'!K83),"-")</f>
        <v>0</v>
      </c>
      <c r="AY84" s="48"/>
      <c r="AZ84" s="99">
        <f>AT84*'0.1_Coefficients'!$B$21</f>
        <v>0</v>
      </c>
      <c r="BA84" s="99">
        <f>AU84*'0.1_Coefficients'!$C$21</f>
        <v>0</v>
      </c>
      <c r="BB84" s="99">
        <f>AV84*'0.1_Coefficients'!$D$21</f>
        <v>0</v>
      </c>
      <c r="BC84" s="99">
        <f>AW84*'0.1_Coefficients'!$E$21</f>
        <v>0</v>
      </c>
      <c r="BD84" s="99">
        <f>AX84*'0.1_Coefficients'!$F$21</f>
        <v>0</v>
      </c>
      <c r="BE84" s="67"/>
      <c r="BF84" s="48"/>
      <c r="BG84" s="67"/>
      <c r="BH84" s="67"/>
      <c r="BI84" s="68"/>
    </row>
    <row r="85" spans="1:61" x14ac:dyDescent="0.3">
      <c r="A85" s="11"/>
      <c r="B85" s="25"/>
      <c r="C85" s="26"/>
      <c r="D85" s="20"/>
      <c r="F85" s="97" t="s">
        <v>26</v>
      </c>
      <c r="G85" s="98">
        <f>IFERROR(('2.3_Input_Data_Orig_MC'!U84-'2.3_Input_Data_Orig_MC'!G84),"-")</f>
        <v>0</v>
      </c>
      <c r="H85" s="98">
        <f>IFERROR(('2.3_Input_Data_Orig_MC'!V84-'2.3_Input_Data_Orig_MC'!H84),"-")</f>
        <v>0</v>
      </c>
      <c r="I85" s="98">
        <f>IFERROR(('2.3_Input_Data_Orig_MC'!W84-'2.3_Input_Data_Orig_MC'!I84),"-")</f>
        <v>0</v>
      </c>
      <c r="J85" s="98">
        <f>IFERROR(('2.3_Input_Data_Orig_MC'!X84-'2.3_Input_Data_Orig_MC'!J84),"-")</f>
        <v>0</v>
      </c>
      <c r="K85" s="98">
        <f>IFERROR(('2.3_Input_Data_Orig_MC'!Y84-'2.3_Input_Data_Orig_MC'!K84),"-")</f>
        <v>0</v>
      </c>
      <c r="L85" s="48"/>
      <c r="M85" s="99">
        <f>G85*'0.1_Coefficients'!$B$22</f>
        <v>0</v>
      </c>
      <c r="N85" s="99">
        <f>H85*'0.1_Coefficients'!$C$22</f>
        <v>0</v>
      </c>
      <c r="O85" s="99">
        <f>I85*'0.1_Coefficients'!$D$22</f>
        <v>0</v>
      </c>
      <c r="P85" s="99">
        <f>J85*'0.1_Coefficients'!$E$22</f>
        <v>0</v>
      </c>
      <c r="Q85" s="99">
        <f>K85*'0.1_Coefficients'!$F$22</f>
        <v>0</v>
      </c>
      <c r="R85" s="67"/>
      <c r="S85" s="48"/>
      <c r="T85" s="98">
        <f>IFERROR(('2.3_Input_Data_Orig_MC'!N84-'2.3_Input_Data_Orig_MC'!G84),"-")</f>
        <v>0</v>
      </c>
      <c r="U85" s="98">
        <f>IFERROR(('2.3_Input_Data_Orig_MC'!O84-'2.3_Input_Data_Orig_MC'!H84),"-")</f>
        <v>0</v>
      </c>
      <c r="V85" s="98">
        <f>IFERROR(('2.3_Input_Data_Orig_MC'!P84-'2.3_Input_Data_Orig_MC'!I84),"-")</f>
        <v>0</v>
      </c>
      <c r="W85" s="98">
        <f>IFERROR(('2.3_Input_Data_Orig_MC'!Q84-'2.3_Input_Data_Orig_MC'!J84),"-")</f>
        <v>0</v>
      </c>
      <c r="X85" s="98">
        <f>IFERROR(('2.3_Input_Data_Orig_MC'!R84-'2.3_Input_Data_Orig_MC'!K84),"-")</f>
        <v>0</v>
      </c>
      <c r="Y85" s="48"/>
      <c r="Z85" s="99">
        <f>T85*'0.1_Coefficients'!$B$22</f>
        <v>0</v>
      </c>
      <c r="AA85" s="99">
        <f>U85*'0.1_Coefficients'!$C$22</f>
        <v>0</v>
      </c>
      <c r="AB85" s="99">
        <f>V85*'0.1_Coefficients'!$D$22</f>
        <v>0</v>
      </c>
      <c r="AC85" s="99">
        <f>W85*'0.1_Coefficients'!$E$22</f>
        <v>0</v>
      </c>
      <c r="AD85" s="99">
        <f>X85*'0.1_Coefficients'!$F$22</f>
        <v>0</v>
      </c>
      <c r="AE85" s="67"/>
      <c r="AF85" s="48"/>
      <c r="AG85" s="98">
        <f>IFERROR(('2.4_Input_Data_Rebase'!U84-'2.4_Input_Data_Rebase'!G84),"-")</f>
        <v>0</v>
      </c>
      <c r="AH85" s="98">
        <f>IFERROR(('2.4_Input_Data_Rebase'!V84-'2.4_Input_Data_Rebase'!H84),"-")</f>
        <v>0</v>
      </c>
      <c r="AI85" s="98">
        <f>IFERROR(('2.4_Input_Data_Rebase'!W84-'2.4_Input_Data_Rebase'!I84),"-")</f>
        <v>0</v>
      </c>
      <c r="AJ85" s="98">
        <f>IFERROR(('2.4_Input_Data_Rebase'!X84-'2.4_Input_Data_Rebase'!J84),"-")</f>
        <v>0</v>
      </c>
      <c r="AK85" s="98">
        <f>IFERROR(('2.4_Input_Data_Rebase'!Y84-'2.4_Input_Data_Rebase'!K84),"-")</f>
        <v>0</v>
      </c>
      <c r="AL85" s="48"/>
      <c r="AM85" s="99">
        <f>AG85*'0.1_Coefficients'!$B$22</f>
        <v>0</v>
      </c>
      <c r="AN85" s="99">
        <f>AH85*'0.1_Coefficients'!$C$22</f>
        <v>0</v>
      </c>
      <c r="AO85" s="99">
        <f>AI85*'0.1_Coefficients'!$D$22</f>
        <v>0</v>
      </c>
      <c r="AP85" s="99">
        <f>AJ85*'0.1_Coefficients'!$E$22</f>
        <v>0</v>
      </c>
      <c r="AQ85" s="99">
        <f>AK85*'0.1_Coefficients'!$F$22</f>
        <v>0</v>
      </c>
      <c r="AR85" s="67"/>
      <c r="AS85" s="48"/>
      <c r="AT85" s="98">
        <f>IFERROR(('2.4_Input_Data_Rebase'!N84-'2.4_Input_Data_Rebase'!G84),"-")</f>
        <v>0</v>
      </c>
      <c r="AU85" s="98">
        <f>IFERROR(('2.4_Input_Data_Rebase'!O84-'2.4_Input_Data_Rebase'!H84),"-")</f>
        <v>0</v>
      </c>
      <c r="AV85" s="98">
        <f>IFERROR(('2.4_Input_Data_Rebase'!P84-'2.4_Input_Data_Rebase'!I84),"-")</f>
        <v>0</v>
      </c>
      <c r="AW85" s="98">
        <f>IFERROR(('2.4_Input_Data_Rebase'!Q84-'2.4_Input_Data_Rebase'!J84),"-")</f>
        <v>0</v>
      </c>
      <c r="AX85" s="98">
        <f>IFERROR(('2.4_Input_Data_Rebase'!R84-'2.4_Input_Data_Rebase'!K84),"-")</f>
        <v>0</v>
      </c>
      <c r="AY85" s="48"/>
      <c r="AZ85" s="99">
        <f>AT85*'0.1_Coefficients'!$B$22</f>
        <v>0</v>
      </c>
      <c r="BA85" s="99">
        <f>AU85*'0.1_Coefficients'!$C$22</f>
        <v>0</v>
      </c>
      <c r="BB85" s="99">
        <f>AV85*'0.1_Coefficients'!$D$22</f>
        <v>0</v>
      </c>
      <c r="BC85" s="99">
        <f>AW85*'0.1_Coefficients'!$E$22</f>
        <v>0</v>
      </c>
      <c r="BD85" s="99">
        <f>AX85*'0.1_Coefficients'!$F$22</f>
        <v>0</v>
      </c>
      <c r="BE85" s="67"/>
      <c r="BF85" s="48"/>
      <c r="BG85" s="67"/>
      <c r="BH85" s="67"/>
      <c r="BI85" s="68"/>
    </row>
    <row r="86" spans="1:61" ht="12.75" thickBot="1" x14ac:dyDescent="0.35">
      <c r="A86" s="11"/>
      <c r="B86" s="27"/>
      <c r="C86" s="28"/>
      <c r="D86" s="21"/>
      <c r="F86" s="101" t="s">
        <v>27</v>
      </c>
      <c r="G86" s="98">
        <f>IFERROR(('2.3_Input_Data_Orig_MC'!U85-'2.3_Input_Data_Orig_MC'!G85),"-")</f>
        <v>0</v>
      </c>
      <c r="H86" s="98">
        <f>IFERROR(('2.3_Input_Data_Orig_MC'!V85-'2.3_Input_Data_Orig_MC'!H85),"-")</f>
        <v>0</v>
      </c>
      <c r="I86" s="98">
        <f>IFERROR(('2.3_Input_Data_Orig_MC'!W85-'2.3_Input_Data_Orig_MC'!I85),"-")</f>
        <v>0</v>
      </c>
      <c r="J86" s="98">
        <f>IFERROR(('2.3_Input_Data_Orig_MC'!X85-'2.3_Input_Data_Orig_MC'!J85),"-")</f>
        <v>0</v>
      </c>
      <c r="K86" s="98">
        <f>IFERROR(('2.3_Input_Data_Orig_MC'!Y85-'2.3_Input_Data_Orig_MC'!K85),"-")</f>
        <v>0</v>
      </c>
      <c r="L86" s="48"/>
      <c r="M86" s="99">
        <f>G86*'0.1_Coefficients'!$B$23</f>
        <v>0</v>
      </c>
      <c r="N86" s="99">
        <f>H86*'0.1_Coefficients'!$C$23</f>
        <v>0</v>
      </c>
      <c r="O86" s="99">
        <f>I86*'0.1_Coefficients'!$D$23</f>
        <v>0</v>
      </c>
      <c r="P86" s="99">
        <f>J86*'0.1_Coefficients'!E95</f>
        <v>0</v>
      </c>
      <c r="Q86" s="99">
        <f>K86*'0.1_Coefficients'!$F$23</f>
        <v>0</v>
      </c>
      <c r="R86" s="71"/>
      <c r="S86" s="48"/>
      <c r="T86" s="98">
        <f>IFERROR(('2.3_Input_Data_Orig_MC'!N85-'2.3_Input_Data_Orig_MC'!G85),"-")</f>
        <v>0</v>
      </c>
      <c r="U86" s="98">
        <f>IFERROR(('2.3_Input_Data_Orig_MC'!O85-'2.3_Input_Data_Orig_MC'!H85),"-")</f>
        <v>0</v>
      </c>
      <c r="V86" s="98">
        <f>IFERROR(('2.3_Input_Data_Orig_MC'!P85-'2.3_Input_Data_Orig_MC'!I85),"-")</f>
        <v>0</v>
      </c>
      <c r="W86" s="98">
        <f>IFERROR(('2.3_Input_Data_Orig_MC'!Q85-'2.3_Input_Data_Orig_MC'!J85),"-")</f>
        <v>0</v>
      </c>
      <c r="X86" s="98">
        <f>IFERROR(('2.3_Input_Data_Orig_MC'!R85-'2.3_Input_Data_Orig_MC'!K85),"-")</f>
        <v>0</v>
      </c>
      <c r="Y86" s="48"/>
      <c r="Z86" s="99">
        <f>T86*'0.1_Coefficients'!$B$23</f>
        <v>0</v>
      </c>
      <c r="AA86" s="99">
        <f>U86*'0.1_Coefficients'!$C$23</f>
        <v>0</v>
      </c>
      <c r="AB86" s="99">
        <f>V86*'0.1_Coefficients'!$D$23</f>
        <v>0</v>
      </c>
      <c r="AC86" s="99">
        <f>W86*'0.1_Coefficients'!Q95</f>
        <v>0</v>
      </c>
      <c r="AD86" s="99">
        <f>X86*'0.1_Coefficients'!$F$23</f>
        <v>0</v>
      </c>
      <c r="AE86" s="71"/>
      <c r="AF86" s="48"/>
      <c r="AG86" s="98">
        <f>IFERROR(('2.4_Input_Data_Rebase'!U85-'2.4_Input_Data_Rebase'!G85),"-")</f>
        <v>0</v>
      </c>
      <c r="AH86" s="98">
        <f>IFERROR(('2.4_Input_Data_Rebase'!V85-'2.4_Input_Data_Rebase'!H85),"-")</f>
        <v>0</v>
      </c>
      <c r="AI86" s="98">
        <f>IFERROR(('2.4_Input_Data_Rebase'!W85-'2.4_Input_Data_Rebase'!I85),"-")</f>
        <v>0</v>
      </c>
      <c r="AJ86" s="98">
        <f>IFERROR(('2.4_Input_Data_Rebase'!X85-'2.4_Input_Data_Rebase'!J85),"-")</f>
        <v>0</v>
      </c>
      <c r="AK86" s="98">
        <f>IFERROR(('2.4_Input_Data_Rebase'!Y85-'2.4_Input_Data_Rebase'!K85),"-")</f>
        <v>0</v>
      </c>
      <c r="AL86" s="48"/>
      <c r="AM86" s="99">
        <f>AG86*'0.1_Coefficients'!$B$23</f>
        <v>0</v>
      </c>
      <c r="AN86" s="99">
        <f>AH86*'0.1_Coefficients'!$C$23</f>
        <v>0</v>
      </c>
      <c r="AO86" s="99">
        <f>AI86*'0.1_Coefficients'!$D$23</f>
        <v>0</v>
      </c>
      <c r="AP86" s="99">
        <f>AJ86*'0.1_Coefficients'!AD95</f>
        <v>0</v>
      </c>
      <c r="AQ86" s="99">
        <f>AK86*'0.1_Coefficients'!$F$23</f>
        <v>0</v>
      </c>
      <c r="AR86" s="71"/>
      <c r="AS86" s="48"/>
      <c r="AT86" s="98">
        <f>IFERROR(('2.4_Input_Data_Rebase'!N85-'2.4_Input_Data_Rebase'!G85),"-")</f>
        <v>0</v>
      </c>
      <c r="AU86" s="98">
        <f>IFERROR(('2.4_Input_Data_Rebase'!O85-'2.4_Input_Data_Rebase'!H85),"-")</f>
        <v>0</v>
      </c>
      <c r="AV86" s="98">
        <f>IFERROR(('2.4_Input_Data_Rebase'!P85-'2.4_Input_Data_Rebase'!I85),"-")</f>
        <v>0</v>
      </c>
      <c r="AW86" s="98">
        <f>IFERROR(('2.4_Input_Data_Rebase'!Q85-'2.4_Input_Data_Rebase'!J85),"-")</f>
        <v>0</v>
      </c>
      <c r="AX86" s="98">
        <f>IFERROR(('2.4_Input_Data_Rebase'!R85-'2.4_Input_Data_Rebase'!K85),"-")</f>
        <v>0</v>
      </c>
      <c r="AY86" s="48"/>
      <c r="AZ86" s="99">
        <f>AT86*'0.1_Coefficients'!$B$23</f>
        <v>0</v>
      </c>
      <c r="BA86" s="99">
        <f>AU86*'0.1_Coefficients'!$C$23</f>
        <v>0</v>
      </c>
      <c r="BB86" s="99">
        <f>AV86*'0.1_Coefficients'!$D$23</f>
        <v>0</v>
      </c>
      <c r="BC86" s="99">
        <f>AW86*'0.1_Coefficients'!AP95</f>
        <v>0</v>
      </c>
      <c r="BD86" s="99">
        <f>AX86*'0.1_Coefficients'!$F$23</f>
        <v>0</v>
      </c>
      <c r="BE86" s="71"/>
      <c r="BF86" s="48"/>
      <c r="BG86" s="71"/>
      <c r="BH86" s="71"/>
      <c r="BI86" s="72"/>
    </row>
    <row r="87" spans="1:61" x14ac:dyDescent="0.3">
      <c r="A87" s="10" t="s">
        <v>55</v>
      </c>
      <c r="B87" s="23">
        <v>18</v>
      </c>
      <c r="C87" s="24" t="s">
        <v>18</v>
      </c>
      <c r="D87" s="18" t="s">
        <v>30</v>
      </c>
      <c r="F87" s="102" t="s">
        <v>24</v>
      </c>
      <c r="G87" s="98">
        <f>IFERROR(('2.3_Input_Data_Orig_MC'!U86-'2.3_Input_Data_Orig_MC'!G86),"-")</f>
        <v>0</v>
      </c>
      <c r="H87" s="98">
        <f>IFERROR(('2.3_Input_Data_Orig_MC'!V86-'2.3_Input_Data_Orig_MC'!H86),"-")</f>
        <v>-6</v>
      </c>
      <c r="I87" s="98">
        <f>IFERROR(('2.3_Input_Data_Orig_MC'!W86-'2.3_Input_Data_Orig_MC'!I86),"-")</f>
        <v>-7</v>
      </c>
      <c r="J87" s="98">
        <f>IFERROR(('2.3_Input_Data_Orig_MC'!X86-'2.3_Input_Data_Orig_MC'!J86),"-")</f>
        <v>6</v>
      </c>
      <c r="K87" s="98">
        <f>IFERROR(('2.3_Input_Data_Orig_MC'!Y86-'2.3_Input_Data_Orig_MC'!K86),"-")</f>
        <v>7</v>
      </c>
      <c r="L87" s="48"/>
      <c r="M87" s="99">
        <f>G87*'0.1_Coefficients'!$B$20</f>
        <v>0</v>
      </c>
      <c r="N87" s="99">
        <f>H87*'0.1_Coefficients'!$C$20</f>
        <v>-2.4000000000000004</v>
      </c>
      <c r="O87" s="99">
        <f>I87*'0.1_Coefficients'!$D$20</f>
        <v>-4.2</v>
      </c>
      <c r="P87" s="99">
        <f>J87*'0.1_Coefficients'!$E$20</f>
        <v>4.8000000000000007</v>
      </c>
      <c r="Q87" s="99">
        <f>K87*'0.1_Coefficients'!$F$20</f>
        <v>7</v>
      </c>
      <c r="R87" s="67">
        <f t="shared" ref="R87" si="124">SUM(M87:Q90)</f>
        <v>5.2</v>
      </c>
      <c r="S87" s="48"/>
      <c r="T87" s="98">
        <f>IFERROR(('2.3_Input_Data_Orig_MC'!N86-'2.3_Input_Data_Orig_MC'!G86),"-")</f>
        <v>0</v>
      </c>
      <c r="U87" s="98">
        <f>IFERROR(('2.3_Input_Data_Orig_MC'!O86-'2.3_Input_Data_Orig_MC'!H86),"-")</f>
        <v>4</v>
      </c>
      <c r="V87" s="98">
        <f>IFERROR(('2.3_Input_Data_Orig_MC'!P86-'2.3_Input_Data_Orig_MC'!I86),"-")</f>
        <v>-7</v>
      </c>
      <c r="W87" s="98">
        <f>IFERROR(('2.3_Input_Data_Orig_MC'!Q86-'2.3_Input_Data_Orig_MC'!J86),"-")</f>
        <v>3</v>
      </c>
      <c r="X87" s="98">
        <f>IFERROR(('2.3_Input_Data_Orig_MC'!R86-'2.3_Input_Data_Orig_MC'!K86),"-")</f>
        <v>0</v>
      </c>
      <c r="Y87" s="48"/>
      <c r="Z87" s="99">
        <f>T87*'0.1_Coefficients'!$B$20</f>
        <v>0</v>
      </c>
      <c r="AA87" s="99">
        <f>U87*'0.1_Coefficients'!$C$20</f>
        <v>1.6</v>
      </c>
      <c r="AB87" s="99">
        <f>V87*'0.1_Coefficients'!$D$20</f>
        <v>-4.2</v>
      </c>
      <c r="AC87" s="99">
        <f>W87*'0.1_Coefficients'!$E$20</f>
        <v>2.4000000000000004</v>
      </c>
      <c r="AD87" s="99">
        <f>X87*'0.1_Coefficients'!$F$20</f>
        <v>0</v>
      </c>
      <c r="AE87" s="67">
        <f t="shared" ref="AE87" si="125">SUM(Z87:AD90)</f>
        <v>-0.19999999999999973</v>
      </c>
      <c r="AF87" s="48"/>
      <c r="AG87" s="98">
        <f>IFERROR(('2.4_Input_Data_Rebase'!U86-'2.4_Input_Data_Rebase'!G86),"-")</f>
        <v>0</v>
      </c>
      <c r="AH87" s="98">
        <f>IFERROR(('2.4_Input_Data_Rebase'!V86-'2.4_Input_Data_Rebase'!H86),"-")</f>
        <v>0</v>
      </c>
      <c r="AI87" s="98">
        <f>IFERROR(('2.4_Input_Data_Rebase'!W86-'2.4_Input_Data_Rebase'!I86),"-")</f>
        <v>0</v>
      </c>
      <c r="AJ87" s="98">
        <f>IFERROR(('2.4_Input_Data_Rebase'!X86-'2.4_Input_Data_Rebase'!J86),"-")</f>
        <v>0</v>
      </c>
      <c r="AK87" s="98">
        <f>IFERROR(('2.4_Input_Data_Rebase'!Y86-'2.4_Input_Data_Rebase'!K86),"-")</f>
        <v>0</v>
      </c>
      <c r="AL87" s="48"/>
      <c r="AM87" s="99">
        <f>AG87*'0.1_Coefficients'!$B$20</f>
        <v>0</v>
      </c>
      <c r="AN87" s="99">
        <f>AH87*'0.1_Coefficients'!$C$20</f>
        <v>0</v>
      </c>
      <c r="AO87" s="99">
        <f>AI87*'0.1_Coefficients'!$D$20</f>
        <v>0</v>
      </c>
      <c r="AP87" s="99">
        <f>AJ87*'0.1_Coefficients'!$E$20</f>
        <v>0</v>
      </c>
      <c r="AQ87" s="99">
        <f>AK87*'0.1_Coefficients'!$F$20</f>
        <v>0</v>
      </c>
      <c r="AR87" s="67">
        <f t="shared" ref="AR87" si="126">SUM(AM87:AQ90)</f>
        <v>0</v>
      </c>
      <c r="AS87" s="48"/>
      <c r="AT87" s="98">
        <f>IFERROR(('2.4_Input_Data_Rebase'!N86-'2.4_Input_Data_Rebase'!G86),"-")</f>
        <v>1</v>
      </c>
      <c r="AU87" s="98">
        <f>IFERROR(('2.4_Input_Data_Rebase'!O86-'2.4_Input_Data_Rebase'!H86),"-")</f>
        <v>0</v>
      </c>
      <c r="AV87" s="98">
        <f>IFERROR(('2.4_Input_Data_Rebase'!P86-'2.4_Input_Data_Rebase'!I86),"-")</f>
        <v>4</v>
      </c>
      <c r="AW87" s="98">
        <f>IFERROR(('2.4_Input_Data_Rebase'!Q86-'2.4_Input_Data_Rebase'!J86),"-")</f>
        <v>0</v>
      </c>
      <c r="AX87" s="98">
        <f>IFERROR(('2.4_Input_Data_Rebase'!R86-'2.4_Input_Data_Rebase'!K86),"-")</f>
        <v>-5</v>
      </c>
      <c r="AY87" s="48"/>
      <c r="AZ87" s="99">
        <f>AT87*'0.1_Coefficients'!$B$20</f>
        <v>0.2</v>
      </c>
      <c r="BA87" s="99">
        <f>AU87*'0.1_Coefficients'!$C$20</f>
        <v>0</v>
      </c>
      <c r="BB87" s="99">
        <f>AV87*'0.1_Coefficients'!$D$20</f>
        <v>2.4</v>
      </c>
      <c r="BC87" s="99">
        <f>AW87*'0.1_Coefficients'!$E$20</f>
        <v>0</v>
      </c>
      <c r="BD87" s="99">
        <f>AX87*'0.1_Coefficients'!$F$20</f>
        <v>-5</v>
      </c>
      <c r="BE87" s="67">
        <f t="shared" ref="BE87" si="127">SUM(AZ87:BD90)</f>
        <v>-2.9</v>
      </c>
      <c r="BF87" s="48"/>
      <c r="BG87" s="67">
        <f t="shared" ref="BG87" si="128">AE87-R87</f>
        <v>-5.4</v>
      </c>
      <c r="BH87" s="67">
        <f t="shared" ref="BH87" si="129">BE87-AR87</f>
        <v>-2.9</v>
      </c>
      <c r="BI87" s="68" t="str">
        <f t="shared" ref="BI87" si="130">IFERROR(IF(ABS((BG87-BH87))&lt;=10%,"Acceptable","Request Narrative"),"-")</f>
        <v>Request Narrative</v>
      </c>
    </row>
    <row r="88" spans="1:61" x14ac:dyDescent="0.3">
      <c r="A88" s="11"/>
      <c r="B88" s="25"/>
      <c r="C88" s="26"/>
      <c r="D88" s="20"/>
      <c r="F88" s="97" t="s">
        <v>25</v>
      </c>
      <c r="G88" s="98">
        <f>IFERROR(('2.3_Input_Data_Orig_MC'!U87-'2.3_Input_Data_Orig_MC'!G87),"-")</f>
        <v>0</v>
      </c>
      <c r="H88" s="98">
        <f>IFERROR(('2.3_Input_Data_Orig_MC'!V87-'2.3_Input_Data_Orig_MC'!H87),"-")</f>
        <v>0</v>
      </c>
      <c r="I88" s="98">
        <f>IFERROR(('2.3_Input_Data_Orig_MC'!W87-'2.3_Input_Data_Orig_MC'!I87),"-")</f>
        <v>0</v>
      </c>
      <c r="J88" s="98">
        <f>IFERROR(('2.3_Input_Data_Orig_MC'!X87-'2.3_Input_Data_Orig_MC'!J87),"-")</f>
        <v>0</v>
      </c>
      <c r="K88" s="98">
        <f>IFERROR(('2.3_Input_Data_Orig_MC'!Y87-'2.3_Input_Data_Orig_MC'!K87),"-")</f>
        <v>0</v>
      </c>
      <c r="L88" s="48"/>
      <c r="M88" s="99">
        <f>G88*'0.1_Coefficients'!$B$21</f>
        <v>0</v>
      </c>
      <c r="N88" s="99">
        <f>H88*'0.1_Coefficients'!$C$21</f>
        <v>0</v>
      </c>
      <c r="O88" s="99">
        <f>I88*'0.1_Coefficients'!$D$21</f>
        <v>0</v>
      </c>
      <c r="P88" s="99">
        <f>J88*'0.1_Coefficients'!$E$21</f>
        <v>0</v>
      </c>
      <c r="Q88" s="99">
        <f>K88*'0.1_Coefficients'!$F$21</f>
        <v>0</v>
      </c>
      <c r="R88" s="67"/>
      <c r="S88" s="48"/>
      <c r="T88" s="98">
        <f>IFERROR(('2.3_Input_Data_Orig_MC'!N87-'2.3_Input_Data_Orig_MC'!G87),"-")</f>
        <v>0</v>
      </c>
      <c r="U88" s="98">
        <f>IFERROR(('2.3_Input_Data_Orig_MC'!O87-'2.3_Input_Data_Orig_MC'!H87),"-")</f>
        <v>0</v>
      </c>
      <c r="V88" s="98">
        <f>IFERROR(('2.3_Input_Data_Orig_MC'!P87-'2.3_Input_Data_Orig_MC'!I87),"-")</f>
        <v>0</v>
      </c>
      <c r="W88" s="98">
        <f>IFERROR(('2.3_Input_Data_Orig_MC'!Q87-'2.3_Input_Data_Orig_MC'!J87),"-")</f>
        <v>0</v>
      </c>
      <c r="X88" s="98">
        <f>IFERROR(('2.3_Input_Data_Orig_MC'!R87-'2.3_Input_Data_Orig_MC'!K87),"-")</f>
        <v>0</v>
      </c>
      <c r="Y88" s="48"/>
      <c r="Z88" s="99">
        <f>T88*'0.1_Coefficients'!$B$21</f>
        <v>0</v>
      </c>
      <c r="AA88" s="99">
        <f>U88*'0.1_Coefficients'!$C$21</f>
        <v>0</v>
      </c>
      <c r="AB88" s="99">
        <f>V88*'0.1_Coefficients'!$D$21</f>
        <v>0</v>
      </c>
      <c r="AC88" s="99">
        <f>W88*'0.1_Coefficients'!$E$21</f>
        <v>0</v>
      </c>
      <c r="AD88" s="99">
        <f>X88*'0.1_Coefficients'!$F$21</f>
        <v>0</v>
      </c>
      <c r="AE88" s="67"/>
      <c r="AF88" s="48"/>
      <c r="AG88" s="98">
        <f>IFERROR(('2.4_Input_Data_Rebase'!U87-'2.4_Input_Data_Rebase'!G87),"-")</f>
        <v>0</v>
      </c>
      <c r="AH88" s="98">
        <f>IFERROR(('2.4_Input_Data_Rebase'!V87-'2.4_Input_Data_Rebase'!H87),"-")</f>
        <v>0</v>
      </c>
      <c r="AI88" s="98">
        <f>IFERROR(('2.4_Input_Data_Rebase'!W87-'2.4_Input_Data_Rebase'!I87),"-")</f>
        <v>0</v>
      </c>
      <c r="AJ88" s="98">
        <f>IFERROR(('2.4_Input_Data_Rebase'!X87-'2.4_Input_Data_Rebase'!J87),"-")</f>
        <v>0</v>
      </c>
      <c r="AK88" s="98">
        <f>IFERROR(('2.4_Input_Data_Rebase'!Y87-'2.4_Input_Data_Rebase'!K87),"-")</f>
        <v>0</v>
      </c>
      <c r="AL88" s="48"/>
      <c r="AM88" s="99">
        <f>AG88*'0.1_Coefficients'!$B$21</f>
        <v>0</v>
      </c>
      <c r="AN88" s="99">
        <f>AH88*'0.1_Coefficients'!$C$21</f>
        <v>0</v>
      </c>
      <c r="AO88" s="99">
        <f>AI88*'0.1_Coefficients'!$D$21</f>
        <v>0</v>
      </c>
      <c r="AP88" s="99">
        <f>AJ88*'0.1_Coefficients'!$E$21</f>
        <v>0</v>
      </c>
      <c r="AQ88" s="99">
        <f>AK88*'0.1_Coefficients'!$F$21</f>
        <v>0</v>
      </c>
      <c r="AR88" s="67"/>
      <c r="AS88" s="48"/>
      <c r="AT88" s="98">
        <f>IFERROR(('2.4_Input_Data_Rebase'!N87-'2.4_Input_Data_Rebase'!G87),"-")</f>
        <v>0</v>
      </c>
      <c r="AU88" s="98">
        <f>IFERROR(('2.4_Input_Data_Rebase'!O87-'2.4_Input_Data_Rebase'!H87),"-")</f>
        <v>0</v>
      </c>
      <c r="AV88" s="98">
        <f>IFERROR(('2.4_Input_Data_Rebase'!P87-'2.4_Input_Data_Rebase'!I87),"-")</f>
        <v>0</v>
      </c>
      <c r="AW88" s="98">
        <f>IFERROR(('2.4_Input_Data_Rebase'!Q87-'2.4_Input_Data_Rebase'!J87),"-")</f>
        <v>0</v>
      </c>
      <c r="AX88" s="98">
        <f>IFERROR(('2.4_Input_Data_Rebase'!R87-'2.4_Input_Data_Rebase'!K87),"-")</f>
        <v>0</v>
      </c>
      <c r="AY88" s="48"/>
      <c r="AZ88" s="99">
        <f>AT88*'0.1_Coefficients'!$B$21</f>
        <v>0</v>
      </c>
      <c r="BA88" s="99">
        <f>AU88*'0.1_Coefficients'!$C$21</f>
        <v>0</v>
      </c>
      <c r="BB88" s="99">
        <f>AV88*'0.1_Coefficients'!$D$21</f>
        <v>0</v>
      </c>
      <c r="BC88" s="99">
        <f>AW88*'0.1_Coefficients'!$E$21</f>
        <v>0</v>
      </c>
      <c r="BD88" s="99">
        <f>AX88*'0.1_Coefficients'!$F$21</f>
        <v>0</v>
      </c>
      <c r="BE88" s="67"/>
      <c r="BF88" s="48"/>
      <c r="BG88" s="67"/>
      <c r="BH88" s="67"/>
      <c r="BI88" s="68"/>
    </row>
    <row r="89" spans="1:61" x14ac:dyDescent="0.3">
      <c r="A89" s="11"/>
      <c r="B89" s="25"/>
      <c r="C89" s="26"/>
      <c r="D89" s="20"/>
      <c r="F89" s="97" t="s">
        <v>26</v>
      </c>
      <c r="G89" s="98">
        <f>IFERROR(('2.3_Input_Data_Orig_MC'!U88-'2.3_Input_Data_Orig_MC'!G88),"-")</f>
        <v>0</v>
      </c>
      <c r="H89" s="98">
        <f>IFERROR(('2.3_Input_Data_Orig_MC'!V88-'2.3_Input_Data_Orig_MC'!H88),"-")</f>
        <v>0</v>
      </c>
      <c r="I89" s="98">
        <f>IFERROR(('2.3_Input_Data_Orig_MC'!W88-'2.3_Input_Data_Orig_MC'!I88),"-")</f>
        <v>0</v>
      </c>
      <c r="J89" s="98">
        <f>IFERROR(('2.3_Input_Data_Orig_MC'!X88-'2.3_Input_Data_Orig_MC'!J88),"-")</f>
        <v>0</v>
      </c>
      <c r="K89" s="98">
        <f>IFERROR(('2.3_Input_Data_Orig_MC'!Y88-'2.3_Input_Data_Orig_MC'!K88),"-")</f>
        <v>0</v>
      </c>
      <c r="L89" s="48"/>
      <c r="M89" s="99">
        <f>G89*'0.1_Coefficients'!$B$22</f>
        <v>0</v>
      </c>
      <c r="N89" s="99">
        <f>H89*'0.1_Coefficients'!$C$22</f>
        <v>0</v>
      </c>
      <c r="O89" s="99">
        <f>I89*'0.1_Coefficients'!$D$22</f>
        <v>0</v>
      </c>
      <c r="P89" s="99">
        <f>J89*'0.1_Coefficients'!$E$22</f>
        <v>0</v>
      </c>
      <c r="Q89" s="99">
        <f>K89*'0.1_Coefficients'!$F$22</f>
        <v>0</v>
      </c>
      <c r="R89" s="67"/>
      <c r="S89" s="48"/>
      <c r="T89" s="98">
        <f>IFERROR(('2.3_Input_Data_Orig_MC'!N88-'2.3_Input_Data_Orig_MC'!G88),"-")</f>
        <v>0</v>
      </c>
      <c r="U89" s="98">
        <f>IFERROR(('2.3_Input_Data_Orig_MC'!O88-'2.3_Input_Data_Orig_MC'!H88),"-")</f>
        <v>0</v>
      </c>
      <c r="V89" s="98">
        <f>IFERROR(('2.3_Input_Data_Orig_MC'!P88-'2.3_Input_Data_Orig_MC'!I88),"-")</f>
        <v>0</v>
      </c>
      <c r="W89" s="98">
        <f>IFERROR(('2.3_Input_Data_Orig_MC'!Q88-'2.3_Input_Data_Orig_MC'!J88),"-")</f>
        <v>0</v>
      </c>
      <c r="X89" s="98">
        <f>IFERROR(('2.3_Input_Data_Orig_MC'!R88-'2.3_Input_Data_Orig_MC'!K88),"-")</f>
        <v>0</v>
      </c>
      <c r="Y89" s="48"/>
      <c r="Z89" s="99">
        <f>T89*'0.1_Coefficients'!$B$22</f>
        <v>0</v>
      </c>
      <c r="AA89" s="99">
        <f>U89*'0.1_Coefficients'!$C$22</f>
        <v>0</v>
      </c>
      <c r="AB89" s="99">
        <f>V89*'0.1_Coefficients'!$D$22</f>
        <v>0</v>
      </c>
      <c r="AC89" s="99">
        <f>W89*'0.1_Coefficients'!$E$22</f>
        <v>0</v>
      </c>
      <c r="AD89" s="99">
        <f>X89*'0.1_Coefficients'!$F$22</f>
        <v>0</v>
      </c>
      <c r="AE89" s="67"/>
      <c r="AF89" s="48"/>
      <c r="AG89" s="98">
        <f>IFERROR(('2.4_Input_Data_Rebase'!U88-'2.4_Input_Data_Rebase'!G88),"-")</f>
        <v>0</v>
      </c>
      <c r="AH89" s="98">
        <f>IFERROR(('2.4_Input_Data_Rebase'!V88-'2.4_Input_Data_Rebase'!H88),"-")</f>
        <v>0</v>
      </c>
      <c r="AI89" s="98">
        <f>IFERROR(('2.4_Input_Data_Rebase'!W88-'2.4_Input_Data_Rebase'!I88),"-")</f>
        <v>0</v>
      </c>
      <c r="AJ89" s="98">
        <f>IFERROR(('2.4_Input_Data_Rebase'!X88-'2.4_Input_Data_Rebase'!J88),"-")</f>
        <v>0</v>
      </c>
      <c r="AK89" s="98">
        <f>IFERROR(('2.4_Input_Data_Rebase'!Y88-'2.4_Input_Data_Rebase'!K88),"-")</f>
        <v>0</v>
      </c>
      <c r="AL89" s="48"/>
      <c r="AM89" s="99">
        <f>AG89*'0.1_Coefficients'!$B$22</f>
        <v>0</v>
      </c>
      <c r="AN89" s="99">
        <f>AH89*'0.1_Coefficients'!$C$22</f>
        <v>0</v>
      </c>
      <c r="AO89" s="99">
        <f>AI89*'0.1_Coefficients'!$D$22</f>
        <v>0</v>
      </c>
      <c r="AP89" s="99">
        <f>AJ89*'0.1_Coefficients'!$E$22</f>
        <v>0</v>
      </c>
      <c r="AQ89" s="99">
        <f>AK89*'0.1_Coefficients'!$F$22</f>
        <v>0</v>
      </c>
      <c r="AR89" s="67"/>
      <c r="AS89" s="48"/>
      <c r="AT89" s="98">
        <f>IFERROR(('2.4_Input_Data_Rebase'!N88-'2.4_Input_Data_Rebase'!G88),"-")</f>
        <v>0</v>
      </c>
      <c r="AU89" s="98">
        <f>IFERROR(('2.4_Input_Data_Rebase'!O88-'2.4_Input_Data_Rebase'!H88),"-")</f>
        <v>0</v>
      </c>
      <c r="AV89" s="98">
        <f>IFERROR(('2.4_Input_Data_Rebase'!P88-'2.4_Input_Data_Rebase'!I88),"-")</f>
        <v>0</v>
      </c>
      <c r="AW89" s="98">
        <f>IFERROR(('2.4_Input_Data_Rebase'!Q88-'2.4_Input_Data_Rebase'!J88),"-")</f>
        <v>0</v>
      </c>
      <c r="AX89" s="98">
        <f>IFERROR(('2.4_Input_Data_Rebase'!R88-'2.4_Input_Data_Rebase'!K88),"-")</f>
        <v>0</v>
      </c>
      <c r="AY89" s="48"/>
      <c r="AZ89" s="99">
        <f>AT89*'0.1_Coefficients'!$B$22</f>
        <v>0</v>
      </c>
      <c r="BA89" s="99">
        <f>AU89*'0.1_Coefficients'!$C$22</f>
        <v>0</v>
      </c>
      <c r="BB89" s="99">
        <f>AV89*'0.1_Coefficients'!$D$22</f>
        <v>0</v>
      </c>
      <c r="BC89" s="99">
        <f>AW89*'0.1_Coefficients'!$E$22</f>
        <v>0</v>
      </c>
      <c r="BD89" s="99">
        <f>AX89*'0.1_Coefficients'!$F$22</f>
        <v>0</v>
      </c>
      <c r="BE89" s="67"/>
      <c r="BF89" s="48"/>
      <c r="BG89" s="67"/>
      <c r="BH89" s="67"/>
      <c r="BI89" s="68"/>
    </row>
    <row r="90" spans="1:61" ht="12.75" thickBot="1" x14ac:dyDescent="0.35">
      <c r="A90" s="11"/>
      <c r="B90" s="27"/>
      <c r="C90" s="28"/>
      <c r="D90" s="21"/>
      <c r="F90" s="101" t="s">
        <v>27</v>
      </c>
      <c r="G90" s="98">
        <f>IFERROR(('2.3_Input_Data_Orig_MC'!U89-'2.3_Input_Data_Orig_MC'!G89),"-")</f>
        <v>0</v>
      </c>
      <c r="H90" s="98">
        <f>IFERROR(('2.3_Input_Data_Orig_MC'!V89-'2.3_Input_Data_Orig_MC'!H89),"-")</f>
        <v>0</v>
      </c>
      <c r="I90" s="98">
        <f>IFERROR(('2.3_Input_Data_Orig_MC'!W89-'2.3_Input_Data_Orig_MC'!I89),"-")</f>
        <v>0</v>
      </c>
      <c r="J90" s="98">
        <f>IFERROR(('2.3_Input_Data_Orig_MC'!X89-'2.3_Input_Data_Orig_MC'!J89),"-")</f>
        <v>0</v>
      </c>
      <c r="K90" s="98">
        <f>IFERROR(('2.3_Input_Data_Orig_MC'!Y89-'2.3_Input_Data_Orig_MC'!K89),"-")</f>
        <v>0</v>
      </c>
      <c r="L90" s="48"/>
      <c r="M90" s="99">
        <f>G90*'0.1_Coefficients'!$B$23</f>
        <v>0</v>
      </c>
      <c r="N90" s="99">
        <f>H90*'0.1_Coefficients'!$C$23</f>
        <v>0</v>
      </c>
      <c r="O90" s="99">
        <f>I90*'0.1_Coefficients'!$D$23</f>
        <v>0</v>
      </c>
      <c r="P90" s="99">
        <f>J90*'0.1_Coefficients'!E99</f>
        <v>0</v>
      </c>
      <c r="Q90" s="99">
        <f>K90*'0.1_Coefficients'!$F$23</f>
        <v>0</v>
      </c>
      <c r="R90" s="71"/>
      <c r="S90" s="48"/>
      <c r="T90" s="98">
        <f>IFERROR(('2.3_Input_Data_Orig_MC'!N89-'2.3_Input_Data_Orig_MC'!G89),"-")</f>
        <v>0</v>
      </c>
      <c r="U90" s="98">
        <f>IFERROR(('2.3_Input_Data_Orig_MC'!O89-'2.3_Input_Data_Orig_MC'!H89),"-")</f>
        <v>0</v>
      </c>
      <c r="V90" s="98">
        <f>IFERROR(('2.3_Input_Data_Orig_MC'!P89-'2.3_Input_Data_Orig_MC'!I89),"-")</f>
        <v>0</v>
      </c>
      <c r="W90" s="98">
        <f>IFERROR(('2.3_Input_Data_Orig_MC'!Q89-'2.3_Input_Data_Orig_MC'!J89),"-")</f>
        <v>0</v>
      </c>
      <c r="X90" s="98">
        <f>IFERROR(('2.3_Input_Data_Orig_MC'!R89-'2.3_Input_Data_Orig_MC'!K89),"-")</f>
        <v>0</v>
      </c>
      <c r="Y90" s="48"/>
      <c r="Z90" s="99">
        <f>T90*'0.1_Coefficients'!$B$23</f>
        <v>0</v>
      </c>
      <c r="AA90" s="99">
        <f>U90*'0.1_Coefficients'!$C$23</f>
        <v>0</v>
      </c>
      <c r="AB90" s="99">
        <f>V90*'0.1_Coefficients'!$D$23</f>
        <v>0</v>
      </c>
      <c r="AC90" s="99">
        <f>W90*'0.1_Coefficients'!Q99</f>
        <v>0</v>
      </c>
      <c r="AD90" s="99">
        <f>X90*'0.1_Coefficients'!$F$23</f>
        <v>0</v>
      </c>
      <c r="AE90" s="71"/>
      <c r="AF90" s="48"/>
      <c r="AG90" s="98">
        <f>IFERROR(('2.4_Input_Data_Rebase'!U89-'2.4_Input_Data_Rebase'!G89),"-")</f>
        <v>0</v>
      </c>
      <c r="AH90" s="98">
        <f>IFERROR(('2.4_Input_Data_Rebase'!V89-'2.4_Input_Data_Rebase'!H89),"-")</f>
        <v>0</v>
      </c>
      <c r="AI90" s="98">
        <f>IFERROR(('2.4_Input_Data_Rebase'!W89-'2.4_Input_Data_Rebase'!I89),"-")</f>
        <v>0</v>
      </c>
      <c r="AJ90" s="98">
        <f>IFERROR(('2.4_Input_Data_Rebase'!X89-'2.4_Input_Data_Rebase'!J89),"-")</f>
        <v>0</v>
      </c>
      <c r="AK90" s="98">
        <f>IFERROR(('2.4_Input_Data_Rebase'!Y89-'2.4_Input_Data_Rebase'!K89),"-")</f>
        <v>0</v>
      </c>
      <c r="AL90" s="48"/>
      <c r="AM90" s="99">
        <f>AG90*'0.1_Coefficients'!$B$23</f>
        <v>0</v>
      </c>
      <c r="AN90" s="99">
        <f>AH90*'0.1_Coefficients'!$C$23</f>
        <v>0</v>
      </c>
      <c r="AO90" s="99">
        <f>AI90*'0.1_Coefficients'!$D$23</f>
        <v>0</v>
      </c>
      <c r="AP90" s="99">
        <f>AJ90*'0.1_Coefficients'!AD99</f>
        <v>0</v>
      </c>
      <c r="AQ90" s="99">
        <f>AK90*'0.1_Coefficients'!$F$23</f>
        <v>0</v>
      </c>
      <c r="AR90" s="71"/>
      <c r="AS90" s="48"/>
      <c r="AT90" s="98">
        <f>IFERROR(('2.4_Input_Data_Rebase'!N89-'2.4_Input_Data_Rebase'!G89),"-")</f>
        <v>5</v>
      </c>
      <c r="AU90" s="98">
        <f>IFERROR(('2.4_Input_Data_Rebase'!O89-'2.4_Input_Data_Rebase'!H89),"-")</f>
        <v>0</v>
      </c>
      <c r="AV90" s="98">
        <f>IFERROR(('2.4_Input_Data_Rebase'!P89-'2.4_Input_Data_Rebase'!I89),"-")</f>
        <v>-5</v>
      </c>
      <c r="AW90" s="98">
        <f>IFERROR(('2.4_Input_Data_Rebase'!Q89-'2.4_Input_Data_Rebase'!J89),"-")</f>
        <v>0</v>
      </c>
      <c r="AX90" s="98">
        <f>IFERROR(('2.4_Input_Data_Rebase'!R89-'2.4_Input_Data_Rebase'!K89),"-")</f>
        <v>0</v>
      </c>
      <c r="AY90" s="48"/>
      <c r="AZ90" s="99">
        <f>AT90*'0.1_Coefficients'!$B$23</f>
        <v>0.25</v>
      </c>
      <c r="BA90" s="99">
        <f>AU90*'0.1_Coefficients'!$C$23</f>
        <v>0</v>
      </c>
      <c r="BB90" s="99">
        <f>AV90*'0.1_Coefficients'!$D$23</f>
        <v>-0.75</v>
      </c>
      <c r="BC90" s="99">
        <f>AW90*'0.1_Coefficients'!AP99</f>
        <v>0</v>
      </c>
      <c r="BD90" s="99">
        <f>AX90*'0.1_Coefficients'!$F$23</f>
        <v>0</v>
      </c>
      <c r="BE90" s="71"/>
      <c r="BF90" s="48"/>
      <c r="BG90" s="71"/>
      <c r="BH90" s="71"/>
      <c r="BI90" s="72"/>
    </row>
    <row r="91" spans="1:61" x14ac:dyDescent="0.3">
      <c r="A91" s="10" t="s">
        <v>55</v>
      </c>
      <c r="B91" s="23">
        <v>39</v>
      </c>
      <c r="C91" s="24" t="s">
        <v>22</v>
      </c>
      <c r="D91" s="18" t="s">
        <v>31</v>
      </c>
      <c r="F91" s="102" t="s">
        <v>24</v>
      </c>
      <c r="G91" s="98">
        <f>IFERROR(('2.3_Input_Data_Orig_MC'!U90-'2.3_Input_Data_Orig_MC'!G90),"-")</f>
        <v>0</v>
      </c>
      <c r="H91" s="98">
        <f>IFERROR(('2.3_Input_Data_Orig_MC'!V90-'2.3_Input_Data_Orig_MC'!H90),"-")</f>
        <v>0</v>
      </c>
      <c r="I91" s="98">
        <f>IFERROR(('2.3_Input_Data_Orig_MC'!W90-'2.3_Input_Data_Orig_MC'!I90),"-")</f>
        <v>0</v>
      </c>
      <c r="J91" s="98">
        <f>IFERROR(('2.3_Input_Data_Orig_MC'!X90-'2.3_Input_Data_Orig_MC'!J90),"-")</f>
        <v>0</v>
      </c>
      <c r="K91" s="98">
        <f>IFERROR(('2.3_Input_Data_Orig_MC'!Y90-'2.3_Input_Data_Orig_MC'!K90),"-")</f>
        <v>0</v>
      </c>
      <c r="L91" s="48"/>
      <c r="M91" s="99">
        <f>G91*'0.1_Coefficients'!$B$20</f>
        <v>0</v>
      </c>
      <c r="N91" s="99">
        <f>H91*'0.1_Coefficients'!$C$20</f>
        <v>0</v>
      </c>
      <c r="O91" s="99">
        <f>I91*'0.1_Coefficients'!$D$20</f>
        <v>0</v>
      </c>
      <c r="P91" s="99">
        <f>J91*'0.1_Coefficients'!$E$20</f>
        <v>0</v>
      </c>
      <c r="Q91" s="99">
        <f>K91*'0.1_Coefficients'!$F$20</f>
        <v>0</v>
      </c>
      <c r="R91" s="67">
        <f t="shared" ref="R91" si="131">SUM(M91:Q94)</f>
        <v>0</v>
      </c>
      <c r="S91" s="48"/>
      <c r="T91" s="98">
        <f>IFERROR(('2.3_Input_Data_Orig_MC'!N90-'2.3_Input_Data_Orig_MC'!G90),"-")</f>
        <v>0</v>
      </c>
      <c r="U91" s="98">
        <f>IFERROR(('2.3_Input_Data_Orig_MC'!O90-'2.3_Input_Data_Orig_MC'!H90),"-")</f>
        <v>0</v>
      </c>
      <c r="V91" s="98">
        <f>IFERROR(('2.3_Input_Data_Orig_MC'!P90-'2.3_Input_Data_Orig_MC'!I90),"-")</f>
        <v>0</v>
      </c>
      <c r="W91" s="98">
        <f>IFERROR(('2.3_Input_Data_Orig_MC'!Q90-'2.3_Input_Data_Orig_MC'!J90),"-")</f>
        <v>0</v>
      </c>
      <c r="X91" s="98">
        <f>IFERROR(('2.3_Input_Data_Orig_MC'!R90-'2.3_Input_Data_Orig_MC'!K90),"-")</f>
        <v>0</v>
      </c>
      <c r="Y91" s="48"/>
      <c r="Z91" s="99">
        <f>T91*'0.1_Coefficients'!$B$20</f>
        <v>0</v>
      </c>
      <c r="AA91" s="99">
        <f>U91*'0.1_Coefficients'!$C$20</f>
        <v>0</v>
      </c>
      <c r="AB91" s="99">
        <f>V91*'0.1_Coefficients'!$D$20</f>
        <v>0</v>
      </c>
      <c r="AC91" s="99">
        <f>W91*'0.1_Coefficients'!$E$20</f>
        <v>0</v>
      </c>
      <c r="AD91" s="99">
        <f>X91*'0.1_Coefficients'!$F$20</f>
        <v>0</v>
      </c>
      <c r="AE91" s="67">
        <f t="shared" ref="AE91" si="132">SUM(Z91:AD94)</f>
        <v>0</v>
      </c>
      <c r="AF91" s="48"/>
      <c r="AG91" s="98">
        <f>IFERROR(('2.4_Input_Data_Rebase'!U90-'2.4_Input_Data_Rebase'!G90),"-")</f>
        <v>0</v>
      </c>
      <c r="AH91" s="98">
        <f>IFERROR(('2.4_Input_Data_Rebase'!V90-'2.4_Input_Data_Rebase'!H90),"-")</f>
        <v>0</v>
      </c>
      <c r="AI91" s="98">
        <f>IFERROR(('2.4_Input_Data_Rebase'!W90-'2.4_Input_Data_Rebase'!I90),"-")</f>
        <v>0</v>
      </c>
      <c r="AJ91" s="98">
        <f>IFERROR(('2.4_Input_Data_Rebase'!X90-'2.4_Input_Data_Rebase'!J90),"-")</f>
        <v>0</v>
      </c>
      <c r="AK91" s="98">
        <f>IFERROR(('2.4_Input_Data_Rebase'!Y90-'2.4_Input_Data_Rebase'!K90),"-")</f>
        <v>0</v>
      </c>
      <c r="AL91" s="48"/>
      <c r="AM91" s="99">
        <f>AG91*'0.1_Coefficients'!$B$20</f>
        <v>0</v>
      </c>
      <c r="AN91" s="99">
        <f>AH91*'0.1_Coefficients'!$C$20</f>
        <v>0</v>
      </c>
      <c r="AO91" s="99">
        <f>AI91*'0.1_Coefficients'!$D$20</f>
        <v>0</v>
      </c>
      <c r="AP91" s="99">
        <f>AJ91*'0.1_Coefficients'!$E$20</f>
        <v>0</v>
      </c>
      <c r="AQ91" s="99">
        <f>AK91*'0.1_Coefficients'!$F$20</f>
        <v>0</v>
      </c>
      <c r="AR91" s="67">
        <f t="shared" ref="AR91" si="133">SUM(AM91:AQ94)</f>
        <v>0</v>
      </c>
      <c r="AS91" s="48"/>
      <c r="AT91" s="98">
        <f>IFERROR(('2.4_Input_Data_Rebase'!N90-'2.4_Input_Data_Rebase'!G90),"-")</f>
        <v>0</v>
      </c>
      <c r="AU91" s="98">
        <f>IFERROR(('2.4_Input_Data_Rebase'!O90-'2.4_Input_Data_Rebase'!H90),"-")</f>
        <v>0</v>
      </c>
      <c r="AV91" s="98">
        <f>IFERROR(('2.4_Input_Data_Rebase'!P90-'2.4_Input_Data_Rebase'!I90),"-")</f>
        <v>0</v>
      </c>
      <c r="AW91" s="98">
        <f>IFERROR(('2.4_Input_Data_Rebase'!Q90-'2.4_Input_Data_Rebase'!J90),"-")</f>
        <v>0</v>
      </c>
      <c r="AX91" s="98">
        <f>IFERROR(('2.4_Input_Data_Rebase'!R90-'2.4_Input_Data_Rebase'!K90),"-")</f>
        <v>0</v>
      </c>
      <c r="AY91" s="48"/>
      <c r="AZ91" s="99">
        <f>AT91*'0.1_Coefficients'!$B$20</f>
        <v>0</v>
      </c>
      <c r="BA91" s="99">
        <f>AU91*'0.1_Coefficients'!$C$20</f>
        <v>0</v>
      </c>
      <c r="BB91" s="99">
        <f>AV91*'0.1_Coefficients'!$D$20</f>
        <v>0</v>
      </c>
      <c r="BC91" s="99">
        <f>AW91*'0.1_Coefficients'!$E$20</f>
        <v>0</v>
      </c>
      <c r="BD91" s="99">
        <f>AX91*'0.1_Coefficients'!$F$20</f>
        <v>0</v>
      </c>
      <c r="BE91" s="67">
        <f t="shared" ref="BE91" si="134">SUM(AZ91:BD94)</f>
        <v>0</v>
      </c>
      <c r="BF91" s="48"/>
      <c r="BG91" s="67">
        <f t="shared" ref="BG91" si="135">AE91-R91</f>
        <v>0</v>
      </c>
      <c r="BH91" s="67">
        <f t="shared" ref="BH91" si="136">BE91-AR91</f>
        <v>0</v>
      </c>
      <c r="BI91" s="68" t="str">
        <f t="shared" ref="BI91" si="137">IFERROR(IF(ABS((BG91-BH91))&lt;=10%,"Acceptable","Request Narrative"),"-")</f>
        <v>Acceptable</v>
      </c>
    </row>
    <row r="92" spans="1:61" x14ac:dyDescent="0.3">
      <c r="A92" s="11"/>
      <c r="B92" s="25"/>
      <c r="C92" s="26"/>
      <c r="D92" s="20"/>
      <c r="F92" s="97" t="s">
        <v>25</v>
      </c>
      <c r="G92" s="98">
        <f>IFERROR(('2.3_Input_Data_Orig_MC'!U91-'2.3_Input_Data_Orig_MC'!G91),"-")</f>
        <v>0</v>
      </c>
      <c r="H92" s="98">
        <f>IFERROR(('2.3_Input_Data_Orig_MC'!V91-'2.3_Input_Data_Orig_MC'!H91),"-")</f>
        <v>0</v>
      </c>
      <c r="I92" s="98">
        <f>IFERROR(('2.3_Input_Data_Orig_MC'!W91-'2.3_Input_Data_Orig_MC'!I91),"-")</f>
        <v>0</v>
      </c>
      <c r="J92" s="98">
        <f>IFERROR(('2.3_Input_Data_Orig_MC'!X91-'2.3_Input_Data_Orig_MC'!J91),"-")</f>
        <v>0</v>
      </c>
      <c r="K92" s="98">
        <f>IFERROR(('2.3_Input_Data_Orig_MC'!Y91-'2.3_Input_Data_Orig_MC'!K91),"-")</f>
        <v>0</v>
      </c>
      <c r="L92" s="48"/>
      <c r="M92" s="99">
        <f>G92*'0.1_Coefficients'!$B$21</f>
        <v>0</v>
      </c>
      <c r="N92" s="99">
        <f>H92*'0.1_Coefficients'!$C$21</f>
        <v>0</v>
      </c>
      <c r="O92" s="99">
        <f>I92*'0.1_Coefficients'!$D$21</f>
        <v>0</v>
      </c>
      <c r="P92" s="99">
        <f>J92*'0.1_Coefficients'!$E$21</f>
        <v>0</v>
      </c>
      <c r="Q92" s="99">
        <f>K92*'0.1_Coefficients'!$F$21</f>
        <v>0</v>
      </c>
      <c r="R92" s="67"/>
      <c r="S92" s="48"/>
      <c r="T92" s="98">
        <f>IFERROR(('2.3_Input_Data_Orig_MC'!N91-'2.3_Input_Data_Orig_MC'!G91),"-")</f>
        <v>0</v>
      </c>
      <c r="U92" s="98">
        <f>IFERROR(('2.3_Input_Data_Orig_MC'!O91-'2.3_Input_Data_Orig_MC'!H91),"-")</f>
        <v>0</v>
      </c>
      <c r="V92" s="98">
        <f>IFERROR(('2.3_Input_Data_Orig_MC'!P91-'2.3_Input_Data_Orig_MC'!I91),"-")</f>
        <v>0</v>
      </c>
      <c r="W92" s="98">
        <f>IFERROR(('2.3_Input_Data_Orig_MC'!Q91-'2.3_Input_Data_Orig_MC'!J91),"-")</f>
        <v>0</v>
      </c>
      <c r="X92" s="98">
        <f>IFERROR(('2.3_Input_Data_Orig_MC'!R91-'2.3_Input_Data_Orig_MC'!K91),"-")</f>
        <v>0</v>
      </c>
      <c r="Y92" s="48"/>
      <c r="Z92" s="99">
        <f>T92*'0.1_Coefficients'!$B$21</f>
        <v>0</v>
      </c>
      <c r="AA92" s="99">
        <f>U92*'0.1_Coefficients'!$C$21</f>
        <v>0</v>
      </c>
      <c r="AB92" s="99">
        <f>V92*'0.1_Coefficients'!$D$21</f>
        <v>0</v>
      </c>
      <c r="AC92" s="99">
        <f>W92*'0.1_Coefficients'!$E$21</f>
        <v>0</v>
      </c>
      <c r="AD92" s="99">
        <f>X92*'0.1_Coefficients'!$F$21</f>
        <v>0</v>
      </c>
      <c r="AE92" s="67"/>
      <c r="AF92" s="48"/>
      <c r="AG92" s="98">
        <f>IFERROR(('2.4_Input_Data_Rebase'!U91-'2.4_Input_Data_Rebase'!G91),"-")</f>
        <v>0</v>
      </c>
      <c r="AH92" s="98">
        <f>IFERROR(('2.4_Input_Data_Rebase'!V91-'2.4_Input_Data_Rebase'!H91),"-")</f>
        <v>0</v>
      </c>
      <c r="AI92" s="98">
        <f>IFERROR(('2.4_Input_Data_Rebase'!W91-'2.4_Input_Data_Rebase'!I91),"-")</f>
        <v>0</v>
      </c>
      <c r="AJ92" s="98">
        <f>IFERROR(('2.4_Input_Data_Rebase'!X91-'2.4_Input_Data_Rebase'!J91),"-")</f>
        <v>0</v>
      </c>
      <c r="AK92" s="98">
        <f>IFERROR(('2.4_Input_Data_Rebase'!Y91-'2.4_Input_Data_Rebase'!K91),"-")</f>
        <v>0</v>
      </c>
      <c r="AL92" s="48"/>
      <c r="AM92" s="99">
        <f>AG92*'0.1_Coefficients'!$B$21</f>
        <v>0</v>
      </c>
      <c r="AN92" s="99">
        <f>AH92*'0.1_Coefficients'!$C$21</f>
        <v>0</v>
      </c>
      <c r="AO92" s="99">
        <f>AI92*'0.1_Coefficients'!$D$21</f>
        <v>0</v>
      </c>
      <c r="AP92" s="99">
        <f>AJ92*'0.1_Coefficients'!$E$21</f>
        <v>0</v>
      </c>
      <c r="AQ92" s="99">
        <f>AK92*'0.1_Coefficients'!$F$21</f>
        <v>0</v>
      </c>
      <c r="AR92" s="67"/>
      <c r="AS92" s="48"/>
      <c r="AT92" s="98">
        <f>IFERROR(('2.4_Input_Data_Rebase'!N91-'2.4_Input_Data_Rebase'!G91),"-")</f>
        <v>0</v>
      </c>
      <c r="AU92" s="98">
        <f>IFERROR(('2.4_Input_Data_Rebase'!O91-'2.4_Input_Data_Rebase'!H91),"-")</f>
        <v>0</v>
      </c>
      <c r="AV92" s="98">
        <f>IFERROR(('2.4_Input_Data_Rebase'!P91-'2.4_Input_Data_Rebase'!I91),"-")</f>
        <v>0</v>
      </c>
      <c r="AW92" s="98">
        <f>IFERROR(('2.4_Input_Data_Rebase'!Q91-'2.4_Input_Data_Rebase'!J91),"-")</f>
        <v>0</v>
      </c>
      <c r="AX92" s="98">
        <f>IFERROR(('2.4_Input_Data_Rebase'!R91-'2.4_Input_Data_Rebase'!K91),"-")</f>
        <v>0</v>
      </c>
      <c r="AY92" s="48"/>
      <c r="AZ92" s="99">
        <f>AT92*'0.1_Coefficients'!$B$21</f>
        <v>0</v>
      </c>
      <c r="BA92" s="99">
        <f>AU92*'0.1_Coefficients'!$C$21</f>
        <v>0</v>
      </c>
      <c r="BB92" s="99">
        <f>AV92*'0.1_Coefficients'!$D$21</f>
        <v>0</v>
      </c>
      <c r="BC92" s="99">
        <f>AW92*'0.1_Coefficients'!$E$21</f>
        <v>0</v>
      </c>
      <c r="BD92" s="99">
        <f>AX92*'0.1_Coefficients'!$F$21</f>
        <v>0</v>
      </c>
      <c r="BE92" s="67"/>
      <c r="BF92" s="48"/>
      <c r="BG92" s="67"/>
      <c r="BH92" s="67"/>
      <c r="BI92" s="68"/>
    </row>
    <row r="93" spans="1:61" x14ac:dyDescent="0.3">
      <c r="A93" s="11"/>
      <c r="B93" s="25"/>
      <c r="C93" s="26"/>
      <c r="D93" s="20"/>
      <c r="F93" s="97" t="s">
        <v>26</v>
      </c>
      <c r="G93" s="98">
        <f>IFERROR(('2.3_Input_Data_Orig_MC'!U92-'2.3_Input_Data_Orig_MC'!G92),"-")</f>
        <v>0</v>
      </c>
      <c r="H93" s="98">
        <f>IFERROR(('2.3_Input_Data_Orig_MC'!V92-'2.3_Input_Data_Orig_MC'!H92),"-")</f>
        <v>0</v>
      </c>
      <c r="I93" s="98">
        <f>IFERROR(('2.3_Input_Data_Orig_MC'!W92-'2.3_Input_Data_Orig_MC'!I92),"-")</f>
        <v>0</v>
      </c>
      <c r="J93" s="98">
        <f>IFERROR(('2.3_Input_Data_Orig_MC'!X92-'2.3_Input_Data_Orig_MC'!J92),"-")</f>
        <v>0</v>
      </c>
      <c r="K93" s="98">
        <f>IFERROR(('2.3_Input_Data_Orig_MC'!Y92-'2.3_Input_Data_Orig_MC'!K92),"-")</f>
        <v>0</v>
      </c>
      <c r="L93" s="48"/>
      <c r="M93" s="99">
        <f>G93*'0.1_Coefficients'!$B$22</f>
        <v>0</v>
      </c>
      <c r="N93" s="99">
        <f>H93*'0.1_Coefficients'!$C$22</f>
        <v>0</v>
      </c>
      <c r="O93" s="99">
        <f>I93*'0.1_Coefficients'!$D$22</f>
        <v>0</v>
      </c>
      <c r="P93" s="99">
        <f>J93*'0.1_Coefficients'!$E$22</f>
        <v>0</v>
      </c>
      <c r="Q93" s="99">
        <f>K93*'0.1_Coefficients'!$F$22</f>
        <v>0</v>
      </c>
      <c r="R93" s="67"/>
      <c r="S93" s="48"/>
      <c r="T93" s="98">
        <f>IFERROR(('2.3_Input_Data_Orig_MC'!N92-'2.3_Input_Data_Orig_MC'!G92),"-")</f>
        <v>0</v>
      </c>
      <c r="U93" s="98">
        <f>IFERROR(('2.3_Input_Data_Orig_MC'!O92-'2.3_Input_Data_Orig_MC'!H92),"-")</f>
        <v>0</v>
      </c>
      <c r="V93" s="98">
        <f>IFERROR(('2.3_Input_Data_Orig_MC'!P92-'2.3_Input_Data_Orig_MC'!I92),"-")</f>
        <v>0</v>
      </c>
      <c r="W93" s="98">
        <f>IFERROR(('2.3_Input_Data_Orig_MC'!Q92-'2.3_Input_Data_Orig_MC'!J92),"-")</f>
        <v>0</v>
      </c>
      <c r="X93" s="98">
        <f>IFERROR(('2.3_Input_Data_Orig_MC'!R92-'2.3_Input_Data_Orig_MC'!K92),"-")</f>
        <v>0</v>
      </c>
      <c r="Y93" s="48"/>
      <c r="Z93" s="99">
        <f>T93*'0.1_Coefficients'!$B$22</f>
        <v>0</v>
      </c>
      <c r="AA93" s="99">
        <f>U93*'0.1_Coefficients'!$C$22</f>
        <v>0</v>
      </c>
      <c r="AB93" s="99">
        <f>V93*'0.1_Coefficients'!$D$22</f>
        <v>0</v>
      </c>
      <c r="AC93" s="99">
        <f>W93*'0.1_Coefficients'!$E$22</f>
        <v>0</v>
      </c>
      <c r="AD93" s="99">
        <f>X93*'0.1_Coefficients'!$F$22</f>
        <v>0</v>
      </c>
      <c r="AE93" s="67"/>
      <c r="AF93" s="48"/>
      <c r="AG93" s="98">
        <f>IFERROR(('2.4_Input_Data_Rebase'!U92-'2.4_Input_Data_Rebase'!G92),"-")</f>
        <v>0</v>
      </c>
      <c r="AH93" s="98">
        <f>IFERROR(('2.4_Input_Data_Rebase'!V92-'2.4_Input_Data_Rebase'!H92),"-")</f>
        <v>0</v>
      </c>
      <c r="AI93" s="98">
        <f>IFERROR(('2.4_Input_Data_Rebase'!W92-'2.4_Input_Data_Rebase'!I92),"-")</f>
        <v>0</v>
      </c>
      <c r="AJ93" s="98">
        <f>IFERROR(('2.4_Input_Data_Rebase'!X92-'2.4_Input_Data_Rebase'!J92),"-")</f>
        <v>0</v>
      </c>
      <c r="AK93" s="98">
        <f>IFERROR(('2.4_Input_Data_Rebase'!Y92-'2.4_Input_Data_Rebase'!K92),"-")</f>
        <v>0</v>
      </c>
      <c r="AL93" s="48"/>
      <c r="AM93" s="99">
        <f>AG93*'0.1_Coefficients'!$B$22</f>
        <v>0</v>
      </c>
      <c r="AN93" s="99">
        <f>AH93*'0.1_Coefficients'!$C$22</f>
        <v>0</v>
      </c>
      <c r="AO93" s="99">
        <f>AI93*'0.1_Coefficients'!$D$22</f>
        <v>0</v>
      </c>
      <c r="AP93" s="99">
        <f>AJ93*'0.1_Coefficients'!$E$22</f>
        <v>0</v>
      </c>
      <c r="AQ93" s="99">
        <f>AK93*'0.1_Coefficients'!$F$22</f>
        <v>0</v>
      </c>
      <c r="AR93" s="67"/>
      <c r="AS93" s="48"/>
      <c r="AT93" s="98">
        <f>IFERROR(('2.4_Input_Data_Rebase'!N92-'2.4_Input_Data_Rebase'!G92),"-")</f>
        <v>0</v>
      </c>
      <c r="AU93" s="98">
        <f>IFERROR(('2.4_Input_Data_Rebase'!O92-'2.4_Input_Data_Rebase'!H92),"-")</f>
        <v>0</v>
      </c>
      <c r="AV93" s="98">
        <f>IFERROR(('2.4_Input_Data_Rebase'!P92-'2.4_Input_Data_Rebase'!I92),"-")</f>
        <v>0</v>
      </c>
      <c r="AW93" s="98">
        <f>IFERROR(('2.4_Input_Data_Rebase'!Q92-'2.4_Input_Data_Rebase'!J92),"-")</f>
        <v>0</v>
      </c>
      <c r="AX93" s="98">
        <f>IFERROR(('2.4_Input_Data_Rebase'!R92-'2.4_Input_Data_Rebase'!K92),"-")</f>
        <v>0</v>
      </c>
      <c r="AY93" s="48"/>
      <c r="AZ93" s="99">
        <f>AT93*'0.1_Coefficients'!$B$22</f>
        <v>0</v>
      </c>
      <c r="BA93" s="99">
        <f>AU93*'0.1_Coefficients'!$C$22</f>
        <v>0</v>
      </c>
      <c r="BB93" s="99">
        <f>AV93*'0.1_Coefficients'!$D$22</f>
        <v>0</v>
      </c>
      <c r="BC93" s="99">
        <f>AW93*'0.1_Coefficients'!$E$22</f>
        <v>0</v>
      </c>
      <c r="BD93" s="99">
        <f>AX93*'0.1_Coefficients'!$F$22</f>
        <v>0</v>
      </c>
      <c r="BE93" s="67"/>
      <c r="BF93" s="48"/>
      <c r="BG93" s="67"/>
      <c r="BH93" s="67"/>
      <c r="BI93" s="68"/>
    </row>
    <row r="94" spans="1:61" ht="12.75" thickBot="1" x14ac:dyDescent="0.35">
      <c r="A94" s="11"/>
      <c r="B94" s="27"/>
      <c r="C94" s="28"/>
      <c r="D94" s="21"/>
      <c r="F94" s="101" t="s">
        <v>27</v>
      </c>
      <c r="G94" s="98">
        <f>IFERROR(('2.3_Input_Data_Orig_MC'!U93-'2.3_Input_Data_Orig_MC'!G93),"-")</f>
        <v>0</v>
      </c>
      <c r="H94" s="98">
        <f>IFERROR(('2.3_Input_Data_Orig_MC'!V93-'2.3_Input_Data_Orig_MC'!H93),"-")</f>
        <v>0</v>
      </c>
      <c r="I94" s="98">
        <f>IFERROR(('2.3_Input_Data_Orig_MC'!W93-'2.3_Input_Data_Orig_MC'!I93),"-")</f>
        <v>0</v>
      </c>
      <c r="J94" s="98">
        <f>IFERROR(('2.3_Input_Data_Orig_MC'!X93-'2.3_Input_Data_Orig_MC'!J93),"-")</f>
        <v>0</v>
      </c>
      <c r="K94" s="98">
        <f>IFERROR(('2.3_Input_Data_Orig_MC'!Y93-'2.3_Input_Data_Orig_MC'!K93),"-")</f>
        <v>0</v>
      </c>
      <c r="L94" s="48"/>
      <c r="M94" s="99">
        <f>G94*'0.1_Coefficients'!$B$23</f>
        <v>0</v>
      </c>
      <c r="N94" s="99">
        <f>H94*'0.1_Coefficients'!$C$23</f>
        <v>0</v>
      </c>
      <c r="O94" s="99">
        <f>I94*'0.1_Coefficients'!$D$23</f>
        <v>0</v>
      </c>
      <c r="P94" s="99">
        <f>J94*'0.1_Coefficients'!E103</f>
        <v>0</v>
      </c>
      <c r="Q94" s="99">
        <f>K94*'0.1_Coefficients'!$F$23</f>
        <v>0</v>
      </c>
      <c r="R94" s="71"/>
      <c r="S94" s="48"/>
      <c r="T94" s="98">
        <f>IFERROR(('2.3_Input_Data_Orig_MC'!N93-'2.3_Input_Data_Orig_MC'!G93),"-")</f>
        <v>0</v>
      </c>
      <c r="U94" s="98">
        <f>IFERROR(('2.3_Input_Data_Orig_MC'!O93-'2.3_Input_Data_Orig_MC'!H93),"-")</f>
        <v>0</v>
      </c>
      <c r="V94" s="98">
        <f>IFERROR(('2.3_Input_Data_Orig_MC'!P93-'2.3_Input_Data_Orig_MC'!I93),"-")</f>
        <v>0</v>
      </c>
      <c r="W94" s="98">
        <f>IFERROR(('2.3_Input_Data_Orig_MC'!Q93-'2.3_Input_Data_Orig_MC'!J93),"-")</f>
        <v>0</v>
      </c>
      <c r="X94" s="98">
        <f>IFERROR(('2.3_Input_Data_Orig_MC'!R93-'2.3_Input_Data_Orig_MC'!K93),"-")</f>
        <v>0</v>
      </c>
      <c r="Y94" s="48"/>
      <c r="Z94" s="99">
        <f>T94*'0.1_Coefficients'!$B$23</f>
        <v>0</v>
      </c>
      <c r="AA94" s="99">
        <f>U94*'0.1_Coefficients'!$C$23</f>
        <v>0</v>
      </c>
      <c r="AB94" s="99">
        <f>V94*'0.1_Coefficients'!$D$23</f>
        <v>0</v>
      </c>
      <c r="AC94" s="99">
        <f>W94*'0.1_Coefficients'!Q103</f>
        <v>0</v>
      </c>
      <c r="AD94" s="99">
        <f>X94*'0.1_Coefficients'!$F$23</f>
        <v>0</v>
      </c>
      <c r="AE94" s="71"/>
      <c r="AF94" s="48"/>
      <c r="AG94" s="98">
        <f>IFERROR(('2.4_Input_Data_Rebase'!U93-'2.4_Input_Data_Rebase'!G93),"-")</f>
        <v>0</v>
      </c>
      <c r="AH94" s="98">
        <f>IFERROR(('2.4_Input_Data_Rebase'!V93-'2.4_Input_Data_Rebase'!H93),"-")</f>
        <v>0</v>
      </c>
      <c r="AI94" s="98">
        <f>IFERROR(('2.4_Input_Data_Rebase'!W93-'2.4_Input_Data_Rebase'!I93),"-")</f>
        <v>0</v>
      </c>
      <c r="AJ94" s="98">
        <f>IFERROR(('2.4_Input_Data_Rebase'!X93-'2.4_Input_Data_Rebase'!J93),"-")</f>
        <v>0</v>
      </c>
      <c r="AK94" s="98">
        <f>IFERROR(('2.4_Input_Data_Rebase'!Y93-'2.4_Input_Data_Rebase'!K93),"-")</f>
        <v>0</v>
      </c>
      <c r="AL94" s="48"/>
      <c r="AM94" s="99">
        <f>AG94*'0.1_Coefficients'!$B$23</f>
        <v>0</v>
      </c>
      <c r="AN94" s="99">
        <f>AH94*'0.1_Coefficients'!$C$23</f>
        <v>0</v>
      </c>
      <c r="AO94" s="99">
        <f>AI94*'0.1_Coefficients'!$D$23</f>
        <v>0</v>
      </c>
      <c r="AP94" s="99">
        <f>AJ94*'0.1_Coefficients'!AD103</f>
        <v>0</v>
      </c>
      <c r="AQ94" s="99">
        <f>AK94*'0.1_Coefficients'!$F$23</f>
        <v>0</v>
      </c>
      <c r="AR94" s="71"/>
      <c r="AS94" s="48"/>
      <c r="AT94" s="98">
        <f>IFERROR(('2.4_Input_Data_Rebase'!N93-'2.4_Input_Data_Rebase'!G93),"-")</f>
        <v>0</v>
      </c>
      <c r="AU94" s="98">
        <f>IFERROR(('2.4_Input_Data_Rebase'!O93-'2.4_Input_Data_Rebase'!H93),"-")</f>
        <v>0</v>
      </c>
      <c r="AV94" s="98">
        <f>IFERROR(('2.4_Input_Data_Rebase'!P93-'2.4_Input_Data_Rebase'!I93),"-")</f>
        <v>0</v>
      </c>
      <c r="AW94" s="98">
        <f>IFERROR(('2.4_Input_Data_Rebase'!Q93-'2.4_Input_Data_Rebase'!J93),"-")</f>
        <v>0</v>
      </c>
      <c r="AX94" s="98">
        <f>IFERROR(('2.4_Input_Data_Rebase'!R93-'2.4_Input_Data_Rebase'!K93),"-")</f>
        <v>0</v>
      </c>
      <c r="AY94" s="48"/>
      <c r="AZ94" s="99">
        <f>AT94*'0.1_Coefficients'!$B$23</f>
        <v>0</v>
      </c>
      <c r="BA94" s="99">
        <f>AU94*'0.1_Coefficients'!$C$23</f>
        <v>0</v>
      </c>
      <c r="BB94" s="99">
        <f>AV94*'0.1_Coefficients'!$D$23</f>
        <v>0</v>
      </c>
      <c r="BC94" s="99">
        <f>AW94*'0.1_Coefficients'!AP103</f>
        <v>0</v>
      </c>
      <c r="BD94" s="99">
        <f>AX94*'0.1_Coefficients'!$F$23</f>
        <v>0</v>
      </c>
      <c r="BE94" s="71"/>
      <c r="BF94" s="48"/>
      <c r="BG94" s="71"/>
      <c r="BH94" s="71"/>
      <c r="BI94" s="72"/>
    </row>
    <row r="95" spans="1:61" x14ac:dyDescent="0.3">
      <c r="A95" s="10" t="s">
        <v>55</v>
      </c>
      <c r="B95" s="23">
        <v>12</v>
      </c>
      <c r="C95" s="24" t="s">
        <v>17</v>
      </c>
      <c r="D95" s="18" t="s">
        <v>30</v>
      </c>
      <c r="F95" s="102" t="s">
        <v>24</v>
      </c>
      <c r="G95" s="98">
        <f>IFERROR(('2.3_Input_Data_Orig_MC'!U94-'2.3_Input_Data_Orig_MC'!G94),"-")</f>
        <v>0</v>
      </c>
      <c r="H95" s="98">
        <f>IFERROR(('2.3_Input_Data_Orig_MC'!V94-'2.3_Input_Data_Orig_MC'!H94),"-")</f>
        <v>0</v>
      </c>
      <c r="I95" s="98">
        <f>IFERROR(('2.3_Input_Data_Orig_MC'!W94-'2.3_Input_Data_Orig_MC'!I94),"-")</f>
        <v>0</v>
      </c>
      <c r="J95" s="98">
        <f>IFERROR(('2.3_Input_Data_Orig_MC'!X94-'2.3_Input_Data_Orig_MC'!J94),"-")</f>
        <v>0</v>
      </c>
      <c r="K95" s="98">
        <f>IFERROR(('2.3_Input_Data_Orig_MC'!Y94-'2.3_Input_Data_Orig_MC'!K94),"-")</f>
        <v>0</v>
      </c>
      <c r="L95" s="48"/>
      <c r="M95" s="99">
        <f>G95*'0.1_Coefficients'!$B$20</f>
        <v>0</v>
      </c>
      <c r="N95" s="99">
        <f>H95*'0.1_Coefficients'!$C$20</f>
        <v>0</v>
      </c>
      <c r="O95" s="99">
        <f>I95*'0.1_Coefficients'!$D$20</f>
        <v>0</v>
      </c>
      <c r="P95" s="99">
        <f>J95*'0.1_Coefficients'!$E$20</f>
        <v>0</v>
      </c>
      <c r="Q95" s="99">
        <f>K95*'0.1_Coefficients'!$F$20</f>
        <v>0</v>
      </c>
      <c r="R95" s="67">
        <f t="shared" ref="R95" si="138">SUM(M95:Q98)</f>
        <v>0</v>
      </c>
      <c r="S95" s="48"/>
      <c r="T95" s="98">
        <f>IFERROR(('2.3_Input_Data_Orig_MC'!N94-'2.3_Input_Data_Orig_MC'!G94),"-")</f>
        <v>0</v>
      </c>
      <c r="U95" s="98">
        <f>IFERROR(('2.3_Input_Data_Orig_MC'!O94-'2.3_Input_Data_Orig_MC'!H94),"-")</f>
        <v>0</v>
      </c>
      <c r="V95" s="98">
        <f>IFERROR(('2.3_Input_Data_Orig_MC'!P94-'2.3_Input_Data_Orig_MC'!I94),"-")</f>
        <v>0</v>
      </c>
      <c r="W95" s="98">
        <f>IFERROR(('2.3_Input_Data_Orig_MC'!Q94-'2.3_Input_Data_Orig_MC'!J94),"-")</f>
        <v>0</v>
      </c>
      <c r="X95" s="98">
        <f>IFERROR(('2.3_Input_Data_Orig_MC'!R94-'2.3_Input_Data_Orig_MC'!K94),"-")</f>
        <v>0</v>
      </c>
      <c r="Y95" s="48"/>
      <c r="Z95" s="99">
        <f>T95*'0.1_Coefficients'!$B$20</f>
        <v>0</v>
      </c>
      <c r="AA95" s="99">
        <f>U95*'0.1_Coefficients'!$C$20</f>
        <v>0</v>
      </c>
      <c r="AB95" s="99">
        <f>V95*'0.1_Coefficients'!$D$20</f>
        <v>0</v>
      </c>
      <c r="AC95" s="99">
        <f>W95*'0.1_Coefficients'!$E$20</f>
        <v>0</v>
      </c>
      <c r="AD95" s="99">
        <f>X95*'0.1_Coefficients'!$F$20</f>
        <v>0</v>
      </c>
      <c r="AE95" s="67">
        <f t="shared" ref="AE95" si="139">SUM(Z95:AD98)</f>
        <v>0</v>
      </c>
      <c r="AF95" s="48"/>
      <c r="AG95" s="98">
        <f>IFERROR(('2.4_Input_Data_Rebase'!U94-'2.4_Input_Data_Rebase'!G94),"-")</f>
        <v>0</v>
      </c>
      <c r="AH95" s="98">
        <f>IFERROR(('2.4_Input_Data_Rebase'!V94-'2.4_Input_Data_Rebase'!H94),"-")</f>
        <v>0</v>
      </c>
      <c r="AI95" s="98">
        <f>IFERROR(('2.4_Input_Data_Rebase'!W94-'2.4_Input_Data_Rebase'!I94),"-")</f>
        <v>0</v>
      </c>
      <c r="AJ95" s="98">
        <f>IFERROR(('2.4_Input_Data_Rebase'!X94-'2.4_Input_Data_Rebase'!J94),"-")</f>
        <v>0</v>
      </c>
      <c r="AK95" s="98">
        <f>IFERROR(('2.4_Input_Data_Rebase'!Y94-'2.4_Input_Data_Rebase'!K94),"-")</f>
        <v>0</v>
      </c>
      <c r="AL95" s="48"/>
      <c r="AM95" s="99">
        <f>AG95*'0.1_Coefficients'!$B$20</f>
        <v>0</v>
      </c>
      <c r="AN95" s="99">
        <f>AH95*'0.1_Coefficients'!$C$20</f>
        <v>0</v>
      </c>
      <c r="AO95" s="99">
        <f>AI95*'0.1_Coefficients'!$D$20</f>
        <v>0</v>
      </c>
      <c r="AP95" s="99">
        <f>AJ95*'0.1_Coefficients'!$E$20</f>
        <v>0</v>
      </c>
      <c r="AQ95" s="99">
        <f>AK95*'0.1_Coefficients'!$F$20</f>
        <v>0</v>
      </c>
      <c r="AR95" s="67">
        <f t="shared" ref="AR95" si="140">SUM(AM95:AQ98)</f>
        <v>0</v>
      </c>
      <c r="AS95" s="48"/>
      <c r="AT95" s="98">
        <f>IFERROR(('2.4_Input_Data_Rebase'!N94-'2.4_Input_Data_Rebase'!G94),"-")</f>
        <v>0</v>
      </c>
      <c r="AU95" s="98">
        <f>IFERROR(('2.4_Input_Data_Rebase'!O94-'2.4_Input_Data_Rebase'!H94),"-")</f>
        <v>0</v>
      </c>
      <c r="AV95" s="98">
        <f>IFERROR(('2.4_Input_Data_Rebase'!P94-'2.4_Input_Data_Rebase'!I94),"-")</f>
        <v>0</v>
      </c>
      <c r="AW95" s="98">
        <f>IFERROR(('2.4_Input_Data_Rebase'!Q94-'2.4_Input_Data_Rebase'!J94),"-")</f>
        <v>0</v>
      </c>
      <c r="AX95" s="98">
        <f>IFERROR(('2.4_Input_Data_Rebase'!R94-'2.4_Input_Data_Rebase'!K94),"-")</f>
        <v>0</v>
      </c>
      <c r="AY95" s="48"/>
      <c r="AZ95" s="99">
        <f>AT95*'0.1_Coefficients'!$B$20</f>
        <v>0</v>
      </c>
      <c r="BA95" s="99">
        <f>AU95*'0.1_Coefficients'!$C$20</f>
        <v>0</v>
      </c>
      <c r="BB95" s="99">
        <f>AV95*'0.1_Coefficients'!$D$20</f>
        <v>0</v>
      </c>
      <c r="BC95" s="99">
        <f>AW95*'0.1_Coefficients'!$E$20</f>
        <v>0</v>
      </c>
      <c r="BD95" s="99">
        <f>AX95*'0.1_Coefficients'!$F$20</f>
        <v>0</v>
      </c>
      <c r="BE95" s="67">
        <f t="shared" ref="BE95" si="141">SUM(AZ95:BD98)</f>
        <v>0</v>
      </c>
      <c r="BF95" s="48"/>
      <c r="BG95" s="67">
        <f t="shared" ref="BG95" si="142">AE95-R95</f>
        <v>0</v>
      </c>
      <c r="BH95" s="67">
        <f t="shared" ref="BH95" si="143">BE95-AR95</f>
        <v>0</v>
      </c>
      <c r="BI95" s="68" t="str">
        <f t="shared" ref="BI95" si="144">IFERROR(IF(ABS((BG95-BH95))&lt;=10%,"Acceptable","Request Narrative"),"-")</f>
        <v>Acceptable</v>
      </c>
    </row>
    <row r="96" spans="1:61" x14ac:dyDescent="0.3">
      <c r="A96" s="11"/>
      <c r="B96" s="25"/>
      <c r="C96" s="26"/>
      <c r="D96" s="20"/>
      <c r="F96" s="97" t="s">
        <v>25</v>
      </c>
      <c r="G96" s="98">
        <f>IFERROR(('2.3_Input_Data_Orig_MC'!U95-'2.3_Input_Data_Orig_MC'!G95),"-")</f>
        <v>0</v>
      </c>
      <c r="H96" s="98">
        <f>IFERROR(('2.3_Input_Data_Orig_MC'!V95-'2.3_Input_Data_Orig_MC'!H95),"-")</f>
        <v>0</v>
      </c>
      <c r="I96" s="98">
        <f>IFERROR(('2.3_Input_Data_Orig_MC'!W95-'2.3_Input_Data_Orig_MC'!I95),"-")</f>
        <v>0</v>
      </c>
      <c r="J96" s="98">
        <f>IFERROR(('2.3_Input_Data_Orig_MC'!X95-'2.3_Input_Data_Orig_MC'!J95),"-")</f>
        <v>0</v>
      </c>
      <c r="K96" s="98">
        <f>IFERROR(('2.3_Input_Data_Orig_MC'!Y95-'2.3_Input_Data_Orig_MC'!K95),"-")</f>
        <v>0</v>
      </c>
      <c r="L96" s="48"/>
      <c r="M96" s="99">
        <f>G96*'0.1_Coefficients'!$B$21</f>
        <v>0</v>
      </c>
      <c r="N96" s="99">
        <f>H96*'0.1_Coefficients'!$C$21</f>
        <v>0</v>
      </c>
      <c r="O96" s="99">
        <f>I96*'0.1_Coefficients'!$D$21</f>
        <v>0</v>
      </c>
      <c r="P96" s="99">
        <f>J96*'0.1_Coefficients'!$E$21</f>
        <v>0</v>
      </c>
      <c r="Q96" s="99">
        <f>K96*'0.1_Coefficients'!$F$21</f>
        <v>0</v>
      </c>
      <c r="R96" s="67"/>
      <c r="S96" s="48"/>
      <c r="T96" s="98">
        <f>IFERROR(('2.3_Input_Data_Orig_MC'!N95-'2.3_Input_Data_Orig_MC'!G95),"-")</f>
        <v>0</v>
      </c>
      <c r="U96" s="98">
        <f>IFERROR(('2.3_Input_Data_Orig_MC'!O95-'2.3_Input_Data_Orig_MC'!H95),"-")</f>
        <v>0</v>
      </c>
      <c r="V96" s="98">
        <f>IFERROR(('2.3_Input_Data_Orig_MC'!P95-'2.3_Input_Data_Orig_MC'!I95),"-")</f>
        <v>0</v>
      </c>
      <c r="W96" s="98">
        <f>IFERROR(('2.3_Input_Data_Orig_MC'!Q95-'2.3_Input_Data_Orig_MC'!J95),"-")</f>
        <v>0</v>
      </c>
      <c r="X96" s="98">
        <f>IFERROR(('2.3_Input_Data_Orig_MC'!R95-'2.3_Input_Data_Orig_MC'!K95),"-")</f>
        <v>0</v>
      </c>
      <c r="Y96" s="48"/>
      <c r="Z96" s="99">
        <f>T96*'0.1_Coefficients'!$B$21</f>
        <v>0</v>
      </c>
      <c r="AA96" s="99">
        <f>U96*'0.1_Coefficients'!$C$21</f>
        <v>0</v>
      </c>
      <c r="AB96" s="99">
        <f>V96*'0.1_Coefficients'!$D$21</f>
        <v>0</v>
      </c>
      <c r="AC96" s="99">
        <f>W96*'0.1_Coefficients'!$E$21</f>
        <v>0</v>
      </c>
      <c r="AD96" s="99">
        <f>X96*'0.1_Coefficients'!$F$21</f>
        <v>0</v>
      </c>
      <c r="AE96" s="67"/>
      <c r="AF96" s="48"/>
      <c r="AG96" s="98">
        <f>IFERROR(('2.4_Input_Data_Rebase'!U95-'2.4_Input_Data_Rebase'!G95),"-")</f>
        <v>0</v>
      </c>
      <c r="AH96" s="98">
        <f>IFERROR(('2.4_Input_Data_Rebase'!V95-'2.4_Input_Data_Rebase'!H95),"-")</f>
        <v>0</v>
      </c>
      <c r="AI96" s="98">
        <f>IFERROR(('2.4_Input_Data_Rebase'!W95-'2.4_Input_Data_Rebase'!I95),"-")</f>
        <v>0</v>
      </c>
      <c r="AJ96" s="98">
        <f>IFERROR(('2.4_Input_Data_Rebase'!X95-'2.4_Input_Data_Rebase'!J95),"-")</f>
        <v>0</v>
      </c>
      <c r="AK96" s="98">
        <f>IFERROR(('2.4_Input_Data_Rebase'!Y95-'2.4_Input_Data_Rebase'!K95),"-")</f>
        <v>0</v>
      </c>
      <c r="AL96" s="48"/>
      <c r="AM96" s="99">
        <f>AG96*'0.1_Coefficients'!$B$21</f>
        <v>0</v>
      </c>
      <c r="AN96" s="99">
        <f>AH96*'0.1_Coefficients'!$C$21</f>
        <v>0</v>
      </c>
      <c r="AO96" s="99">
        <f>AI96*'0.1_Coefficients'!$D$21</f>
        <v>0</v>
      </c>
      <c r="AP96" s="99">
        <f>AJ96*'0.1_Coefficients'!$E$21</f>
        <v>0</v>
      </c>
      <c r="AQ96" s="99">
        <f>AK96*'0.1_Coefficients'!$F$21</f>
        <v>0</v>
      </c>
      <c r="AR96" s="67"/>
      <c r="AS96" s="48"/>
      <c r="AT96" s="98">
        <f>IFERROR(('2.4_Input_Data_Rebase'!N95-'2.4_Input_Data_Rebase'!G95),"-")</f>
        <v>0</v>
      </c>
      <c r="AU96" s="98">
        <f>IFERROR(('2.4_Input_Data_Rebase'!O95-'2.4_Input_Data_Rebase'!H95),"-")</f>
        <v>0</v>
      </c>
      <c r="AV96" s="98">
        <f>IFERROR(('2.4_Input_Data_Rebase'!P95-'2.4_Input_Data_Rebase'!I95),"-")</f>
        <v>0</v>
      </c>
      <c r="AW96" s="98">
        <f>IFERROR(('2.4_Input_Data_Rebase'!Q95-'2.4_Input_Data_Rebase'!J95),"-")</f>
        <v>0</v>
      </c>
      <c r="AX96" s="98">
        <f>IFERROR(('2.4_Input_Data_Rebase'!R95-'2.4_Input_Data_Rebase'!K95),"-")</f>
        <v>0</v>
      </c>
      <c r="AY96" s="48"/>
      <c r="AZ96" s="99">
        <f>AT96*'0.1_Coefficients'!$B$21</f>
        <v>0</v>
      </c>
      <c r="BA96" s="99">
        <f>AU96*'0.1_Coefficients'!$C$21</f>
        <v>0</v>
      </c>
      <c r="BB96" s="99">
        <f>AV96*'0.1_Coefficients'!$D$21</f>
        <v>0</v>
      </c>
      <c r="BC96" s="99">
        <f>AW96*'0.1_Coefficients'!$E$21</f>
        <v>0</v>
      </c>
      <c r="BD96" s="99">
        <f>AX96*'0.1_Coefficients'!$F$21</f>
        <v>0</v>
      </c>
      <c r="BE96" s="67"/>
      <c r="BF96" s="48"/>
      <c r="BG96" s="67"/>
      <c r="BH96" s="67"/>
      <c r="BI96" s="68"/>
    </row>
    <row r="97" spans="1:61" x14ac:dyDescent="0.3">
      <c r="A97" s="11"/>
      <c r="B97" s="25"/>
      <c r="C97" s="26"/>
      <c r="D97" s="20"/>
      <c r="F97" s="97" t="s">
        <v>26</v>
      </c>
      <c r="G97" s="98">
        <f>IFERROR(('2.3_Input_Data_Orig_MC'!U96-'2.3_Input_Data_Orig_MC'!G96),"-")</f>
        <v>0</v>
      </c>
      <c r="H97" s="98">
        <f>IFERROR(('2.3_Input_Data_Orig_MC'!V96-'2.3_Input_Data_Orig_MC'!H96),"-")</f>
        <v>0</v>
      </c>
      <c r="I97" s="98">
        <f>IFERROR(('2.3_Input_Data_Orig_MC'!W96-'2.3_Input_Data_Orig_MC'!I96),"-")</f>
        <v>0</v>
      </c>
      <c r="J97" s="98">
        <f>IFERROR(('2.3_Input_Data_Orig_MC'!X96-'2.3_Input_Data_Orig_MC'!J96),"-")</f>
        <v>0</v>
      </c>
      <c r="K97" s="98">
        <f>IFERROR(('2.3_Input_Data_Orig_MC'!Y96-'2.3_Input_Data_Orig_MC'!K96),"-")</f>
        <v>0</v>
      </c>
      <c r="L97" s="48"/>
      <c r="M97" s="99">
        <f>G97*'0.1_Coefficients'!$B$22</f>
        <v>0</v>
      </c>
      <c r="N97" s="99">
        <f>H97*'0.1_Coefficients'!$C$22</f>
        <v>0</v>
      </c>
      <c r="O97" s="99">
        <f>I97*'0.1_Coefficients'!$D$22</f>
        <v>0</v>
      </c>
      <c r="P97" s="99">
        <f>J97*'0.1_Coefficients'!$E$22</f>
        <v>0</v>
      </c>
      <c r="Q97" s="99">
        <f>K97*'0.1_Coefficients'!$F$22</f>
        <v>0</v>
      </c>
      <c r="R97" s="67"/>
      <c r="S97" s="48"/>
      <c r="T97" s="98">
        <f>IFERROR(('2.3_Input_Data_Orig_MC'!N96-'2.3_Input_Data_Orig_MC'!G96),"-")</f>
        <v>0</v>
      </c>
      <c r="U97" s="98">
        <f>IFERROR(('2.3_Input_Data_Orig_MC'!O96-'2.3_Input_Data_Orig_MC'!H96),"-")</f>
        <v>0</v>
      </c>
      <c r="V97" s="98">
        <f>IFERROR(('2.3_Input_Data_Orig_MC'!P96-'2.3_Input_Data_Orig_MC'!I96),"-")</f>
        <v>0</v>
      </c>
      <c r="W97" s="98">
        <f>IFERROR(('2.3_Input_Data_Orig_MC'!Q96-'2.3_Input_Data_Orig_MC'!J96),"-")</f>
        <v>0</v>
      </c>
      <c r="X97" s="98">
        <f>IFERROR(('2.3_Input_Data_Orig_MC'!R96-'2.3_Input_Data_Orig_MC'!K96),"-")</f>
        <v>0</v>
      </c>
      <c r="Y97" s="48"/>
      <c r="Z97" s="99">
        <f>T97*'0.1_Coefficients'!$B$22</f>
        <v>0</v>
      </c>
      <c r="AA97" s="99">
        <f>U97*'0.1_Coefficients'!$C$22</f>
        <v>0</v>
      </c>
      <c r="AB97" s="99">
        <f>V97*'0.1_Coefficients'!$D$22</f>
        <v>0</v>
      </c>
      <c r="AC97" s="99">
        <f>W97*'0.1_Coefficients'!$E$22</f>
        <v>0</v>
      </c>
      <c r="AD97" s="99">
        <f>X97*'0.1_Coefficients'!$F$22</f>
        <v>0</v>
      </c>
      <c r="AE97" s="67"/>
      <c r="AF97" s="48"/>
      <c r="AG97" s="98">
        <f>IFERROR(('2.4_Input_Data_Rebase'!U96-'2.4_Input_Data_Rebase'!G96),"-")</f>
        <v>0</v>
      </c>
      <c r="AH97" s="98">
        <f>IFERROR(('2.4_Input_Data_Rebase'!V96-'2.4_Input_Data_Rebase'!H96),"-")</f>
        <v>0</v>
      </c>
      <c r="AI97" s="98">
        <f>IFERROR(('2.4_Input_Data_Rebase'!W96-'2.4_Input_Data_Rebase'!I96),"-")</f>
        <v>0</v>
      </c>
      <c r="AJ97" s="98">
        <f>IFERROR(('2.4_Input_Data_Rebase'!X96-'2.4_Input_Data_Rebase'!J96),"-")</f>
        <v>0</v>
      </c>
      <c r="AK97" s="98">
        <f>IFERROR(('2.4_Input_Data_Rebase'!Y96-'2.4_Input_Data_Rebase'!K96),"-")</f>
        <v>0</v>
      </c>
      <c r="AL97" s="48"/>
      <c r="AM97" s="99">
        <f>AG97*'0.1_Coefficients'!$B$22</f>
        <v>0</v>
      </c>
      <c r="AN97" s="99">
        <f>AH97*'0.1_Coefficients'!$C$22</f>
        <v>0</v>
      </c>
      <c r="AO97" s="99">
        <f>AI97*'0.1_Coefficients'!$D$22</f>
        <v>0</v>
      </c>
      <c r="AP97" s="99">
        <f>AJ97*'0.1_Coefficients'!$E$22</f>
        <v>0</v>
      </c>
      <c r="AQ97" s="99">
        <f>AK97*'0.1_Coefficients'!$F$22</f>
        <v>0</v>
      </c>
      <c r="AR97" s="67"/>
      <c r="AS97" s="48"/>
      <c r="AT97" s="98">
        <f>IFERROR(('2.4_Input_Data_Rebase'!N96-'2.4_Input_Data_Rebase'!G96),"-")</f>
        <v>0</v>
      </c>
      <c r="AU97" s="98">
        <f>IFERROR(('2.4_Input_Data_Rebase'!O96-'2.4_Input_Data_Rebase'!H96),"-")</f>
        <v>0</v>
      </c>
      <c r="AV97" s="98">
        <f>IFERROR(('2.4_Input_Data_Rebase'!P96-'2.4_Input_Data_Rebase'!I96),"-")</f>
        <v>0</v>
      </c>
      <c r="AW97" s="98">
        <f>IFERROR(('2.4_Input_Data_Rebase'!Q96-'2.4_Input_Data_Rebase'!J96),"-")</f>
        <v>0</v>
      </c>
      <c r="AX97" s="98">
        <f>IFERROR(('2.4_Input_Data_Rebase'!R96-'2.4_Input_Data_Rebase'!K96),"-")</f>
        <v>0</v>
      </c>
      <c r="AY97" s="48"/>
      <c r="AZ97" s="99">
        <f>AT97*'0.1_Coefficients'!$B$22</f>
        <v>0</v>
      </c>
      <c r="BA97" s="99">
        <f>AU97*'0.1_Coefficients'!$C$22</f>
        <v>0</v>
      </c>
      <c r="BB97" s="99">
        <f>AV97*'0.1_Coefficients'!$D$22</f>
        <v>0</v>
      </c>
      <c r="BC97" s="99">
        <f>AW97*'0.1_Coefficients'!$E$22</f>
        <v>0</v>
      </c>
      <c r="BD97" s="99">
        <f>AX97*'0.1_Coefficients'!$F$22</f>
        <v>0</v>
      </c>
      <c r="BE97" s="67"/>
      <c r="BF97" s="48"/>
      <c r="BG97" s="67"/>
      <c r="BH97" s="67"/>
      <c r="BI97" s="68"/>
    </row>
    <row r="98" spans="1:61" ht="12.75" thickBot="1" x14ac:dyDescent="0.35">
      <c r="A98" s="11"/>
      <c r="B98" s="27"/>
      <c r="C98" s="28"/>
      <c r="D98" s="21"/>
      <c r="F98" s="101" t="s">
        <v>27</v>
      </c>
      <c r="G98" s="98">
        <f>IFERROR(('2.3_Input_Data_Orig_MC'!U97-'2.3_Input_Data_Orig_MC'!G97),"-")</f>
        <v>0</v>
      </c>
      <c r="H98" s="98">
        <f>IFERROR(('2.3_Input_Data_Orig_MC'!V97-'2.3_Input_Data_Orig_MC'!H97),"-")</f>
        <v>0</v>
      </c>
      <c r="I98" s="98">
        <f>IFERROR(('2.3_Input_Data_Orig_MC'!W97-'2.3_Input_Data_Orig_MC'!I97),"-")</f>
        <v>0</v>
      </c>
      <c r="J98" s="98">
        <f>IFERROR(('2.3_Input_Data_Orig_MC'!X97-'2.3_Input_Data_Orig_MC'!J97),"-")</f>
        <v>0</v>
      </c>
      <c r="K98" s="98">
        <f>IFERROR(('2.3_Input_Data_Orig_MC'!Y97-'2.3_Input_Data_Orig_MC'!K97),"-")</f>
        <v>0</v>
      </c>
      <c r="L98" s="48"/>
      <c r="M98" s="99">
        <f>G98*'0.1_Coefficients'!$B$23</f>
        <v>0</v>
      </c>
      <c r="N98" s="99">
        <f>H98*'0.1_Coefficients'!$C$23</f>
        <v>0</v>
      </c>
      <c r="O98" s="99">
        <f>I98*'0.1_Coefficients'!$D$23</f>
        <v>0</v>
      </c>
      <c r="P98" s="99">
        <f>J98*'0.1_Coefficients'!E107</f>
        <v>0</v>
      </c>
      <c r="Q98" s="99">
        <f>K98*'0.1_Coefficients'!$F$23</f>
        <v>0</v>
      </c>
      <c r="R98" s="71"/>
      <c r="S98" s="48"/>
      <c r="T98" s="98">
        <f>IFERROR(('2.3_Input_Data_Orig_MC'!N97-'2.3_Input_Data_Orig_MC'!G97),"-")</f>
        <v>0</v>
      </c>
      <c r="U98" s="98">
        <f>IFERROR(('2.3_Input_Data_Orig_MC'!O97-'2.3_Input_Data_Orig_MC'!H97),"-")</f>
        <v>0</v>
      </c>
      <c r="V98" s="98">
        <f>IFERROR(('2.3_Input_Data_Orig_MC'!P97-'2.3_Input_Data_Orig_MC'!I97),"-")</f>
        <v>0</v>
      </c>
      <c r="W98" s="98">
        <f>IFERROR(('2.3_Input_Data_Orig_MC'!Q97-'2.3_Input_Data_Orig_MC'!J97),"-")</f>
        <v>0</v>
      </c>
      <c r="X98" s="98">
        <f>IFERROR(('2.3_Input_Data_Orig_MC'!R97-'2.3_Input_Data_Orig_MC'!K97),"-")</f>
        <v>0</v>
      </c>
      <c r="Y98" s="48"/>
      <c r="Z98" s="99">
        <f>T98*'0.1_Coefficients'!$B$23</f>
        <v>0</v>
      </c>
      <c r="AA98" s="99">
        <f>U98*'0.1_Coefficients'!$C$23</f>
        <v>0</v>
      </c>
      <c r="AB98" s="99">
        <f>V98*'0.1_Coefficients'!$D$23</f>
        <v>0</v>
      </c>
      <c r="AC98" s="99">
        <f>W98*'0.1_Coefficients'!Q107</f>
        <v>0</v>
      </c>
      <c r="AD98" s="99">
        <f>X98*'0.1_Coefficients'!$F$23</f>
        <v>0</v>
      </c>
      <c r="AE98" s="71"/>
      <c r="AF98" s="48"/>
      <c r="AG98" s="98">
        <f>IFERROR(('2.4_Input_Data_Rebase'!U97-'2.4_Input_Data_Rebase'!G97),"-")</f>
        <v>0</v>
      </c>
      <c r="AH98" s="98">
        <f>IFERROR(('2.4_Input_Data_Rebase'!V97-'2.4_Input_Data_Rebase'!H97),"-")</f>
        <v>0</v>
      </c>
      <c r="AI98" s="98">
        <f>IFERROR(('2.4_Input_Data_Rebase'!W97-'2.4_Input_Data_Rebase'!I97),"-")</f>
        <v>0</v>
      </c>
      <c r="AJ98" s="98">
        <f>IFERROR(('2.4_Input_Data_Rebase'!X97-'2.4_Input_Data_Rebase'!J97),"-")</f>
        <v>0</v>
      </c>
      <c r="AK98" s="98">
        <f>IFERROR(('2.4_Input_Data_Rebase'!Y97-'2.4_Input_Data_Rebase'!K97),"-")</f>
        <v>0</v>
      </c>
      <c r="AL98" s="48"/>
      <c r="AM98" s="99">
        <f>AG98*'0.1_Coefficients'!$B$23</f>
        <v>0</v>
      </c>
      <c r="AN98" s="99">
        <f>AH98*'0.1_Coefficients'!$C$23</f>
        <v>0</v>
      </c>
      <c r="AO98" s="99">
        <f>AI98*'0.1_Coefficients'!$D$23</f>
        <v>0</v>
      </c>
      <c r="AP98" s="99">
        <f>AJ98*'0.1_Coefficients'!AD107</f>
        <v>0</v>
      </c>
      <c r="AQ98" s="99">
        <f>AK98*'0.1_Coefficients'!$F$23</f>
        <v>0</v>
      </c>
      <c r="AR98" s="71"/>
      <c r="AS98" s="48"/>
      <c r="AT98" s="98">
        <f>IFERROR(('2.4_Input_Data_Rebase'!N97-'2.4_Input_Data_Rebase'!G97),"-")</f>
        <v>0</v>
      </c>
      <c r="AU98" s="98">
        <f>IFERROR(('2.4_Input_Data_Rebase'!O97-'2.4_Input_Data_Rebase'!H97),"-")</f>
        <v>0</v>
      </c>
      <c r="AV98" s="98">
        <f>IFERROR(('2.4_Input_Data_Rebase'!P97-'2.4_Input_Data_Rebase'!I97),"-")</f>
        <v>0</v>
      </c>
      <c r="AW98" s="98">
        <f>IFERROR(('2.4_Input_Data_Rebase'!Q97-'2.4_Input_Data_Rebase'!J97),"-")</f>
        <v>0</v>
      </c>
      <c r="AX98" s="98">
        <f>IFERROR(('2.4_Input_Data_Rebase'!R97-'2.4_Input_Data_Rebase'!K97),"-")</f>
        <v>0</v>
      </c>
      <c r="AY98" s="48"/>
      <c r="AZ98" s="99">
        <f>AT98*'0.1_Coefficients'!$B$23</f>
        <v>0</v>
      </c>
      <c r="BA98" s="99">
        <f>AU98*'0.1_Coefficients'!$C$23</f>
        <v>0</v>
      </c>
      <c r="BB98" s="99">
        <f>AV98*'0.1_Coefficients'!$D$23</f>
        <v>0</v>
      </c>
      <c r="BC98" s="99">
        <f>AW98*'0.1_Coefficients'!AP107</f>
        <v>0</v>
      </c>
      <c r="BD98" s="99">
        <f>AX98*'0.1_Coefficients'!$F$23</f>
        <v>0</v>
      </c>
      <c r="BE98" s="71"/>
      <c r="BF98" s="48"/>
      <c r="BG98" s="71"/>
      <c r="BH98" s="71"/>
      <c r="BI98" s="72"/>
    </row>
    <row r="99" spans="1:61" x14ac:dyDescent="0.3">
      <c r="A99" s="10" t="s">
        <v>55</v>
      </c>
      <c r="B99" s="23">
        <v>10</v>
      </c>
      <c r="C99" s="24" t="s">
        <v>47</v>
      </c>
      <c r="D99" s="18" t="s">
        <v>30</v>
      </c>
      <c r="F99" s="102" t="s">
        <v>24</v>
      </c>
      <c r="G99" s="98">
        <f>IFERROR(('2.3_Input_Data_Orig_MC'!U98-'2.3_Input_Data_Orig_MC'!G98),"-")</f>
        <v>0</v>
      </c>
      <c r="H99" s="98">
        <f>IFERROR(('2.3_Input_Data_Orig_MC'!V98-'2.3_Input_Data_Orig_MC'!H98),"-")</f>
        <v>0</v>
      </c>
      <c r="I99" s="98">
        <f>IFERROR(('2.3_Input_Data_Orig_MC'!W98-'2.3_Input_Data_Orig_MC'!I98),"-")</f>
        <v>0</v>
      </c>
      <c r="J99" s="98">
        <f>IFERROR(('2.3_Input_Data_Orig_MC'!X98-'2.3_Input_Data_Orig_MC'!J98),"-")</f>
        <v>0</v>
      </c>
      <c r="K99" s="98">
        <f>IFERROR(('2.3_Input_Data_Orig_MC'!Y98-'2.3_Input_Data_Orig_MC'!K98),"-")</f>
        <v>0</v>
      </c>
      <c r="L99" s="48"/>
      <c r="M99" s="99">
        <f>G99*'0.1_Coefficients'!$B$20</f>
        <v>0</v>
      </c>
      <c r="N99" s="99">
        <f>H99*'0.1_Coefficients'!$C$20</f>
        <v>0</v>
      </c>
      <c r="O99" s="99">
        <f>I99*'0.1_Coefficients'!$D$20</f>
        <v>0</v>
      </c>
      <c r="P99" s="99">
        <f>J99*'0.1_Coefficients'!$E$20</f>
        <v>0</v>
      </c>
      <c r="Q99" s="99">
        <f>K99*'0.1_Coefficients'!$F$20</f>
        <v>0</v>
      </c>
      <c r="R99" s="67">
        <f t="shared" ref="R99" si="145">SUM(M99:Q102)</f>
        <v>0</v>
      </c>
      <c r="S99" s="48"/>
      <c r="T99" s="98">
        <f>IFERROR(('2.3_Input_Data_Orig_MC'!N98-'2.3_Input_Data_Orig_MC'!G98),"-")</f>
        <v>0</v>
      </c>
      <c r="U99" s="98">
        <f>IFERROR(('2.3_Input_Data_Orig_MC'!O98-'2.3_Input_Data_Orig_MC'!H98),"-")</f>
        <v>0</v>
      </c>
      <c r="V99" s="98">
        <f>IFERROR(('2.3_Input_Data_Orig_MC'!P98-'2.3_Input_Data_Orig_MC'!I98),"-")</f>
        <v>0</v>
      </c>
      <c r="W99" s="98">
        <f>IFERROR(('2.3_Input_Data_Orig_MC'!Q98-'2.3_Input_Data_Orig_MC'!J98),"-")</f>
        <v>0</v>
      </c>
      <c r="X99" s="98">
        <f>IFERROR(('2.3_Input_Data_Orig_MC'!R98-'2.3_Input_Data_Orig_MC'!K98),"-")</f>
        <v>0</v>
      </c>
      <c r="Y99" s="48"/>
      <c r="Z99" s="99">
        <f>T99*'0.1_Coefficients'!$B$20</f>
        <v>0</v>
      </c>
      <c r="AA99" s="99">
        <f>U99*'0.1_Coefficients'!$C$20</f>
        <v>0</v>
      </c>
      <c r="AB99" s="99">
        <f>V99*'0.1_Coefficients'!$D$20</f>
        <v>0</v>
      </c>
      <c r="AC99" s="99">
        <f>W99*'0.1_Coefficients'!$E$20</f>
        <v>0</v>
      </c>
      <c r="AD99" s="99">
        <f>X99*'0.1_Coefficients'!$F$20</f>
        <v>0</v>
      </c>
      <c r="AE99" s="67">
        <f t="shared" ref="AE99" si="146">SUM(Z99:AD102)</f>
        <v>0</v>
      </c>
      <c r="AF99" s="48"/>
      <c r="AG99" s="98">
        <f>IFERROR(('2.4_Input_Data_Rebase'!U98-'2.4_Input_Data_Rebase'!G98),"-")</f>
        <v>0</v>
      </c>
      <c r="AH99" s="98">
        <f>IFERROR(('2.4_Input_Data_Rebase'!V98-'2.4_Input_Data_Rebase'!H98),"-")</f>
        <v>0</v>
      </c>
      <c r="AI99" s="98">
        <f>IFERROR(('2.4_Input_Data_Rebase'!W98-'2.4_Input_Data_Rebase'!I98),"-")</f>
        <v>0</v>
      </c>
      <c r="AJ99" s="98">
        <f>IFERROR(('2.4_Input_Data_Rebase'!X98-'2.4_Input_Data_Rebase'!J98),"-")</f>
        <v>0</v>
      </c>
      <c r="AK99" s="98">
        <f>IFERROR(('2.4_Input_Data_Rebase'!Y98-'2.4_Input_Data_Rebase'!K98),"-")</f>
        <v>0</v>
      </c>
      <c r="AL99" s="48"/>
      <c r="AM99" s="99">
        <f>AG99*'0.1_Coefficients'!$B$20</f>
        <v>0</v>
      </c>
      <c r="AN99" s="99">
        <f>AH99*'0.1_Coefficients'!$C$20</f>
        <v>0</v>
      </c>
      <c r="AO99" s="99">
        <f>AI99*'0.1_Coefficients'!$D$20</f>
        <v>0</v>
      </c>
      <c r="AP99" s="99">
        <f>AJ99*'0.1_Coefficients'!$E$20</f>
        <v>0</v>
      </c>
      <c r="AQ99" s="99">
        <f>AK99*'0.1_Coefficients'!$F$20</f>
        <v>0</v>
      </c>
      <c r="AR99" s="67">
        <f t="shared" ref="AR99" si="147">SUM(AM99:AQ102)</f>
        <v>0</v>
      </c>
      <c r="AS99" s="48"/>
      <c r="AT99" s="98">
        <f>IFERROR(('2.4_Input_Data_Rebase'!N98-'2.4_Input_Data_Rebase'!G98),"-")</f>
        <v>0</v>
      </c>
      <c r="AU99" s="98">
        <f>IFERROR(('2.4_Input_Data_Rebase'!O98-'2.4_Input_Data_Rebase'!H98),"-")</f>
        <v>0</v>
      </c>
      <c r="AV99" s="98">
        <f>IFERROR(('2.4_Input_Data_Rebase'!P98-'2.4_Input_Data_Rebase'!I98),"-")</f>
        <v>0</v>
      </c>
      <c r="AW99" s="98">
        <f>IFERROR(('2.4_Input_Data_Rebase'!Q98-'2.4_Input_Data_Rebase'!J98),"-")</f>
        <v>0</v>
      </c>
      <c r="AX99" s="98">
        <f>IFERROR(('2.4_Input_Data_Rebase'!R98-'2.4_Input_Data_Rebase'!K98),"-")</f>
        <v>0</v>
      </c>
      <c r="AY99" s="48"/>
      <c r="AZ99" s="99">
        <f>AT99*'0.1_Coefficients'!$B$20</f>
        <v>0</v>
      </c>
      <c r="BA99" s="99">
        <f>AU99*'0.1_Coefficients'!$C$20</f>
        <v>0</v>
      </c>
      <c r="BB99" s="99">
        <f>AV99*'0.1_Coefficients'!$D$20</f>
        <v>0</v>
      </c>
      <c r="BC99" s="99">
        <f>AW99*'0.1_Coefficients'!$E$20</f>
        <v>0</v>
      </c>
      <c r="BD99" s="99">
        <f>AX99*'0.1_Coefficients'!$F$20</f>
        <v>0</v>
      </c>
      <c r="BE99" s="67">
        <f t="shared" ref="BE99" si="148">SUM(AZ99:BD102)</f>
        <v>0</v>
      </c>
      <c r="BF99" s="48"/>
      <c r="BG99" s="67">
        <f t="shared" ref="BG99" si="149">AE99-R99</f>
        <v>0</v>
      </c>
      <c r="BH99" s="67">
        <f t="shared" ref="BH99" si="150">BE99-AR99</f>
        <v>0</v>
      </c>
      <c r="BI99" s="68" t="str">
        <f t="shared" ref="BI99" si="151">IFERROR(IF(ABS((BG99-BH99))&lt;=10%,"Acceptable","Request Narrative"),"-")</f>
        <v>Acceptable</v>
      </c>
    </row>
    <row r="100" spans="1:61" x14ac:dyDescent="0.3">
      <c r="A100" s="11"/>
      <c r="B100" s="25"/>
      <c r="C100" s="26"/>
      <c r="D100" s="20"/>
      <c r="F100" s="97" t="s">
        <v>25</v>
      </c>
      <c r="G100" s="98">
        <f>IFERROR(('2.3_Input_Data_Orig_MC'!U99-'2.3_Input_Data_Orig_MC'!G99),"-")</f>
        <v>0</v>
      </c>
      <c r="H100" s="98">
        <f>IFERROR(('2.3_Input_Data_Orig_MC'!V99-'2.3_Input_Data_Orig_MC'!H99),"-")</f>
        <v>0</v>
      </c>
      <c r="I100" s="98">
        <f>IFERROR(('2.3_Input_Data_Orig_MC'!W99-'2.3_Input_Data_Orig_MC'!I99),"-")</f>
        <v>0</v>
      </c>
      <c r="J100" s="98">
        <f>IFERROR(('2.3_Input_Data_Orig_MC'!X99-'2.3_Input_Data_Orig_MC'!J99),"-")</f>
        <v>0</v>
      </c>
      <c r="K100" s="98">
        <f>IFERROR(('2.3_Input_Data_Orig_MC'!Y99-'2.3_Input_Data_Orig_MC'!K99),"-")</f>
        <v>0</v>
      </c>
      <c r="L100" s="48"/>
      <c r="M100" s="99">
        <f>G100*'0.1_Coefficients'!$B$21</f>
        <v>0</v>
      </c>
      <c r="N100" s="99">
        <f>H100*'0.1_Coefficients'!$C$21</f>
        <v>0</v>
      </c>
      <c r="O100" s="99">
        <f>I100*'0.1_Coefficients'!$D$21</f>
        <v>0</v>
      </c>
      <c r="P100" s="99">
        <f>J100*'0.1_Coefficients'!$E$21</f>
        <v>0</v>
      </c>
      <c r="Q100" s="99">
        <f>K100*'0.1_Coefficients'!$F$21</f>
        <v>0</v>
      </c>
      <c r="R100" s="67"/>
      <c r="S100" s="48"/>
      <c r="T100" s="98">
        <f>IFERROR(('2.3_Input_Data_Orig_MC'!N99-'2.3_Input_Data_Orig_MC'!G99),"-")</f>
        <v>0</v>
      </c>
      <c r="U100" s="98">
        <f>IFERROR(('2.3_Input_Data_Orig_MC'!O99-'2.3_Input_Data_Orig_MC'!H99),"-")</f>
        <v>0</v>
      </c>
      <c r="V100" s="98">
        <f>IFERROR(('2.3_Input_Data_Orig_MC'!P99-'2.3_Input_Data_Orig_MC'!I99),"-")</f>
        <v>0</v>
      </c>
      <c r="W100" s="98">
        <f>IFERROR(('2.3_Input_Data_Orig_MC'!Q99-'2.3_Input_Data_Orig_MC'!J99),"-")</f>
        <v>0</v>
      </c>
      <c r="X100" s="98">
        <f>IFERROR(('2.3_Input_Data_Orig_MC'!R99-'2.3_Input_Data_Orig_MC'!K99),"-")</f>
        <v>0</v>
      </c>
      <c r="Y100" s="48"/>
      <c r="Z100" s="99">
        <f>T100*'0.1_Coefficients'!$B$21</f>
        <v>0</v>
      </c>
      <c r="AA100" s="99">
        <f>U100*'0.1_Coefficients'!$C$21</f>
        <v>0</v>
      </c>
      <c r="AB100" s="99">
        <f>V100*'0.1_Coefficients'!$D$21</f>
        <v>0</v>
      </c>
      <c r="AC100" s="99">
        <f>W100*'0.1_Coefficients'!$E$21</f>
        <v>0</v>
      </c>
      <c r="AD100" s="99">
        <f>X100*'0.1_Coefficients'!$F$21</f>
        <v>0</v>
      </c>
      <c r="AE100" s="67"/>
      <c r="AF100" s="48"/>
      <c r="AG100" s="98">
        <f>IFERROR(('2.4_Input_Data_Rebase'!U99-'2.4_Input_Data_Rebase'!G99),"-")</f>
        <v>0</v>
      </c>
      <c r="AH100" s="98">
        <f>IFERROR(('2.4_Input_Data_Rebase'!V99-'2.4_Input_Data_Rebase'!H99),"-")</f>
        <v>0</v>
      </c>
      <c r="AI100" s="98">
        <f>IFERROR(('2.4_Input_Data_Rebase'!W99-'2.4_Input_Data_Rebase'!I99),"-")</f>
        <v>0</v>
      </c>
      <c r="AJ100" s="98">
        <f>IFERROR(('2.4_Input_Data_Rebase'!X99-'2.4_Input_Data_Rebase'!J99),"-")</f>
        <v>0</v>
      </c>
      <c r="AK100" s="98">
        <f>IFERROR(('2.4_Input_Data_Rebase'!Y99-'2.4_Input_Data_Rebase'!K99),"-")</f>
        <v>0</v>
      </c>
      <c r="AL100" s="48"/>
      <c r="AM100" s="99">
        <f>AG100*'0.1_Coefficients'!$B$21</f>
        <v>0</v>
      </c>
      <c r="AN100" s="99">
        <f>AH100*'0.1_Coefficients'!$C$21</f>
        <v>0</v>
      </c>
      <c r="AO100" s="99">
        <f>AI100*'0.1_Coefficients'!$D$21</f>
        <v>0</v>
      </c>
      <c r="AP100" s="99">
        <f>AJ100*'0.1_Coefficients'!$E$21</f>
        <v>0</v>
      </c>
      <c r="AQ100" s="99">
        <f>AK100*'0.1_Coefficients'!$F$21</f>
        <v>0</v>
      </c>
      <c r="AR100" s="67"/>
      <c r="AS100" s="48"/>
      <c r="AT100" s="98">
        <f>IFERROR(('2.4_Input_Data_Rebase'!N99-'2.4_Input_Data_Rebase'!G99),"-")</f>
        <v>0</v>
      </c>
      <c r="AU100" s="98">
        <f>IFERROR(('2.4_Input_Data_Rebase'!O99-'2.4_Input_Data_Rebase'!H99),"-")</f>
        <v>0</v>
      </c>
      <c r="AV100" s="98">
        <f>IFERROR(('2.4_Input_Data_Rebase'!P99-'2.4_Input_Data_Rebase'!I99),"-")</f>
        <v>0</v>
      </c>
      <c r="AW100" s="98">
        <f>IFERROR(('2.4_Input_Data_Rebase'!Q99-'2.4_Input_Data_Rebase'!J99),"-")</f>
        <v>0</v>
      </c>
      <c r="AX100" s="98">
        <f>IFERROR(('2.4_Input_Data_Rebase'!R99-'2.4_Input_Data_Rebase'!K99),"-")</f>
        <v>0</v>
      </c>
      <c r="AY100" s="48"/>
      <c r="AZ100" s="99">
        <f>AT100*'0.1_Coefficients'!$B$21</f>
        <v>0</v>
      </c>
      <c r="BA100" s="99">
        <f>AU100*'0.1_Coefficients'!$C$21</f>
        <v>0</v>
      </c>
      <c r="BB100" s="99">
        <f>AV100*'0.1_Coefficients'!$D$21</f>
        <v>0</v>
      </c>
      <c r="BC100" s="99">
        <f>AW100*'0.1_Coefficients'!$E$21</f>
        <v>0</v>
      </c>
      <c r="BD100" s="99">
        <f>AX100*'0.1_Coefficients'!$F$21</f>
        <v>0</v>
      </c>
      <c r="BE100" s="67"/>
      <c r="BF100" s="48"/>
      <c r="BG100" s="67"/>
      <c r="BH100" s="67"/>
      <c r="BI100" s="68"/>
    </row>
    <row r="101" spans="1:61" x14ac:dyDescent="0.3">
      <c r="A101" s="11"/>
      <c r="B101" s="25"/>
      <c r="C101" s="26"/>
      <c r="D101" s="20"/>
      <c r="F101" s="97" t="s">
        <v>26</v>
      </c>
      <c r="G101" s="98">
        <f>IFERROR(('2.3_Input_Data_Orig_MC'!U100-'2.3_Input_Data_Orig_MC'!G100),"-")</f>
        <v>0</v>
      </c>
      <c r="H101" s="98">
        <f>IFERROR(('2.3_Input_Data_Orig_MC'!V100-'2.3_Input_Data_Orig_MC'!H100),"-")</f>
        <v>0</v>
      </c>
      <c r="I101" s="98">
        <f>IFERROR(('2.3_Input_Data_Orig_MC'!W100-'2.3_Input_Data_Orig_MC'!I100),"-")</f>
        <v>0</v>
      </c>
      <c r="J101" s="98">
        <f>IFERROR(('2.3_Input_Data_Orig_MC'!X100-'2.3_Input_Data_Orig_MC'!J100),"-")</f>
        <v>0</v>
      </c>
      <c r="K101" s="98">
        <f>IFERROR(('2.3_Input_Data_Orig_MC'!Y100-'2.3_Input_Data_Orig_MC'!K100),"-")</f>
        <v>0</v>
      </c>
      <c r="L101" s="48"/>
      <c r="M101" s="99">
        <f>G101*'0.1_Coefficients'!$B$22</f>
        <v>0</v>
      </c>
      <c r="N101" s="99">
        <f>H101*'0.1_Coefficients'!$C$22</f>
        <v>0</v>
      </c>
      <c r="O101" s="99">
        <f>I101*'0.1_Coefficients'!$D$22</f>
        <v>0</v>
      </c>
      <c r="P101" s="99">
        <f>J101*'0.1_Coefficients'!$E$22</f>
        <v>0</v>
      </c>
      <c r="Q101" s="99">
        <f>K101*'0.1_Coefficients'!$F$22</f>
        <v>0</v>
      </c>
      <c r="R101" s="67"/>
      <c r="S101" s="48"/>
      <c r="T101" s="98">
        <f>IFERROR(('2.3_Input_Data_Orig_MC'!N100-'2.3_Input_Data_Orig_MC'!G100),"-")</f>
        <v>0</v>
      </c>
      <c r="U101" s="98">
        <f>IFERROR(('2.3_Input_Data_Orig_MC'!O100-'2.3_Input_Data_Orig_MC'!H100),"-")</f>
        <v>0</v>
      </c>
      <c r="V101" s="98">
        <f>IFERROR(('2.3_Input_Data_Orig_MC'!P100-'2.3_Input_Data_Orig_MC'!I100),"-")</f>
        <v>0</v>
      </c>
      <c r="W101" s="98">
        <f>IFERROR(('2.3_Input_Data_Orig_MC'!Q100-'2.3_Input_Data_Orig_MC'!J100),"-")</f>
        <v>0</v>
      </c>
      <c r="X101" s="98">
        <f>IFERROR(('2.3_Input_Data_Orig_MC'!R100-'2.3_Input_Data_Orig_MC'!K100),"-")</f>
        <v>0</v>
      </c>
      <c r="Y101" s="48"/>
      <c r="Z101" s="99">
        <f>T101*'0.1_Coefficients'!$B$22</f>
        <v>0</v>
      </c>
      <c r="AA101" s="99">
        <f>U101*'0.1_Coefficients'!$C$22</f>
        <v>0</v>
      </c>
      <c r="AB101" s="99">
        <f>V101*'0.1_Coefficients'!$D$22</f>
        <v>0</v>
      </c>
      <c r="AC101" s="99">
        <f>W101*'0.1_Coefficients'!$E$22</f>
        <v>0</v>
      </c>
      <c r="AD101" s="99">
        <f>X101*'0.1_Coefficients'!$F$22</f>
        <v>0</v>
      </c>
      <c r="AE101" s="67"/>
      <c r="AF101" s="48"/>
      <c r="AG101" s="98">
        <f>IFERROR(('2.4_Input_Data_Rebase'!U100-'2.4_Input_Data_Rebase'!G100),"-")</f>
        <v>0</v>
      </c>
      <c r="AH101" s="98">
        <f>IFERROR(('2.4_Input_Data_Rebase'!V100-'2.4_Input_Data_Rebase'!H100),"-")</f>
        <v>0</v>
      </c>
      <c r="AI101" s="98">
        <f>IFERROR(('2.4_Input_Data_Rebase'!W100-'2.4_Input_Data_Rebase'!I100),"-")</f>
        <v>0</v>
      </c>
      <c r="AJ101" s="98">
        <f>IFERROR(('2.4_Input_Data_Rebase'!X100-'2.4_Input_Data_Rebase'!J100),"-")</f>
        <v>0</v>
      </c>
      <c r="AK101" s="98">
        <f>IFERROR(('2.4_Input_Data_Rebase'!Y100-'2.4_Input_Data_Rebase'!K100),"-")</f>
        <v>0</v>
      </c>
      <c r="AL101" s="48"/>
      <c r="AM101" s="99">
        <f>AG101*'0.1_Coefficients'!$B$22</f>
        <v>0</v>
      </c>
      <c r="AN101" s="99">
        <f>AH101*'0.1_Coefficients'!$C$22</f>
        <v>0</v>
      </c>
      <c r="AO101" s="99">
        <f>AI101*'0.1_Coefficients'!$D$22</f>
        <v>0</v>
      </c>
      <c r="AP101" s="99">
        <f>AJ101*'0.1_Coefficients'!$E$22</f>
        <v>0</v>
      </c>
      <c r="AQ101" s="99">
        <f>AK101*'0.1_Coefficients'!$F$22</f>
        <v>0</v>
      </c>
      <c r="AR101" s="67"/>
      <c r="AS101" s="48"/>
      <c r="AT101" s="98">
        <f>IFERROR(('2.4_Input_Data_Rebase'!N100-'2.4_Input_Data_Rebase'!G100),"-")</f>
        <v>0</v>
      </c>
      <c r="AU101" s="98">
        <f>IFERROR(('2.4_Input_Data_Rebase'!O100-'2.4_Input_Data_Rebase'!H100),"-")</f>
        <v>0</v>
      </c>
      <c r="AV101" s="98">
        <f>IFERROR(('2.4_Input_Data_Rebase'!P100-'2.4_Input_Data_Rebase'!I100),"-")</f>
        <v>0</v>
      </c>
      <c r="AW101" s="98">
        <f>IFERROR(('2.4_Input_Data_Rebase'!Q100-'2.4_Input_Data_Rebase'!J100),"-")</f>
        <v>0</v>
      </c>
      <c r="AX101" s="98">
        <f>IFERROR(('2.4_Input_Data_Rebase'!R100-'2.4_Input_Data_Rebase'!K100),"-")</f>
        <v>0</v>
      </c>
      <c r="AY101" s="48"/>
      <c r="AZ101" s="99">
        <f>AT101*'0.1_Coefficients'!$B$22</f>
        <v>0</v>
      </c>
      <c r="BA101" s="99">
        <f>AU101*'0.1_Coefficients'!$C$22</f>
        <v>0</v>
      </c>
      <c r="BB101" s="99">
        <f>AV101*'0.1_Coefficients'!$D$22</f>
        <v>0</v>
      </c>
      <c r="BC101" s="99">
        <f>AW101*'0.1_Coefficients'!$E$22</f>
        <v>0</v>
      </c>
      <c r="BD101" s="99">
        <f>AX101*'0.1_Coefficients'!$F$22</f>
        <v>0</v>
      </c>
      <c r="BE101" s="67"/>
      <c r="BF101" s="48"/>
      <c r="BG101" s="67"/>
      <c r="BH101" s="67"/>
      <c r="BI101" s="68"/>
    </row>
    <row r="102" spans="1:61" ht="12.75" thickBot="1" x14ac:dyDescent="0.35">
      <c r="A102" s="11"/>
      <c r="B102" s="27"/>
      <c r="C102" s="28"/>
      <c r="D102" s="21"/>
      <c r="F102" s="101" t="s">
        <v>27</v>
      </c>
      <c r="G102" s="98">
        <f>IFERROR(('2.3_Input_Data_Orig_MC'!U101-'2.3_Input_Data_Orig_MC'!G101),"-")</f>
        <v>0</v>
      </c>
      <c r="H102" s="98">
        <f>IFERROR(('2.3_Input_Data_Orig_MC'!V101-'2.3_Input_Data_Orig_MC'!H101),"-")</f>
        <v>0</v>
      </c>
      <c r="I102" s="98">
        <f>IFERROR(('2.3_Input_Data_Orig_MC'!W101-'2.3_Input_Data_Orig_MC'!I101),"-")</f>
        <v>0</v>
      </c>
      <c r="J102" s="98">
        <f>IFERROR(('2.3_Input_Data_Orig_MC'!X101-'2.3_Input_Data_Orig_MC'!J101),"-")</f>
        <v>0</v>
      </c>
      <c r="K102" s="98">
        <f>IFERROR(('2.3_Input_Data_Orig_MC'!Y101-'2.3_Input_Data_Orig_MC'!K101),"-")</f>
        <v>0</v>
      </c>
      <c r="L102" s="48"/>
      <c r="M102" s="99">
        <f>G102*'0.1_Coefficients'!$B$23</f>
        <v>0</v>
      </c>
      <c r="N102" s="99">
        <f>H102*'0.1_Coefficients'!$C$23</f>
        <v>0</v>
      </c>
      <c r="O102" s="99">
        <f>I102*'0.1_Coefficients'!$D$23</f>
        <v>0</v>
      </c>
      <c r="P102" s="99">
        <f>J102*'0.1_Coefficients'!E111</f>
        <v>0</v>
      </c>
      <c r="Q102" s="99">
        <f>K102*'0.1_Coefficients'!$F$23</f>
        <v>0</v>
      </c>
      <c r="R102" s="71"/>
      <c r="S102" s="48"/>
      <c r="T102" s="98">
        <f>IFERROR(('2.3_Input_Data_Orig_MC'!N101-'2.3_Input_Data_Orig_MC'!G101),"-")</f>
        <v>0</v>
      </c>
      <c r="U102" s="98">
        <f>IFERROR(('2.3_Input_Data_Orig_MC'!O101-'2.3_Input_Data_Orig_MC'!H101),"-")</f>
        <v>0</v>
      </c>
      <c r="V102" s="98">
        <f>IFERROR(('2.3_Input_Data_Orig_MC'!P101-'2.3_Input_Data_Orig_MC'!I101),"-")</f>
        <v>0</v>
      </c>
      <c r="W102" s="98">
        <f>IFERROR(('2.3_Input_Data_Orig_MC'!Q101-'2.3_Input_Data_Orig_MC'!J101),"-")</f>
        <v>0</v>
      </c>
      <c r="X102" s="98">
        <f>IFERROR(('2.3_Input_Data_Orig_MC'!R101-'2.3_Input_Data_Orig_MC'!K101),"-")</f>
        <v>0</v>
      </c>
      <c r="Y102" s="48"/>
      <c r="Z102" s="99">
        <f>T102*'0.1_Coefficients'!$B$23</f>
        <v>0</v>
      </c>
      <c r="AA102" s="99">
        <f>U102*'0.1_Coefficients'!$C$23</f>
        <v>0</v>
      </c>
      <c r="AB102" s="99">
        <f>V102*'0.1_Coefficients'!$D$23</f>
        <v>0</v>
      </c>
      <c r="AC102" s="99">
        <f>W102*'0.1_Coefficients'!Q111</f>
        <v>0</v>
      </c>
      <c r="AD102" s="99">
        <f>X102*'0.1_Coefficients'!$F$23</f>
        <v>0</v>
      </c>
      <c r="AE102" s="71"/>
      <c r="AF102" s="48"/>
      <c r="AG102" s="98">
        <f>IFERROR(('2.4_Input_Data_Rebase'!U101-'2.4_Input_Data_Rebase'!G101),"-")</f>
        <v>0</v>
      </c>
      <c r="AH102" s="98">
        <f>IFERROR(('2.4_Input_Data_Rebase'!V101-'2.4_Input_Data_Rebase'!H101),"-")</f>
        <v>0</v>
      </c>
      <c r="AI102" s="98">
        <f>IFERROR(('2.4_Input_Data_Rebase'!W101-'2.4_Input_Data_Rebase'!I101),"-")</f>
        <v>0</v>
      </c>
      <c r="AJ102" s="98">
        <f>IFERROR(('2.4_Input_Data_Rebase'!X101-'2.4_Input_Data_Rebase'!J101),"-")</f>
        <v>0</v>
      </c>
      <c r="AK102" s="98">
        <f>IFERROR(('2.4_Input_Data_Rebase'!Y101-'2.4_Input_Data_Rebase'!K101),"-")</f>
        <v>0</v>
      </c>
      <c r="AL102" s="48"/>
      <c r="AM102" s="99">
        <f>AG102*'0.1_Coefficients'!$B$23</f>
        <v>0</v>
      </c>
      <c r="AN102" s="99">
        <f>AH102*'0.1_Coefficients'!$C$23</f>
        <v>0</v>
      </c>
      <c r="AO102" s="99">
        <f>AI102*'0.1_Coefficients'!$D$23</f>
        <v>0</v>
      </c>
      <c r="AP102" s="99">
        <f>AJ102*'0.1_Coefficients'!AD111</f>
        <v>0</v>
      </c>
      <c r="AQ102" s="99">
        <f>AK102*'0.1_Coefficients'!$F$23</f>
        <v>0</v>
      </c>
      <c r="AR102" s="71"/>
      <c r="AS102" s="48"/>
      <c r="AT102" s="98">
        <f>IFERROR(('2.4_Input_Data_Rebase'!N101-'2.4_Input_Data_Rebase'!G101),"-")</f>
        <v>0</v>
      </c>
      <c r="AU102" s="98">
        <f>IFERROR(('2.4_Input_Data_Rebase'!O101-'2.4_Input_Data_Rebase'!H101),"-")</f>
        <v>0</v>
      </c>
      <c r="AV102" s="98">
        <f>IFERROR(('2.4_Input_Data_Rebase'!P101-'2.4_Input_Data_Rebase'!I101),"-")</f>
        <v>0</v>
      </c>
      <c r="AW102" s="98">
        <f>IFERROR(('2.4_Input_Data_Rebase'!Q101-'2.4_Input_Data_Rebase'!J101),"-")</f>
        <v>0</v>
      </c>
      <c r="AX102" s="98">
        <f>IFERROR(('2.4_Input_Data_Rebase'!R101-'2.4_Input_Data_Rebase'!K101),"-")</f>
        <v>0</v>
      </c>
      <c r="AY102" s="48"/>
      <c r="AZ102" s="99">
        <f>AT102*'0.1_Coefficients'!$B$23</f>
        <v>0</v>
      </c>
      <c r="BA102" s="99">
        <f>AU102*'0.1_Coefficients'!$C$23</f>
        <v>0</v>
      </c>
      <c r="BB102" s="99">
        <f>AV102*'0.1_Coefficients'!$D$23</f>
        <v>0</v>
      </c>
      <c r="BC102" s="99">
        <f>AW102*'0.1_Coefficients'!AP111</f>
        <v>0</v>
      </c>
      <c r="BD102" s="99">
        <f>AX102*'0.1_Coefficients'!$F$23</f>
        <v>0</v>
      </c>
      <c r="BE102" s="71"/>
      <c r="BF102" s="48"/>
      <c r="BG102" s="71"/>
      <c r="BH102" s="71"/>
      <c r="BI102" s="72"/>
    </row>
    <row r="103" spans="1:61" x14ac:dyDescent="0.3">
      <c r="A103" s="10" t="s">
        <v>55</v>
      </c>
      <c r="B103" s="23">
        <v>9</v>
      </c>
      <c r="C103" s="24" t="s">
        <v>54</v>
      </c>
      <c r="D103" s="18" t="s">
        <v>30</v>
      </c>
      <c r="F103" s="102" t="s">
        <v>24</v>
      </c>
      <c r="G103" s="98">
        <f>IFERROR(('2.3_Input_Data_Orig_MC'!U102-'2.3_Input_Data_Orig_MC'!G102),"-")</f>
        <v>0</v>
      </c>
      <c r="H103" s="98">
        <f>IFERROR(('2.3_Input_Data_Orig_MC'!V102-'2.3_Input_Data_Orig_MC'!H102),"-")</f>
        <v>0</v>
      </c>
      <c r="I103" s="98">
        <f>IFERROR(('2.3_Input_Data_Orig_MC'!W102-'2.3_Input_Data_Orig_MC'!I102),"-")</f>
        <v>0</v>
      </c>
      <c r="J103" s="98">
        <f>IFERROR(('2.3_Input_Data_Orig_MC'!X102-'2.3_Input_Data_Orig_MC'!J102),"-")</f>
        <v>0</v>
      </c>
      <c r="K103" s="98">
        <f>IFERROR(('2.3_Input_Data_Orig_MC'!Y102-'2.3_Input_Data_Orig_MC'!K102),"-")</f>
        <v>0</v>
      </c>
      <c r="L103" s="48"/>
      <c r="M103" s="99">
        <f>G103*'0.1_Coefficients'!$B$20</f>
        <v>0</v>
      </c>
      <c r="N103" s="99">
        <f>H103*'0.1_Coefficients'!$C$20</f>
        <v>0</v>
      </c>
      <c r="O103" s="99">
        <f>I103*'0.1_Coefficients'!$D$20</f>
        <v>0</v>
      </c>
      <c r="P103" s="99">
        <f>J103*'0.1_Coefficients'!$E$20</f>
        <v>0</v>
      </c>
      <c r="Q103" s="99">
        <f>K103*'0.1_Coefficients'!$F$20</f>
        <v>0</v>
      </c>
      <c r="R103" s="67">
        <f t="shared" ref="R103" si="152">SUM(M103:Q106)</f>
        <v>0</v>
      </c>
      <c r="S103" s="48"/>
      <c r="T103" s="98">
        <f>IFERROR(('2.3_Input_Data_Orig_MC'!N102-'2.3_Input_Data_Orig_MC'!G102),"-")</f>
        <v>0</v>
      </c>
      <c r="U103" s="98">
        <f>IFERROR(('2.3_Input_Data_Orig_MC'!O102-'2.3_Input_Data_Orig_MC'!H102),"-")</f>
        <v>0</v>
      </c>
      <c r="V103" s="98">
        <f>IFERROR(('2.3_Input_Data_Orig_MC'!P102-'2.3_Input_Data_Orig_MC'!I102),"-")</f>
        <v>0</v>
      </c>
      <c r="W103" s="98">
        <f>IFERROR(('2.3_Input_Data_Orig_MC'!Q102-'2.3_Input_Data_Orig_MC'!J102),"-")</f>
        <v>0</v>
      </c>
      <c r="X103" s="98">
        <f>IFERROR(('2.3_Input_Data_Orig_MC'!R102-'2.3_Input_Data_Orig_MC'!K102),"-")</f>
        <v>0</v>
      </c>
      <c r="Y103" s="48"/>
      <c r="Z103" s="99">
        <f>T103*'0.1_Coefficients'!$B$20</f>
        <v>0</v>
      </c>
      <c r="AA103" s="99">
        <f>U103*'0.1_Coefficients'!$C$20</f>
        <v>0</v>
      </c>
      <c r="AB103" s="99">
        <f>V103*'0.1_Coefficients'!$D$20</f>
        <v>0</v>
      </c>
      <c r="AC103" s="99">
        <f>W103*'0.1_Coefficients'!$E$20</f>
        <v>0</v>
      </c>
      <c r="AD103" s="99">
        <f>X103*'0.1_Coefficients'!$F$20</f>
        <v>0</v>
      </c>
      <c r="AE103" s="67">
        <f t="shared" ref="AE103" si="153">SUM(Z103:AD106)</f>
        <v>0</v>
      </c>
      <c r="AF103" s="48"/>
      <c r="AG103" s="98">
        <f>IFERROR(('2.4_Input_Data_Rebase'!U102-'2.4_Input_Data_Rebase'!G102),"-")</f>
        <v>0</v>
      </c>
      <c r="AH103" s="98">
        <f>IFERROR(('2.4_Input_Data_Rebase'!V102-'2.4_Input_Data_Rebase'!H102),"-")</f>
        <v>0</v>
      </c>
      <c r="AI103" s="98">
        <f>IFERROR(('2.4_Input_Data_Rebase'!W102-'2.4_Input_Data_Rebase'!I102),"-")</f>
        <v>0</v>
      </c>
      <c r="AJ103" s="98">
        <f>IFERROR(('2.4_Input_Data_Rebase'!X102-'2.4_Input_Data_Rebase'!J102),"-")</f>
        <v>0</v>
      </c>
      <c r="AK103" s="98">
        <f>IFERROR(('2.4_Input_Data_Rebase'!Y102-'2.4_Input_Data_Rebase'!K102),"-")</f>
        <v>0</v>
      </c>
      <c r="AL103" s="48"/>
      <c r="AM103" s="99">
        <f>AG103*'0.1_Coefficients'!$B$20</f>
        <v>0</v>
      </c>
      <c r="AN103" s="99">
        <f>AH103*'0.1_Coefficients'!$C$20</f>
        <v>0</v>
      </c>
      <c r="AO103" s="99">
        <f>AI103*'0.1_Coefficients'!$D$20</f>
        <v>0</v>
      </c>
      <c r="AP103" s="99">
        <f>AJ103*'0.1_Coefficients'!$E$20</f>
        <v>0</v>
      </c>
      <c r="AQ103" s="99">
        <f>AK103*'0.1_Coefficients'!$F$20</f>
        <v>0</v>
      </c>
      <c r="AR103" s="67">
        <f t="shared" ref="AR103" si="154">SUM(AM103:AQ106)</f>
        <v>0</v>
      </c>
      <c r="AS103" s="48"/>
      <c r="AT103" s="98">
        <f>IFERROR(('2.4_Input_Data_Rebase'!N102-'2.4_Input_Data_Rebase'!G102),"-")</f>
        <v>0</v>
      </c>
      <c r="AU103" s="98">
        <f>IFERROR(('2.4_Input_Data_Rebase'!O102-'2.4_Input_Data_Rebase'!H102),"-")</f>
        <v>0</v>
      </c>
      <c r="AV103" s="98">
        <f>IFERROR(('2.4_Input_Data_Rebase'!P102-'2.4_Input_Data_Rebase'!I102),"-")</f>
        <v>0</v>
      </c>
      <c r="AW103" s="98">
        <f>IFERROR(('2.4_Input_Data_Rebase'!Q102-'2.4_Input_Data_Rebase'!J102),"-")</f>
        <v>0</v>
      </c>
      <c r="AX103" s="98">
        <f>IFERROR(('2.4_Input_Data_Rebase'!R102-'2.4_Input_Data_Rebase'!K102),"-")</f>
        <v>0</v>
      </c>
      <c r="AY103" s="48"/>
      <c r="AZ103" s="99">
        <f>AT103*'0.1_Coefficients'!$B$20</f>
        <v>0</v>
      </c>
      <c r="BA103" s="99">
        <f>AU103*'0.1_Coefficients'!$C$20</f>
        <v>0</v>
      </c>
      <c r="BB103" s="99">
        <f>AV103*'0.1_Coefficients'!$D$20</f>
        <v>0</v>
      </c>
      <c r="BC103" s="99">
        <f>AW103*'0.1_Coefficients'!$E$20</f>
        <v>0</v>
      </c>
      <c r="BD103" s="99">
        <f>AX103*'0.1_Coefficients'!$F$20</f>
        <v>0</v>
      </c>
      <c r="BE103" s="67">
        <f t="shared" ref="BE103" si="155">SUM(AZ103:BD106)</f>
        <v>0</v>
      </c>
      <c r="BF103" s="48"/>
      <c r="BG103" s="67">
        <f t="shared" ref="BG103" si="156">AE103-R103</f>
        <v>0</v>
      </c>
      <c r="BH103" s="67">
        <f t="shared" ref="BH103" si="157">BE103-AR103</f>
        <v>0</v>
      </c>
      <c r="BI103" s="68" t="str">
        <f t="shared" ref="BI103" si="158">IFERROR(IF(ABS((BG103-BH103))&lt;=10%,"Acceptable","Request Narrative"),"-")</f>
        <v>Acceptable</v>
      </c>
    </row>
    <row r="104" spans="1:61" x14ac:dyDescent="0.3">
      <c r="A104" s="11"/>
      <c r="B104" s="25"/>
      <c r="C104" s="26"/>
      <c r="D104" s="20"/>
      <c r="F104" s="97" t="s">
        <v>25</v>
      </c>
      <c r="G104" s="98">
        <f>IFERROR(('2.3_Input_Data_Orig_MC'!U103-'2.3_Input_Data_Orig_MC'!G103),"-")</f>
        <v>0</v>
      </c>
      <c r="H104" s="98">
        <f>IFERROR(('2.3_Input_Data_Orig_MC'!V103-'2.3_Input_Data_Orig_MC'!H103),"-")</f>
        <v>0</v>
      </c>
      <c r="I104" s="98">
        <f>IFERROR(('2.3_Input_Data_Orig_MC'!W103-'2.3_Input_Data_Orig_MC'!I103),"-")</f>
        <v>0</v>
      </c>
      <c r="J104" s="98">
        <f>IFERROR(('2.3_Input_Data_Orig_MC'!X103-'2.3_Input_Data_Orig_MC'!J103),"-")</f>
        <v>0</v>
      </c>
      <c r="K104" s="98">
        <f>IFERROR(('2.3_Input_Data_Orig_MC'!Y103-'2.3_Input_Data_Orig_MC'!K103),"-")</f>
        <v>0</v>
      </c>
      <c r="L104" s="48"/>
      <c r="M104" s="99">
        <f>G104*'0.1_Coefficients'!$B$21</f>
        <v>0</v>
      </c>
      <c r="N104" s="99">
        <f>H104*'0.1_Coefficients'!$C$21</f>
        <v>0</v>
      </c>
      <c r="O104" s="99">
        <f>I104*'0.1_Coefficients'!$D$21</f>
        <v>0</v>
      </c>
      <c r="P104" s="99">
        <f>J104*'0.1_Coefficients'!$E$21</f>
        <v>0</v>
      </c>
      <c r="Q104" s="99">
        <f>K104*'0.1_Coefficients'!$F$21</f>
        <v>0</v>
      </c>
      <c r="R104" s="67"/>
      <c r="S104" s="48"/>
      <c r="T104" s="98">
        <f>IFERROR(('2.3_Input_Data_Orig_MC'!N103-'2.3_Input_Data_Orig_MC'!G103),"-")</f>
        <v>0</v>
      </c>
      <c r="U104" s="98">
        <f>IFERROR(('2.3_Input_Data_Orig_MC'!O103-'2.3_Input_Data_Orig_MC'!H103),"-")</f>
        <v>0</v>
      </c>
      <c r="V104" s="98">
        <f>IFERROR(('2.3_Input_Data_Orig_MC'!P103-'2.3_Input_Data_Orig_MC'!I103),"-")</f>
        <v>0</v>
      </c>
      <c r="W104" s="98">
        <f>IFERROR(('2.3_Input_Data_Orig_MC'!Q103-'2.3_Input_Data_Orig_MC'!J103),"-")</f>
        <v>0</v>
      </c>
      <c r="X104" s="98">
        <f>IFERROR(('2.3_Input_Data_Orig_MC'!R103-'2.3_Input_Data_Orig_MC'!K103),"-")</f>
        <v>0</v>
      </c>
      <c r="Y104" s="48"/>
      <c r="Z104" s="99">
        <f>T104*'0.1_Coefficients'!$B$21</f>
        <v>0</v>
      </c>
      <c r="AA104" s="99">
        <f>U104*'0.1_Coefficients'!$C$21</f>
        <v>0</v>
      </c>
      <c r="AB104" s="99">
        <f>V104*'0.1_Coefficients'!$D$21</f>
        <v>0</v>
      </c>
      <c r="AC104" s="99">
        <f>W104*'0.1_Coefficients'!$E$21</f>
        <v>0</v>
      </c>
      <c r="AD104" s="99">
        <f>X104*'0.1_Coefficients'!$F$21</f>
        <v>0</v>
      </c>
      <c r="AE104" s="67"/>
      <c r="AF104" s="48"/>
      <c r="AG104" s="98">
        <f>IFERROR(('2.4_Input_Data_Rebase'!U103-'2.4_Input_Data_Rebase'!G103),"-")</f>
        <v>0</v>
      </c>
      <c r="AH104" s="98">
        <f>IFERROR(('2.4_Input_Data_Rebase'!V103-'2.4_Input_Data_Rebase'!H103),"-")</f>
        <v>0</v>
      </c>
      <c r="AI104" s="98">
        <f>IFERROR(('2.4_Input_Data_Rebase'!W103-'2.4_Input_Data_Rebase'!I103),"-")</f>
        <v>0</v>
      </c>
      <c r="AJ104" s="98">
        <f>IFERROR(('2.4_Input_Data_Rebase'!X103-'2.4_Input_Data_Rebase'!J103),"-")</f>
        <v>0</v>
      </c>
      <c r="AK104" s="98">
        <f>IFERROR(('2.4_Input_Data_Rebase'!Y103-'2.4_Input_Data_Rebase'!K103),"-")</f>
        <v>0</v>
      </c>
      <c r="AL104" s="48"/>
      <c r="AM104" s="99">
        <f>AG104*'0.1_Coefficients'!$B$21</f>
        <v>0</v>
      </c>
      <c r="AN104" s="99">
        <f>AH104*'0.1_Coefficients'!$C$21</f>
        <v>0</v>
      </c>
      <c r="AO104" s="99">
        <f>AI104*'0.1_Coefficients'!$D$21</f>
        <v>0</v>
      </c>
      <c r="AP104" s="99">
        <f>AJ104*'0.1_Coefficients'!$E$21</f>
        <v>0</v>
      </c>
      <c r="AQ104" s="99">
        <f>AK104*'0.1_Coefficients'!$F$21</f>
        <v>0</v>
      </c>
      <c r="AR104" s="67"/>
      <c r="AS104" s="48"/>
      <c r="AT104" s="98">
        <f>IFERROR(('2.4_Input_Data_Rebase'!N103-'2.4_Input_Data_Rebase'!G103),"-")</f>
        <v>0</v>
      </c>
      <c r="AU104" s="98">
        <f>IFERROR(('2.4_Input_Data_Rebase'!O103-'2.4_Input_Data_Rebase'!H103),"-")</f>
        <v>0</v>
      </c>
      <c r="AV104" s="98">
        <f>IFERROR(('2.4_Input_Data_Rebase'!P103-'2.4_Input_Data_Rebase'!I103),"-")</f>
        <v>0</v>
      </c>
      <c r="AW104" s="98">
        <f>IFERROR(('2.4_Input_Data_Rebase'!Q103-'2.4_Input_Data_Rebase'!J103),"-")</f>
        <v>0</v>
      </c>
      <c r="AX104" s="98">
        <f>IFERROR(('2.4_Input_Data_Rebase'!R103-'2.4_Input_Data_Rebase'!K103),"-")</f>
        <v>0</v>
      </c>
      <c r="AY104" s="48"/>
      <c r="AZ104" s="99">
        <f>AT104*'0.1_Coefficients'!$B$21</f>
        <v>0</v>
      </c>
      <c r="BA104" s="99">
        <f>AU104*'0.1_Coefficients'!$C$21</f>
        <v>0</v>
      </c>
      <c r="BB104" s="99">
        <f>AV104*'0.1_Coefficients'!$D$21</f>
        <v>0</v>
      </c>
      <c r="BC104" s="99">
        <f>AW104*'0.1_Coefficients'!$E$21</f>
        <v>0</v>
      </c>
      <c r="BD104" s="99">
        <f>AX104*'0.1_Coefficients'!$F$21</f>
        <v>0</v>
      </c>
      <c r="BE104" s="67"/>
      <c r="BF104" s="48"/>
      <c r="BG104" s="67"/>
      <c r="BH104" s="67"/>
      <c r="BI104" s="68"/>
    </row>
    <row r="105" spans="1:61" x14ac:dyDescent="0.3">
      <c r="A105" s="11"/>
      <c r="B105" s="25"/>
      <c r="C105" s="26"/>
      <c r="D105" s="20"/>
      <c r="F105" s="97" t="s">
        <v>26</v>
      </c>
      <c r="G105" s="98">
        <f>IFERROR(('2.3_Input_Data_Orig_MC'!U104-'2.3_Input_Data_Orig_MC'!G104),"-")</f>
        <v>0</v>
      </c>
      <c r="H105" s="98">
        <f>IFERROR(('2.3_Input_Data_Orig_MC'!V104-'2.3_Input_Data_Orig_MC'!H104),"-")</f>
        <v>0</v>
      </c>
      <c r="I105" s="98">
        <f>IFERROR(('2.3_Input_Data_Orig_MC'!W104-'2.3_Input_Data_Orig_MC'!I104),"-")</f>
        <v>0</v>
      </c>
      <c r="J105" s="98">
        <f>IFERROR(('2.3_Input_Data_Orig_MC'!X104-'2.3_Input_Data_Orig_MC'!J104),"-")</f>
        <v>0</v>
      </c>
      <c r="K105" s="98">
        <f>IFERROR(('2.3_Input_Data_Orig_MC'!Y104-'2.3_Input_Data_Orig_MC'!K104),"-")</f>
        <v>0</v>
      </c>
      <c r="L105" s="48"/>
      <c r="M105" s="99">
        <f>G105*'0.1_Coefficients'!$B$22</f>
        <v>0</v>
      </c>
      <c r="N105" s="99">
        <f>H105*'0.1_Coefficients'!$C$22</f>
        <v>0</v>
      </c>
      <c r="O105" s="99">
        <f>I105*'0.1_Coefficients'!$D$22</f>
        <v>0</v>
      </c>
      <c r="P105" s="99">
        <f>J105*'0.1_Coefficients'!$E$22</f>
        <v>0</v>
      </c>
      <c r="Q105" s="99">
        <f>K105*'0.1_Coefficients'!$F$22</f>
        <v>0</v>
      </c>
      <c r="R105" s="67"/>
      <c r="S105" s="48"/>
      <c r="T105" s="98">
        <f>IFERROR(('2.3_Input_Data_Orig_MC'!N104-'2.3_Input_Data_Orig_MC'!G104),"-")</f>
        <v>0</v>
      </c>
      <c r="U105" s="98">
        <f>IFERROR(('2.3_Input_Data_Orig_MC'!O104-'2.3_Input_Data_Orig_MC'!H104),"-")</f>
        <v>0</v>
      </c>
      <c r="V105" s="98">
        <f>IFERROR(('2.3_Input_Data_Orig_MC'!P104-'2.3_Input_Data_Orig_MC'!I104),"-")</f>
        <v>0</v>
      </c>
      <c r="W105" s="98">
        <f>IFERROR(('2.3_Input_Data_Orig_MC'!Q104-'2.3_Input_Data_Orig_MC'!J104),"-")</f>
        <v>0</v>
      </c>
      <c r="X105" s="98">
        <f>IFERROR(('2.3_Input_Data_Orig_MC'!R104-'2.3_Input_Data_Orig_MC'!K104),"-")</f>
        <v>0</v>
      </c>
      <c r="Y105" s="48"/>
      <c r="Z105" s="99">
        <f>T105*'0.1_Coefficients'!$B$22</f>
        <v>0</v>
      </c>
      <c r="AA105" s="99">
        <f>U105*'0.1_Coefficients'!$C$22</f>
        <v>0</v>
      </c>
      <c r="AB105" s="99">
        <f>V105*'0.1_Coefficients'!$D$22</f>
        <v>0</v>
      </c>
      <c r="AC105" s="99">
        <f>W105*'0.1_Coefficients'!$E$22</f>
        <v>0</v>
      </c>
      <c r="AD105" s="99">
        <f>X105*'0.1_Coefficients'!$F$22</f>
        <v>0</v>
      </c>
      <c r="AE105" s="67"/>
      <c r="AF105" s="48"/>
      <c r="AG105" s="98">
        <f>IFERROR(('2.4_Input_Data_Rebase'!U104-'2.4_Input_Data_Rebase'!G104),"-")</f>
        <v>0</v>
      </c>
      <c r="AH105" s="98">
        <f>IFERROR(('2.4_Input_Data_Rebase'!V104-'2.4_Input_Data_Rebase'!H104),"-")</f>
        <v>0</v>
      </c>
      <c r="AI105" s="98">
        <f>IFERROR(('2.4_Input_Data_Rebase'!W104-'2.4_Input_Data_Rebase'!I104),"-")</f>
        <v>0</v>
      </c>
      <c r="AJ105" s="98">
        <f>IFERROR(('2.4_Input_Data_Rebase'!X104-'2.4_Input_Data_Rebase'!J104),"-")</f>
        <v>0</v>
      </c>
      <c r="AK105" s="98">
        <f>IFERROR(('2.4_Input_Data_Rebase'!Y104-'2.4_Input_Data_Rebase'!K104),"-")</f>
        <v>0</v>
      </c>
      <c r="AL105" s="48"/>
      <c r="AM105" s="99">
        <f>AG105*'0.1_Coefficients'!$B$22</f>
        <v>0</v>
      </c>
      <c r="AN105" s="99">
        <f>AH105*'0.1_Coefficients'!$C$22</f>
        <v>0</v>
      </c>
      <c r="AO105" s="99">
        <f>AI105*'0.1_Coefficients'!$D$22</f>
        <v>0</v>
      </c>
      <c r="AP105" s="99">
        <f>AJ105*'0.1_Coefficients'!$E$22</f>
        <v>0</v>
      </c>
      <c r="AQ105" s="99">
        <f>AK105*'0.1_Coefficients'!$F$22</f>
        <v>0</v>
      </c>
      <c r="AR105" s="67"/>
      <c r="AS105" s="48"/>
      <c r="AT105" s="98">
        <f>IFERROR(('2.4_Input_Data_Rebase'!N104-'2.4_Input_Data_Rebase'!G104),"-")</f>
        <v>0</v>
      </c>
      <c r="AU105" s="98">
        <f>IFERROR(('2.4_Input_Data_Rebase'!O104-'2.4_Input_Data_Rebase'!H104),"-")</f>
        <v>0</v>
      </c>
      <c r="AV105" s="98">
        <f>IFERROR(('2.4_Input_Data_Rebase'!P104-'2.4_Input_Data_Rebase'!I104),"-")</f>
        <v>0</v>
      </c>
      <c r="AW105" s="98">
        <f>IFERROR(('2.4_Input_Data_Rebase'!Q104-'2.4_Input_Data_Rebase'!J104),"-")</f>
        <v>0</v>
      </c>
      <c r="AX105" s="98">
        <f>IFERROR(('2.4_Input_Data_Rebase'!R104-'2.4_Input_Data_Rebase'!K104),"-")</f>
        <v>0</v>
      </c>
      <c r="AY105" s="48"/>
      <c r="AZ105" s="99">
        <f>AT105*'0.1_Coefficients'!$B$22</f>
        <v>0</v>
      </c>
      <c r="BA105" s="99">
        <f>AU105*'0.1_Coefficients'!$C$22</f>
        <v>0</v>
      </c>
      <c r="BB105" s="99">
        <f>AV105*'0.1_Coefficients'!$D$22</f>
        <v>0</v>
      </c>
      <c r="BC105" s="99">
        <f>AW105*'0.1_Coefficients'!$E$22</f>
        <v>0</v>
      </c>
      <c r="BD105" s="99">
        <f>AX105*'0.1_Coefficients'!$F$22</f>
        <v>0</v>
      </c>
      <c r="BE105" s="67"/>
      <c r="BF105" s="48"/>
      <c r="BG105" s="67"/>
      <c r="BH105" s="67"/>
      <c r="BI105" s="68"/>
    </row>
    <row r="106" spans="1:61" ht="12.75" thickBot="1" x14ac:dyDescent="0.35">
      <c r="A106" s="11"/>
      <c r="B106" s="27"/>
      <c r="C106" s="28"/>
      <c r="D106" s="21"/>
      <c r="F106" s="101" t="s">
        <v>27</v>
      </c>
      <c r="G106" s="98">
        <f>IFERROR(('2.3_Input_Data_Orig_MC'!U105-'2.3_Input_Data_Orig_MC'!G105),"-")</f>
        <v>0</v>
      </c>
      <c r="H106" s="98">
        <f>IFERROR(('2.3_Input_Data_Orig_MC'!V105-'2.3_Input_Data_Orig_MC'!H105),"-")</f>
        <v>0</v>
      </c>
      <c r="I106" s="98">
        <f>IFERROR(('2.3_Input_Data_Orig_MC'!W105-'2.3_Input_Data_Orig_MC'!I105),"-")</f>
        <v>0</v>
      </c>
      <c r="J106" s="98">
        <f>IFERROR(('2.3_Input_Data_Orig_MC'!X105-'2.3_Input_Data_Orig_MC'!J105),"-")</f>
        <v>0</v>
      </c>
      <c r="K106" s="98">
        <f>IFERROR(('2.3_Input_Data_Orig_MC'!Y105-'2.3_Input_Data_Orig_MC'!K105),"-")</f>
        <v>0</v>
      </c>
      <c r="L106" s="48"/>
      <c r="M106" s="99">
        <f>G106*'0.1_Coefficients'!$B$23</f>
        <v>0</v>
      </c>
      <c r="N106" s="99">
        <f>H106*'0.1_Coefficients'!$C$23</f>
        <v>0</v>
      </c>
      <c r="O106" s="99">
        <f>I106*'0.1_Coefficients'!$D$23</f>
        <v>0</v>
      </c>
      <c r="P106" s="99">
        <f>J106*'0.1_Coefficients'!E115</f>
        <v>0</v>
      </c>
      <c r="Q106" s="99">
        <f>K106*'0.1_Coefficients'!$F$23</f>
        <v>0</v>
      </c>
      <c r="R106" s="71"/>
      <c r="S106" s="48"/>
      <c r="T106" s="98">
        <f>IFERROR(('2.3_Input_Data_Orig_MC'!N105-'2.3_Input_Data_Orig_MC'!G105),"-")</f>
        <v>0</v>
      </c>
      <c r="U106" s="98">
        <f>IFERROR(('2.3_Input_Data_Orig_MC'!O105-'2.3_Input_Data_Orig_MC'!H105),"-")</f>
        <v>0</v>
      </c>
      <c r="V106" s="98">
        <f>IFERROR(('2.3_Input_Data_Orig_MC'!P105-'2.3_Input_Data_Orig_MC'!I105),"-")</f>
        <v>0</v>
      </c>
      <c r="W106" s="98">
        <f>IFERROR(('2.3_Input_Data_Orig_MC'!Q105-'2.3_Input_Data_Orig_MC'!J105),"-")</f>
        <v>0</v>
      </c>
      <c r="X106" s="98">
        <f>IFERROR(('2.3_Input_Data_Orig_MC'!R105-'2.3_Input_Data_Orig_MC'!K105),"-")</f>
        <v>0</v>
      </c>
      <c r="Y106" s="48"/>
      <c r="Z106" s="99">
        <f>T106*'0.1_Coefficients'!$B$23</f>
        <v>0</v>
      </c>
      <c r="AA106" s="99">
        <f>U106*'0.1_Coefficients'!$C$23</f>
        <v>0</v>
      </c>
      <c r="AB106" s="99">
        <f>V106*'0.1_Coefficients'!$D$23</f>
        <v>0</v>
      </c>
      <c r="AC106" s="99">
        <f>W106*'0.1_Coefficients'!Q115</f>
        <v>0</v>
      </c>
      <c r="AD106" s="99">
        <f>X106*'0.1_Coefficients'!$F$23</f>
        <v>0</v>
      </c>
      <c r="AE106" s="71"/>
      <c r="AF106" s="48"/>
      <c r="AG106" s="98">
        <f>IFERROR(('2.4_Input_Data_Rebase'!U105-'2.4_Input_Data_Rebase'!G105),"-")</f>
        <v>0</v>
      </c>
      <c r="AH106" s="98">
        <f>IFERROR(('2.4_Input_Data_Rebase'!V105-'2.4_Input_Data_Rebase'!H105),"-")</f>
        <v>0</v>
      </c>
      <c r="AI106" s="98">
        <f>IFERROR(('2.4_Input_Data_Rebase'!W105-'2.4_Input_Data_Rebase'!I105),"-")</f>
        <v>0</v>
      </c>
      <c r="AJ106" s="98">
        <f>IFERROR(('2.4_Input_Data_Rebase'!X105-'2.4_Input_Data_Rebase'!J105),"-")</f>
        <v>0</v>
      </c>
      <c r="AK106" s="98">
        <f>IFERROR(('2.4_Input_Data_Rebase'!Y105-'2.4_Input_Data_Rebase'!K105),"-")</f>
        <v>0</v>
      </c>
      <c r="AL106" s="48"/>
      <c r="AM106" s="99">
        <f>AG106*'0.1_Coefficients'!$B$23</f>
        <v>0</v>
      </c>
      <c r="AN106" s="99">
        <f>AH106*'0.1_Coefficients'!$C$23</f>
        <v>0</v>
      </c>
      <c r="AO106" s="99">
        <f>AI106*'0.1_Coefficients'!$D$23</f>
        <v>0</v>
      </c>
      <c r="AP106" s="99">
        <f>AJ106*'0.1_Coefficients'!AD115</f>
        <v>0</v>
      </c>
      <c r="AQ106" s="99">
        <f>AK106*'0.1_Coefficients'!$F$23</f>
        <v>0</v>
      </c>
      <c r="AR106" s="71"/>
      <c r="AS106" s="48"/>
      <c r="AT106" s="98">
        <f>IFERROR(('2.4_Input_Data_Rebase'!N105-'2.4_Input_Data_Rebase'!G105),"-")</f>
        <v>0</v>
      </c>
      <c r="AU106" s="98">
        <f>IFERROR(('2.4_Input_Data_Rebase'!O105-'2.4_Input_Data_Rebase'!H105),"-")</f>
        <v>0</v>
      </c>
      <c r="AV106" s="98">
        <f>IFERROR(('2.4_Input_Data_Rebase'!P105-'2.4_Input_Data_Rebase'!I105),"-")</f>
        <v>0</v>
      </c>
      <c r="AW106" s="98">
        <f>IFERROR(('2.4_Input_Data_Rebase'!Q105-'2.4_Input_Data_Rebase'!J105),"-")</f>
        <v>0</v>
      </c>
      <c r="AX106" s="98">
        <f>IFERROR(('2.4_Input_Data_Rebase'!R105-'2.4_Input_Data_Rebase'!K105),"-")</f>
        <v>0</v>
      </c>
      <c r="AY106" s="48"/>
      <c r="AZ106" s="99">
        <f>AT106*'0.1_Coefficients'!$B$23</f>
        <v>0</v>
      </c>
      <c r="BA106" s="99">
        <f>AU106*'0.1_Coefficients'!$C$23</f>
        <v>0</v>
      </c>
      <c r="BB106" s="99">
        <f>AV106*'0.1_Coefficients'!$D$23</f>
        <v>0</v>
      </c>
      <c r="BC106" s="99">
        <f>AW106*'0.1_Coefficients'!AP115</f>
        <v>0</v>
      </c>
      <c r="BD106" s="99">
        <f>AX106*'0.1_Coefficients'!$F$23</f>
        <v>0</v>
      </c>
      <c r="BE106" s="71"/>
      <c r="BF106" s="48"/>
      <c r="BG106" s="71"/>
      <c r="BH106" s="71"/>
      <c r="BI106" s="72"/>
    </row>
    <row r="107" spans="1:61" x14ac:dyDescent="0.3">
      <c r="A107" s="10" t="s">
        <v>55</v>
      </c>
      <c r="B107" s="23">
        <v>20</v>
      </c>
      <c r="C107" s="24" t="s">
        <v>51</v>
      </c>
      <c r="D107" s="18" t="s">
        <v>31</v>
      </c>
      <c r="F107" s="102" t="s">
        <v>24</v>
      </c>
      <c r="G107" s="98">
        <f>IFERROR(('2.3_Input_Data_Orig_MC'!U106-'2.3_Input_Data_Orig_MC'!G106),"-")</f>
        <v>-1</v>
      </c>
      <c r="H107" s="98">
        <f>IFERROR(('2.3_Input_Data_Orig_MC'!V106-'2.3_Input_Data_Orig_MC'!H106),"-")</f>
        <v>0</v>
      </c>
      <c r="I107" s="98">
        <f>IFERROR(('2.3_Input_Data_Orig_MC'!W106-'2.3_Input_Data_Orig_MC'!I106),"-")</f>
        <v>1</v>
      </c>
      <c r="J107" s="98">
        <f>IFERROR(('2.3_Input_Data_Orig_MC'!X106-'2.3_Input_Data_Orig_MC'!J106),"-")</f>
        <v>0</v>
      </c>
      <c r="K107" s="98">
        <f>IFERROR(('2.3_Input_Data_Orig_MC'!Y106-'2.3_Input_Data_Orig_MC'!K106),"-")</f>
        <v>0</v>
      </c>
      <c r="L107" s="48"/>
      <c r="M107" s="99">
        <f>G107*'0.1_Coefficients'!$B$20</f>
        <v>-0.2</v>
      </c>
      <c r="N107" s="99">
        <f>H107*'0.1_Coefficients'!$C$20</f>
        <v>0</v>
      </c>
      <c r="O107" s="99">
        <f>I107*'0.1_Coefficients'!$D$20</f>
        <v>0.6</v>
      </c>
      <c r="P107" s="99">
        <f>J107*'0.1_Coefficients'!$E$20</f>
        <v>0</v>
      </c>
      <c r="Q107" s="99">
        <f>K107*'0.1_Coefficients'!$F$20</f>
        <v>0</v>
      </c>
      <c r="R107" s="67">
        <f t="shared" ref="R107" si="159">SUM(M107:Q110)</f>
        <v>0.39999999999999997</v>
      </c>
      <c r="S107" s="48"/>
      <c r="T107" s="98">
        <f>IFERROR(('2.3_Input_Data_Orig_MC'!N106-'2.3_Input_Data_Orig_MC'!G106),"-")</f>
        <v>-1</v>
      </c>
      <c r="U107" s="98">
        <f>IFERROR(('2.3_Input_Data_Orig_MC'!O106-'2.3_Input_Data_Orig_MC'!H106),"-")</f>
        <v>0</v>
      </c>
      <c r="V107" s="98">
        <f>IFERROR(('2.3_Input_Data_Orig_MC'!P106-'2.3_Input_Data_Orig_MC'!I106),"-")</f>
        <v>1</v>
      </c>
      <c r="W107" s="98">
        <f>IFERROR(('2.3_Input_Data_Orig_MC'!Q106-'2.3_Input_Data_Orig_MC'!J106),"-")</f>
        <v>0</v>
      </c>
      <c r="X107" s="98">
        <f>IFERROR(('2.3_Input_Data_Orig_MC'!R106-'2.3_Input_Data_Orig_MC'!K106),"-")</f>
        <v>0</v>
      </c>
      <c r="Y107" s="48"/>
      <c r="Z107" s="99">
        <f>T107*'0.1_Coefficients'!$B$20</f>
        <v>-0.2</v>
      </c>
      <c r="AA107" s="99">
        <f>U107*'0.1_Coefficients'!$C$20</f>
        <v>0</v>
      </c>
      <c r="AB107" s="99">
        <f>V107*'0.1_Coefficients'!$D$20</f>
        <v>0.6</v>
      </c>
      <c r="AC107" s="99">
        <f>W107*'0.1_Coefficients'!$E$20</f>
        <v>0</v>
      </c>
      <c r="AD107" s="99">
        <f>X107*'0.1_Coefficients'!$F$20</f>
        <v>0</v>
      </c>
      <c r="AE107" s="67">
        <f t="shared" ref="AE107" si="160">SUM(Z107:AD110)</f>
        <v>0.39999999999999997</v>
      </c>
      <c r="AF107" s="48"/>
      <c r="AG107" s="98">
        <f>IFERROR(('2.4_Input_Data_Rebase'!U106-'2.4_Input_Data_Rebase'!G106),"-")</f>
        <v>0</v>
      </c>
      <c r="AH107" s="98">
        <f>IFERROR(('2.4_Input_Data_Rebase'!V106-'2.4_Input_Data_Rebase'!H106),"-")</f>
        <v>0</v>
      </c>
      <c r="AI107" s="98">
        <f>IFERROR(('2.4_Input_Data_Rebase'!W106-'2.4_Input_Data_Rebase'!I106),"-")</f>
        <v>0</v>
      </c>
      <c r="AJ107" s="98">
        <f>IFERROR(('2.4_Input_Data_Rebase'!X106-'2.4_Input_Data_Rebase'!J106),"-")</f>
        <v>0</v>
      </c>
      <c r="AK107" s="98">
        <f>IFERROR(('2.4_Input_Data_Rebase'!Y106-'2.4_Input_Data_Rebase'!K106),"-")</f>
        <v>0</v>
      </c>
      <c r="AL107" s="48"/>
      <c r="AM107" s="99">
        <f>AG107*'0.1_Coefficients'!$B$20</f>
        <v>0</v>
      </c>
      <c r="AN107" s="99">
        <f>AH107*'0.1_Coefficients'!$C$20</f>
        <v>0</v>
      </c>
      <c r="AO107" s="99">
        <f>AI107*'0.1_Coefficients'!$D$20</f>
        <v>0</v>
      </c>
      <c r="AP107" s="99">
        <f>AJ107*'0.1_Coefficients'!$E$20</f>
        <v>0</v>
      </c>
      <c r="AQ107" s="99">
        <f>AK107*'0.1_Coefficients'!$F$20</f>
        <v>0</v>
      </c>
      <c r="AR107" s="67">
        <f t="shared" ref="AR107" si="161">SUM(AM107:AQ110)</f>
        <v>0</v>
      </c>
      <c r="AS107" s="48"/>
      <c r="AT107" s="98">
        <f>IFERROR(('2.4_Input_Data_Rebase'!N106-'2.4_Input_Data_Rebase'!G106),"-")</f>
        <v>0</v>
      </c>
      <c r="AU107" s="98">
        <f>IFERROR(('2.4_Input_Data_Rebase'!O106-'2.4_Input_Data_Rebase'!H106),"-")</f>
        <v>0</v>
      </c>
      <c r="AV107" s="98">
        <f>IFERROR(('2.4_Input_Data_Rebase'!P106-'2.4_Input_Data_Rebase'!I106),"-")</f>
        <v>0</v>
      </c>
      <c r="AW107" s="98">
        <f>IFERROR(('2.4_Input_Data_Rebase'!Q106-'2.4_Input_Data_Rebase'!J106),"-")</f>
        <v>0</v>
      </c>
      <c r="AX107" s="98">
        <f>IFERROR(('2.4_Input_Data_Rebase'!R106-'2.4_Input_Data_Rebase'!K106),"-")</f>
        <v>0</v>
      </c>
      <c r="AY107" s="48"/>
      <c r="AZ107" s="99">
        <f>AT107*'0.1_Coefficients'!$B$20</f>
        <v>0</v>
      </c>
      <c r="BA107" s="99">
        <f>AU107*'0.1_Coefficients'!$C$20</f>
        <v>0</v>
      </c>
      <c r="BB107" s="99">
        <f>AV107*'0.1_Coefficients'!$D$20</f>
        <v>0</v>
      </c>
      <c r="BC107" s="99">
        <f>AW107*'0.1_Coefficients'!$E$20</f>
        <v>0</v>
      </c>
      <c r="BD107" s="99">
        <f>AX107*'0.1_Coefficients'!$F$20</f>
        <v>0</v>
      </c>
      <c r="BE107" s="67">
        <f t="shared" ref="BE107" si="162">SUM(AZ107:BD110)</f>
        <v>0</v>
      </c>
      <c r="BF107" s="48"/>
      <c r="BG107" s="67">
        <f t="shared" ref="BG107" si="163">AE107-R107</f>
        <v>0</v>
      </c>
      <c r="BH107" s="67">
        <f t="shared" ref="BH107" si="164">BE107-AR107</f>
        <v>0</v>
      </c>
      <c r="BI107" s="68" t="str">
        <f t="shared" ref="BI107" si="165">IFERROR(IF(ABS((BG107-BH107))&lt;=10%,"Acceptable","Request Narrative"),"-")</f>
        <v>Acceptable</v>
      </c>
    </row>
    <row r="108" spans="1:61" x14ac:dyDescent="0.3">
      <c r="A108" s="11"/>
      <c r="B108" s="25"/>
      <c r="C108" s="26"/>
      <c r="D108" s="20"/>
      <c r="F108" s="97" t="s">
        <v>25</v>
      </c>
      <c r="G108" s="98">
        <f>IFERROR(('2.3_Input_Data_Orig_MC'!U107-'2.3_Input_Data_Orig_MC'!G107),"-")</f>
        <v>0</v>
      </c>
      <c r="H108" s="98">
        <f>IFERROR(('2.3_Input_Data_Orig_MC'!V107-'2.3_Input_Data_Orig_MC'!H107),"-")</f>
        <v>0</v>
      </c>
      <c r="I108" s="98">
        <f>IFERROR(('2.3_Input_Data_Orig_MC'!W107-'2.3_Input_Data_Orig_MC'!I107),"-")</f>
        <v>0</v>
      </c>
      <c r="J108" s="98">
        <f>IFERROR(('2.3_Input_Data_Orig_MC'!X107-'2.3_Input_Data_Orig_MC'!J107),"-")</f>
        <v>0</v>
      </c>
      <c r="K108" s="98">
        <f>IFERROR(('2.3_Input_Data_Orig_MC'!Y107-'2.3_Input_Data_Orig_MC'!K107),"-")</f>
        <v>0</v>
      </c>
      <c r="L108" s="48"/>
      <c r="M108" s="99">
        <f>G108*'0.1_Coefficients'!$B$21</f>
        <v>0</v>
      </c>
      <c r="N108" s="99">
        <f>H108*'0.1_Coefficients'!$C$21</f>
        <v>0</v>
      </c>
      <c r="O108" s="99">
        <f>I108*'0.1_Coefficients'!$D$21</f>
        <v>0</v>
      </c>
      <c r="P108" s="99">
        <f>J108*'0.1_Coefficients'!$E$21</f>
        <v>0</v>
      </c>
      <c r="Q108" s="99">
        <f>K108*'0.1_Coefficients'!$F$21</f>
        <v>0</v>
      </c>
      <c r="R108" s="67"/>
      <c r="S108" s="48"/>
      <c r="T108" s="98">
        <f>IFERROR(('2.3_Input_Data_Orig_MC'!N107-'2.3_Input_Data_Orig_MC'!G107),"-")</f>
        <v>0</v>
      </c>
      <c r="U108" s="98">
        <f>IFERROR(('2.3_Input_Data_Orig_MC'!O107-'2.3_Input_Data_Orig_MC'!H107),"-")</f>
        <v>0</v>
      </c>
      <c r="V108" s="98">
        <f>IFERROR(('2.3_Input_Data_Orig_MC'!P107-'2.3_Input_Data_Orig_MC'!I107),"-")</f>
        <v>0</v>
      </c>
      <c r="W108" s="98">
        <f>IFERROR(('2.3_Input_Data_Orig_MC'!Q107-'2.3_Input_Data_Orig_MC'!J107),"-")</f>
        <v>0</v>
      </c>
      <c r="X108" s="98">
        <f>IFERROR(('2.3_Input_Data_Orig_MC'!R107-'2.3_Input_Data_Orig_MC'!K107),"-")</f>
        <v>0</v>
      </c>
      <c r="Y108" s="48"/>
      <c r="Z108" s="99">
        <f>T108*'0.1_Coefficients'!$B$21</f>
        <v>0</v>
      </c>
      <c r="AA108" s="99">
        <f>U108*'0.1_Coefficients'!$C$21</f>
        <v>0</v>
      </c>
      <c r="AB108" s="99">
        <f>V108*'0.1_Coefficients'!$D$21</f>
        <v>0</v>
      </c>
      <c r="AC108" s="99">
        <f>W108*'0.1_Coefficients'!$E$21</f>
        <v>0</v>
      </c>
      <c r="AD108" s="99">
        <f>X108*'0.1_Coefficients'!$F$21</f>
        <v>0</v>
      </c>
      <c r="AE108" s="67"/>
      <c r="AF108" s="48"/>
      <c r="AG108" s="98">
        <f>IFERROR(('2.4_Input_Data_Rebase'!U107-'2.4_Input_Data_Rebase'!G107),"-")</f>
        <v>0</v>
      </c>
      <c r="AH108" s="98">
        <f>IFERROR(('2.4_Input_Data_Rebase'!V107-'2.4_Input_Data_Rebase'!H107),"-")</f>
        <v>0</v>
      </c>
      <c r="AI108" s="98">
        <f>IFERROR(('2.4_Input_Data_Rebase'!W107-'2.4_Input_Data_Rebase'!I107),"-")</f>
        <v>0</v>
      </c>
      <c r="AJ108" s="98">
        <f>IFERROR(('2.4_Input_Data_Rebase'!X107-'2.4_Input_Data_Rebase'!J107),"-")</f>
        <v>0</v>
      </c>
      <c r="AK108" s="98">
        <f>IFERROR(('2.4_Input_Data_Rebase'!Y107-'2.4_Input_Data_Rebase'!K107),"-")</f>
        <v>0</v>
      </c>
      <c r="AL108" s="48"/>
      <c r="AM108" s="99">
        <f>AG108*'0.1_Coefficients'!$B$21</f>
        <v>0</v>
      </c>
      <c r="AN108" s="99">
        <f>AH108*'0.1_Coefficients'!$C$21</f>
        <v>0</v>
      </c>
      <c r="AO108" s="99">
        <f>AI108*'0.1_Coefficients'!$D$21</f>
        <v>0</v>
      </c>
      <c r="AP108" s="99">
        <f>AJ108*'0.1_Coefficients'!$E$21</f>
        <v>0</v>
      </c>
      <c r="AQ108" s="99">
        <f>AK108*'0.1_Coefficients'!$F$21</f>
        <v>0</v>
      </c>
      <c r="AR108" s="67"/>
      <c r="AS108" s="48"/>
      <c r="AT108" s="98">
        <f>IFERROR(('2.4_Input_Data_Rebase'!N107-'2.4_Input_Data_Rebase'!G107),"-")</f>
        <v>0</v>
      </c>
      <c r="AU108" s="98">
        <f>IFERROR(('2.4_Input_Data_Rebase'!O107-'2.4_Input_Data_Rebase'!H107),"-")</f>
        <v>0</v>
      </c>
      <c r="AV108" s="98">
        <f>IFERROR(('2.4_Input_Data_Rebase'!P107-'2.4_Input_Data_Rebase'!I107),"-")</f>
        <v>0</v>
      </c>
      <c r="AW108" s="98">
        <f>IFERROR(('2.4_Input_Data_Rebase'!Q107-'2.4_Input_Data_Rebase'!J107),"-")</f>
        <v>0</v>
      </c>
      <c r="AX108" s="98">
        <f>IFERROR(('2.4_Input_Data_Rebase'!R107-'2.4_Input_Data_Rebase'!K107),"-")</f>
        <v>0</v>
      </c>
      <c r="AY108" s="48"/>
      <c r="AZ108" s="99">
        <f>AT108*'0.1_Coefficients'!$B$21</f>
        <v>0</v>
      </c>
      <c r="BA108" s="99">
        <f>AU108*'0.1_Coefficients'!$C$21</f>
        <v>0</v>
      </c>
      <c r="BB108" s="99">
        <f>AV108*'0.1_Coefficients'!$D$21</f>
        <v>0</v>
      </c>
      <c r="BC108" s="99">
        <f>AW108*'0.1_Coefficients'!$E$21</f>
        <v>0</v>
      </c>
      <c r="BD108" s="99">
        <f>AX108*'0.1_Coefficients'!$F$21</f>
        <v>0</v>
      </c>
      <c r="BE108" s="67"/>
      <c r="BF108" s="48"/>
      <c r="BG108" s="67"/>
      <c r="BH108" s="67"/>
      <c r="BI108" s="68"/>
    </row>
    <row r="109" spans="1:61" x14ac:dyDescent="0.3">
      <c r="A109" s="11"/>
      <c r="B109" s="25"/>
      <c r="C109" s="26"/>
      <c r="D109" s="20"/>
      <c r="F109" s="97" t="s">
        <v>26</v>
      </c>
      <c r="G109" s="98">
        <f>IFERROR(('2.3_Input_Data_Orig_MC'!U108-'2.3_Input_Data_Orig_MC'!G108),"-")</f>
        <v>0</v>
      </c>
      <c r="H109" s="98">
        <f>IFERROR(('2.3_Input_Data_Orig_MC'!V108-'2.3_Input_Data_Orig_MC'!H108),"-")</f>
        <v>0</v>
      </c>
      <c r="I109" s="98">
        <f>IFERROR(('2.3_Input_Data_Orig_MC'!W108-'2.3_Input_Data_Orig_MC'!I108),"-")</f>
        <v>0</v>
      </c>
      <c r="J109" s="98">
        <f>IFERROR(('2.3_Input_Data_Orig_MC'!X108-'2.3_Input_Data_Orig_MC'!J108),"-")</f>
        <v>0</v>
      </c>
      <c r="K109" s="98">
        <f>IFERROR(('2.3_Input_Data_Orig_MC'!Y108-'2.3_Input_Data_Orig_MC'!K108),"-")</f>
        <v>0</v>
      </c>
      <c r="L109" s="48"/>
      <c r="M109" s="99">
        <f>G109*'0.1_Coefficients'!$B$22</f>
        <v>0</v>
      </c>
      <c r="N109" s="99">
        <f>H109*'0.1_Coefficients'!$C$22</f>
        <v>0</v>
      </c>
      <c r="O109" s="99">
        <f>I109*'0.1_Coefficients'!$D$22</f>
        <v>0</v>
      </c>
      <c r="P109" s="99">
        <f>J109*'0.1_Coefficients'!$E$22</f>
        <v>0</v>
      </c>
      <c r="Q109" s="99">
        <f>K109*'0.1_Coefficients'!$F$22</f>
        <v>0</v>
      </c>
      <c r="R109" s="67"/>
      <c r="S109" s="48"/>
      <c r="T109" s="98">
        <f>IFERROR(('2.3_Input_Data_Orig_MC'!N108-'2.3_Input_Data_Orig_MC'!G108),"-")</f>
        <v>0</v>
      </c>
      <c r="U109" s="98">
        <f>IFERROR(('2.3_Input_Data_Orig_MC'!O108-'2.3_Input_Data_Orig_MC'!H108),"-")</f>
        <v>0</v>
      </c>
      <c r="V109" s="98">
        <f>IFERROR(('2.3_Input_Data_Orig_MC'!P108-'2.3_Input_Data_Orig_MC'!I108),"-")</f>
        <v>0</v>
      </c>
      <c r="W109" s="98">
        <f>IFERROR(('2.3_Input_Data_Orig_MC'!Q108-'2.3_Input_Data_Orig_MC'!J108),"-")</f>
        <v>0</v>
      </c>
      <c r="X109" s="98">
        <f>IFERROR(('2.3_Input_Data_Orig_MC'!R108-'2.3_Input_Data_Orig_MC'!K108),"-")</f>
        <v>0</v>
      </c>
      <c r="Y109" s="48"/>
      <c r="Z109" s="99">
        <f>T109*'0.1_Coefficients'!$B$22</f>
        <v>0</v>
      </c>
      <c r="AA109" s="99">
        <f>U109*'0.1_Coefficients'!$C$22</f>
        <v>0</v>
      </c>
      <c r="AB109" s="99">
        <f>V109*'0.1_Coefficients'!$D$22</f>
        <v>0</v>
      </c>
      <c r="AC109" s="99">
        <f>W109*'0.1_Coefficients'!$E$22</f>
        <v>0</v>
      </c>
      <c r="AD109" s="99">
        <f>X109*'0.1_Coefficients'!$F$22</f>
        <v>0</v>
      </c>
      <c r="AE109" s="67"/>
      <c r="AF109" s="48"/>
      <c r="AG109" s="98">
        <f>IFERROR(('2.4_Input_Data_Rebase'!U108-'2.4_Input_Data_Rebase'!G108),"-")</f>
        <v>0</v>
      </c>
      <c r="AH109" s="98">
        <f>IFERROR(('2.4_Input_Data_Rebase'!V108-'2.4_Input_Data_Rebase'!H108),"-")</f>
        <v>0</v>
      </c>
      <c r="AI109" s="98">
        <f>IFERROR(('2.4_Input_Data_Rebase'!W108-'2.4_Input_Data_Rebase'!I108),"-")</f>
        <v>0</v>
      </c>
      <c r="AJ109" s="98">
        <f>IFERROR(('2.4_Input_Data_Rebase'!X108-'2.4_Input_Data_Rebase'!J108),"-")</f>
        <v>0</v>
      </c>
      <c r="AK109" s="98">
        <f>IFERROR(('2.4_Input_Data_Rebase'!Y108-'2.4_Input_Data_Rebase'!K108),"-")</f>
        <v>0</v>
      </c>
      <c r="AL109" s="48"/>
      <c r="AM109" s="99">
        <f>AG109*'0.1_Coefficients'!$B$22</f>
        <v>0</v>
      </c>
      <c r="AN109" s="99">
        <f>AH109*'0.1_Coefficients'!$C$22</f>
        <v>0</v>
      </c>
      <c r="AO109" s="99">
        <f>AI109*'0.1_Coefficients'!$D$22</f>
        <v>0</v>
      </c>
      <c r="AP109" s="99">
        <f>AJ109*'0.1_Coefficients'!$E$22</f>
        <v>0</v>
      </c>
      <c r="AQ109" s="99">
        <f>AK109*'0.1_Coefficients'!$F$22</f>
        <v>0</v>
      </c>
      <c r="AR109" s="67"/>
      <c r="AS109" s="48"/>
      <c r="AT109" s="98">
        <f>IFERROR(('2.4_Input_Data_Rebase'!N108-'2.4_Input_Data_Rebase'!G108),"-")</f>
        <v>0</v>
      </c>
      <c r="AU109" s="98">
        <f>IFERROR(('2.4_Input_Data_Rebase'!O108-'2.4_Input_Data_Rebase'!H108),"-")</f>
        <v>0</v>
      </c>
      <c r="AV109" s="98">
        <f>IFERROR(('2.4_Input_Data_Rebase'!P108-'2.4_Input_Data_Rebase'!I108),"-")</f>
        <v>0</v>
      </c>
      <c r="AW109" s="98">
        <f>IFERROR(('2.4_Input_Data_Rebase'!Q108-'2.4_Input_Data_Rebase'!J108),"-")</f>
        <v>0</v>
      </c>
      <c r="AX109" s="98">
        <f>IFERROR(('2.4_Input_Data_Rebase'!R108-'2.4_Input_Data_Rebase'!K108),"-")</f>
        <v>0</v>
      </c>
      <c r="AY109" s="48"/>
      <c r="AZ109" s="99">
        <f>AT109*'0.1_Coefficients'!$B$22</f>
        <v>0</v>
      </c>
      <c r="BA109" s="99">
        <f>AU109*'0.1_Coefficients'!$C$22</f>
        <v>0</v>
      </c>
      <c r="BB109" s="99">
        <f>AV109*'0.1_Coefficients'!$D$22</f>
        <v>0</v>
      </c>
      <c r="BC109" s="99">
        <f>AW109*'0.1_Coefficients'!$E$22</f>
        <v>0</v>
      </c>
      <c r="BD109" s="99">
        <f>AX109*'0.1_Coefficients'!$F$22</f>
        <v>0</v>
      </c>
      <c r="BE109" s="67"/>
      <c r="BF109" s="48"/>
      <c r="BG109" s="67"/>
      <c r="BH109" s="67"/>
      <c r="BI109" s="68"/>
    </row>
    <row r="110" spans="1:61" ht="12.75" thickBot="1" x14ac:dyDescent="0.35">
      <c r="A110" s="11"/>
      <c r="B110" s="27"/>
      <c r="C110" s="28"/>
      <c r="D110" s="21"/>
      <c r="F110" s="101" t="s">
        <v>27</v>
      </c>
      <c r="G110" s="98">
        <f>IFERROR(('2.3_Input_Data_Orig_MC'!U109-'2.3_Input_Data_Orig_MC'!G109),"-")</f>
        <v>0</v>
      </c>
      <c r="H110" s="98">
        <f>IFERROR(('2.3_Input_Data_Orig_MC'!V109-'2.3_Input_Data_Orig_MC'!H109),"-")</f>
        <v>0</v>
      </c>
      <c r="I110" s="98">
        <f>IFERROR(('2.3_Input_Data_Orig_MC'!W109-'2.3_Input_Data_Orig_MC'!I109),"-")</f>
        <v>0</v>
      </c>
      <c r="J110" s="98">
        <f>IFERROR(('2.3_Input_Data_Orig_MC'!X109-'2.3_Input_Data_Orig_MC'!J109),"-")</f>
        <v>0</v>
      </c>
      <c r="K110" s="98">
        <f>IFERROR(('2.3_Input_Data_Orig_MC'!Y109-'2.3_Input_Data_Orig_MC'!K109),"-")</f>
        <v>0</v>
      </c>
      <c r="L110" s="48"/>
      <c r="M110" s="99">
        <f>G110*'0.1_Coefficients'!$B$23</f>
        <v>0</v>
      </c>
      <c r="N110" s="99">
        <f>H110*'0.1_Coefficients'!$C$23</f>
        <v>0</v>
      </c>
      <c r="O110" s="99">
        <f>I110*'0.1_Coefficients'!$D$23</f>
        <v>0</v>
      </c>
      <c r="P110" s="99">
        <f>J110*'0.1_Coefficients'!E119</f>
        <v>0</v>
      </c>
      <c r="Q110" s="99">
        <f>K110*'0.1_Coefficients'!$F$23</f>
        <v>0</v>
      </c>
      <c r="R110" s="71"/>
      <c r="S110" s="48"/>
      <c r="T110" s="98">
        <f>IFERROR(('2.3_Input_Data_Orig_MC'!N109-'2.3_Input_Data_Orig_MC'!G109),"-")</f>
        <v>0</v>
      </c>
      <c r="U110" s="98">
        <f>IFERROR(('2.3_Input_Data_Orig_MC'!O109-'2.3_Input_Data_Orig_MC'!H109),"-")</f>
        <v>0</v>
      </c>
      <c r="V110" s="98">
        <f>IFERROR(('2.3_Input_Data_Orig_MC'!P109-'2.3_Input_Data_Orig_MC'!I109),"-")</f>
        <v>0</v>
      </c>
      <c r="W110" s="98">
        <f>IFERROR(('2.3_Input_Data_Orig_MC'!Q109-'2.3_Input_Data_Orig_MC'!J109),"-")</f>
        <v>0</v>
      </c>
      <c r="X110" s="98">
        <f>IFERROR(('2.3_Input_Data_Orig_MC'!R109-'2.3_Input_Data_Orig_MC'!K109),"-")</f>
        <v>0</v>
      </c>
      <c r="Y110" s="48"/>
      <c r="Z110" s="99">
        <f>T110*'0.1_Coefficients'!$B$23</f>
        <v>0</v>
      </c>
      <c r="AA110" s="99">
        <f>U110*'0.1_Coefficients'!$C$23</f>
        <v>0</v>
      </c>
      <c r="AB110" s="99">
        <f>V110*'0.1_Coefficients'!$D$23</f>
        <v>0</v>
      </c>
      <c r="AC110" s="99">
        <f>W110*'0.1_Coefficients'!Q119</f>
        <v>0</v>
      </c>
      <c r="AD110" s="99">
        <f>X110*'0.1_Coefficients'!$F$23</f>
        <v>0</v>
      </c>
      <c r="AE110" s="71"/>
      <c r="AF110" s="48"/>
      <c r="AG110" s="98">
        <f>IFERROR(('2.4_Input_Data_Rebase'!U109-'2.4_Input_Data_Rebase'!G109),"-")</f>
        <v>0</v>
      </c>
      <c r="AH110" s="98">
        <f>IFERROR(('2.4_Input_Data_Rebase'!V109-'2.4_Input_Data_Rebase'!H109),"-")</f>
        <v>0</v>
      </c>
      <c r="AI110" s="98">
        <f>IFERROR(('2.4_Input_Data_Rebase'!W109-'2.4_Input_Data_Rebase'!I109),"-")</f>
        <v>0</v>
      </c>
      <c r="AJ110" s="98">
        <f>IFERROR(('2.4_Input_Data_Rebase'!X109-'2.4_Input_Data_Rebase'!J109),"-")</f>
        <v>0</v>
      </c>
      <c r="AK110" s="98">
        <f>IFERROR(('2.4_Input_Data_Rebase'!Y109-'2.4_Input_Data_Rebase'!K109),"-")</f>
        <v>0</v>
      </c>
      <c r="AL110" s="48"/>
      <c r="AM110" s="99">
        <f>AG110*'0.1_Coefficients'!$B$23</f>
        <v>0</v>
      </c>
      <c r="AN110" s="99">
        <f>AH110*'0.1_Coefficients'!$C$23</f>
        <v>0</v>
      </c>
      <c r="AO110" s="99">
        <f>AI110*'0.1_Coefficients'!$D$23</f>
        <v>0</v>
      </c>
      <c r="AP110" s="99">
        <f>AJ110*'0.1_Coefficients'!AD119</f>
        <v>0</v>
      </c>
      <c r="AQ110" s="99">
        <f>AK110*'0.1_Coefficients'!$F$23</f>
        <v>0</v>
      </c>
      <c r="AR110" s="71"/>
      <c r="AS110" s="48"/>
      <c r="AT110" s="98">
        <f>IFERROR(('2.4_Input_Data_Rebase'!N109-'2.4_Input_Data_Rebase'!G109),"-")</f>
        <v>0</v>
      </c>
      <c r="AU110" s="98">
        <f>IFERROR(('2.4_Input_Data_Rebase'!O109-'2.4_Input_Data_Rebase'!H109),"-")</f>
        <v>0</v>
      </c>
      <c r="AV110" s="98">
        <f>IFERROR(('2.4_Input_Data_Rebase'!P109-'2.4_Input_Data_Rebase'!I109),"-")</f>
        <v>0</v>
      </c>
      <c r="AW110" s="98">
        <f>IFERROR(('2.4_Input_Data_Rebase'!Q109-'2.4_Input_Data_Rebase'!J109),"-")</f>
        <v>0</v>
      </c>
      <c r="AX110" s="98">
        <f>IFERROR(('2.4_Input_Data_Rebase'!R109-'2.4_Input_Data_Rebase'!K109),"-")</f>
        <v>0</v>
      </c>
      <c r="AY110" s="48"/>
      <c r="AZ110" s="99">
        <f>AT110*'0.1_Coefficients'!$B$23</f>
        <v>0</v>
      </c>
      <c r="BA110" s="99">
        <f>AU110*'0.1_Coefficients'!$C$23</f>
        <v>0</v>
      </c>
      <c r="BB110" s="99">
        <f>AV110*'0.1_Coefficients'!$D$23</f>
        <v>0</v>
      </c>
      <c r="BC110" s="99">
        <f>AW110*'0.1_Coefficients'!AP119</f>
        <v>0</v>
      </c>
      <c r="BD110" s="99">
        <f>AX110*'0.1_Coefficients'!$F$23</f>
        <v>0</v>
      </c>
      <c r="BE110" s="71"/>
      <c r="BF110" s="48"/>
      <c r="BG110" s="71"/>
      <c r="BH110" s="71"/>
      <c r="BI110" s="72"/>
    </row>
    <row r="111" spans="1:61" x14ac:dyDescent="0.3">
      <c r="A111" s="10" t="s">
        <v>55</v>
      </c>
      <c r="B111" s="23">
        <v>31</v>
      </c>
      <c r="C111" s="24" t="s">
        <v>23</v>
      </c>
      <c r="D111" s="18" t="s">
        <v>30</v>
      </c>
      <c r="F111" s="102" t="s">
        <v>24</v>
      </c>
      <c r="G111" s="98">
        <f>IFERROR(('2.3_Input_Data_Orig_MC'!U110-'2.3_Input_Data_Orig_MC'!G110),"-")</f>
        <v>0</v>
      </c>
      <c r="H111" s="98">
        <f>IFERROR(('2.3_Input_Data_Orig_MC'!V110-'2.3_Input_Data_Orig_MC'!H110),"-")</f>
        <v>0</v>
      </c>
      <c r="I111" s="98">
        <f>IFERROR(('2.3_Input_Data_Orig_MC'!W110-'2.3_Input_Data_Orig_MC'!I110),"-")</f>
        <v>0</v>
      </c>
      <c r="J111" s="98">
        <f>IFERROR(('2.3_Input_Data_Orig_MC'!X110-'2.3_Input_Data_Orig_MC'!J110),"-")</f>
        <v>0</v>
      </c>
      <c r="K111" s="98">
        <f>IFERROR(('2.3_Input_Data_Orig_MC'!Y110-'2.3_Input_Data_Orig_MC'!K110),"-")</f>
        <v>0</v>
      </c>
      <c r="L111" s="48"/>
      <c r="M111" s="99">
        <f>G111*'0.1_Coefficients'!$B$20</f>
        <v>0</v>
      </c>
      <c r="N111" s="99">
        <f>H111*'0.1_Coefficients'!$C$20</f>
        <v>0</v>
      </c>
      <c r="O111" s="99">
        <f>I111*'0.1_Coefficients'!$D$20</f>
        <v>0</v>
      </c>
      <c r="P111" s="99">
        <f>J111*'0.1_Coefficients'!$E$20</f>
        <v>0</v>
      </c>
      <c r="Q111" s="99">
        <f>K111*'0.1_Coefficients'!$F$20</f>
        <v>0</v>
      </c>
      <c r="R111" s="67">
        <f t="shared" ref="R111" si="166">SUM(M111:Q114)</f>
        <v>24.15</v>
      </c>
      <c r="S111" s="48"/>
      <c r="T111" s="98">
        <f>IFERROR(('2.3_Input_Data_Orig_MC'!N110-'2.3_Input_Data_Orig_MC'!G110),"-")</f>
        <v>0</v>
      </c>
      <c r="U111" s="98">
        <f>IFERROR(('2.3_Input_Data_Orig_MC'!O110-'2.3_Input_Data_Orig_MC'!H110),"-")</f>
        <v>0</v>
      </c>
      <c r="V111" s="98">
        <f>IFERROR(('2.3_Input_Data_Orig_MC'!P110-'2.3_Input_Data_Orig_MC'!I110),"-")</f>
        <v>0</v>
      </c>
      <c r="W111" s="98">
        <f>IFERROR(('2.3_Input_Data_Orig_MC'!Q110-'2.3_Input_Data_Orig_MC'!J110),"-")</f>
        <v>0</v>
      </c>
      <c r="X111" s="98">
        <f>IFERROR(('2.3_Input_Data_Orig_MC'!R110-'2.3_Input_Data_Orig_MC'!K110),"-")</f>
        <v>0</v>
      </c>
      <c r="Y111" s="48"/>
      <c r="Z111" s="99">
        <f>T111*'0.1_Coefficients'!$B$20</f>
        <v>0</v>
      </c>
      <c r="AA111" s="99">
        <f>U111*'0.1_Coefficients'!$C$20</f>
        <v>0</v>
      </c>
      <c r="AB111" s="99">
        <f>V111*'0.1_Coefficients'!$D$20</f>
        <v>0</v>
      </c>
      <c r="AC111" s="99">
        <f>W111*'0.1_Coefficients'!$E$20</f>
        <v>0</v>
      </c>
      <c r="AD111" s="99">
        <f>X111*'0.1_Coefficients'!$F$20</f>
        <v>0</v>
      </c>
      <c r="AE111" s="67">
        <f t="shared" ref="AE111" si="167">SUM(Z111:AD114)</f>
        <v>-2.3999999999999986</v>
      </c>
      <c r="AF111" s="48"/>
      <c r="AG111" s="98">
        <f>IFERROR(('2.4_Input_Data_Rebase'!U110-'2.4_Input_Data_Rebase'!G110),"-")</f>
        <v>0</v>
      </c>
      <c r="AH111" s="98">
        <f>IFERROR(('2.4_Input_Data_Rebase'!V110-'2.4_Input_Data_Rebase'!H110),"-")</f>
        <v>0</v>
      </c>
      <c r="AI111" s="98">
        <f>IFERROR(('2.4_Input_Data_Rebase'!W110-'2.4_Input_Data_Rebase'!I110),"-")</f>
        <v>0</v>
      </c>
      <c r="AJ111" s="98">
        <f>IFERROR(('2.4_Input_Data_Rebase'!X110-'2.4_Input_Data_Rebase'!J110),"-")</f>
        <v>0</v>
      </c>
      <c r="AK111" s="98">
        <f>IFERROR(('2.4_Input_Data_Rebase'!Y110-'2.4_Input_Data_Rebase'!K110),"-")</f>
        <v>0</v>
      </c>
      <c r="AL111" s="48"/>
      <c r="AM111" s="99">
        <f>AG111*'0.1_Coefficients'!$B$20</f>
        <v>0</v>
      </c>
      <c r="AN111" s="99">
        <f>AH111*'0.1_Coefficients'!$C$20</f>
        <v>0</v>
      </c>
      <c r="AO111" s="99">
        <f>AI111*'0.1_Coefficients'!$D$20</f>
        <v>0</v>
      </c>
      <c r="AP111" s="99">
        <f>AJ111*'0.1_Coefficients'!$E$20</f>
        <v>0</v>
      </c>
      <c r="AQ111" s="99">
        <f>AK111*'0.1_Coefficients'!$F$20</f>
        <v>0</v>
      </c>
      <c r="AR111" s="67">
        <f t="shared" ref="AR111" si="168">SUM(AM111:AQ114)</f>
        <v>0</v>
      </c>
      <c r="AS111" s="48"/>
      <c r="AT111" s="98">
        <f>IFERROR(('2.4_Input_Data_Rebase'!N110-'2.4_Input_Data_Rebase'!G110),"-")</f>
        <v>67</v>
      </c>
      <c r="AU111" s="98">
        <f>IFERROR(('2.4_Input_Data_Rebase'!O110-'2.4_Input_Data_Rebase'!H110),"-")</f>
        <v>-61</v>
      </c>
      <c r="AV111" s="98">
        <f>IFERROR(('2.4_Input_Data_Rebase'!P110-'2.4_Input_Data_Rebase'!I110),"-")</f>
        <v>0</v>
      </c>
      <c r="AW111" s="98">
        <f>IFERROR(('2.4_Input_Data_Rebase'!Q110-'2.4_Input_Data_Rebase'!J110),"-")</f>
        <v>-4</v>
      </c>
      <c r="AX111" s="98">
        <f>IFERROR(('2.4_Input_Data_Rebase'!R110-'2.4_Input_Data_Rebase'!K110),"-")</f>
        <v>-2</v>
      </c>
      <c r="AY111" s="48"/>
      <c r="AZ111" s="99">
        <f>AT111*'0.1_Coefficients'!$B$20</f>
        <v>13.4</v>
      </c>
      <c r="BA111" s="99">
        <f>AU111*'0.1_Coefficients'!$C$20</f>
        <v>-24.400000000000002</v>
      </c>
      <c r="BB111" s="99">
        <f>AV111*'0.1_Coefficients'!$D$20</f>
        <v>0</v>
      </c>
      <c r="BC111" s="99">
        <f>AW111*'0.1_Coefficients'!$E$20</f>
        <v>-3.2</v>
      </c>
      <c r="BD111" s="99">
        <f>AX111*'0.1_Coefficients'!$F$20</f>
        <v>-2</v>
      </c>
      <c r="BE111" s="67">
        <f t="shared" ref="BE111" si="169">SUM(AZ111:BD114)</f>
        <v>-16.200000000000003</v>
      </c>
      <c r="BF111" s="48"/>
      <c r="BG111" s="67">
        <f t="shared" ref="BG111" si="170">AE111-R111</f>
        <v>-26.549999999999997</v>
      </c>
      <c r="BH111" s="67">
        <f t="shared" ref="BH111" si="171">BE111-AR111</f>
        <v>-16.200000000000003</v>
      </c>
      <c r="BI111" s="68" t="str">
        <f t="shared" ref="BI111" si="172">IFERROR(IF(ABS((BG111-BH111))&lt;=10%,"Acceptable","Request Narrative"),"-")</f>
        <v>Request Narrative</v>
      </c>
    </row>
    <row r="112" spans="1:61" x14ac:dyDescent="0.3">
      <c r="A112" s="11"/>
      <c r="B112" s="25"/>
      <c r="C112" s="26"/>
      <c r="D112" s="20"/>
      <c r="F112" s="97" t="s">
        <v>25</v>
      </c>
      <c r="G112" s="98">
        <f>IFERROR(('2.3_Input_Data_Orig_MC'!U111-'2.3_Input_Data_Orig_MC'!G111),"-")</f>
        <v>-5</v>
      </c>
      <c r="H112" s="98">
        <f>IFERROR(('2.3_Input_Data_Orig_MC'!V111-'2.3_Input_Data_Orig_MC'!H111),"-")</f>
        <v>-25</v>
      </c>
      <c r="I112" s="98">
        <f>IFERROR(('2.3_Input_Data_Orig_MC'!W111-'2.3_Input_Data_Orig_MC'!I111),"-")</f>
        <v>-33</v>
      </c>
      <c r="J112" s="98">
        <f>IFERROR(('2.3_Input_Data_Orig_MC'!X111-'2.3_Input_Data_Orig_MC'!J111),"-")</f>
        <v>0</v>
      </c>
      <c r="K112" s="98">
        <f>IFERROR(('2.3_Input_Data_Orig_MC'!Y111-'2.3_Input_Data_Orig_MC'!K111),"-")</f>
        <v>63</v>
      </c>
      <c r="L112" s="48"/>
      <c r="M112" s="99">
        <f>G112*'0.1_Coefficients'!$B$21</f>
        <v>-0.75</v>
      </c>
      <c r="N112" s="99">
        <f>H112*'0.1_Coefficients'!$C$21</f>
        <v>-7.5</v>
      </c>
      <c r="O112" s="99">
        <f>I112*'0.1_Coefficients'!$D$21</f>
        <v>-14.85</v>
      </c>
      <c r="P112" s="99">
        <f>J112*'0.1_Coefficients'!$E$21</f>
        <v>0</v>
      </c>
      <c r="Q112" s="99">
        <f>K112*'0.1_Coefficients'!$F$21</f>
        <v>47.25</v>
      </c>
      <c r="R112" s="67"/>
      <c r="S112" s="48"/>
      <c r="T112" s="98">
        <f>IFERROR(('2.3_Input_Data_Orig_MC'!N111-'2.3_Input_Data_Orig_MC'!G111),"-")</f>
        <v>-5</v>
      </c>
      <c r="U112" s="98">
        <f>IFERROR(('2.3_Input_Data_Orig_MC'!O111-'2.3_Input_Data_Orig_MC'!H111),"-")</f>
        <v>42</v>
      </c>
      <c r="V112" s="98">
        <f>IFERROR(('2.3_Input_Data_Orig_MC'!P111-'2.3_Input_Data_Orig_MC'!I111),"-")</f>
        <v>-33</v>
      </c>
      <c r="W112" s="98">
        <f>IFERROR(('2.3_Input_Data_Orig_MC'!Q111-'2.3_Input_Data_Orig_MC'!J111),"-")</f>
        <v>-24</v>
      </c>
      <c r="X112" s="98">
        <f>IFERROR(('2.3_Input_Data_Orig_MC'!R111-'2.3_Input_Data_Orig_MC'!K111),"-")</f>
        <v>20</v>
      </c>
      <c r="Y112" s="48"/>
      <c r="Z112" s="99">
        <f>T112*'0.1_Coefficients'!$B$21</f>
        <v>-0.75</v>
      </c>
      <c r="AA112" s="99">
        <f>U112*'0.1_Coefficients'!$C$21</f>
        <v>12.6</v>
      </c>
      <c r="AB112" s="99">
        <f>V112*'0.1_Coefficients'!$D$21</f>
        <v>-14.85</v>
      </c>
      <c r="AC112" s="99">
        <f>W112*'0.1_Coefficients'!$E$21</f>
        <v>-14.399999999999999</v>
      </c>
      <c r="AD112" s="99">
        <f>X112*'0.1_Coefficients'!$F$21</f>
        <v>15</v>
      </c>
      <c r="AE112" s="67"/>
      <c r="AF112" s="48"/>
      <c r="AG112" s="98">
        <f>IFERROR(('2.4_Input_Data_Rebase'!U111-'2.4_Input_Data_Rebase'!G111),"-")</f>
        <v>0</v>
      </c>
      <c r="AH112" s="98">
        <f>IFERROR(('2.4_Input_Data_Rebase'!V111-'2.4_Input_Data_Rebase'!H111),"-")</f>
        <v>0</v>
      </c>
      <c r="AI112" s="98">
        <f>IFERROR(('2.4_Input_Data_Rebase'!W111-'2.4_Input_Data_Rebase'!I111),"-")</f>
        <v>0</v>
      </c>
      <c r="AJ112" s="98">
        <f>IFERROR(('2.4_Input_Data_Rebase'!X111-'2.4_Input_Data_Rebase'!J111),"-")</f>
        <v>0</v>
      </c>
      <c r="AK112" s="98">
        <f>IFERROR(('2.4_Input_Data_Rebase'!Y111-'2.4_Input_Data_Rebase'!K111),"-")</f>
        <v>0</v>
      </c>
      <c r="AL112" s="48"/>
      <c r="AM112" s="99">
        <f>AG112*'0.1_Coefficients'!$B$21</f>
        <v>0</v>
      </c>
      <c r="AN112" s="99">
        <f>AH112*'0.1_Coefficients'!$C$21</f>
        <v>0</v>
      </c>
      <c r="AO112" s="99">
        <f>AI112*'0.1_Coefficients'!$D$21</f>
        <v>0</v>
      </c>
      <c r="AP112" s="99">
        <f>AJ112*'0.1_Coefficients'!$E$21</f>
        <v>0</v>
      </c>
      <c r="AQ112" s="99">
        <f>AK112*'0.1_Coefficients'!$F$21</f>
        <v>0</v>
      </c>
      <c r="AR112" s="67"/>
      <c r="AS112" s="48"/>
      <c r="AT112" s="98">
        <f>IFERROR(('2.4_Input_Data_Rebase'!N111-'2.4_Input_Data_Rebase'!G111),"-")</f>
        <v>0</v>
      </c>
      <c r="AU112" s="98">
        <f>IFERROR(('2.4_Input_Data_Rebase'!O111-'2.4_Input_Data_Rebase'!H111),"-")</f>
        <v>0</v>
      </c>
      <c r="AV112" s="98">
        <f>IFERROR(('2.4_Input_Data_Rebase'!P111-'2.4_Input_Data_Rebase'!I111),"-")</f>
        <v>0</v>
      </c>
      <c r="AW112" s="98">
        <f>IFERROR(('2.4_Input_Data_Rebase'!Q111-'2.4_Input_Data_Rebase'!J111),"-")</f>
        <v>0</v>
      </c>
      <c r="AX112" s="98">
        <f>IFERROR(('2.4_Input_Data_Rebase'!R111-'2.4_Input_Data_Rebase'!K111),"-")</f>
        <v>0</v>
      </c>
      <c r="AY112" s="48"/>
      <c r="AZ112" s="99">
        <f>AT112*'0.1_Coefficients'!$B$21</f>
        <v>0</v>
      </c>
      <c r="BA112" s="99">
        <f>AU112*'0.1_Coefficients'!$C$21</f>
        <v>0</v>
      </c>
      <c r="BB112" s="99">
        <f>AV112*'0.1_Coefficients'!$D$21</f>
        <v>0</v>
      </c>
      <c r="BC112" s="99">
        <f>AW112*'0.1_Coefficients'!$E$21</f>
        <v>0</v>
      </c>
      <c r="BD112" s="99">
        <f>AX112*'0.1_Coefficients'!$F$21</f>
        <v>0</v>
      </c>
      <c r="BE112" s="67"/>
      <c r="BF112" s="48"/>
      <c r="BG112" s="67"/>
      <c r="BH112" s="67"/>
      <c r="BI112" s="68"/>
    </row>
    <row r="113" spans="1:61" x14ac:dyDescent="0.3">
      <c r="A113" s="11"/>
      <c r="B113" s="25"/>
      <c r="C113" s="26"/>
      <c r="D113" s="20"/>
      <c r="F113" s="97" t="s">
        <v>26</v>
      </c>
      <c r="G113" s="98">
        <f>IFERROR(('2.3_Input_Data_Orig_MC'!U112-'2.3_Input_Data_Orig_MC'!G112),"-")</f>
        <v>0</v>
      </c>
      <c r="H113" s="98">
        <f>IFERROR(('2.3_Input_Data_Orig_MC'!V112-'2.3_Input_Data_Orig_MC'!H112),"-")</f>
        <v>0</v>
      </c>
      <c r="I113" s="98">
        <f>IFERROR(('2.3_Input_Data_Orig_MC'!W112-'2.3_Input_Data_Orig_MC'!I112),"-")</f>
        <v>0</v>
      </c>
      <c r="J113" s="98">
        <f>IFERROR(('2.3_Input_Data_Orig_MC'!X112-'2.3_Input_Data_Orig_MC'!J112),"-")</f>
        <v>0</v>
      </c>
      <c r="K113" s="98">
        <f>IFERROR(('2.3_Input_Data_Orig_MC'!Y112-'2.3_Input_Data_Orig_MC'!K112),"-")</f>
        <v>0</v>
      </c>
      <c r="L113" s="48"/>
      <c r="M113" s="99">
        <f>G113*'0.1_Coefficients'!$B$22</f>
        <v>0</v>
      </c>
      <c r="N113" s="99">
        <f>H113*'0.1_Coefficients'!$C$22</f>
        <v>0</v>
      </c>
      <c r="O113" s="99">
        <f>I113*'0.1_Coefficients'!$D$22</f>
        <v>0</v>
      </c>
      <c r="P113" s="99">
        <f>J113*'0.1_Coefficients'!$E$22</f>
        <v>0</v>
      </c>
      <c r="Q113" s="99">
        <f>K113*'0.1_Coefficients'!$F$22</f>
        <v>0</v>
      </c>
      <c r="R113" s="67"/>
      <c r="S113" s="48"/>
      <c r="T113" s="98">
        <f>IFERROR(('2.3_Input_Data_Orig_MC'!N112-'2.3_Input_Data_Orig_MC'!G112),"-")</f>
        <v>0</v>
      </c>
      <c r="U113" s="98">
        <f>IFERROR(('2.3_Input_Data_Orig_MC'!O112-'2.3_Input_Data_Orig_MC'!H112),"-")</f>
        <v>0</v>
      </c>
      <c r="V113" s="98">
        <f>IFERROR(('2.3_Input_Data_Orig_MC'!P112-'2.3_Input_Data_Orig_MC'!I112),"-")</f>
        <v>0</v>
      </c>
      <c r="W113" s="98">
        <f>IFERROR(('2.3_Input_Data_Orig_MC'!Q112-'2.3_Input_Data_Orig_MC'!J112),"-")</f>
        <v>0</v>
      </c>
      <c r="X113" s="98">
        <f>IFERROR(('2.3_Input_Data_Orig_MC'!R112-'2.3_Input_Data_Orig_MC'!K112),"-")</f>
        <v>0</v>
      </c>
      <c r="Y113" s="48"/>
      <c r="Z113" s="99">
        <f>T113*'0.1_Coefficients'!$B$22</f>
        <v>0</v>
      </c>
      <c r="AA113" s="99">
        <f>U113*'0.1_Coefficients'!$C$22</f>
        <v>0</v>
      </c>
      <c r="AB113" s="99">
        <f>V113*'0.1_Coefficients'!$D$22</f>
        <v>0</v>
      </c>
      <c r="AC113" s="99">
        <f>W113*'0.1_Coefficients'!$E$22</f>
        <v>0</v>
      </c>
      <c r="AD113" s="99">
        <f>X113*'0.1_Coefficients'!$F$22</f>
        <v>0</v>
      </c>
      <c r="AE113" s="67"/>
      <c r="AF113" s="48"/>
      <c r="AG113" s="98">
        <f>IFERROR(('2.4_Input_Data_Rebase'!U112-'2.4_Input_Data_Rebase'!G112),"-")</f>
        <v>0</v>
      </c>
      <c r="AH113" s="98">
        <f>IFERROR(('2.4_Input_Data_Rebase'!V112-'2.4_Input_Data_Rebase'!H112),"-")</f>
        <v>0</v>
      </c>
      <c r="AI113" s="98">
        <f>IFERROR(('2.4_Input_Data_Rebase'!W112-'2.4_Input_Data_Rebase'!I112),"-")</f>
        <v>0</v>
      </c>
      <c r="AJ113" s="98">
        <f>IFERROR(('2.4_Input_Data_Rebase'!X112-'2.4_Input_Data_Rebase'!J112),"-")</f>
        <v>0</v>
      </c>
      <c r="AK113" s="98">
        <f>IFERROR(('2.4_Input_Data_Rebase'!Y112-'2.4_Input_Data_Rebase'!K112),"-")</f>
        <v>0</v>
      </c>
      <c r="AL113" s="48"/>
      <c r="AM113" s="99">
        <f>AG113*'0.1_Coefficients'!$B$22</f>
        <v>0</v>
      </c>
      <c r="AN113" s="99">
        <f>AH113*'0.1_Coefficients'!$C$22</f>
        <v>0</v>
      </c>
      <c r="AO113" s="99">
        <f>AI113*'0.1_Coefficients'!$D$22</f>
        <v>0</v>
      </c>
      <c r="AP113" s="99">
        <f>AJ113*'0.1_Coefficients'!$E$22</f>
        <v>0</v>
      </c>
      <c r="AQ113" s="99">
        <f>AK113*'0.1_Coefficients'!$F$22</f>
        <v>0</v>
      </c>
      <c r="AR113" s="67"/>
      <c r="AS113" s="48"/>
      <c r="AT113" s="98">
        <f>IFERROR(('2.4_Input_Data_Rebase'!N112-'2.4_Input_Data_Rebase'!G112),"-")</f>
        <v>0</v>
      </c>
      <c r="AU113" s="98">
        <f>IFERROR(('2.4_Input_Data_Rebase'!O112-'2.4_Input_Data_Rebase'!H112),"-")</f>
        <v>0</v>
      </c>
      <c r="AV113" s="98">
        <f>IFERROR(('2.4_Input_Data_Rebase'!P112-'2.4_Input_Data_Rebase'!I112),"-")</f>
        <v>0</v>
      </c>
      <c r="AW113" s="98">
        <f>IFERROR(('2.4_Input_Data_Rebase'!Q112-'2.4_Input_Data_Rebase'!J112),"-")</f>
        <v>0</v>
      </c>
      <c r="AX113" s="98">
        <f>IFERROR(('2.4_Input_Data_Rebase'!R112-'2.4_Input_Data_Rebase'!K112),"-")</f>
        <v>0</v>
      </c>
      <c r="AY113" s="48"/>
      <c r="AZ113" s="99">
        <f>AT113*'0.1_Coefficients'!$B$22</f>
        <v>0</v>
      </c>
      <c r="BA113" s="99">
        <f>AU113*'0.1_Coefficients'!$C$22</f>
        <v>0</v>
      </c>
      <c r="BB113" s="99">
        <f>AV113*'0.1_Coefficients'!$D$22</f>
        <v>0</v>
      </c>
      <c r="BC113" s="99">
        <f>AW113*'0.1_Coefficients'!$E$22</f>
        <v>0</v>
      </c>
      <c r="BD113" s="99">
        <f>AX113*'0.1_Coefficients'!$F$22</f>
        <v>0</v>
      </c>
      <c r="BE113" s="67"/>
      <c r="BF113" s="48"/>
      <c r="BG113" s="67"/>
      <c r="BH113" s="67"/>
      <c r="BI113" s="68"/>
    </row>
    <row r="114" spans="1:61" ht="12.75" thickBot="1" x14ac:dyDescent="0.35">
      <c r="A114" s="11"/>
      <c r="B114" s="27"/>
      <c r="C114" s="28"/>
      <c r="D114" s="21"/>
      <c r="F114" s="101" t="s">
        <v>27</v>
      </c>
      <c r="G114" s="98">
        <f>IFERROR(('2.3_Input_Data_Orig_MC'!U113-'2.3_Input_Data_Orig_MC'!G113),"-")</f>
        <v>0</v>
      </c>
      <c r="H114" s="98">
        <f>IFERROR(('2.3_Input_Data_Orig_MC'!V113-'2.3_Input_Data_Orig_MC'!H113),"-")</f>
        <v>0</v>
      </c>
      <c r="I114" s="98">
        <f>IFERROR(('2.3_Input_Data_Orig_MC'!W113-'2.3_Input_Data_Orig_MC'!I113),"-")</f>
        <v>0</v>
      </c>
      <c r="J114" s="98">
        <f>IFERROR(('2.3_Input_Data_Orig_MC'!X113-'2.3_Input_Data_Orig_MC'!J113),"-")</f>
        <v>0</v>
      </c>
      <c r="K114" s="98">
        <f>IFERROR(('2.3_Input_Data_Orig_MC'!Y113-'2.3_Input_Data_Orig_MC'!K113),"-")</f>
        <v>0</v>
      </c>
      <c r="L114" s="48"/>
      <c r="M114" s="99">
        <f>G114*'0.1_Coefficients'!$B$23</f>
        <v>0</v>
      </c>
      <c r="N114" s="99">
        <f>H114*'0.1_Coefficients'!$C$23</f>
        <v>0</v>
      </c>
      <c r="O114" s="99">
        <f>I114*'0.1_Coefficients'!$D$23</f>
        <v>0</v>
      </c>
      <c r="P114" s="99">
        <f>J114*'0.1_Coefficients'!E123</f>
        <v>0</v>
      </c>
      <c r="Q114" s="99">
        <f>K114*'0.1_Coefficients'!$F$23</f>
        <v>0</v>
      </c>
      <c r="R114" s="71"/>
      <c r="S114" s="48"/>
      <c r="T114" s="98">
        <f>IFERROR(('2.3_Input_Data_Orig_MC'!N113-'2.3_Input_Data_Orig_MC'!G113),"-")</f>
        <v>0</v>
      </c>
      <c r="U114" s="98">
        <f>IFERROR(('2.3_Input_Data_Orig_MC'!O113-'2.3_Input_Data_Orig_MC'!H113),"-")</f>
        <v>0</v>
      </c>
      <c r="V114" s="98">
        <f>IFERROR(('2.3_Input_Data_Orig_MC'!P113-'2.3_Input_Data_Orig_MC'!I113),"-")</f>
        <v>0</v>
      </c>
      <c r="W114" s="98">
        <f>IFERROR(('2.3_Input_Data_Orig_MC'!Q113-'2.3_Input_Data_Orig_MC'!J113),"-")</f>
        <v>0</v>
      </c>
      <c r="X114" s="98">
        <f>IFERROR(('2.3_Input_Data_Orig_MC'!R113-'2.3_Input_Data_Orig_MC'!K113),"-")</f>
        <v>0</v>
      </c>
      <c r="Y114" s="48"/>
      <c r="Z114" s="99">
        <f>T114*'0.1_Coefficients'!$B$23</f>
        <v>0</v>
      </c>
      <c r="AA114" s="99">
        <f>U114*'0.1_Coefficients'!$C$23</f>
        <v>0</v>
      </c>
      <c r="AB114" s="99">
        <f>V114*'0.1_Coefficients'!$D$23</f>
        <v>0</v>
      </c>
      <c r="AC114" s="99">
        <f>W114*'0.1_Coefficients'!Q123</f>
        <v>0</v>
      </c>
      <c r="AD114" s="99">
        <f>X114*'0.1_Coefficients'!$F$23</f>
        <v>0</v>
      </c>
      <c r="AE114" s="71"/>
      <c r="AF114" s="48"/>
      <c r="AG114" s="98">
        <f>IFERROR(('2.4_Input_Data_Rebase'!U113-'2.4_Input_Data_Rebase'!G113),"-")</f>
        <v>0</v>
      </c>
      <c r="AH114" s="98">
        <f>IFERROR(('2.4_Input_Data_Rebase'!V113-'2.4_Input_Data_Rebase'!H113),"-")</f>
        <v>0</v>
      </c>
      <c r="AI114" s="98">
        <f>IFERROR(('2.4_Input_Data_Rebase'!W113-'2.4_Input_Data_Rebase'!I113),"-")</f>
        <v>0</v>
      </c>
      <c r="AJ114" s="98">
        <f>IFERROR(('2.4_Input_Data_Rebase'!X113-'2.4_Input_Data_Rebase'!J113),"-")</f>
        <v>0</v>
      </c>
      <c r="AK114" s="98">
        <f>IFERROR(('2.4_Input_Data_Rebase'!Y113-'2.4_Input_Data_Rebase'!K113),"-")</f>
        <v>0</v>
      </c>
      <c r="AL114" s="48"/>
      <c r="AM114" s="99">
        <f>AG114*'0.1_Coefficients'!$B$23</f>
        <v>0</v>
      </c>
      <c r="AN114" s="99">
        <f>AH114*'0.1_Coefficients'!$C$23</f>
        <v>0</v>
      </c>
      <c r="AO114" s="99">
        <f>AI114*'0.1_Coefficients'!$D$23</f>
        <v>0</v>
      </c>
      <c r="AP114" s="99">
        <f>AJ114*'0.1_Coefficients'!AD123</f>
        <v>0</v>
      </c>
      <c r="AQ114" s="99">
        <f>AK114*'0.1_Coefficients'!$F$23</f>
        <v>0</v>
      </c>
      <c r="AR114" s="71"/>
      <c r="AS114" s="48"/>
      <c r="AT114" s="98">
        <f>IFERROR(('2.4_Input_Data_Rebase'!N113-'2.4_Input_Data_Rebase'!G113),"-")</f>
        <v>0</v>
      </c>
      <c r="AU114" s="98">
        <f>IFERROR(('2.4_Input_Data_Rebase'!O113-'2.4_Input_Data_Rebase'!H113),"-")</f>
        <v>0</v>
      </c>
      <c r="AV114" s="98">
        <f>IFERROR(('2.4_Input_Data_Rebase'!P113-'2.4_Input_Data_Rebase'!I113),"-")</f>
        <v>0</v>
      </c>
      <c r="AW114" s="98">
        <f>IFERROR(('2.4_Input_Data_Rebase'!Q113-'2.4_Input_Data_Rebase'!J113),"-")</f>
        <v>0</v>
      </c>
      <c r="AX114" s="98">
        <f>IFERROR(('2.4_Input_Data_Rebase'!R113-'2.4_Input_Data_Rebase'!K113),"-")</f>
        <v>0</v>
      </c>
      <c r="AY114" s="48"/>
      <c r="AZ114" s="99">
        <f>AT114*'0.1_Coefficients'!$B$23</f>
        <v>0</v>
      </c>
      <c r="BA114" s="99">
        <f>AU114*'0.1_Coefficients'!$C$23</f>
        <v>0</v>
      </c>
      <c r="BB114" s="99">
        <f>AV114*'0.1_Coefficients'!$D$23</f>
        <v>0</v>
      </c>
      <c r="BC114" s="99">
        <f>AW114*'0.1_Coefficients'!AP123</f>
        <v>0</v>
      </c>
      <c r="BD114" s="99">
        <f>AX114*'0.1_Coefficients'!$F$23</f>
        <v>0</v>
      </c>
      <c r="BE114" s="71"/>
      <c r="BF114" s="48"/>
      <c r="BG114" s="71"/>
      <c r="BH114" s="71"/>
      <c r="BI114" s="72"/>
    </row>
    <row r="115" spans="1:61" x14ac:dyDescent="0.3">
      <c r="A115" s="10" t="s">
        <v>55</v>
      </c>
      <c r="B115" s="23">
        <v>43</v>
      </c>
      <c r="C115" s="24" t="s">
        <v>49</v>
      </c>
      <c r="D115" s="18" t="s">
        <v>30</v>
      </c>
      <c r="F115" s="102" t="s">
        <v>24</v>
      </c>
      <c r="G115" s="98">
        <f>IFERROR(('2.3_Input_Data_Orig_MC'!U114-'2.3_Input_Data_Orig_MC'!G114),"-")</f>
        <v>0</v>
      </c>
      <c r="H115" s="98">
        <f>IFERROR(('2.3_Input_Data_Orig_MC'!V114-'2.3_Input_Data_Orig_MC'!H114),"-")</f>
        <v>0</v>
      </c>
      <c r="I115" s="98">
        <f>IFERROR(('2.3_Input_Data_Orig_MC'!W114-'2.3_Input_Data_Orig_MC'!I114),"-")</f>
        <v>0</v>
      </c>
      <c r="J115" s="98">
        <f>IFERROR(('2.3_Input_Data_Orig_MC'!X114-'2.3_Input_Data_Orig_MC'!J114),"-")</f>
        <v>0</v>
      </c>
      <c r="K115" s="98">
        <f>IFERROR(('2.3_Input_Data_Orig_MC'!Y114-'2.3_Input_Data_Orig_MC'!K114),"-")</f>
        <v>0</v>
      </c>
      <c r="L115" s="48"/>
      <c r="M115" s="99">
        <f>G115*'0.1_Coefficients'!$B$20</f>
        <v>0</v>
      </c>
      <c r="N115" s="99">
        <f>H115*'0.1_Coefficients'!$C$20</f>
        <v>0</v>
      </c>
      <c r="O115" s="99">
        <f>I115*'0.1_Coefficients'!$D$20</f>
        <v>0</v>
      </c>
      <c r="P115" s="99">
        <f>J115*'0.1_Coefficients'!$E$20</f>
        <v>0</v>
      </c>
      <c r="Q115" s="99">
        <f>K115*'0.1_Coefficients'!$F$20</f>
        <v>0</v>
      </c>
      <c r="R115" s="67">
        <f t="shared" ref="R115" si="173">SUM(M115:Q118)</f>
        <v>1.5999999999999996</v>
      </c>
      <c r="S115" s="48"/>
      <c r="T115" s="98">
        <f>IFERROR(('2.3_Input_Data_Orig_MC'!N114-'2.3_Input_Data_Orig_MC'!G114),"-")</f>
        <v>0</v>
      </c>
      <c r="U115" s="98">
        <f>IFERROR(('2.3_Input_Data_Orig_MC'!O114-'2.3_Input_Data_Orig_MC'!H114),"-")</f>
        <v>0</v>
      </c>
      <c r="V115" s="98">
        <f>IFERROR(('2.3_Input_Data_Orig_MC'!P114-'2.3_Input_Data_Orig_MC'!I114),"-")</f>
        <v>0</v>
      </c>
      <c r="W115" s="98">
        <f>IFERROR(('2.3_Input_Data_Orig_MC'!Q114-'2.3_Input_Data_Orig_MC'!J114),"-")</f>
        <v>0</v>
      </c>
      <c r="X115" s="98">
        <f>IFERROR(('2.3_Input_Data_Orig_MC'!R114-'2.3_Input_Data_Orig_MC'!K114),"-")</f>
        <v>0</v>
      </c>
      <c r="Y115" s="48"/>
      <c r="Z115" s="99">
        <f>T115*'0.1_Coefficients'!$B$20</f>
        <v>0</v>
      </c>
      <c r="AA115" s="99">
        <f>U115*'0.1_Coefficients'!$C$20</f>
        <v>0</v>
      </c>
      <c r="AB115" s="99">
        <f>V115*'0.1_Coefficients'!$D$20</f>
        <v>0</v>
      </c>
      <c r="AC115" s="99">
        <f>W115*'0.1_Coefficients'!$E$20</f>
        <v>0</v>
      </c>
      <c r="AD115" s="99">
        <f>X115*'0.1_Coefficients'!$F$20</f>
        <v>0</v>
      </c>
      <c r="AE115" s="67">
        <f t="shared" ref="AE115" si="174">SUM(Z115:AD118)</f>
        <v>-5.5</v>
      </c>
      <c r="AF115" s="48"/>
      <c r="AG115" s="98">
        <f>IFERROR(('2.4_Input_Data_Rebase'!U114-'2.4_Input_Data_Rebase'!G114),"-")</f>
        <v>378</v>
      </c>
      <c r="AH115" s="98">
        <f>IFERROR(('2.4_Input_Data_Rebase'!V114-'2.4_Input_Data_Rebase'!H114),"-")</f>
        <v>37</v>
      </c>
      <c r="AI115" s="98">
        <f>IFERROR(('2.4_Input_Data_Rebase'!W114-'2.4_Input_Data_Rebase'!I114),"-")</f>
        <v>15</v>
      </c>
      <c r="AJ115" s="98">
        <f>IFERROR(('2.4_Input_Data_Rebase'!X114-'2.4_Input_Data_Rebase'!J114),"-")</f>
        <v>28</v>
      </c>
      <c r="AK115" s="98">
        <f>IFERROR(('2.4_Input_Data_Rebase'!Y114-'2.4_Input_Data_Rebase'!K114),"-")</f>
        <v>106</v>
      </c>
      <c r="AL115" s="48"/>
      <c r="AM115" s="99">
        <f>AG115*'0.1_Coefficients'!$B$20</f>
        <v>75.600000000000009</v>
      </c>
      <c r="AN115" s="99">
        <f>AH115*'0.1_Coefficients'!$C$20</f>
        <v>14.8</v>
      </c>
      <c r="AO115" s="99">
        <f>AI115*'0.1_Coefficients'!$D$20</f>
        <v>9</v>
      </c>
      <c r="AP115" s="99">
        <f>AJ115*'0.1_Coefficients'!$E$20</f>
        <v>22.400000000000002</v>
      </c>
      <c r="AQ115" s="99">
        <f>AK115*'0.1_Coefficients'!$F$20</f>
        <v>106</v>
      </c>
      <c r="AR115" s="67">
        <f t="shared" ref="AR115" si="175">SUM(AM115:AQ118)</f>
        <v>205.14999999999995</v>
      </c>
      <c r="AS115" s="48"/>
      <c r="AT115" s="98">
        <f>IFERROR(('2.4_Input_Data_Rebase'!N114-'2.4_Input_Data_Rebase'!G114),"-")</f>
        <v>378</v>
      </c>
      <c r="AU115" s="98">
        <f>IFERROR(('2.4_Input_Data_Rebase'!O114-'2.4_Input_Data_Rebase'!H114),"-")</f>
        <v>54</v>
      </c>
      <c r="AV115" s="98">
        <f>IFERROR(('2.4_Input_Data_Rebase'!P114-'2.4_Input_Data_Rebase'!I114),"-")</f>
        <v>20</v>
      </c>
      <c r="AW115" s="98">
        <f>IFERROR(('2.4_Input_Data_Rebase'!Q114-'2.4_Input_Data_Rebase'!J114),"-")</f>
        <v>28</v>
      </c>
      <c r="AX115" s="98">
        <f>IFERROR(('2.4_Input_Data_Rebase'!R114-'2.4_Input_Data_Rebase'!K114),"-")</f>
        <v>84</v>
      </c>
      <c r="AY115" s="48"/>
      <c r="AZ115" s="99">
        <f>AT115*'0.1_Coefficients'!$B$20</f>
        <v>75.600000000000009</v>
      </c>
      <c r="BA115" s="99">
        <f>AU115*'0.1_Coefficients'!$C$20</f>
        <v>21.6</v>
      </c>
      <c r="BB115" s="99">
        <f>AV115*'0.1_Coefficients'!$D$20</f>
        <v>12</v>
      </c>
      <c r="BC115" s="99">
        <f>AW115*'0.1_Coefficients'!$E$20</f>
        <v>22.400000000000002</v>
      </c>
      <c r="BD115" s="99">
        <f>AX115*'0.1_Coefficients'!$F$20</f>
        <v>84</v>
      </c>
      <c r="BE115" s="67">
        <f t="shared" ref="BE115" si="176">SUM(AZ115:BD118)</f>
        <v>192.95000000000002</v>
      </c>
      <c r="BF115" s="48"/>
      <c r="BG115" s="67">
        <f t="shared" ref="BG115" si="177">AE115-R115</f>
        <v>-7.1</v>
      </c>
      <c r="BH115" s="67">
        <f t="shared" ref="BH115" si="178">BE115-AR115</f>
        <v>-12.199999999999932</v>
      </c>
      <c r="BI115" s="68" t="str">
        <f t="shared" ref="BI115" si="179">IFERROR(IF(ABS((BG115-BH115))&lt;=10%,"Acceptable","Request Narrative"),"-")</f>
        <v>Request Narrative</v>
      </c>
    </row>
    <row r="116" spans="1:61" x14ac:dyDescent="0.3">
      <c r="A116" s="11"/>
      <c r="B116" s="25"/>
      <c r="C116" s="26"/>
      <c r="D116" s="20"/>
      <c r="F116" s="97" t="s">
        <v>25</v>
      </c>
      <c r="G116" s="98">
        <f>IFERROR(('2.3_Input_Data_Orig_MC'!U115-'2.3_Input_Data_Orig_MC'!G115),"-")</f>
        <v>0</v>
      </c>
      <c r="H116" s="98">
        <f>IFERROR(('2.3_Input_Data_Orig_MC'!V115-'2.3_Input_Data_Orig_MC'!H115),"-")</f>
        <v>0</v>
      </c>
      <c r="I116" s="98">
        <f>IFERROR(('2.3_Input_Data_Orig_MC'!W115-'2.3_Input_Data_Orig_MC'!I115),"-")</f>
        <v>0</v>
      </c>
      <c r="J116" s="98">
        <f>IFERROR(('2.3_Input_Data_Orig_MC'!X115-'2.3_Input_Data_Orig_MC'!J115),"-")</f>
        <v>0</v>
      </c>
      <c r="K116" s="98">
        <f>IFERROR(('2.3_Input_Data_Orig_MC'!Y115-'2.3_Input_Data_Orig_MC'!K115),"-")</f>
        <v>0</v>
      </c>
      <c r="L116" s="48"/>
      <c r="M116" s="99">
        <f>G116*'0.1_Coefficients'!$B$21</f>
        <v>0</v>
      </c>
      <c r="N116" s="99">
        <f>H116*'0.1_Coefficients'!$C$21</f>
        <v>0</v>
      </c>
      <c r="O116" s="99">
        <f>I116*'0.1_Coefficients'!$D$21</f>
        <v>0</v>
      </c>
      <c r="P116" s="99">
        <f>J116*'0.1_Coefficients'!$E$21</f>
        <v>0</v>
      </c>
      <c r="Q116" s="99">
        <f>K116*'0.1_Coefficients'!$F$21</f>
        <v>0</v>
      </c>
      <c r="R116" s="67"/>
      <c r="S116" s="48"/>
      <c r="T116" s="98">
        <f>IFERROR(('2.3_Input_Data_Orig_MC'!N115-'2.3_Input_Data_Orig_MC'!G115),"-")</f>
        <v>0</v>
      </c>
      <c r="U116" s="98">
        <f>IFERROR(('2.3_Input_Data_Orig_MC'!O115-'2.3_Input_Data_Orig_MC'!H115),"-")</f>
        <v>0</v>
      </c>
      <c r="V116" s="98">
        <f>IFERROR(('2.3_Input_Data_Orig_MC'!P115-'2.3_Input_Data_Orig_MC'!I115),"-")</f>
        <v>0</v>
      </c>
      <c r="W116" s="98">
        <f>IFERROR(('2.3_Input_Data_Orig_MC'!Q115-'2.3_Input_Data_Orig_MC'!J115),"-")</f>
        <v>0</v>
      </c>
      <c r="X116" s="98">
        <f>IFERROR(('2.3_Input_Data_Orig_MC'!R115-'2.3_Input_Data_Orig_MC'!K115),"-")</f>
        <v>0</v>
      </c>
      <c r="Y116" s="48"/>
      <c r="Z116" s="99">
        <f>T116*'0.1_Coefficients'!$B$21</f>
        <v>0</v>
      </c>
      <c r="AA116" s="99">
        <f>U116*'0.1_Coefficients'!$C$21</f>
        <v>0</v>
      </c>
      <c r="AB116" s="99">
        <f>V116*'0.1_Coefficients'!$D$21</f>
        <v>0</v>
      </c>
      <c r="AC116" s="99">
        <f>W116*'0.1_Coefficients'!$E$21</f>
        <v>0</v>
      </c>
      <c r="AD116" s="99">
        <f>X116*'0.1_Coefficients'!$F$21</f>
        <v>0</v>
      </c>
      <c r="AE116" s="67"/>
      <c r="AF116" s="48"/>
      <c r="AG116" s="98">
        <f>IFERROR(('2.4_Input_Data_Rebase'!U115-'2.4_Input_Data_Rebase'!G115),"-")</f>
        <v>191</v>
      </c>
      <c r="AH116" s="98">
        <f>IFERROR(('2.4_Input_Data_Rebase'!V115-'2.4_Input_Data_Rebase'!H115),"-")</f>
        <v>-2</v>
      </c>
      <c r="AI116" s="98">
        <f>IFERROR(('2.4_Input_Data_Rebase'!W115-'2.4_Input_Data_Rebase'!I115),"-")</f>
        <v>-1</v>
      </c>
      <c r="AJ116" s="98">
        <f>IFERROR(('2.4_Input_Data_Rebase'!X115-'2.4_Input_Data_Rebase'!J115),"-")</f>
        <v>-2</v>
      </c>
      <c r="AK116" s="98">
        <f>IFERROR(('2.4_Input_Data_Rebase'!Y115-'2.4_Input_Data_Rebase'!K115),"-")</f>
        <v>-4</v>
      </c>
      <c r="AL116" s="48"/>
      <c r="AM116" s="99">
        <f>AG116*'0.1_Coefficients'!$B$21</f>
        <v>28.65</v>
      </c>
      <c r="AN116" s="99">
        <f>AH116*'0.1_Coefficients'!$C$21</f>
        <v>-0.6</v>
      </c>
      <c r="AO116" s="99">
        <f>AI116*'0.1_Coefficients'!$D$21</f>
        <v>-0.45</v>
      </c>
      <c r="AP116" s="99">
        <f>AJ116*'0.1_Coefficients'!$E$21</f>
        <v>-1.2</v>
      </c>
      <c r="AQ116" s="99">
        <f>AK116*'0.1_Coefficients'!$F$21</f>
        <v>-3</v>
      </c>
      <c r="AR116" s="67"/>
      <c r="AS116" s="48"/>
      <c r="AT116" s="98">
        <f>IFERROR(('2.4_Input_Data_Rebase'!N115-'2.4_Input_Data_Rebase'!G115),"-")</f>
        <v>191</v>
      </c>
      <c r="AU116" s="98">
        <f>IFERROR(('2.4_Input_Data_Rebase'!O115-'2.4_Input_Data_Rebase'!H115),"-")</f>
        <v>-2</v>
      </c>
      <c r="AV116" s="98">
        <f>IFERROR(('2.4_Input_Data_Rebase'!P115-'2.4_Input_Data_Rebase'!I115),"-")</f>
        <v>-1</v>
      </c>
      <c r="AW116" s="98">
        <f>IFERROR(('2.4_Input_Data_Rebase'!Q115-'2.4_Input_Data_Rebase'!J115),"-")</f>
        <v>-2</v>
      </c>
      <c r="AX116" s="98">
        <f>IFERROR(('2.4_Input_Data_Rebase'!R115-'2.4_Input_Data_Rebase'!K115),"-")</f>
        <v>-4</v>
      </c>
      <c r="AY116" s="48"/>
      <c r="AZ116" s="99">
        <f>AT116*'0.1_Coefficients'!$B$21</f>
        <v>28.65</v>
      </c>
      <c r="BA116" s="99">
        <f>AU116*'0.1_Coefficients'!$C$21</f>
        <v>-0.6</v>
      </c>
      <c r="BB116" s="99">
        <f>AV116*'0.1_Coefficients'!$D$21</f>
        <v>-0.45</v>
      </c>
      <c r="BC116" s="99">
        <f>AW116*'0.1_Coefficients'!$E$21</f>
        <v>-1.2</v>
      </c>
      <c r="BD116" s="99">
        <f>AX116*'0.1_Coefficients'!$F$21</f>
        <v>-3</v>
      </c>
      <c r="BE116" s="67"/>
      <c r="BF116" s="48"/>
      <c r="BG116" s="67"/>
      <c r="BH116" s="67"/>
      <c r="BI116" s="68"/>
    </row>
    <row r="117" spans="1:61" x14ac:dyDescent="0.3">
      <c r="A117" s="11"/>
      <c r="B117" s="25"/>
      <c r="C117" s="26"/>
      <c r="D117" s="20"/>
      <c r="F117" s="97" t="s">
        <v>26</v>
      </c>
      <c r="G117" s="98">
        <f>IFERROR(('2.3_Input_Data_Orig_MC'!U116-'2.3_Input_Data_Orig_MC'!G116),"-")</f>
        <v>0</v>
      </c>
      <c r="H117" s="98">
        <f>IFERROR(('2.3_Input_Data_Orig_MC'!V116-'2.3_Input_Data_Orig_MC'!H116),"-")</f>
        <v>0</v>
      </c>
      <c r="I117" s="98">
        <f>IFERROR(('2.3_Input_Data_Orig_MC'!W116-'2.3_Input_Data_Orig_MC'!I116),"-")</f>
        <v>0</v>
      </c>
      <c r="J117" s="98">
        <f>IFERROR(('2.3_Input_Data_Orig_MC'!X116-'2.3_Input_Data_Orig_MC'!J116),"-")</f>
        <v>-16</v>
      </c>
      <c r="K117" s="98">
        <f>IFERROR(('2.3_Input_Data_Orig_MC'!Y116-'2.3_Input_Data_Orig_MC'!K116),"-")</f>
        <v>16</v>
      </c>
      <c r="L117" s="48"/>
      <c r="M117" s="99">
        <f>G117*'0.1_Coefficients'!$B$22</f>
        <v>0</v>
      </c>
      <c r="N117" s="99">
        <f>H117*'0.1_Coefficients'!$C$22</f>
        <v>0</v>
      </c>
      <c r="O117" s="99">
        <f>I117*'0.1_Coefficients'!$D$22</f>
        <v>0</v>
      </c>
      <c r="P117" s="99">
        <f>J117*'0.1_Coefficients'!$E$22</f>
        <v>-6.4</v>
      </c>
      <c r="Q117" s="99">
        <f>K117*'0.1_Coefficients'!$F$22</f>
        <v>8</v>
      </c>
      <c r="R117" s="67"/>
      <c r="S117" s="48"/>
      <c r="T117" s="98">
        <f>IFERROR(('2.3_Input_Data_Orig_MC'!N116-'2.3_Input_Data_Orig_MC'!G116),"-")</f>
        <v>5</v>
      </c>
      <c r="U117" s="98">
        <f>IFERROR(('2.3_Input_Data_Orig_MC'!O116-'2.3_Input_Data_Orig_MC'!H116),"-")</f>
        <v>17</v>
      </c>
      <c r="V117" s="98">
        <f>IFERROR(('2.3_Input_Data_Orig_MC'!P116-'2.3_Input_Data_Orig_MC'!I116),"-")</f>
        <v>0</v>
      </c>
      <c r="W117" s="98">
        <f>IFERROR(('2.3_Input_Data_Orig_MC'!Q116-'2.3_Input_Data_Orig_MC'!J116),"-")</f>
        <v>-16</v>
      </c>
      <c r="X117" s="98">
        <f>IFERROR(('2.3_Input_Data_Orig_MC'!R116-'2.3_Input_Data_Orig_MC'!K116),"-")</f>
        <v>-6</v>
      </c>
      <c r="Y117" s="48"/>
      <c r="Z117" s="99">
        <f>T117*'0.1_Coefficients'!$B$22</f>
        <v>0.5</v>
      </c>
      <c r="AA117" s="99">
        <f>U117*'0.1_Coefficients'!$C$22</f>
        <v>3.4000000000000004</v>
      </c>
      <c r="AB117" s="99">
        <f>V117*'0.1_Coefficients'!$D$22</f>
        <v>0</v>
      </c>
      <c r="AC117" s="99">
        <f>W117*'0.1_Coefficients'!$E$22</f>
        <v>-6.4</v>
      </c>
      <c r="AD117" s="99">
        <f>X117*'0.1_Coefficients'!$F$22</f>
        <v>-3</v>
      </c>
      <c r="AE117" s="67"/>
      <c r="AF117" s="48"/>
      <c r="AG117" s="98">
        <f>IFERROR(('2.4_Input_Data_Rebase'!U116-'2.4_Input_Data_Rebase'!G116),"-")</f>
        <v>266</v>
      </c>
      <c r="AH117" s="98">
        <f>IFERROR(('2.4_Input_Data_Rebase'!V116-'2.4_Input_Data_Rebase'!H116),"-")</f>
        <v>-3</v>
      </c>
      <c r="AI117" s="98">
        <f>IFERROR(('2.4_Input_Data_Rebase'!W116-'2.4_Input_Data_Rebase'!I116),"-")</f>
        <v>-12</v>
      </c>
      <c r="AJ117" s="98">
        <f>IFERROR(('2.4_Input_Data_Rebase'!X116-'2.4_Input_Data_Rebase'!J116),"-")</f>
        <v>-8</v>
      </c>
      <c r="AK117" s="98">
        <f>IFERROR(('2.4_Input_Data_Rebase'!Y116-'2.4_Input_Data_Rebase'!K116),"-")</f>
        <v>-9</v>
      </c>
      <c r="AL117" s="48"/>
      <c r="AM117" s="99">
        <f>AG117*'0.1_Coefficients'!$B$22</f>
        <v>26.6</v>
      </c>
      <c r="AN117" s="99">
        <f>AH117*'0.1_Coefficients'!$C$22</f>
        <v>-0.60000000000000009</v>
      </c>
      <c r="AO117" s="99">
        <f>AI117*'0.1_Coefficients'!$D$22</f>
        <v>-3.5999999999999996</v>
      </c>
      <c r="AP117" s="99">
        <f>AJ117*'0.1_Coefficients'!$E$22</f>
        <v>-3.2</v>
      </c>
      <c r="AQ117" s="99">
        <f>AK117*'0.1_Coefficients'!$F$22</f>
        <v>-4.5</v>
      </c>
      <c r="AR117" s="67"/>
      <c r="AS117" s="48"/>
      <c r="AT117" s="98">
        <f>IFERROR(('2.4_Input_Data_Rebase'!N116-'2.4_Input_Data_Rebase'!G116),"-")</f>
        <v>266</v>
      </c>
      <c r="AU117" s="98">
        <f>IFERROR(('2.4_Input_Data_Rebase'!O116-'2.4_Input_Data_Rebase'!H116),"-")</f>
        <v>-3</v>
      </c>
      <c r="AV117" s="98">
        <f>IFERROR(('2.4_Input_Data_Rebase'!P116-'2.4_Input_Data_Rebase'!I116),"-")</f>
        <v>-12</v>
      </c>
      <c r="AW117" s="98">
        <f>IFERROR(('2.4_Input_Data_Rebase'!Q116-'2.4_Input_Data_Rebase'!J116),"-")</f>
        <v>-8</v>
      </c>
      <c r="AX117" s="98">
        <f>IFERROR(('2.4_Input_Data_Rebase'!R116-'2.4_Input_Data_Rebase'!K116),"-")</f>
        <v>-9</v>
      </c>
      <c r="AY117" s="48"/>
      <c r="AZ117" s="99">
        <f>AT117*'0.1_Coefficients'!$B$22</f>
        <v>26.6</v>
      </c>
      <c r="BA117" s="99">
        <f>AU117*'0.1_Coefficients'!$C$22</f>
        <v>-0.60000000000000009</v>
      </c>
      <c r="BB117" s="99">
        <f>AV117*'0.1_Coefficients'!$D$22</f>
        <v>-3.5999999999999996</v>
      </c>
      <c r="BC117" s="99">
        <f>AW117*'0.1_Coefficients'!$E$22</f>
        <v>-3.2</v>
      </c>
      <c r="BD117" s="99">
        <f>AX117*'0.1_Coefficients'!$F$22</f>
        <v>-4.5</v>
      </c>
      <c r="BE117" s="67"/>
      <c r="BF117" s="48"/>
      <c r="BG117" s="67"/>
      <c r="BH117" s="67"/>
      <c r="BI117" s="68"/>
    </row>
    <row r="118" spans="1:61" ht="12.75" thickBot="1" x14ac:dyDescent="0.35">
      <c r="A118" s="11"/>
      <c r="B118" s="27"/>
      <c r="C118" s="28"/>
      <c r="D118" s="21"/>
      <c r="F118" s="101" t="s">
        <v>27</v>
      </c>
      <c r="G118" s="98">
        <f>IFERROR(('2.3_Input_Data_Orig_MC'!U117-'2.3_Input_Data_Orig_MC'!G117),"-")</f>
        <v>0</v>
      </c>
      <c r="H118" s="98">
        <f>IFERROR(('2.3_Input_Data_Orig_MC'!V117-'2.3_Input_Data_Orig_MC'!H117),"-")</f>
        <v>0</v>
      </c>
      <c r="I118" s="98">
        <f>IFERROR(('2.3_Input_Data_Orig_MC'!W117-'2.3_Input_Data_Orig_MC'!I117),"-")</f>
        <v>0</v>
      </c>
      <c r="J118" s="98">
        <f>IFERROR(('2.3_Input_Data_Orig_MC'!X117-'2.3_Input_Data_Orig_MC'!J117),"-")</f>
        <v>0</v>
      </c>
      <c r="K118" s="98">
        <f>IFERROR(('2.3_Input_Data_Orig_MC'!Y117-'2.3_Input_Data_Orig_MC'!K117),"-")</f>
        <v>0</v>
      </c>
      <c r="L118" s="48"/>
      <c r="M118" s="99">
        <f>G118*'0.1_Coefficients'!$B$23</f>
        <v>0</v>
      </c>
      <c r="N118" s="99">
        <f>H118*'0.1_Coefficients'!$C$23</f>
        <v>0</v>
      </c>
      <c r="O118" s="99">
        <f>I118*'0.1_Coefficients'!$D$23</f>
        <v>0</v>
      </c>
      <c r="P118" s="99">
        <f>J118*'0.1_Coefficients'!E127</f>
        <v>0</v>
      </c>
      <c r="Q118" s="99">
        <f>K118*'0.1_Coefficients'!$F$23</f>
        <v>0</v>
      </c>
      <c r="R118" s="71"/>
      <c r="S118" s="48"/>
      <c r="T118" s="98">
        <f>IFERROR(('2.3_Input_Data_Orig_MC'!N117-'2.3_Input_Data_Orig_MC'!G117),"-")</f>
        <v>0</v>
      </c>
      <c r="U118" s="98">
        <f>IFERROR(('2.3_Input_Data_Orig_MC'!O117-'2.3_Input_Data_Orig_MC'!H117),"-")</f>
        <v>0</v>
      </c>
      <c r="V118" s="98">
        <f>IFERROR(('2.3_Input_Data_Orig_MC'!P117-'2.3_Input_Data_Orig_MC'!I117),"-")</f>
        <v>0</v>
      </c>
      <c r="W118" s="98">
        <f>IFERROR(('2.3_Input_Data_Orig_MC'!Q117-'2.3_Input_Data_Orig_MC'!J117),"-")</f>
        <v>0</v>
      </c>
      <c r="X118" s="98">
        <f>IFERROR(('2.3_Input_Data_Orig_MC'!R117-'2.3_Input_Data_Orig_MC'!K117),"-")</f>
        <v>0</v>
      </c>
      <c r="Y118" s="48"/>
      <c r="Z118" s="99">
        <f>T118*'0.1_Coefficients'!$B$23</f>
        <v>0</v>
      </c>
      <c r="AA118" s="99">
        <f>U118*'0.1_Coefficients'!$C$23</f>
        <v>0</v>
      </c>
      <c r="AB118" s="99">
        <f>V118*'0.1_Coefficients'!$D$23</f>
        <v>0</v>
      </c>
      <c r="AC118" s="99">
        <f>W118*'0.1_Coefficients'!Q127</f>
        <v>0</v>
      </c>
      <c r="AD118" s="99">
        <f>X118*'0.1_Coefficients'!$F$23</f>
        <v>0</v>
      </c>
      <c r="AE118" s="71"/>
      <c r="AF118" s="48"/>
      <c r="AG118" s="98">
        <f>IFERROR(('2.4_Input_Data_Rebase'!U117-'2.4_Input_Data_Rebase'!G117),"-")</f>
        <v>-881</v>
      </c>
      <c r="AH118" s="98">
        <f>IFERROR(('2.4_Input_Data_Rebase'!V117-'2.4_Input_Data_Rebase'!H117),"-")</f>
        <v>-13</v>
      </c>
      <c r="AI118" s="98">
        <f>IFERROR(('2.4_Input_Data_Rebase'!W117-'2.4_Input_Data_Rebase'!I117),"-")</f>
        <v>-26</v>
      </c>
      <c r="AJ118" s="98">
        <f>IFERROR(('2.4_Input_Data_Rebase'!X117-'2.4_Input_Data_Rebase'!J117),"-")</f>
        <v>-14</v>
      </c>
      <c r="AK118" s="98">
        <f>IFERROR(('2.4_Input_Data_Rebase'!Y117-'2.4_Input_Data_Rebase'!K117),"-")</f>
        <v>-46</v>
      </c>
      <c r="AL118" s="48"/>
      <c r="AM118" s="99">
        <f>AG118*'0.1_Coefficients'!$B$23</f>
        <v>-44.050000000000004</v>
      </c>
      <c r="AN118" s="99">
        <f>AH118*'0.1_Coefficients'!$C$23</f>
        <v>-1.3</v>
      </c>
      <c r="AO118" s="99">
        <f>AI118*'0.1_Coefficients'!$D$23</f>
        <v>-3.9</v>
      </c>
      <c r="AP118" s="99">
        <f>AJ118*'0.1_Coefficients'!AD127</f>
        <v>0</v>
      </c>
      <c r="AQ118" s="99">
        <f>AK118*'0.1_Coefficients'!$F$23</f>
        <v>-11.5</v>
      </c>
      <c r="AR118" s="71"/>
      <c r="AS118" s="48"/>
      <c r="AT118" s="98">
        <f>IFERROR(('2.4_Input_Data_Rebase'!N117-'2.4_Input_Data_Rebase'!G117),"-")</f>
        <v>-881</v>
      </c>
      <c r="AU118" s="98">
        <f>IFERROR(('2.4_Input_Data_Rebase'!O117-'2.4_Input_Data_Rebase'!H117),"-")</f>
        <v>-13</v>
      </c>
      <c r="AV118" s="98">
        <f>IFERROR(('2.4_Input_Data_Rebase'!P117-'2.4_Input_Data_Rebase'!I117),"-")</f>
        <v>-26</v>
      </c>
      <c r="AW118" s="98">
        <f>IFERROR(('2.4_Input_Data_Rebase'!Q117-'2.4_Input_Data_Rebase'!J117),"-")</f>
        <v>-14</v>
      </c>
      <c r="AX118" s="98">
        <f>IFERROR(('2.4_Input_Data_Rebase'!R117-'2.4_Input_Data_Rebase'!K117),"-")</f>
        <v>-46</v>
      </c>
      <c r="AY118" s="48"/>
      <c r="AZ118" s="99">
        <f>AT118*'0.1_Coefficients'!$B$23</f>
        <v>-44.050000000000004</v>
      </c>
      <c r="BA118" s="99">
        <f>AU118*'0.1_Coefficients'!$C$23</f>
        <v>-1.3</v>
      </c>
      <c r="BB118" s="99">
        <f>AV118*'0.1_Coefficients'!$D$23</f>
        <v>-3.9</v>
      </c>
      <c r="BC118" s="99">
        <f>AW118*'0.1_Coefficients'!AP127</f>
        <v>0</v>
      </c>
      <c r="BD118" s="99">
        <f>AX118*'0.1_Coefficients'!$F$23</f>
        <v>-11.5</v>
      </c>
      <c r="BE118" s="71"/>
      <c r="BF118" s="48"/>
      <c r="BG118" s="71"/>
      <c r="BH118" s="71"/>
      <c r="BI118" s="72"/>
    </row>
    <row r="119" spans="1:61" x14ac:dyDescent="0.3">
      <c r="A119" s="10" t="s">
        <v>55</v>
      </c>
      <c r="B119" s="23">
        <v>35</v>
      </c>
      <c r="C119" s="24" t="s">
        <v>21</v>
      </c>
      <c r="D119" s="18" t="s">
        <v>29</v>
      </c>
      <c r="F119" s="102" t="s">
        <v>24</v>
      </c>
      <c r="G119" s="98">
        <f>IFERROR(('2.3_Input_Data_Orig_MC'!U118-'2.3_Input_Data_Orig_MC'!G118),"-")</f>
        <v>0</v>
      </c>
      <c r="H119" s="98">
        <f>IFERROR(('2.3_Input_Data_Orig_MC'!V118-'2.3_Input_Data_Orig_MC'!H118),"-")</f>
        <v>0</v>
      </c>
      <c r="I119" s="98">
        <f>IFERROR(('2.3_Input_Data_Orig_MC'!W118-'2.3_Input_Data_Orig_MC'!I118),"-")</f>
        <v>0</v>
      </c>
      <c r="J119" s="98">
        <f>IFERROR(('2.3_Input_Data_Orig_MC'!X118-'2.3_Input_Data_Orig_MC'!J118),"-")</f>
        <v>0</v>
      </c>
      <c r="K119" s="98">
        <f>IFERROR(('2.3_Input_Data_Orig_MC'!Y118-'2.3_Input_Data_Orig_MC'!K118),"-")</f>
        <v>0</v>
      </c>
      <c r="L119" s="48"/>
      <c r="M119" s="99">
        <f>G119*'0.1_Coefficients'!$B$20</f>
        <v>0</v>
      </c>
      <c r="N119" s="99">
        <f>H119*'0.1_Coefficients'!$C$20</f>
        <v>0</v>
      </c>
      <c r="O119" s="99">
        <f>I119*'0.1_Coefficients'!$D$20</f>
        <v>0</v>
      </c>
      <c r="P119" s="99">
        <f>J119*'0.1_Coefficients'!$E$20</f>
        <v>0</v>
      </c>
      <c r="Q119" s="99">
        <f>K119*'0.1_Coefficients'!$F$20</f>
        <v>0</v>
      </c>
      <c r="R119" s="67">
        <f t="shared" ref="R119" si="180">SUM(M119:Q122)</f>
        <v>1.2</v>
      </c>
      <c r="S119" s="48"/>
      <c r="T119" s="98">
        <f>IFERROR(('2.3_Input_Data_Orig_MC'!N118-'2.3_Input_Data_Orig_MC'!G118),"-")</f>
        <v>0</v>
      </c>
      <c r="U119" s="98">
        <f>IFERROR(('2.3_Input_Data_Orig_MC'!O118-'2.3_Input_Data_Orig_MC'!H118),"-")</f>
        <v>0</v>
      </c>
      <c r="V119" s="98">
        <f>IFERROR(('2.3_Input_Data_Orig_MC'!P118-'2.3_Input_Data_Orig_MC'!I118),"-")</f>
        <v>0</v>
      </c>
      <c r="W119" s="98">
        <f>IFERROR(('2.3_Input_Data_Orig_MC'!Q118-'2.3_Input_Data_Orig_MC'!J118),"-")</f>
        <v>0</v>
      </c>
      <c r="X119" s="98">
        <f>IFERROR(('2.3_Input_Data_Orig_MC'!R118-'2.3_Input_Data_Orig_MC'!K118),"-")</f>
        <v>0</v>
      </c>
      <c r="Y119" s="48"/>
      <c r="Z119" s="99">
        <f>T119*'0.1_Coefficients'!$B$20</f>
        <v>0</v>
      </c>
      <c r="AA119" s="99">
        <f>U119*'0.1_Coefficients'!$C$20</f>
        <v>0</v>
      </c>
      <c r="AB119" s="99">
        <f>V119*'0.1_Coefficients'!$D$20</f>
        <v>0</v>
      </c>
      <c r="AC119" s="99">
        <f>W119*'0.1_Coefficients'!$E$20</f>
        <v>0</v>
      </c>
      <c r="AD119" s="99">
        <f>X119*'0.1_Coefficients'!$F$20</f>
        <v>0</v>
      </c>
      <c r="AE119" s="67">
        <f t="shared" ref="AE119" si="181">SUM(Z119:AD122)</f>
        <v>0.19999999999999996</v>
      </c>
      <c r="AF119" s="48"/>
      <c r="AG119" s="98">
        <f>IFERROR(('2.4_Input_Data_Rebase'!U118-'2.4_Input_Data_Rebase'!G118),"-")</f>
        <v>-1</v>
      </c>
      <c r="AH119" s="98">
        <f>IFERROR(('2.4_Input_Data_Rebase'!V118-'2.4_Input_Data_Rebase'!H118),"-")</f>
        <v>0</v>
      </c>
      <c r="AI119" s="98">
        <f>IFERROR(('2.4_Input_Data_Rebase'!W118-'2.4_Input_Data_Rebase'!I118),"-")</f>
        <v>0</v>
      </c>
      <c r="AJ119" s="98">
        <f>IFERROR(('2.4_Input_Data_Rebase'!X118-'2.4_Input_Data_Rebase'!J118),"-")</f>
        <v>0</v>
      </c>
      <c r="AK119" s="98">
        <f>IFERROR(('2.4_Input_Data_Rebase'!Y118-'2.4_Input_Data_Rebase'!K118),"-")</f>
        <v>1</v>
      </c>
      <c r="AL119" s="48"/>
      <c r="AM119" s="99">
        <f>AG119*'0.1_Coefficients'!$B$20</f>
        <v>-0.2</v>
      </c>
      <c r="AN119" s="99">
        <f>AH119*'0.1_Coefficients'!$C$20</f>
        <v>0</v>
      </c>
      <c r="AO119" s="99">
        <f>AI119*'0.1_Coefficients'!$D$20</f>
        <v>0</v>
      </c>
      <c r="AP119" s="99">
        <f>AJ119*'0.1_Coefficients'!$E$20</f>
        <v>0</v>
      </c>
      <c r="AQ119" s="99">
        <f>AK119*'0.1_Coefficients'!$F$20</f>
        <v>1</v>
      </c>
      <c r="AR119" s="67">
        <f t="shared" ref="AR119" si="182">SUM(AM119:AQ122)</f>
        <v>1.2000000000000002</v>
      </c>
      <c r="AS119" s="48"/>
      <c r="AT119" s="98">
        <f>IFERROR(('2.4_Input_Data_Rebase'!N118-'2.4_Input_Data_Rebase'!G118),"-")</f>
        <v>1</v>
      </c>
      <c r="AU119" s="98">
        <f>IFERROR(('2.4_Input_Data_Rebase'!O118-'2.4_Input_Data_Rebase'!H118),"-")</f>
        <v>0</v>
      </c>
      <c r="AV119" s="98">
        <f>IFERROR(('2.4_Input_Data_Rebase'!P118-'2.4_Input_Data_Rebase'!I118),"-")</f>
        <v>0</v>
      </c>
      <c r="AW119" s="98">
        <f>IFERROR(('2.4_Input_Data_Rebase'!Q118-'2.4_Input_Data_Rebase'!J118),"-")</f>
        <v>0</v>
      </c>
      <c r="AX119" s="98">
        <f>IFERROR(('2.4_Input_Data_Rebase'!R118-'2.4_Input_Data_Rebase'!K118),"-")</f>
        <v>-1</v>
      </c>
      <c r="AY119" s="48"/>
      <c r="AZ119" s="99">
        <f>AT119*'0.1_Coefficients'!$B$20</f>
        <v>0.2</v>
      </c>
      <c r="BA119" s="99">
        <f>AU119*'0.1_Coefficients'!$C$20</f>
        <v>0</v>
      </c>
      <c r="BB119" s="99">
        <f>AV119*'0.1_Coefficients'!$D$20</f>
        <v>0</v>
      </c>
      <c r="BC119" s="99">
        <f>AW119*'0.1_Coefficients'!$E$20</f>
        <v>0</v>
      </c>
      <c r="BD119" s="99">
        <f>AX119*'0.1_Coefficients'!$F$20</f>
        <v>-1</v>
      </c>
      <c r="BE119" s="67">
        <f t="shared" ref="BE119" si="183">SUM(AZ119:BD122)</f>
        <v>-0.8</v>
      </c>
      <c r="BF119" s="48"/>
      <c r="BG119" s="67">
        <f t="shared" ref="BG119" si="184">AE119-R119</f>
        <v>-1</v>
      </c>
      <c r="BH119" s="67">
        <f t="shared" ref="BH119" si="185">BE119-AR119</f>
        <v>-2</v>
      </c>
      <c r="BI119" s="68" t="str">
        <f t="shared" ref="BI119" si="186">IFERROR(IF(ABS((BG119-BH119))&lt;=10%,"Acceptable","Request Narrative"),"-")</f>
        <v>Request Narrative</v>
      </c>
    </row>
    <row r="120" spans="1:61" x14ac:dyDescent="0.3">
      <c r="A120" s="11"/>
      <c r="B120" s="25"/>
      <c r="C120" s="26"/>
      <c r="D120" s="20"/>
      <c r="F120" s="97" t="s">
        <v>25</v>
      </c>
      <c r="G120" s="98">
        <f>IFERROR(('2.3_Input_Data_Orig_MC'!U119-'2.3_Input_Data_Orig_MC'!G119),"-")</f>
        <v>0</v>
      </c>
      <c r="H120" s="98">
        <f>IFERROR(('2.3_Input_Data_Orig_MC'!V119-'2.3_Input_Data_Orig_MC'!H119),"-")</f>
        <v>0</v>
      </c>
      <c r="I120" s="98">
        <f>IFERROR(('2.3_Input_Data_Orig_MC'!W119-'2.3_Input_Data_Orig_MC'!I119),"-")</f>
        <v>0</v>
      </c>
      <c r="J120" s="98">
        <f>IFERROR(('2.3_Input_Data_Orig_MC'!X119-'2.3_Input_Data_Orig_MC'!J119),"-")</f>
        <v>0</v>
      </c>
      <c r="K120" s="98">
        <f>IFERROR(('2.3_Input_Data_Orig_MC'!Y119-'2.3_Input_Data_Orig_MC'!K119),"-")</f>
        <v>0</v>
      </c>
      <c r="L120" s="48"/>
      <c r="M120" s="99">
        <f>G120*'0.1_Coefficients'!$B$21</f>
        <v>0</v>
      </c>
      <c r="N120" s="99">
        <f>H120*'0.1_Coefficients'!$C$21</f>
        <v>0</v>
      </c>
      <c r="O120" s="99">
        <f>I120*'0.1_Coefficients'!$D$21</f>
        <v>0</v>
      </c>
      <c r="P120" s="99">
        <f>J120*'0.1_Coefficients'!$E$21</f>
        <v>0</v>
      </c>
      <c r="Q120" s="99">
        <f>K120*'0.1_Coefficients'!$F$21</f>
        <v>0</v>
      </c>
      <c r="R120" s="67"/>
      <c r="S120" s="48"/>
      <c r="T120" s="98">
        <f>IFERROR(('2.3_Input_Data_Orig_MC'!N119-'2.3_Input_Data_Orig_MC'!G119),"-")</f>
        <v>0</v>
      </c>
      <c r="U120" s="98">
        <f>IFERROR(('2.3_Input_Data_Orig_MC'!O119-'2.3_Input_Data_Orig_MC'!H119),"-")</f>
        <v>0</v>
      </c>
      <c r="V120" s="98">
        <f>IFERROR(('2.3_Input_Data_Orig_MC'!P119-'2.3_Input_Data_Orig_MC'!I119),"-")</f>
        <v>0</v>
      </c>
      <c r="W120" s="98">
        <f>IFERROR(('2.3_Input_Data_Orig_MC'!Q119-'2.3_Input_Data_Orig_MC'!J119),"-")</f>
        <v>0</v>
      </c>
      <c r="X120" s="98">
        <f>IFERROR(('2.3_Input_Data_Orig_MC'!R119-'2.3_Input_Data_Orig_MC'!K119),"-")</f>
        <v>0</v>
      </c>
      <c r="Y120" s="48"/>
      <c r="Z120" s="99">
        <f>T120*'0.1_Coefficients'!$B$21</f>
        <v>0</v>
      </c>
      <c r="AA120" s="99">
        <f>U120*'0.1_Coefficients'!$C$21</f>
        <v>0</v>
      </c>
      <c r="AB120" s="99">
        <f>V120*'0.1_Coefficients'!$D$21</f>
        <v>0</v>
      </c>
      <c r="AC120" s="99">
        <f>W120*'0.1_Coefficients'!$E$21</f>
        <v>0</v>
      </c>
      <c r="AD120" s="99">
        <f>X120*'0.1_Coefficients'!$F$21</f>
        <v>0</v>
      </c>
      <c r="AE120" s="67"/>
      <c r="AF120" s="48"/>
      <c r="AG120" s="98">
        <f>IFERROR(('2.4_Input_Data_Rebase'!U119-'2.4_Input_Data_Rebase'!G119),"-")</f>
        <v>0</v>
      </c>
      <c r="AH120" s="98">
        <f>IFERROR(('2.4_Input_Data_Rebase'!V119-'2.4_Input_Data_Rebase'!H119),"-")</f>
        <v>0</v>
      </c>
      <c r="AI120" s="98">
        <f>IFERROR(('2.4_Input_Data_Rebase'!W119-'2.4_Input_Data_Rebase'!I119),"-")</f>
        <v>0</v>
      </c>
      <c r="AJ120" s="98">
        <f>IFERROR(('2.4_Input_Data_Rebase'!X119-'2.4_Input_Data_Rebase'!J119),"-")</f>
        <v>0</v>
      </c>
      <c r="AK120" s="98">
        <f>IFERROR(('2.4_Input_Data_Rebase'!Y119-'2.4_Input_Data_Rebase'!K119),"-")</f>
        <v>0</v>
      </c>
      <c r="AL120" s="48"/>
      <c r="AM120" s="99">
        <f>AG120*'0.1_Coefficients'!$B$21</f>
        <v>0</v>
      </c>
      <c r="AN120" s="99">
        <f>AH120*'0.1_Coefficients'!$C$21</f>
        <v>0</v>
      </c>
      <c r="AO120" s="99">
        <f>AI120*'0.1_Coefficients'!$D$21</f>
        <v>0</v>
      </c>
      <c r="AP120" s="99">
        <f>AJ120*'0.1_Coefficients'!$E$21</f>
        <v>0</v>
      </c>
      <c r="AQ120" s="99">
        <f>AK120*'0.1_Coefficients'!$F$21</f>
        <v>0</v>
      </c>
      <c r="AR120" s="67"/>
      <c r="AS120" s="48"/>
      <c r="AT120" s="98">
        <f>IFERROR(('2.4_Input_Data_Rebase'!N119-'2.4_Input_Data_Rebase'!G119),"-")</f>
        <v>0</v>
      </c>
      <c r="AU120" s="98">
        <f>IFERROR(('2.4_Input_Data_Rebase'!O119-'2.4_Input_Data_Rebase'!H119),"-")</f>
        <v>0</v>
      </c>
      <c r="AV120" s="98">
        <f>IFERROR(('2.4_Input_Data_Rebase'!P119-'2.4_Input_Data_Rebase'!I119),"-")</f>
        <v>0</v>
      </c>
      <c r="AW120" s="98">
        <f>IFERROR(('2.4_Input_Data_Rebase'!Q119-'2.4_Input_Data_Rebase'!J119),"-")</f>
        <v>0</v>
      </c>
      <c r="AX120" s="98">
        <f>IFERROR(('2.4_Input_Data_Rebase'!R119-'2.4_Input_Data_Rebase'!K119),"-")</f>
        <v>0</v>
      </c>
      <c r="AY120" s="48"/>
      <c r="AZ120" s="99">
        <f>AT120*'0.1_Coefficients'!$B$21</f>
        <v>0</v>
      </c>
      <c r="BA120" s="99">
        <f>AU120*'0.1_Coefficients'!$C$21</f>
        <v>0</v>
      </c>
      <c r="BB120" s="99">
        <f>AV120*'0.1_Coefficients'!$D$21</f>
        <v>0</v>
      </c>
      <c r="BC120" s="99">
        <f>AW120*'0.1_Coefficients'!$E$21</f>
        <v>0</v>
      </c>
      <c r="BD120" s="99">
        <f>AX120*'0.1_Coefficients'!$F$21</f>
        <v>0</v>
      </c>
      <c r="BE120" s="67"/>
      <c r="BF120" s="48"/>
      <c r="BG120" s="67"/>
      <c r="BH120" s="67"/>
      <c r="BI120" s="68"/>
    </row>
    <row r="121" spans="1:61" x14ac:dyDescent="0.3">
      <c r="A121" s="11"/>
      <c r="B121" s="25"/>
      <c r="C121" s="26"/>
      <c r="D121" s="20"/>
      <c r="F121" s="97" t="s">
        <v>26</v>
      </c>
      <c r="G121" s="98">
        <f>IFERROR(('2.3_Input_Data_Orig_MC'!U120-'2.3_Input_Data_Orig_MC'!G120),"-")</f>
        <v>0</v>
      </c>
      <c r="H121" s="98">
        <f>IFERROR(('2.3_Input_Data_Orig_MC'!V120-'2.3_Input_Data_Orig_MC'!H120),"-")</f>
        <v>-5</v>
      </c>
      <c r="I121" s="98">
        <f>IFERROR(('2.3_Input_Data_Orig_MC'!W120-'2.3_Input_Data_Orig_MC'!I120),"-")</f>
        <v>-1</v>
      </c>
      <c r="J121" s="98">
        <f>IFERROR(('2.3_Input_Data_Orig_MC'!X120-'2.3_Input_Data_Orig_MC'!J120),"-")</f>
        <v>5</v>
      </c>
      <c r="K121" s="98">
        <f>IFERROR(('2.3_Input_Data_Orig_MC'!Y120-'2.3_Input_Data_Orig_MC'!K120),"-")</f>
        <v>1</v>
      </c>
      <c r="L121" s="48"/>
      <c r="M121" s="99">
        <f>G121*'0.1_Coefficients'!$B$22</f>
        <v>0</v>
      </c>
      <c r="N121" s="99">
        <f>H121*'0.1_Coefficients'!$C$22</f>
        <v>-1</v>
      </c>
      <c r="O121" s="99">
        <f>I121*'0.1_Coefficients'!$D$22</f>
        <v>-0.3</v>
      </c>
      <c r="P121" s="99">
        <f>J121*'0.1_Coefficients'!$E$22</f>
        <v>2</v>
      </c>
      <c r="Q121" s="99">
        <f>K121*'0.1_Coefficients'!$F$22</f>
        <v>0.5</v>
      </c>
      <c r="R121" s="67"/>
      <c r="S121" s="48"/>
      <c r="T121" s="98">
        <f>IFERROR(('2.3_Input_Data_Orig_MC'!N120-'2.3_Input_Data_Orig_MC'!G120),"-")</f>
        <v>1</v>
      </c>
      <c r="U121" s="98">
        <f>IFERROR(('2.3_Input_Data_Orig_MC'!O120-'2.3_Input_Data_Orig_MC'!H120),"-")</f>
        <v>-2</v>
      </c>
      <c r="V121" s="98">
        <f>IFERROR(('2.3_Input_Data_Orig_MC'!P120-'2.3_Input_Data_Orig_MC'!I120),"-")</f>
        <v>-1</v>
      </c>
      <c r="W121" s="98">
        <f>IFERROR(('2.3_Input_Data_Orig_MC'!Q120-'2.3_Input_Data_Orig_MC'!J120),"-")</f>
        <v>2</v>
      </c>
      <c r="X121" s="98">
        <f>IFERROR(('2.3_Input_Data_Orig_MC'!R120-'2.3_Input_Data_Orig_MC'!K120),"-")</f>
        <v>0</v>
      </c>
      <c r="Y121" s="48"/>
      <c r="Z121" s="99">
        <f>T121*'0.1_Coefficients'!$B$22</f>
        <v>0.1</v>
      </c>
      <c r="AA121" s="99">
        <f>U121*'0.1_Coefficients'!$C$22</f>
        <v>-0.4</v>
      </c>
      <c r="AB121" s="99">
        <f>V121*'0.1_Coefficients'!$D$22</f>
        <v>-0.3</v>
      </c>
      <c r="AC121" s="99">
        <f>W121*'0.1_Coefficients'!$E$22</f>
        <v>0.8</v>
      </c>
      <c r="AD121" s="99">
        <f>X121*'0.1_Coefficients'!$F$22</f>
        <v>0</v>
      </c>
      <c r="AE121" s="67"/>
      <c r="AF121" s="48"/>
      <c r="AG121" s="98">
        <f>IFERROR(('2.4_Input_Data_Rebase'!U120-'2.4_Input_Data_Rebase'!G120),"-")</f>
        <v>0</v>
      </c>
      <c r="AH121" s="98">
        <f>IFERROR(('2.4_Input_Data_Rebase'!V120-'2.4_Input_Data_Rebase'!H120),"-")</f>
        <v>0</v>
      </c>
      <c r="AI121" s="98">
        <f>IFERROR(('2.4_Input_Data_Rebase'!W120-'2.4_Input_Data_Rebase'!I120),"-")</f>
        <v>0</v>
      </c>
      <c r="AJ121" s="98">
        <f>IFERROR(('2.4_Input_Data_Rebase'!X120-'2.4_Input_Data_Rebase'!J120),"-")</f>
        <v>0</v>
      </c>
      <c r="AK121" s="98">
        <f>IFERROR(('2.4_Input_Data_Rebase'!Y120-'2.4_Input_Data_Rebase'!K120),"-")</f>
        <v>0</v>
      </c>
      <c r="AL121" s="48"/>
      <c r="AM121" s="99">
        <f>AG121*'0.1_Coefficients'!$B$22</f>
        <v>0</v>
      </c>
      <c r="AN121" s="99">
        <f>AH121*'0.1_Coefficients'!$C$22</f>
        <v>0</v>
      </c>
      <c r="AO121" s="99">
        <f>AI121*'0.1_Coefficients'!$D$22</f>
        <v>0</v>
      </c>
      <c r="AP121" s="99">
        <f>AJ121*'0.1_Coefficients'!$E$22</f>
        <v>0</v>
      </c>
      <c r="AQ121" s="99">
        <f>AK121*'0.1_Coefficients'!$F$22</f>
        <v>0</v>
      </c>
      <c r="AR121" s="67"/>
      <c r="AS121" s="48"/>
      <c r="AT121" s="98">
        <f>IFERROR(('2.4_Input_Data_Rebase'!N120-'2.4_Input_Data_Rebase'!G120),"-")</f>
        <v>0</v>
      </c>
      <c r="AU121" s="98">
        <f>IFERROR(('2.4_Input_Data_Rebase'!O120-'2.4_Input_Data_Rebase'!H120),"-")</f>
        <v>0</v>
      </c>
      <c r="AV121" s="98">
        <f>IFERROR(('2.4_Input_Data_Rebase'!P120-'2.4_Input_Data_Rebase'!I120),"-")</f>
        <v>0</v>
      </c>
      <c r="AW121" s="98">
        <f>IFERROR(('2.4_Input_Data_Rebase'!Q120-'2.4_Input_Data_Rebase'!J120),"-")</f>
        <v>0</v>
      </c>
      <c r="AX121" s="98">
        <f>IFERROR(('2.4_Input_Data_Rebase'!R120-'2.4_Input_Data_Rebase'!K120),"-")</f>
        <v>0</v>
      </c>
      <c r="AY121" s="48"/>
      <c r="AZ121" s="99">
        <f>AT121*'0.1_Coefficients'!$B$22</f>
        <v>0</v>
      </c>
      <c r="BA121" s="99">
        <f>AU121*'0.1_Coefficients'!$C$22</f>
        <v>0</v>
      </c>
      <c r="BB121" s="99">
        <f>AV121*'0.1_Coefficients'!$D$22</f>
        <v>0</v>
      </c>
      <c r="BC121" s="99">
        <f>AW121*'0.1_Coefficients'!$E$22</f>
        <v>0</v>
      </c>
      <c r="BD121" s="99">
        <f>AX121*'0.1_Coefficients'!$F$22</f>
        <v>0</v>
      </c>
      <c r="BE121" s="67"/>
      <c r="BF121" s="48"/>
      <c r="BG121" s="67"/>
      <c r="BH121" s="67"/>
      <c r="BI121" s="68"/>
    </row>
    <row r="122" spans="1:61" ht="12.75" thickBot="1" x14ac:dyDescent="0.35">
      <c r="A122" s="12"/>
      <c r="B122" s="29"/>
      <c r="C122" s="30"/>
      <c r="D122" s="21"/>
      <c r="F122" s="101" t="s">
        <v>27</v>
      </c>
      <c r="G122" s="98">
        <f>IFERROR(('2.3_Input_Data_Orig_MC'!U121-'2.3_Input_Data_Orig_MC'!G121),"-")</f>
        <v>0</v>
      </c>
      <c r="H122" s="98">
        <f>IFERROR(('2.3_Input_Data_Orig_MC'!V121-'2.3_Input_Data_Orig_MC'!H121),"-")</f>
        <v>0</v>
      </c>
      <c r="I122" s="98">
        <f>IFERROR(('2.3_Input_Data_Orig_MC'!W121-'2.3_Input_Data_Orig_MC'!I121),"-")</f>
        <v>0</v>
      </c>
      <c r="J122" s="98">
        <f>IFERROR(('2.3_Input_Data_Orig_MC'!X121-'2.3_Input_Data_Orig_MC'!J121),"-")</f>
        <v>0</v>
      </c>
      <c r="K122" s="98">
        <f>IFERROR(('2.3_Input_Data_Orig_MC'!Y121-'2.3_Input_Data_Orig_MC'!K121),"-")</f>
        <v>0</v>
      </c>
      <c r="L122" s="48"/>
      <c r="M122" s="99">
        <f>G122*'0.1_Coefficients'!$B$23</f>
        <v>0</v>
      </c>
      <c r="N122" s="99">
        <f>H122*'0.1_Coefficients'!$C$23</f>
        <v>0</v>
      </c>
      <c r="O122" s="99">
        <f>I122*'0.1_Coefficients'!$D$23</f>
        <v>0</v>
      </c>
      <c r="P122" s="99">
        <f>J122*'0.1_Coefficients'!E131</f>
        <v>0</v>
      </c>
      <c r="Q122" s="99">
        <f>K122*'0.1_Coefficients'!$F$23</f>
        <v>0</v>
      </c>
      <c r="R122" s="71"/>
      <c r="S122" s="48"/>
      <c r="T122" s="98">
        <f>IFERROR(('2.3_Input_Data_Orig_MC'!N121-'2.3_Input_Data_Orig_MC'!G121),"-")</f>
        <v>0</v>
      </c>
      <c r="U122" s="98">
        <f>IFERROR(('2.3_Input_Data_Orig_MC'!O121-'2.3_Input_Data_Orig_MC'!H121),"-")</f>
        <v>0</v>
      </c>
      <c r="V122" s="98">
        <f>IFERROR(('2.3_Input_Data_Orig_MC'!P121-'2.3_Input_Data_Orig_MC'!I121),"-")</f>
        <v>0</v>
      </c>
      <c r="W122" s="98">
        <f>IFERROR(('2.3_Input_Data_Orig_MC'!Q121-'2.3_Input_Data_Orig_MC'!J121),"-")</f>
        <v>0</v>
      </c>
      <c r="X122" s="98">
        <f>IFERROR(('2.3_Input_Data_Orig_MC'!R121-'2.3_Input_Data_Orig_MC'!K121),"-")</f>
        <v>0</v>
      </c>
      <c r="Y122" s="48"/>
      <c r="Z122" s="99">
        <f>T122*'0.1_Coefficients'!$B$23</f>
        <v>0</v>
      </c>
      <c r="AA122" s="99">
        <f>U122*'0.1_Coefficients'!$C$23</f>
        <v>0</v>
      </c>
      <c r="AB122" s="99">
        <f>V122*'0.1_Coefficients'!$D$23</f>
        <v>0</v>
      </c>
      <c r="AC122" s="99">
        <f>W122*'0.1_Coefficients'!Q131</f>
        <v>0</v>
      </c>
      <c r="AD122" s="99">
        <f>X122*'0.1_Coefficients'!$F$23</f>
        <v>0</v>
      </c>
      <c r="AE122" s="71"/>
      <c r="AF122" s="48"/>
      <c r="AG122" s="98">
        <f>IFERROR(('2.4_Input_Data_Rebase'!U121-'2.4_Input_Data_Rebase'!G121),"-")</f>
        <v>-2</v>
      </c>
      <c r="AH122" s="98">
        <f>IFERROR(('2.4_Input_Data_Rebase'!V121-'2.4_Input_Data_Rebase'!H121),"-")</f>
        <v>0</v>
      </c>
      <c r="AI122" s="98">
        <f>IFERROR(('2.4_Input_Data_Rebase'!W121-'2.4_Input_Data_Rebase'!I121),"-")</f>
        <v>0</v>
      </c>
      <c r="AJ122" s="98">
        <f>IFERROR(('2.4_Input_Data_Rebase'!X121-'2.4_Input_Data_Rebase'!J121),"-")</f>
        <v>0</v>
      </c>
      <c r="AK122" s="98">
        <f>IFERROR(('2.4_Input_Data_Rebase'!Y121-'2.4_Input_Data_Rebase'!K121),"-")</f>
        <v>2</v>
      </c>
      <c r="AL122" s="48"/>
      <c r="AM122" s="99">
        <f>AG122*'0.1_Coefficients'!$B$23</f>
        <v>-0.1</v>
      </c>
      <c r="AN122" s="99">
        <f>AH122*'0.1_Coefficients'!$C$23</f>
        <v>0</v>
      </c>
      <c r="AO122" s="99">
        <f>AI122*'0.1_Coefficients'!$D$23</f>
        <v>0</v>
      </c>
      <c r="AP122" s="99">
        <f>AJ122*'0.1_Coefficients'!AD131</f>
        <v>0</v>
      </c>
      <c r="AQ122" s="99">
        <f>AK122*'0.1_Coefficients'!$F$23</f>
        <v>0.5</v>
      </c>
      <c r="AR122" s="71"/>
      <c r="AS122" s="48"/>
      <c r="AT122" s="98">
        <f>IFERROR(('2.4_Input_Data_Rebase'!N121-'2.4_Input_Data_Rebase'!G121),"-")</f>
        <v>0</v>
      </c>
      <c r="AU122" s="98">
        <f>IFERROR(('2.4_Input_Data_Rebase'!O121-'2.4_Input_Data_Rebase'!H121),"-")</f>
        <v>0</v>
      </c>
      <c r="AV122" s="98">
        <f>IFERROR(('2.4_Input_Data_Rebase'!P121-'2.4_Input_Data_Rebase'!I121),"-")</f>
        <v>0</v>
      </c>
      <c r="AW122" s="98">
        <f>IFERROR(('2.4_Input_Data_Rebase'!Q121-'2.4_Input_Data_Rebase'!J121),"-")</f>
        <v>0</v>
      </c>
      <c r="AX122" s="98">
        <f>IFERROR(('2.4_Input_Data_Rebase'!R121-'2.4_Input_Data_Rebase'!K121),"-")</f>
        <v>0</v>
      </c>
      <c r="AY122" s="48"/>
      <c r="AZ122" s="99">
        <f>AT122*'0.1_Coefficients'!$B$23</f>
        <v>0</v>
      </c>
      <c r="BA122" s="99">
        <f>AU122*'0.1_Coefficients'!$C$23</f>
        <v>0</v>
      </c>
      <c r="BB122" s="99">
        <f>AV122*'0.1_Coefficients'!$D$23</f>
        <v>0</v>
      </c>
      <c r="BC122" s="99">
        <f>AW122*'0.1_Coefficients'!AP131</f>
        <v>0</v>
      </c>
      <c r="BD122" s="99">
        <f>AX122*'0.1_Coefficients'!$F$23</f>
        <v>0</v>
      </c>
      <c r="BE122" s="71"/>
      <c r="BF122" s="48"/>
      <c r="BG122" s="71"/>
      <c r="BH122" s="71"/>
      <c r="BI122" s="72"/>
    </row>
  </sheetData>
  <conditionalFormatting sqref="BI11:BI122">
    <cfRule type="containsText" dxfId="144" priority="1" operator="containsText" text="Acceptable">
      <formula>NOT(ISERROR(SEARCH("Acceptable",BI11)))</formula>
    </cfRule>
    <cfRule type="containsText" dxfId="143" priority="2" operator="containsText" text="Request Narrative">
      <formula>NOT(ISERROR(SEARCH("Request Narrative",BI11)))</formula>
    </cfRule>
  </conditionalFormatting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G43"/>
  <sheetViews>
    <sheetView workbookViewId="0">
      <selection sqref="A1:XFD1048576"/>
    </sheetView>
  </sheetViews>
  <sheetFormatPr defaultRowHeight="12.75" x14ac:dyDescent="0.35"/>
  <cols>
    <col min="1" max="16384" width="8.9375" style="116"/>
  </cols>
  <sheetData>
    <row r="1" spans="1:33" s="442" customFormat="1" x14ac:dyDescent="0.35">
      <c r="U1" s="448"/>
    </row>
    <row r="2" spans="1:33" s="442" customFormat="1" ht="13.15" x14ac:dyDescent="0.4">
      <c r="E2" s="446" t="s">
        <v>61</v>
      </c>
      <c r="J2" s="446"/>
      <c r="O2" s="446"/>
      <c r="S2" s="446"/>
      <c r="U2" s="448"/>
      <c r="W2" s="446"/>
      <c r="AA2" s="446"/>
      <c r="AE2" s="446"/>
      <c r="AF2" s="446"/>
      <c r="AG2" s="446"/>
    </row>
    <row r="3" spans="1:33" s="442" customFormat="1" ht="13.15" x14ac:dyDescent="0.4">
      <c r="E3" s="447" t="s">
        <v>62</v>
      </c>
      <c r="J3" s="447"/>
      <c r="O3" s="447"/>
      <c r="S3" s="447"/>
      <c r="U3" s="448"/>
      <c r="W3" s="447"/>
      <c r="AA3" s="447"/>
      <c r="AE3" s="447"/>
      <c r="AF3" s="447"/>
      <c r="AG3" s="447"/>
    </row>
    <row r="4" spans="1:33" s="442" customFormat="1" x14ac:dyDescent="0.35">
      <c r="U4" s="448"/>
    </row>
    <row r="7" spans="1:33" ht="13.5" customHeight="1" x14ac:dyDescent="0.4">
      <c r="A7" s="631" t="s">
        <v>34</v>
      </c>
      <c r="B7" s="631"/>
      <c r="C7" s="631"/>
      <c r="D7" s="631"/>
      <c r="E7" s="631"/>
      <c r="F7" s="631"/>
      <c r="G7" s="631"/>
      <c r="H7" s="631"/>
    </row>
    <row r="8" spans="1:33" ht="13.5" customHeight="1" x14ac:dyDescent="0.4">
      <c r="A8" s="631" t="s">
        <v>35</v>
      </c>
      <c r="B8" s="631"/>
      <c r="C8" s="631"/>
      <c r="D8" s="631"/>
      <c r="E8" s="631"/>
      <c r="F8" s="631"/>
      <c r="G8" s="631"/>
      <c r="H8" s="631"/>
    </row>
    <row r="9" spans="1:33" ht="13.5" customHeight="1" x14ac:dyDescent="0.4">
      <c r="A9" s="631" t="s">
        <v>36</v>
      </c>
      <c r="B9" s="631"/>
      <c r="C9" s="631"/>
      <c r="D9" s="631"/>
      <c r="E9" s="631"/>
      <c r="F9" s="631"/>
      <c r="G9" s="631"/>
      <c r="H9" s="631"/>
    </row>
    <row r="11" spans="1:33" ht="13.15" x14ac:dyDescent="0.4">
      <c r="A11" s="630" t="s">
        <v>63</v>
      </c>
      <c r="B11" s="630"/>
      <c r="C11" s="630"/>
      <c r="D11" s="116" t="s">
        <v>79</v>
      </c>
    </row>
    <row r="12" spans="1:33" ht="13.15" x14ac:dyDescent="0.4">
      <c r="A12" s="630" t="s">
        <v>159</v>
      </c>
      <c r="B12" s="630"/>
      <c r="C12" s="630"/>
      <c r="D12" s="116" t="s">
        <v>160</v>
      </c>
    </row>
    <row r="13" spans="1:33" ht="13.5" customHeight="1" x14ac:dyDescent="0.4">
      <c r="A13" s="630" t="s">
        <v>66</v>
      </c>
      <c r="B13" s="630"/>
      <c r="C13" s="630"/>
      <c r="D13" s="650" t="s">
        <v>161</v>
      </c>
      <c r="E13" s="650"/>
      <c r="F13" s="650"/>
      <c r="G13" s="650"/>
      <c r="H13" s="650"/>
      <c r="I13" s="650"/>
      <c r="J13" s="228"/>
    </row>
    <row r="14" spans="1:33" x14ac:dyDescent="0.35">
      <c r="D14" s="650"/>
      <c r="E14" s="650"/>
      <c r="F14" s="650"/>
      <c r="G14" s="650"/>
      <c r="H14" s="650"/>
      <c r="I14" s="650"/>
      <c r="J14" s="228"/>
    </row>
    <row r="15" spans="1:33" x14ac:dyDescent="0.35">
      <c r="D15" s="650"/>
      <c r="E15" s="650"/>
      <c r="F15" s="650"/>
      <c r="G15" s="650"/>
      <c r="H15" s="650"/>
      <c r="I15" s="650"/>
      <c r="J15" s="228"/>
    </row>
    <row r="16" spans="1:33" x14ac:dyDescent="0.35">
      <c r="D16" s="229"/>
      <c r="E16" s="229"/>
      <c r="F16" s="229"/>
      <c r="G16" s="229"/>
      <c r="H16" s="229"/>
      <c r="I16" s="229"/>
      <c r="J16" s="228"/>
    </row>
    <row r="17" spans="1:10" ht="13.15" x14ac:dyDescent="0.4">
      <c r="A17" s="630" t="s">
        <v>162</v>
      </c>
      <c r="B17" s="630"/>
      <c r="C17" s="630"/>
      <c r="D17" s="229"/>
      <c r="E17" s="229"/>
      <c r="F17" s="229"/>
      <c r="G17" s="229"/>
      <c r="H17" s="229"/>
      <c r="I17" s="229"/>
      <c r="J17" s="228"/>
    </row>
    <row r="18" spans="1:10" x14ac:dyDescent="0.35">
      <c r="D18" s="228"/>
      <c r="E18" s="228"/>
      <c r="F18" s="228"/>
      <c r="G18" s="228"/>
      <c r="H18" s="228"/>
      <c r="I18" s="228"/>
      <c r="J18" s="228"/>
    </row>
    <row r="19" spans="1:10" x14ac:dyDescent="0.35">
      <c r="D19" s="228"/>
      <c r="E19" s="228"/>
      <c r="F19" s="228"/>
      <c r="G19" s="228"/>
      <c r="H19" s="228"/>
      <c r="I19" s="228"/>
      <c r="J19" s="228"/>
    </row>
    <row r="41" spans="1:3" ht="13.15" x14ac:dyDescent="0.4">
      <c r="A41" s="630" t="s">
        <v>103</v>
      </c>
      <c r="B41" s="630"/>
      <c r="C41" s="630"/>
    </row>
    <row r="42" spans="1:3" x14ac:dyDescent="0.35">
      <c r="A42" s="645" t="s">
        <v>236</v>
      </c>
      <c r="B42" s="645"/>
      <c r="C42" s="116" t="s">
        <v>237</v>
      </c>
    </row>
    <row r="43" spans="1:3" x14ac:dyDescent="0.35">
      <c r="A43" s="645"/>
      <c r="B43" s="645"/>
    </row>
  </sheetData>
  <mergeCells count="11">
    <mergeCell ref="A17:C17"/>
    <mergeCell ref="A41:C41"/>
    <mergeCell ref="A42:B42"/>
    <mergeCell ref="A43:B43"/>
    <mergeCell ref="A7:H7"/>
    <mergeCell ref="A8:H8"/>
    <mergeCell ref="A9:H9"/>
    <mergeCell ref="A11:C11"/>
    <mergeCell ref="A12:C12"/>
    <mergeCell ref="A13:C13"/>
    <mergeCell ref="D13:I15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W126"/>
  <sheetViews>
    <sheetView zoomScale="55" zoomScaleNormal="55" workbookViewId="0">
      <selection activeCell="AF13" sqref="AF13:AH123"/>
    </sheetView>
  </sheetViews>
  <sheetFormatPr defaultRowHeight="12.75" x14ac:dyDescent="0.35"/>
  <cols>
    <col min="1" max="1" width="13.3515625" style="116" customWidth="1"/>
    <col min="2" max="2" width="10.1171875" style="116" customWidth="1"/>
    <col min="3" max="3" width="29.05859375" style="116" customWidth="1"/>
    <col min="4" max="4" width="17.05859375" style="118" customWidth="1"/>
    <col min="5" max="5" width="17.05859375" style="216" customWidth="1"/>
    <col min="6" max="6" width="2.17578125" style="118" customWidth="1"/>
    <col min="7" max="8" width="15.8203125" style="116" customWidth="1"/>
    <col min="9" max="9" width="20.64453125" style="116" customWidth="1"/>
    <col min="10" max="10" width="18.64453125" style="118" bestFit="1" customWidth="1"/>
    <col min="11" max="11" width="2.64453125" style="116" customWidth="1"/>
    <col min="12" max="13" width="15.8203125" style="116" customWidth="1"/>
    <col min="14" max="14" width="20.64453125" style="116" customWidth="1"/>
    <col min="15" max="15" width="20.05859375" style="118" customWidth="1"/>
    <col min="16" max="16" width="3.234375" style="118" customWidth="1"/>
    <col min="17" max="18" width="15.8203125" style="116" customWidth="1"/>
    <col min="19" max="19" width="20.64453125" style="116" customWidth="1"/>
    <col min="20" max="20" width="18.05859375" style="118" customWidth="1"/>
    <col min="21" max="21" width="8.9375" style="116"/>
    <col min="22" max="23" width="15.8203125" style="116" customWidth="1"/>
    <col min="24" max="24" width="20.64453125" style="116" customWidth="1"/>
    <col min="25" max="25" width="19.9375" style="118" customWidth="1"/>
    <col min="26" max="26" width="2.64453125" style="116" customWidth="1"/>
    <col min="27" max="28" width="15.8203125" style="116" customWidth="1"/>
    <col min="29" max="29" width="25.8203125" style="116" customWidth="1"/>
    <col min="30" max="30" width="24.46875" style="118" customWidth="1"/>
    <col min="31" max="31" width="3.234375" style="118" customWidth="1"/>
    <col min="32" max="33" width="15.8203125" style="116" customWidth="1"/>
    <col min="34" max="34" width="20.64453125" style="216" customWidth="1"/>
    <col min="35" max="35" width="25.1171875" style="118" customWidth="1"/>
    <col min="36" max="16384" width="8.9375" style="116"/>
  </cols>
  <sheetData>
    <row r="1" spans="1:49" s="442" customFormat="1" x14ac:dyDescent="0.35">
      <c r="D1" s="449"/>
      <c r="E1" s="452"/>
      <c r="F1" s="449"/>
      <c r="G1" s="444"/>
      <c r="H1" s="444"/>
      <c r="I1" s="444"/>
      <c r="J1" s="445"/>
      <c r="L1" s="444"/>
      <c r="M1" s="444"/>
      <c r="N1" s="444"/>
      <c r="O1" s="445"/>
      <c r="P1" s="449"/>
      <c r="Q1" s="444"/>
      <c r="R1" s="444"/>
      <c r="S1" s="444"/>
      <c r="T1" s="445"/>
      <c r="U1" s="448"/>
      <c r="V1" s="444"/>
      <c r="W1" s="444"/>
      <c r="X1" s="444"/>
      <c r="Y1" s="445"/>
      <c r="AA1" s="444"/>
      <c r="AB1" s="444"/>
      <c r="AC1" s="444"/>
      <c r="AD1" s="445"/>
      <c r="AE1" s="449"/>
      <c r="AF1" s="444"/>
      <c r="AG1" s="444"/>
      <c r="AH1" s="452"/>
      <c r="AI1" s="445"/>
      <c r="AJ1" s="450"/>
      <c r="AK1" s="448"/>
      <c r="AN1" s="450"/>
      <c r="AO1" s="448"/>
      <c r="AP1" s="448"/>
      <c r="AQ1" s="450"/>
    </row>
    <row r="2" spans="1:49" s="442" customFormat="1" ht="13.15" x14ac:dyDescent="0.4">
      <c r="D2" s="446" t="s">
        <v>61</v>
      </c>
      <c r="E2" s="452"/>
      <c r="F2" s="449"/>
      <c r="G2" s="444"/>
      <c r="H2" s="444"/>
      <c r="I2" s="444"/>
      <c r="J2" s="445"/>
      <c r="L2" s="444"/>
      <c r="M2" s="444"/>
      <c r="N2" s="444"/>
      <c r="O2" s="445"/>
      <c r="P2" s="449"/>
      <c r="Q2" s="444"/>
      <c r="R2" s="444"/>
      <c r="S2" s="444"/>
      <c r="T2" s="445"/>
      <c r="U2" s="448"/>
      <c r="V2" s="444"/>
      <c r="W2" s="444"/>
      <c r="X2" s="444"/>
      <c r="Y2" s="445"/>
      <c r="AA2" s="444"/>
      <c r="AB2" s="444"/>
      <c r="AC2" s="444"/>
      <c r="AD2" s="445"/>
      <c r="AE2" s="449"/>
      <c r="AF2" s="444"/>
      <c r="AG2" s="444"/>
      <c r="AH2" s="452"/>
      <c r="AI2" s="445"/>
      <c r="AJ2" s="450"/>
      <c r="AK2" s="448"/>
      <c r="AN2" s="450"/>
      <c r="AO2" s="448"/>
      <c r="AP2" s="448"/>
      <c r="AQ2" s="450"/>
    </row>
    <row r="3" spans="1:49" s="442" customFormat="1" ht="13.15" x14ac:dyDescent="0.4">
      <c r="D3" s="447" t="s">
        <v>62</v>
      </c>
      <c r="E3" s="452"/>
      <c r="F3" s="449"/>
      <c r="G3" s="444"/>
      <c r="H3" s="444"/>
      <c r="I3" s="444"/>
      <c r="J3" s="445"/>
      <c r="L3" s="444"/>
      <c r="M3" s="444"/>
      <c r="N3" s="444"/>
      <c r="O3" s="445"/>
      <c r="P3" s="449"/>
      <c r="Q3" s="444"/>
      <c r="R3" s="444"/>
      <c r="S3" s="444"/>
      <c r="T3" s="445"/>
      <c r="U3" s="448"/>
      <c r="V3" s="444"/>
      <c r="W3" s="444"/>
      <c r="X3" s="444"/>
      <c r="Y3" s="445"/>
      <c r="AA3" s="444"/>
      <c r="AB3" s="444"/>
      <c r="AC3" s="444"/>
      <c r="AD3" s="445"/>
      <c r="AE3" s="449"/>
      <c r="AF3" s="444"/>
      <c r="AG3" s="444"/>
      <c r="AH3" s="452"/>
      <c r="AI3" s="445"/>
      <c r="AJ3" s="450"/>
      <c r="AK3" s="448"/>
      <c r="AN3" s="450"/>
      <c r="AO3" s="448"/>
      <c r="AP3" s="448"/>
      <c r="AQ3" s="450"/>
    </row>
    <row r="4" spans="1:49" s="442" customFormat="1" x14ac:dyDescent="0.35">
      <c r="D4" s="449"/>
      <c r="E4" s="452"/>
      <c r="F4" s="449"/>
      <c r="G4" s="444"/>
      <c r="H4" s="444"/>
      <c r="I4" s="444"/>
      <c r="J4" s="445"/>
      <c r="L4" s="444"/>
      <c r="M4" s="444"/>
      <c r="N4" s="444"/>
      <c r="O4" s="445"/>
      <c r="P4" s="449"/>
      <c r="Q4" s="444"/>
      <c r="R4" s="444"/>
      <c r="S4" s="444"/>
      <c r="T4" s="445"/>
      <c r="U4" s="448"/>
      <c r="V4" s="444"/>
      <c r="W4" s="444"/>
      <c r="X4" s="444"/>
      <c r="Y4" s="445"/>
      <c r="AA4" s="444"/>
      <c r="AB4" s="444"/>
      <c r="AC4" s="444"/>
      <c r="AD4" s="445"/>
      <c r="AE4" s="449"/>
      <c r="AF4" s="444"/>
      <c r="AG4" s="444"/>
      <c r="AH4" s="452"/>
      <c r="AI4" s="445"/>
      <c r="AJ4" s="450"/>
      <c r="AK4" s="448"/>
      <c r="AN4" s="450"/>
      <c r="AO4" s="448"/>
      <c r="AP4" s="448"/>
      <c r="AQ4" s="450"/>
    </row>
    <row r="5" spans="1:49" ht="13.15" thickBot="1" x14ac:dyDescent="0.4"/>
    <row r="6" spans="1:49" ht="13.5" thickBot="1" x14ac:dyDescent="0.45">
      <c r="A6" s="276" t="s">
        <v>163</v>
      </c>
      <c r="B6" s="212" t="s">
        <v>235</v>
      </c>
      <c r="C6" s="119"/>
      <c r="F6" s="210"/>
      <c r="G6" s="211" t="s">
        <v>165</v>
      </c>
      <c r="H6" s="212" t="s">
        <v>164</v>
      </c>
      <c r="I6" s="119"/>
      <c r="J6" s="215"/>
      <c r="K6" s="214"/>
      <c r="L6" s="214"/>
      <c r="M6" s="214"/>
      <c r="N6" s="214"/>
      <c r="O6" s="215"/>
      <c r="P6" s="213"/>
      <c r="Q6" s="214"/>
      <c r="R6" s="214"/>
      <c r="S6" s="214"/>
      <c r="T6" s="217"/>
      <c r="V6" s="211" t="s">
        <v>166</v>
      </c>
      <c r="W6" s="212" t="s">
        <v>167</v>
      </c>
      <c r="X6" s="119"/>
      <c r="Y6" s="215"/>
      <c r="Z6" s="214"/>
      <c r="AA6" s="214"/>
      <c r="AB6" s="214"/>
      <c r="AC6" s="214"/>
      <c r="AD6" s="215"/>
      <c r="AE6" s="213"/>
      <c r="AF6" s="214"/>
      <c r="AG6" s="214"/>
      <c r="AH6" s="214"/>
      <c r="AI6" s="217"/>
    </row>
    <row r="7" spans="1:49" ht="13.15" thickBot="1" x14ac:dyDescent="0.4">
      <c r="G7" s="130"/>
      <c r="H7" s="132"/>
      <c r="I7" s="132"/>
      <c r="J7" s="131"/>
      <c r="K7" s="132"/>
      <c r="L7" s="132"/>
      <c r="M7" s="132"/>
      <c r="N7" s="132"/>
      <c r="O7" s="131"/>
      <c r="P7" s="131"/>
      <c r="Q7" s="132"/>
      <c r="R7" s="132"/>
      <c r="S7" s="132"/>
      <c r="T7" s="133"/>
      <c r="V7" s="130"/>
      <c r="W7" s="132"/>
      <c r="X7" s="132"/>
      <c r="Y7" s="131"/>
      <c r="Z7" s="132"/>
      <c r="AA7" s="132"/>
      <c r="AB7" s="132"/>
      <c r="AC7" s="132"/>
      <c r="AD7" s="131"/>
      <c r="AE7" s="131"/>
      <c r="AF7" s="132"/>
      <c r="AG7" s="132"/>
      <c r="AH7" s="132"/>
      <c r="AI7" s="133"/>
    </row>
    <row r="8" spans="1:49" ht="13.5" thickBot="1" x14ac:dyDescent="0.4">
      <c r="G8" s="347" t="s">
        <v>168</v>
      </c>
      <c r="H8" s="348"/>
      <c r="I8" s="132"/>
      <c r="J8" s="131"/>
      <c r="K8" s="132"/>
      <c r="L8" s="347" t="s">
        <v>168</v>
      </c>
      <c r="M8" s="348"/>
      <c r="N8" s="132"/>
      <c r="O8" s="131"/>
      <c r="P8" s="131"/>
      <c r="Q8" s="347" t="s">
        <v>168</v>
      </c>
      <c r="R8" s="348"/>
      <c r="S8" s="132"/>
      <c r="T8" s="133"/>
      <c r="V8" s="347" t="s">
        <v>169</v>
      </c>
      <c r="W8" s="348"/>
      <c r="X8" s="132"/>
      <c r="Y8" s="131"/>
      <c r="Z8" s="132"/>
      <c r="AA8" s="347" t="s">
        <v>169</v>
      </c>
      <c r="AB8" s="348"/>
      <c r="AC8" s="132"/>
      <c r="AD8" s="131"/>
      <c r="AE8" s="131"/>
      <c r="AF8" s="347" t="s">
        <v>169</v>
      </c>
      <c r="AG8" s="348"/>
      <c r="AH8" s="132"/>
      <c r="AI8" s="133"/>
    </row>
    <row r="9" spans="1:49" ht="13.5" thickBot="1" x14ac:dyDescent="0.4">
      <c r="G9" s="349" t="s">
        <v>170</v>
      </c>
      <c r="H9" s="350"/>
      <c r="I9" s="651" t="s">
        <v>171</v>
      </c>
      <c r="J9" s="652"/>
      <c r="K9" s="132"/>
      <c r="L9" s="349" t="s">
        <v>172</v>
      </c>
      <c r="M9" s="350"/>
      <c r="N9" s="651" t="s">
        <v>173</v>
      </c>
      <c r="O9" s="652"/>
      <c r="P9" s="131"/>
      <c r="Q9" s="349" t="s">
        <v>174</v>
      </c>
      <c r="R9" s="350"/>
      <c r="S9" s="651" t="s">
        <v>224</v>
      </c>
      <c r="T9" s="652"/>
      <c r="V9" s="349" t="s">
        <v>175</v>
      </c>
      <c r="W9" s="350"/>
      <c r="X9" s="651" t="s">
        <v>176</v>
      </c>
      <c r="Y9" s="652"/>
      <c r="Z9" s="132"/>
      <c r="AA9" s="349" t="s">
        <v>177</v>
      </c>
      <c r="AB9" s="350"/>
      <c r="AC9" s="651" t="s">
        <v>178</v>
      </c>
      <c r="AD9" s="652"/>
      <c r="AE9" s="131"/>
      <c r="AF9" s="349" t="s">
        <v>179</v>
      </c>
      <c r="AG9" s="350"/>
      <c r="AH9" s="651" t="s">
        <v>180</v>
      </c>
      <c r="AI9" s="652"/>
    </row>
    <row r="10" spans="1:49" ht="26.65" thickBot="1" x14ac:dyDescent="0.4">
      <c r="G10" s="277" t="s">
        <v>181</v>
      </c>
      <c r="H10" s="279" t="s">
        <v>182</v>
      </c>
      <c r="I10" s="280" t="s">
        <v>183</v>
      </c>
      <c r="J10" s="286" t="s">
        <v>184</v>
      </c>
      <c r="K10" s="132"/>
      <c r="L10" s="277" t="s">
        <v>181</v>
      </c>
      <c r="M10" s="279" t="s">
        <v>182</v>
      </c>
      <c r="N10" s="280" t="s">
        <v>183</v>
      </c>
      <c r="O10" s="286" t="s">
        <v>183</v>
      </c>
      <c r="P10" s="131"/>
      <c r="Q10" s="277" t="s">
        <v>181</v>
      </c>
      <c r="R10" s="279" t="s">
        <v>182</v>
      </c>
      <c r="S10" s="280" t="s">
        <v>183</v>
      </c>
      <c r="T10" s="286" t="s">
        <v>183</v>
      </c>
      <c r="V10" s="277" t="s">
        <v>181</v>
      </c>
      <c r="W10" s="279" t="s">
        <v>182</v>
      </c>
      <c r="X10" s="280" t="s">
        <v>183</v>
      </c>
      <c r="Y10" s="286" t="s">
        <v>183</v>
      </c>
      <c r="Z10" s="132"/>
      <c r="AA10" s="277" t="s">
        <v>181</v>
      </c>
      <c r="AB10" s="279" t="s">
        <v>182</v>
      </c>
      <c r="AC10" s="280" t="s">
        <v>183</v>
      </c>
      <c r="AD10" s="286" t="s">
        <v>183</v>
      </c>
      <c r="AE10" s="131"/>
      <c r="AF10" s="277" t="s">
        <v>181</v>
      </c>
      <c r="AG10" s="279" t="s">
        <v>182</v>
      </c>
      <c r="AH10" s="280" t="s">
        <v>183</v>
      </c>
      <c r="AI10" s="286" t="s">
        <v>183</v>
      </c>
    </row>
    <row r="11" spans="1:49" ht="26.65" thickBot="1" x14ac:dyDescent="0.4">
      <c r="A11" s="351" t="s">
        <v>33</v>
      </c>
      <c r="B11" s="352" t="s">
        <v>0</v>
      </c>
      <c r="C11" s="353" t="s">
        <v>1</v>
      </c>
      <c r="D11" s="352" t="s">
        <v>185</v>
      </c>
      <c r="E11" s="354" t="s">
        <v>186</v>
      </c>
      <c r="G11" s="355" t="s">
        <v>142</v>
      </c>
      <c r="H11" s="356" t="s">
        <v>142</v>
      </c>
      <c r="I11" s="355" t="s">
        <v>187</v>
      </c>
      <c r="J11" s="356" t="s">
        <v>188</v>
      </c>
      <c r="K11" s="132"/>
      <c r="L11" s="355" t="s">
        <v>142</v>
      </c>
      <c r="M11" s="356" t="s">
        <v>142</v>
      </c>
      <c r="N11" s="355" t="s">
        <v>187</v>
      </c>
      <c r="O11" s="356" t="s">
        <v>188</v>
      </c>
      <c r="P11" s="131"/>
      <c r="Q11" s="355" t="s">
        <v>142</v>
      </c>
      <c r="R11" s="356" t="s">
        <v>142</v>
      </c>
      <c r="S11" s="355" t="s">
        <v>187</v>
      </c>
      <c r="T11" s="356" t="s">
        <v>188</v>
      </c>
      <c r="V11" s="355" t="s">
        <v>142</v>
      </c>
      <c r="W11" s="356" t="s">
        <v>142</v>
      </c>
      <c r="X11" s="355" t="s">
        <v>187</v>
      </c>
      <c r="Y11" s="356" t="s">
        <v>188</v>
      </c>
      <c r="Z11" s="132"/>
      <c r="AA11" s="355" t="s">
        <v>142</v>
      </c>
      <c r="AB11" s="356" t="s">
        <v>142</v>
      </c>
      <c r="AC11" s="355" t="s">
        <v>187</v>
      </c>
      <c r="AD11" s="356" t="s">
        <v>188</v>
      </c>
      <c r="AE11" s="131"/>
      <c r="AF11" s="355" t="s">
        <v>142</v>
      </c>
      <c r="AG11" s="356" t="s">
        <v>142</v>
      </c>
      <c r="AH11" s="355" t="s">
        <v>187</v>
      </c>
      <c r="AI11" s="356" t="s">
        <v>188</v>
      </c>
    </row>
    <row r="12" spans="1:49" ht="6" customHeight="1" x14ac:dyDescent="0.35">
      <c r="A12" s="125"/>
      <c r="B12" s="126"/>
      <c r="C12" s="126"/>
      <c r="D12" s="126"/>
      <c r="E12" s="127"/>
      <c r="F12" s="218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7"/>
      <c r="U12" s="218"/>
      <c r="V12" s="125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</row>
    <row r="13" spans="1:49" ht="13.15" x14ac:dyDescent="0.35">
      <c r="A13" s="111" t="s">
        <v>218</v>
      </c>
      <c r="B13" s="112" t="s">
        <v>218</v>
      </c>
      <c r="C13" s="113" t="s">
        <v>218</v>
      </c>
      <c r="D13" s="219">
        <f>SUM(D15:D126)</f>
        <v>8.602898204813246E-2</v>
      </c>
      <c r="E13" s="220">
        <f>SUM(E15:E126)</f>
        <v>1.5286064235997174</v>
      </c>
      <c r="G13" s="544" t="s">
        <v>142</v>
      </c>
      <c r="H13" s="545" t="s">
        <v>142</v>
      </c>
      <c r="I13" s="546">
        <f>SUM(I15:I126)</f>
        <v>-0.39540735930689941</v>
      </c>
      <c r="J13" s="221">
        <f>IFERROR(I13/(SUM([3]Weighting_Totals!$E$16)),I13)</f>
        <v>-2.2363031913910432E-2</v>
      </c>
      <c r="K13" s="126"/>
      <c r="L13" s="544" t="s">
        <v>142</v>
      </c>
      <c r="M13" s="545" t="s">
        <v>142</v>
      </c>
      <c r="N13" s="546">
        <f>SUM(N15:N126)</f>
        <v>-0.38323579653722761</v>
      </c>
      <c r="O13" s="221">
        <f>IFERROR(N13/(SUM([3]Weighting_Totals!$E$16)),N13)</f>
        <v>-2.1674645518833073E-2</v>
      </c>
      <c r="P13" s="222"/>
      <c r="Q13" s="544" t="s">
        <v>142</v>
      </c>
      <c r="R13" s="545" t="s">
        <v>142</v>
      </c>
      <c r="S13" s="546">
        <f>SUM(S15:S126)</f>
        <v>-0.38641719340116726</v>
      </c>
      <c r="T13" s="221">
        <f>IFERROR(S13/(SUM([3]Weighting_Totals!$E$16)),S13)</f>
        <v>-2.1854575603401569E-2</v>
      </c>
      <c r="U13" s="218"/>
      <c r="V13" s="544" t="s">
        <v>142</v>
      </c>
      <c r="W13" s="545" t="s">
        <v>142</v>
      </c>
      <c r="X13" s="546">
        <f>SUM(X15:X126)</f>
        <v>0.19147409332130536</v>
      </c>
      <c r="Y13" s="221">
        <f>IFERROR(X13/(SUM([3]Weighting_Totals!$E$16)),X13)</f>
        <v>1.082918959105145E-2</v>
      </c>
      <c r="Z13" s="126"/>
      <c r="AA13" s="544" t="s">
        <v>142</v>
      </c>
      <c r="AB13" s="545" t="s">
        <v>142</v>
      </c>
      <c r="AC13" s="546">
        <f>SUM(AC15:AC126)</f>
        <v>-2.289703912443098E-2</v>
      </c>
      <c r="AD13" s="221">
        <f>IFERROR(AC13/(SUM([3]Weighting_Totals!$E$16)),AC13)</f>
        <v>-1.2949865616342137E-3</v>
      </c>
      <c r="AE13" s="222"/>
      <c r="AF13" s="544"/>
      <c r="AG13" s="545"/>
      <c r="AH13" s="546">
        <f>SUM(AH15:AH126)</f>
        <v>-2.289703912443098E-2</v>
      </c>
      <c r="AI13" s="221">
        <f>IFERROR(AH13/(SUM([3]Weighting_Totals!$E$16)),AH13)</f>
        <v>-1.2949865616342137E-3</v>
      </c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</row>
    <row r="14" spans="1:49" ht="6" customHeight="1" x14ac:dyDescent="0.35">
      <c r="A14" s="125"/>
      <c r="B14" s="126"/>
      <c r="C14" s="126"/>
      <c r="D14" s="126"/>
      <c r="E14" s="127"/>
      <c r="F14" s="218"/>
      <c r="G14" s="547"/>
      <c r="H14" s="548"/>
      <c r="I14" s="548"/>
      <c r="J14" s="223"/>
      <c r="K14" s="126"/>
      <c r="L14" s="547"/>
      <c r="M14" s="548"/>
      <c r="N14" s="548"/>
      <c r="O14" s="223"/>
      <c r="P14" s="126"/>
      <c r="Q14" s="547"/>
      <c r="R14" s="548"/>
      <c r="S14" s="548"/>
      <c r="T14" s="223"/>
      <c r="U14" s="218"/>
      <c r="V14" s="547"/>
      <c r="W14" s="548"/>
      <c r="X14" s="548"/>
      <c r="Y14" s="223"/>
      <c r="Z14" s="126"/>
      <c r="AA14" s="547"/>
      <c r="AB14" s="548"/>
      <c r="AC14" s="548"/>
      <c r="AD14" s="223"/>
      <c r="AE14" s="126"/>
      <c r="AF14" s="547"/>
      <c r="AG14" s="548"/>
      <c r="AH14" s="548"/>
      <c r="AI14" s="223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</row>
    <row r="15" spans="1:49" ht="13.15" x14ac:dyDescent="0.35">
      <c r="A15" s="336" t="s">
        <v>55</v>
      </c>
      <c r="B15" s="337">
        <v>45</v>
      </c>
      <c r="C15" s="357" t="s">
        <v>9</v>
      </c>
      <c r="D15" s="224">
        <f>'0.2_MR_Weighting'!I16</f>
        <v>1.02360461293919E-2</v>
      </c>
      <c r="E15" s="225">
        <f>D15*ABS(SUMIF('2.3_Input_Data_Orig_MC'!AB10:AF13, "&lt;0"))</f>
        <v>0.63463486002229785</v>
      </c>
      <c r="F15" s="226"/>
      <c r="G15" s="549">
        <f>'5.2_Check_3.1_Crit_PTO'!L12</f>
        <v>0</v>
      </c>
      <c r="H15" s="550">
        <f>'5.2_Check_3.1_Crit_PTO'!AJ12</f>
        <v>0.36244948291520995</v>
      </c>
      <c r="I15" s="550">
        <f>IFERROR(G15-H15, "Direct to C1 &amp; C2")</f>
        <v>-0.36244948291520995</v>
      </c>
      <c r="J15" s="227">
        <f>IFERROR(I15/(SUM([3]Weighting_Totals!$E$16)),I15)</f>
        <v>-2.0499035141432542E-2</v>
      </c>
      <c r="K15" s="132"/>
      <c r="L15" s="549">
        <f>'5.2_Check_3.1_Crit_PTO'!T12</f>
        <v>0</v>
      </c>
      <c r="M15" s="550">
        <f>'5.2_Check_3.1_Crit_PTO'!AR12</f>
        <v>0.35705673510024433</v>
      </c>
      <c r="N15" s="550">
        <f>IFERROR(L15-M15, "Direct to C1, C2 &amp; C3")</f>
        <v>-0.35705673510024433</v>
      </c>
      <c r="O15" s="227">
        <f>IFERROR(N15/(SUM([3]Weighting_Totals!$E$16)),N15)</f>
        <v>-2.0194037804758935E-2</v>
      </c>
      <c r="P15" s="131"/>
      <c r="Q15" s="549">
        <f>'5.2_Check_3.1_Crit_PTO'!AB12</f>
        <v>0</v>
      </c>
      <c r="R15" s="550">
        <f>'5.2_Check_3.1_Crit_PTO'!AZ12</f>
        <v>0.37710600645659403</v>
      </c>
      <c r="S15" s="550">
        <f>IFERROR(Q15-R15, "No Intervention")</f>
        <v>-0.37710600645659403</v>
      </c>
      <c r="T15" s="227">
        <f>IFERROR(S15/(SUM([3]Weighting_Totals!$E$16)),S15)</f>
        <v>-2.1327963323946601E-2</v>
      </c>
      <c r="V15" s="549">
        <f>'5.3_Check_3.2_AH_PTO'!L12</f>
        <v>0.2085241131156326</v>
      </c>
      <c r="W15" s="550">
        <f>'5.3_Check_3.2_AH_PTO'!AJ12</f>
        <v>0</v>
      </c>
      <c r="X15" s="550">
        <f>IFERROR(V15-W15, "Direct to AH4 &amp; AH5")</f>
        <v>0.2085241131156326</v>
      </c>
      <c r="Y15" s="227">
        <f>IFERROR(X15/(SUM([3]Weighting_Totals!$E$16)),X15)</f>
        <v>1.1793486607327777E-2</v>
      </c>
      <c r="Z15" s="132"/>
      <c r="AA15" s="549">
        <f>'5.3_Check_3.2_AH_PTO'!T12</f>
        <v>0</v>
      </c>
      <c r="AB15" s="550">
        <f>'5.3_Check_3.2_AH_PTO'!AR12</f>
        <v>0</v>
      </c>
      <c r="AC15" s="550">
        <f>IFERROR(AA15-AB15, "Direct to AH3, AH4 &amp; AH5")</f>
        <v>0</v>
      </c>
      <c r="AD15" s="227">
        <f>IFERROR(AC15/(SUM([3]Weighting_Totals!$E$16)),AC15)</f>
        <v>0</v>
      </c>
      <c r="AE15" s="131"/>
      <c r="AF15" s="549">
        <f>'5.3_Check_3.2_AH_PTO'!AB12</f>
        <v>0</v>
      </c>
      <c r="AG15" s="550">
        <f>'5.3_Check_3.2_AH_PTO'!AZ12</f>
        <v>0</v>
      </c>
      <c r="AH15" s="550">
        <f>IFERROR(AF15-AG15, "No Intervention")</f>
        <v>0</v>
      </c>
      <c r="AI15" s="227">
        <f>IFERROR(AH15/(SUM([3]Weighting_Totals!$E$16)),AH15)</f>
        <v>0</v>
      </c>
    </row>
    <row r="16" spans="1:49" ht="13.15" x14ac:dyDescent="0.35">
      <c r="A16" s="304"/>
      <c r="B16" s="305"/>
      <c r="C16" s="306"/>
      <c r="D16" s="358"/>
      <c r="E16" s="359"/>
      <c r="G16" s="551"/>
      <c r="H16" s="466"/>
      <c r="I16" s="466"/>
      <c r="J16" s="361"/>
      <c r="K16" s="132"/>
      <c r="L16" s="551"/>
      <c r="M16" s="466"/>
      <c r="N16" s="466"/>
      <c r="O16" s="361"/>
      <c r="P16" s="131"/>
      <c r="Q16" s="551"/>
      <c r="R16" s="466"/>
      <c r="S16" s="466"/>
      <c r="T16" s="361"/>
      <c r="V16" s="551"/>
      <c r="W16" s="466"/>
      <c r="X16" s="466"/>
      <c r="Y16" s="361"/>
      <c r="Z16" s="132"/>
      <c r="AA16" s="551"/>
      <c r="AB16" s="466"/>
      <c r="AC16" s="466"/>
      <c r="AD16" s="361"/>
      <c r="AE16" s="131"/>
      <c r="AF16" s="551"/>
      <c r="AG16" s="466"/>
      <c r="AH16" s="466"/>
      <c r="AI16" s="361"/>
    </row>
    <row r="17" spans="1:35" ht="13.15" x14ac:dyDescent="0.35">
      <c r="A17" s="304"/>
      <c r="B17" s="305"/>
      <c r="C17" s="306"/>
      <c r="D17" s="358"/>
      <c r="E17" s="359"/>
      <c r="G17" s="551"/>
      <c r="H17" s="466"/>
      <c r="I17" s="466"/>
      <c r="J17" s="361"/>
      <c r="K17" s="132"/>
      <c r="L17" s="551"/>
      <c r="M17" s="466"/>
      <c r="N17" s="466"/>
      <c r="O17" s="361"/>
      <c r="P17" s="131"/>
      <c r="Q17" s="551"/>
      <c r="R17" s="466"/>
      <c r="S17" s="466"/>
      <c r="T17" s="361"/>
      <c r="V17" s="551"/>
      <c r="W17" s="466"/>
      <c r="X17" s="466"/>
      <c r="Y17" s="361"/>
      <c r="Z17" s="132"/>
      <c r="AA17" s="551"/>
      <c r="AB17" s="466"/>
      <c r="AC17" s="466"/>
      <c r="AD17" s="361"/>
      <c r="AE17" s="131"/>
      <c r="AF17" s="551"/>
      <c r="AG17" s="466"/>
      <c r="AH17" s="466"/>
      <c r="AI17" s="361"/>
    </row>
    <row r="18" spans="1:35" ht="13.15" x14ac:dyDescent="0.35">
      <c r="A18" s="340"/>
      <c r="B18" s="341"/>
      <c r="C18" s="364"/>
      <c r="D18" s="365"/>
      <c r="E18" s="366"/>
      <c r="G18" s="552"/>
      <c r="H18" s="553"/>
      <c r="I18" s="553"/>
      <c r="J18" s="368"/>
      <c r="K18" s="132"/>
      <c r="L18" s="552"/>
      <c r="M18" s="553"/>
      <c r="N18" s="553"/>
      <c r="O18" s="368"/>
      <c r="P18" s="131"/>
      <c r="Q18" s="552"/>
      <c r="R18" s="553"/>
      <c r="S18" s="553"/>
      <c r="T18" s="368"/>
      <c r="V18" s="552"/>
      <c r="W18" s="553"/>
      <c r="X18" s="553"/>
      <c r="Y18" s="368"/>
      <c r="Z18" s="132"/>
      <c r="AA18" s="552"/>
      <c r="AB18" s="553"/>
      <c r="AC18" s="553"/>
      <c r="AD18" s="368"/>
      <c r="AE18" s="131"/>
      <c r="AF18" s="552"/>
      <c r="AG18" s="553"/>
      <c r="AH18" s="553"/>
      <c r="AI18" s="368"/>
    </row>
    <row r="19" spans="1:35" ht="26.25" x14ac:dyDescent="0.35">
      <c r="A19" s="336" t="s">
        <v>55</v>
      </c>
      <c r="B19" s="337">
        <v>29</v>
      </c>
      <c r="C19" s="357" t="s">
        <v>50</v>
      </c>
      <c r="D19" s="224">
        <f>'0.2_MR_Weighting'!I20</f>
        <v>7.3674032369869919E-4</v>
      </c>
      <c r="E19" s="225">
        <f>D19*ABS(SUMIF('2.3_Input_Data_Orig_MC'!AB14:AF17, "&lt;0"))</f>
        <v>3.8310496832332355E-2</v>
      </c>
      <c r="G19" s="549">
        <f>'5.2_Check_3.1_Crit_PTO'!L16</f>
        <v>0</v>
      </c>
      <c r="H19" s="550">
        <f>'5.2_Check_3.1_Crit_PTO'!AJ16</f>
        <v>0</v>
      </c>
      <c r="I19" s="550">
        <f t="shared" ref="I19" si="0">IFERROR(G19-H19, "Direct to C1 &amp; C2")</f>
        <v>0</v>
      </c>
      <c r="J19" s="227">
        <f>IFERROR(I19/(SUM([3]Weighting_Totals!$E$16)),I19)</f>
        <v>0</v>
      </c>
      <c r="K19" s="132"/>
      <c r="L19" s="549">
        <f>'5.2_Check_3.1_Crit_PTO'!T16</f>
        <v>0</v>
      </c>
      <c r="M19" s="550">
        <f>'5.2_Check_3.1_Crit_PTO'!AR16</f>
        <v>0</v>
      </c>
      <c r="N19" s="550">
        <f t="shared" ref="N19" si="1">IFERROR(L19-M19, "Direct to C1, C2 &amp; C3")</f>
        <v>0</v>
      </c>
      <c r="O19" s="227">
        <f>IFERROR(N19/(SUM([3]Weighting_Totals!$E$16)),N19)</f>
        <v>0</v>
      </c>
      <c r="P19" s="131"/>
      <c r="Q19" s="549">
        <f>'5.2_Check_3.1_Crit_PTO'!AB16</f>
        <v>0</v>
      </c>
      <c r="R19" s="550">
        <f>'5.2_Check_3.1_Crit_PTO'!AZ16</f>
        <v>0</v>
      </c>
      <c r="S19" s="550">
        <f t="shared" ref="S19" si="2">IFERROR(Q19-R19, "No Intervention")</f>
        <v>0</v>
      </c>
      <c r="T19" s="227">
        <f>IFERROR(S19/(SUM([3]Weighting_Totals!$E$16)),S19)</f>
        <v>0</v>
      </c>
      <c r="V19" s="549">
        <f>'5.3_Check_3.2_AH_PTO'!L16</f>
        <v>0</v>
      </c>
      <c r="W19" s="550">
        <f>'5.3_Check_3.2_AH_PTO'!AJ16</f>
        <v>0</v>
      </c>
      <c r="X19" s="550">
        <f t="shared" ref="X19" si="3">IFERROR(V19-W19, "Direct to AH4 &amp; AH5")</f>
        <v>0</v>
      </c>
      <c r="Y19" s="227">
        <f>IFERROR(X19/(SUM([3]Weighting_Totals!$E$16)),X19)</f>
        <v>0</v>
      </c>
      <c r="Z19" s="132"/>
      <c r="AA19" s="549">
        <f>'5.3_Check_3.2_AH_PTO'!T16</f>
        <v>0</v>
      </c>
      <c r="AB19" s="550">
        <f>'5.3_Check_3.2_AH_PTO'!AR16</f>
        <v>0</v>
      </c>
      <c r="AC19" s="550">
        <f t="shared" ref="AC19" si="4">IFERROR(AA19-AB19, "Direct to AH3, AH4 &amp; AH5")</f>
        <v>0</v>
      </c>
      <c r="AD19" s="227">
        <f>IFERROR(AC19/(SUM([3]Weighting_Totals!$E$16)),AC19)</f>
        <v>0</v>
      </c>
      <c r="AE19" s="131"/>
      <c r="AF19" s="549">
        <f>'5.3_Check_3.2_AH_PTO'!AB16</f>
        <v>0</v>
      </c>
      <c r="AG19" s="550">
        <f>'5.3_Check_3.2_AH_PTO'!AZ16</f>
        <v>0</v>
      </c>
      <c r="AH19" s="550">
        <f t="shared" ref="AH19" si="5">IFERROR(AF19-AG19, "No Intervention")</f>
        <v>0</v>
      </c>
      <c r="AI19" s="227">
        <f>IFERROR(AH19/(SUM([3]Weighting_Totals!$E$16)),AH19)</f>
        <v>0</v>
      </c>
    </row>
    <row r="20" spans="1:35" ht="13.15" x14ac:dyDescent="0.35">
      <c r="A20" s="304"/>
      <c r="B20" s="305"/>
      <c r="C20" s="306"/>
      <c r="D20" s="358"/>
      <c r="E20" s="359"/>
      <c r="G20" s="551"/>
      <c r="H20" s="466"/>
      <c r="I20" s="466"/>
      <c r="J20" s="361"/>
      <c r="K20" s="132"/>
      <c r="L20" s="551"/>
      <c r="M20" s="466"/>
      <c r="N20" s="466"/>
      <c r="O20" s="361"/>
      <c r="P20" s="131"/>
      <c r="Q20" s="551"/>
      <c r="R20" s="466"/>
      <c r="S20" s="466"/>
      <c r="T20" s="361"/>
      <c r="V20" s="551"/>
      <c r="W20" s="466"/>
      <c r="X20" s="466"/>
      <c r="Y20" s="361"/>
      <c r="Z20" s="132"/>
      <c r="AA20" s="551"/>
      <c r="AB20" s="466"/>
      <c r="AC20" s="466"/>
      <c r="AD20" s="361"/>
      <c r="AE20" s="131"/>
      <c r="AF20" s="551"/>
      <c r="AG20" s="466"/>
      <c r="AH20" s="466"/>
      <c r="AI20" s="361"/>
    </row>
    <row r="21" spans="1:35" ht="13.15" x14ac:dyDescent="0.35">
      <c r="A21" s="304"/>
      <c r="B21" s="305"/>
      <c r="C21" s="306"/>
      <c r="D21" s="358"/>
      <c r="E21" s="359"/>
      <c r="G21" s="551"/>
      <c r="H21" s="466"/>
      <c r="I21" s="466"/>
      <c r="J21" s="361"/>
      <c r="K21" s="132"/>
      <c r="L21" s="551"/>
      <c r="M21" s="466"/>
      <c r="N21" s="466"/>
      <c r="O21" s="361"/>
      <c r="P21" s="131"/>
      <c r="Q21" s="551"/>
      <c r="R21" s="466"/>
      <c r="S21" s="466"/>
      <c r="T21" s="361"/>
      <c r="V21" s="551"/>
      <c r="W21" s="466"/>
      <c r="X21" s="466"/>
      <c r="Y21" s="361"/>
      <c r="Z21" s="132"/>
      <c r="AA21" s="551"/>
      <c r="AB21" s="466"/>
      <c r="AC21" s="466"/>
      <c r="AD21" s="361"/>
      <c r="AE21" s="131"/>
      <c r="AF21" s="551"/>
      <c r="AG21" s="466"/>
      <c r="AH21" s="466"/>
      <c r="AI21" s="361"/>
    </row>
    <row r="22" spans="1:35" ht="13.15" x14ac:dyDescent="0.35">
      <c r="A22" s="340"/>
      <c r="B22" s="341"/>
      <c r="C22" s="364"/>
      <c r="D22" s="365"/>
      <c r="E22" s="366"/>
      <c r="G22" s="552"/>
      <c r="H22" s="553"/>
      <c r="I22" s="553"/>
      <c r="J22" s="368"/>
      <c r="K22" s="132"/>
      <c r="L22" s="552"/>
      <c r="M22" s="553"/>
      <c r="N22" s="553"/>
      <c r="O22" s="368"/>
      <c r="P22" s="131"/>
      <c r="Q22" s="552"/>
      <c r="R22" s="553"/>
      <c r="S22" s="553"/>
      <c r="T22" s="368"/>
      <c r="V22" s="552"/>
      <c r="W22" s="553"/>
      <c r="X22" s="553"/>
      <c r="Y22" s="368"/>
      <c r="Z22" s="132"/>
      <c r="AA22" s="552"/>
      <c r="AB22" s="553"/>
      <c r="AC22" s="553"/>
      <c r="AD22" s="368"/>
      <c r="AE22" s="131"/>
      <c r="AF22" s="552"/>
      <c r="AG22" s="553"/>
      <c r="AH22" s="553"/>
      <c r="AI22" s="368"/>
    </row>
    <row r="23" spans="1:35" ht="13.15" x14ac:dyDescent="0.35">
      <c r="A23" s="336" t="s">
        <v>55</v>
      </c>
      <c r="B23" s="337">
        <v>17</v>
      </c>
      <c r="C23" s="357" t="s">
        <v>13</v>
      </c>
      <c r="D23" s="224">
        <f>'0.2_MR_Weighting'!I24</f>
        <v>1.4113553821371134E-3</v>
      </c>
      <c r="E23" s="225">
        <f>D23*ABS(SUMIF('2.3_Input_Data_Orig_MC'!AB18:AF21, "&lt;0"))</f>
        <v>3.5283884553427833E-2</v>
      </c>
      <c r="G23" s="549">
        <f>'5.2_Check_3.1_Crit_PTO'!L20</f>
        <v>0</v>
      </c>
      <c r="H23" s="550">
        <f>'5.2_Check_3.1_Crit_PTO'!AJ20</f>
        <v>0</v>
      </c>
      <c r="I23" s="550">
        <f t="shared" ref="I23" si="6">IFERROR(G23-H23, "Direct to C1 &amp; C2")</f>
        <v>0</v>
      </c>
      <c r="J23" s="227">
        <f>IFERROR(I23/(SUM([3]Weighting_Totals!$E$16)),I23)</f>
        <v>0</v>
      </c>
      <c r="K23" s="132"/>
      <c r="L23" s="549">
        <f>'5.2_Check_3.1_Crit_PTO'!T20</f>
        <v>0</v>
      </c>
      <c r="M23" s="550">
        <f>'5.2_Check_3.1_Crit_PTO'!AR20</f>
        <v>2.6479374108350144E-3</v>
      </c>
      <c r="N23" s="550">
        <f t="shared" ref="N23" si="7">IFERROR(L23-M23, "Direct to C1, C2 &amp; C3")</f>
        <v>-2.6479374108350144E-3</v>
      </c>
      <c r="O23" s="227">
        <f>IFERROR(N23/(SUM([3]Weighting_Totals!$E$16)),N23)</f>
        <v>-1.49759248103877E-4</v>
      </c>
      <c r="P23" s="131"/>
      <c r="Q23" s="549">
        <f>'5.2_Check_3.1_Crit_PTO'!AB20</f>
        <v>0</v>
      </c>
      <c r="R23" s="550">
        <f>'5.2_Check_3.1_Crit_PTO'!AZ20</f>
        <v>3.6258376269404043E-3</v>
      </c>
      <c r="S23" s="550">
        <f t="shared" ref="S23" si="8">IFERROR(Q23-R23, "No Intervention")</f>
        <v>-3.6258376269404043E-3</v>
      </c>
      <c r="T23" s="227">
        <f>IFERROR(S23/(SUM([3]Weighting_Totals!$E$16)),S23)</f>
        <v>-2.0506629595376551E-4</v>
      </c>
      <c r="V23" s="549">
        <f>'5.3_Check_3.2_AH_PTO'!L20</f>
        <v>0</v>
      </c>
      <c r="W23" s="550">
        <f>'5.3_Check_3.2_AH_PTO'!AJ20</f>
        <v>2.289703912443098E-2</v>
      </c>
      <c r="X23" s="550">
        <f t="shared" ref="X23" si="9">IFERROR(V23-W23, "Direct to AH4 &amp; AH5")</f>
        <v>-2.289703912443098E-2</v>
      </c>
      <c r="Y23" s="227">
        <f>IFERROR(X23/(SUM([3]Weighting_Totals!$E$16)),X23)</f>
        <v>-1.2949865616342137E-3</v>
      </c>
      <c r="Z23" s="132"/>
      <c r="AA23" s="549">
        <f>'5.3_Check_3.2_AH_PTO'!T20</f>
        <v>0</v>
      </c>
      <c r="AB23" s="550">
        <f>'5.3_Check_3.2_AH_PTO'!AR20</f>
        <v>2.289703912443098E-2</v>
      </c>
      <c r="AC23" s="550">
        <f t="shared" ref="AC23" si="10">IFERROR(AA23-AB23, "Direct to AH3, AH4 &amp; AH5")</f>
        <v>-2.289703912443098E-2</v>
      </c>
      <c r="AD23" s="227">
        <f>IFERROR(AC23/(SUM([3]Weighting_Totals!$E$16)),AC23)</f>
        <v>-1.2949865616342137E-3</v>
      </c>
      <c r="AE23" s="131"/>
      <c r="AF23" s="549">
        <f>'5.3_Check_3.2_AH_PTO'!AB20</f>
        <v>0</v>
      </c>
      <c r="AG23" s="550">
        <f>'5.3_Check_3.2_AH_PTO'!AZ20</f>
        <v>2.289703912443098E-2</v>
      </c>
      <c r="AH23" s="550">
        <f t="shared" ref="AH23" si="11">IFERROR(AF23-AG23, "No Intervention")</f>
        <v>-2.289703912443098E-2</v>
      </c>
      <c r="AI23" s="227">
        <f>IFERROR(AH23/(SUM([3]Weighting_Totals!$E$16)),AH23)</f>
        <v>-1.2949865616342137E-3</v>
      </c>
    </row>
    <row r="24" spans="1:35" ht="13.15" x14ac:dyDescent="0.35">
      <c r="A24" s="304"/>
      <c r="B24" s="305"/>
      <c r="C24" s="306"/>
      <c r="D24" s="358"/>
      <c r="E24" s="359"/>
      <c r="G24" s="551"/>
      <c r="H24" s="466"/>
      <c r="I24" s="466"/>
      <c r="J24" s="361"/>
      <c r="K24" s="132"/>
      <c r="L24" s="551"/>
      <c r="M24" s="466"/>
      <c r="N24" s="466"/>
      <c r="O24" s="361"/>
      <c r="P24" s="131"/>
      <c r="Q24" s="551"/>
      <c r="R24" s="466"/>
      <c r="S24" s="466"/>
      <c r="T24" s="361"/>
      <c r="V24" s="551"/>
      <c r="W24" s="466"/>
      <c r="X24" s="466"/>
      <c r="Y24" s="361"/>
      <c r="Z24" s="132"/>
      <c r="AA24" s="551"/>
      <c r="AB24" s="466"/>
      <c r="AC24" s="466"/>
      <c r="AD24" s="361"/>
      <c r="AE24" s="131"/>
      <c r="AF24" s="551"/>
      <c r="AG24" s="466"/>
      <c r="AH24" s="466"/>
      <c r="AI24" s="361"/>
    </row>
    <row r="25" spans="1:35" ht="13.15" x14ac:dyDescent="0.35">
      <c r="A25" s="304"/>
      <c r="B25" s="305"/>
      <c r="C25" s="306"/>
      <c r="D25" s="358"/>
      <c r="E25" s="359"/>
      <c r="G25" s="551"/>
      <c r="H25" s="466"/>
      <c r="I25" s="466"/>
      <c r="J25" s="361"/>
      <c r="K25" s="132"/>
      <c r="L25" s="551"/>
      <c r="M25" s="466"/>
      <c r="N25" s="466"/>
      <c r="O25" s="361"/>
      <c r="P25" s="131"/>
      <c r="Q25" s="551"/>
      <c r="R25" s="466"/>
      <c r="S25" s="466"/>
      <c r="T25" s="361"/>
      <c r="V25" s="551"/>
      <c r="W25" s="466"/>
      <c r="X25" s="466"/>
      <c r="Y25" s="361"/>
      <c r="Z25" s="132"/>
      <c r="AA25" s="551"/>
      <c r="AB25" s="466"/>
      <c r="AC25" s="466"/>
      <c r="AD25" s="361"/>
      <c r="AE25" s="131"/>
      <c r="AF25" s="551"/>
      <c r="AG25" s="466"/>
      <c r="AH25" s="466"/>
      <c r="AI25" s="361"/>
    </row>
    <row r="26" spans="1:35" ht="13.15" x14ac:dyDescent="0.35">
      <c r="A26" s="340"/>
      <c r="B26" s="341"/>
      <c r="C26" s="364"/>
      <c r="D26" s="365"/>
      <c r="E26" s="366"/>
      <c r="G26" s="552"/>
      <c r="H26" s="553"/>
      <c r="I26" s="553"/>
      <c r="J26" s="368"/>
      <c r="K26" s="132"/>
      <c r="L26" s="552"/>
      <c r="M26" s="553"/>
      <c r="N26" s="553"/>
      <c r="O26" s="368"/>
      <c r="P26" s="131"/>
      <c r="Q26" s="552"/>
      <c r="R26" s="553"/>
      <c r="S26" s="553"/>
      <c r="T26" s="368"/>
      <c r="V26" s="552"/>
      <c r="W26" s="553"/>
      <c r="X26" s="553"/>
      <c r="Y26" s="368"/>
      <c r="Z26" s="132"/>
      <c r="AA26" s="552"/>
      <c r="AB26" s="553"/>
      <c r="AC26" s="553"/>
      <c r="AD26" s="368"/>
      <c r="AE26" s="131"/>
      <c r="AF26" s="552"/>
      <c r="AG26" s="553"/>
      <c r="AH26" s="553"/>
      <c r="AI26" s="368"/>
    </row>
    <row r="27" spans="1:35" ht="26.25" x14ac:dyDescent="0.35">
      <c r="A27" s="336" t="s">
        <v>55</v>
      </c>
      <c r="B27" s="337">
        <v>16</v>
      </c>
      <c r="C27" s="357" t="s">
        <v>52</v>
      </c>
      <c r="D27" s="224">
        <f>'0.2_MR_Weighting'!I28</f>
        <v>1.6921453707161977E-3</v>
      </c>
      <c r="E27" s="225">
        <f>D27*ABS(SUMIF('2.3_Input_Data_Orig_MC'!AB22:AF25, "&lt;0"))</f>
        <v>7.7838687052945096E-2</v>
      </c>
      <c r="G27" s="549">
        <f>'5.2_Check_3.1_Crit_PTO'!L24</f>
        <v>0</v>
      </c>
      <c r="H27" s="550">
        <f>'5.2_Check_3.1_Crit_PTO'!AJ24</f>
        <v>0</v>
      </c>
      <c r="I27" s="550">
        <f t="shared" ref="I27" si="12">IFERROR(G27-H27, "Direct to C1 &amp; C2")</f>
        <v>0</v>
      </c>
      <c r="J27" s="227">
        <f>IFERROR(I27/(SUM([3]Weighting_Totals!$E$16)),I27)</f>
        <v>0</v>
      </c>
      <c r="K27" s="132"/>
      <c r="L27" s="549">
        <f>'5.2_Check_3.1_Crit_PTO'!T24</f>
        <v>0</v>
      </c>
      <c r="M27" s="550">
        <f>'5.2_Check_3.1_Crit_PTO'!AR24</f>
        <v>0</v>
      </c>
      <c r="N27" s="550">
        <f t="shared" ref="N27" si="13">IFERROR(L27-M27, "Direct to C1, C2 &amp; C3")</f>
        <v>0</v>
      </c>
      <c r="O27" s="227">
        <f>IFERROR(N27/(SUM([3]Weighting_Totals!$E$16)),N27)</f>
        <v>0</v>
      </c>
      <c r="P27" s="131"/>
      <c r="Q27" s="549">
        <f>'5.2_Check_3.1_Crit_PTO'!AB24</f>
        <v>0</v>
      </c>
      <c r="R27" s="550">
        <f>'5.2_Check_3.1_Crit_PTO'!AZ24</f>
        <v>0</v>
      </c>
      <c r="S27" s="550">
        <f t="shared" ref="S27" si="14">IFERROR(Q27-R27, "No Intervention")</f>
        <v>0</v>
      </c>
      <c r="T27" s="227">
        <f>IFERROR(S27/(SUM([3]Weighting_Totals!$E$16)),S27)</f>
        <v>0</v>
      </c>
      <c r="V27" s="549">
        <f>'5.3_Check_3.2_AH_PTO'!L24</f>
        <v>0</v>
      </c>
      <c r="W27" s="550">
        <f>'5.3_Check_3.2_AH_PTO'!AJ24</f>
        <v>0</v>
      </c>
      <c r="X27" s="550">
        <f t="shared" ref="X27" si="15">IFERROR(V27-W27, "Direct to AH4 &amp; AH5")</f>
        <v>0</v>
      </c>
      <c r="Y27" s="227">
        <f>IFERROR(X27/(SUM([3]Weighting_Totals!$E$16)),X27)</f>
        <v>0</v>
      </c>
      <c r="Z27" s="132"/>
      <c r="AA27" s="549">
        <f>'5.3_Check_3.2_AH_PTO'!T24</f>
        <v>0</v>
      </c>
      <c r="AB27" s="550">
        <f>'5.3_Check_3.2_AH_PTO'!AR24</f>
        <v>0</v>
      </c>
      <c r="AC27" s="550">
        <f t="shared" ref="AC27" si="16">IFERROR(AA27-AB27, "Direct to AH3, AH4 &amp; AH5")</f>
        <v>0</v>
      </c>
      <c r="AD27" s="227">
        <f>IFERROR(AC27/(SUM([3]Weighting_Totals!$E$16)),AC27)</f>
        <v>0</v>
      </c>
      <c r="AE27" s="131"/>
      <c r="AF27" s="549">
        <f>'5.3_Check_3.2_AH_PTO'!AB24</f>
        <v>0</v>
      </c>
      <c r="AG27" s="550">
        <f>'5.3_Check_3.2_AH_PTO'!AZ24</f>
        <v>0</v>
      </c>
      <c r="AH27" s="550">
        <f t="shared" ref="AH27" si="17">IFERROR(AF27-AG27, "No Intervention")</f>
        <v>0</v>
      </c>
      <c r="AI27" s="227">
        <f>IFERROR(AH27/(SUM([3]Weighting_Totals!$E$16)),AH27)</f>
        <v>0</v>
      </c>
    </row>
    <row r="28" spans="1:35" ht="13.15" x14ac:dyDescent="0.35">
      <c r="A28" s="304"/>
      <c r="B28" s="305"/>
      <c r="C28" s="306"/>
      <c r="D28" s="358"/>
      <c r="E28" s="359"/>
      <c r="G28" s="551"/>
      <c r="H28" s="466"/>
      <c r="I28" s="466"/>
      <c r="J28" s="361"/>
      <c r="K28" s="132"/>
      <c r="L28" s="551"/>
      <c r="M28" s="466"/>
      <c r="N28" s="466"/>
      <c r="O28" s="361"/>
      <c r="P28" s="131"/>
      <c r="Q28" s="551"/>
      <c r="R28" s="466"/>
      <c r="S28" s="466"/>
      <c r="T28" s="361"/>
      <c r="V28" s="551"/>
      <c r="W28" s="466"/>
      <c r="X28" s="466"/>
      <c r="Y28" s="361"/>
      <c r="Z28" s="132"/>
      <c r="AA28" s="551"/>
      <c r="AB28" s="466"/>
      <c r="AC28" s="466"/>
      <c r="AD28" s="361"/>
      <c r="AE28" s="131"/>
      <c r="AF28" s="551"/>
      <c r="AG28" s="466"/>
      <c r="AH28" s="466"/>
      <c r="AI28" s="361"/>
    </row>
    <row r="29" spans="1:35" ht="13.15" x14ac:dyDescent="0.35">
      <c r="A29" s="304"/>
      <c r="B29" s="305"/>
      <c r="C29" s="306"/>
      <c r="D29" s="358"/>
      <c r="E29" s="359"/>
      <c r="G29" s="551"/>
      <c r="H29" s="466"/>
      <c r="I29" s="466"/>
      <c r="J29" s="361"/>
      <c r="K29" s="132"/>
      <c r="L29" s="551"/>
      <c r="M29" s="466"/>
      <c r="N29" s="466"/>
      <c r="O29" s="361"/>
      <c r="P29" s="131"/>
      <c r="Q29" s="551"/>
      <c r="R29" s="466"/>
      <c r="S29" s="466"/>
      <c r="T29" s="361"/>
      <c r="V29" s="551"/>
      <c r="W29" s="466"/>
      <c r="X29" s="466"/>
      <c r="Y29" s="361"/>
      <c r="Z29" s="132"/>
      <c r="AA29" s="551"/>
      <c r="AB29" s="466"/>
      <c r="AC29" s="466"/>
      <c r="AD29" s="361"/>
      <c r="AE29" s="131"/>
      <c r="AF29" s="551"/>
      <c r="AG29" s="466"/>
      <c r="AH29" s="466"/>
      <c r="AI29" s="361"/>
    </row>
    <row r="30" spans="1:35" ht="13.15" x14ac:dyDescent="0.35">
      <c r="A30" s="340"/>
      <c r="B30" s="341"/>
      <c r="C30" s="364"/>
      <c r="D30" s="365"/>
      <c r="E30" s="366"/>
      <c r="G30" s="552"/>
      <c r="H30" s="553"/>
      <c r="I30" s="553"/>
      <c r="J30" s="368"/>
      <c r="K30" s="132"/>
      <c r="L30" s="552"/>
      <c r="M30" s="553"/>
      <c r="N30" s="553"/>
      <c r="O30" s="368"/>
      <c r="P30" s="131"/>
      <c r="Q30" s="552"/>
      <c r="R30" s="553"/>
      <c r="S30" s="553"/>
      <c r="T30" s="368"/>
      <c r="V30" s="552"/>
      <c r="W30" s="553"/>
      <c r="X30" s="553"/>
      <c r="Y30" s="368"/>
      <c r="Z30" s="132"/>
      <c r="AA30" s="552"/>
      <c r="AB30" s="553"/>
      <c r="AC30" s="553"/>
      <c r="AD30" s="368"/>
      <c r="AE30" s="131"/>
      <c r="AF30" s="552"/>
      <c r="AG30" s="553"/>
      <c r="AH30" s="553"/>
      <c r="AI30" s="368"/>
    </row>
    <row r="31" spans="1:35" ht="13.15" x14ac:dyDescent="0.35">
      <c r="A31" s="336" t="s">
        <v>55</v>
      </c>
      <c r="B31" s="337">
        <v>7</v>
      </c>
      <c r="C31" s="357" t="s">
        <v>11</v>
      </c>
      <c r="D31" s="224">
        <f>'0.2_MR_Weighting'!I32</f>
        <v>0</v>
      </c>
      <c r="E31" s="225">
        <f>D31*ABS(SUMIF('2.3_Input_Data_Orig_MC'!AB26:AF29, "&lt;0"))</f>
        <v>0</v>
      </c>
      <c r="G31" s="549" t="str">
        <f>'5.2_Check_3.1_Crit_PTO'!L28</f>
        <v>N/A</v>
      </c>
      <c r="H31" s="550" t="str">
        <f>'5.2_Check_3.1_Crit_PTO'!AJ28</f>
        <v>N/A</v>
      </c>
      <c r="I31" s="550" t="str">
        <f t="shared" ref="I31" si="18">IFERROR(G31-H31, "Direct to C1 &amp; C2")</f>
        <v>Direct to C1 &amp; C2</v>
      </c>
      <c r="J31" s="227" t="str">
        <f>IFERROR(I31/(SUM([3]Weighting_Totals!$E$16)),I31)</f>
        <v>Direct to C1 &amp; C2</v>
      </c>
      <c r="K31" s="132"/>
      <c r="L31" s="549" t="str">
        <f>'5.2_Check_3.1_Crit_PTO'!T28</f>
        <v>N/A</v>
      </c>
      <c r="M31" s="550" t="str">
        <f>'5.2_Check_3.1_Crit_PTO'!AR28</f>
        <v>N/A</v>
      </c>
      <c r="N31" s="550" t="str">
        <f t="shared" ref="N31" si="19">IFERROR(L31-M31, "Direct to C1, C2 &amp; C3")</f>
        <v>Direct to C1, C2 &amp; C3</v>
      </c>
      <c r="O31" s="227" t="str">
        <f>IFERROR(N31/(SUM([3]Weighting_Totals!$E$16)),N31)</f>
        <v>Direct to C1, C2 &amp; C3</v>
      </c>
      <c r="P31" s="131"/>
      <c r="Q31" s="549" t="str">
        <f>'5.2_Check_3.1_Crit_PTO'!AB28</f>
        <v>No Interventions</v>
      </c>
      <c r="R31" s="550" t="str">
        <f>'5.2_Check_3.1_Crit_PTO'!AZ28</f>
        <v>No Interventions</v>
      </c>
      <c r="S31" s="550" t="str">
        <f t="shared" ref="S31" si="20">IFERROR(Q31-R31, "No Intervention")</f>
        <v>No Intervention</v>
      </c>
      <c r="T31" s="227" t="str">
        <f>IFERROR(S31/(SUM([3]Weighting_Totals!$E$16)),S31)</f>
        <v>No Intervention</v>
      </c>
      <c r="V31" s="549" t="str">
        <f>'5.3_Check_3.2_AH_PTO'!L28</f>
        <v>N/A</v>
      </c>
      <c r="W31" s="550" t="str">
        <f>'5.3_Check_3.2_AH_PTO'!AJ28</f>
        <v>N/A</v>
      </c>
      <c r="X31" s="550" t="str">
        <f t="shared" ref="X31" si="21">IFERROR(V31-W31, "Direct to AH4 &amp; AH5")</f>
        <v>Direct to AH4 &amp; AH5</v>
      </c>
      <c r="Y31" s="227" t="str">
        <f>IFERROR(X31/(SUM([3]Weighting_Totals!$E$16)),X31)</f>
        <v>Direct to AH4 &amp; AH5</v>
      </c>
      <c r="Z31" s="132"/>
      <c r="AA31" s="549" t="str">
        <f>'5.3_Check_3.2_AH_PTO'!T28</f>
        <v>N/A</v>
      </c>
      <c r="AB31" s="550" t="str">
        <f>'5.3_Check_3.2_AH_PTO'!AR28</f>
        <v>N/A</v>
      </c>
      <c r="AC31" s="550" t="str">
        <f t="shared" ref="AC31" si="22">IFERROR(AA31-AB31, "Direct to AH3, AH4 &amp; AH5")</f>
        <v>Direct to AH3, AH4 &amp; AH5</v>
      </c>
      <c r="AD31" s="227" t="str">
        <f>IFERROR(AC31/(SUM([3]Weighting_Totals!$E$16)),AC31)</f>
        <v>Direct to AH3, AH4 &amp; AH5</v>
      </c>
      <c r="AE31" s="131"/>
      <c r="AF31" s="549" t="str">
        <f>'5.3_Check_3.2_AH_PTO'!AB28</f>
        <v>N/A</v>
      </c>
      <c r="AG31" s="550" t="str">
        <f>'5.3_Check_3.2_AH_PTO'!AZ28</f>
        <v>No Interventions</v>
      </c>
      <c r="AH31" s="550" t="str">
        <f t="shared" ref="AH31" si="23">IFERROR(AF31-AG31, "No Intervention")</f>
        <v>No Intervention</v>
      </c>
      <c r="AI31" s="227" t="str">
        <f>IFERROR(AH31/(SUM([3]Weighting_Totals!$E$16)),AH31)</f>
        <v>No Intervention</v>
      </c>
    </row>
    <row r="32" spans="1:35" ht="13.15" x14ac:dyDescent="0.35">
      <c r="A32" s="304"/>
      <c r="B32" s="305"/>
      <c r="C32" s="306"/>
      <c r="D32" s="358"/>
      <c r="E32" s="359"/>
      <c r="G32" s="551"/>
      <c r="H32" s="466"/>
      <c r="I32" s="466"/>
      <c r="J32" s="361"/>
      <c r="K32" s="132"/>
      <c r="L32" s="551"/>
      <c r="M32" s="466"/>
      <c r="N32" s="466"/>
      <c r="O32" s="361"/>
      <c r="P32" s="131"/>
      <c r="Q32" s="551"/>
      <c r="R32" s="466"/>
      <c r="S32" s="466"/>
      <c r="T32" s="361"/>
      <c r="V32" s="551"/>
      <c r="W32" s="466"/>
      <c r="X32" s="466"/>
      <c r="Y32" s="361"/>
      <c r="Z32" s="132"/>
      <c r="AA32" s="551"/>
      <c r="AB32" s="466"/>
      <c r="AC32" s="466"/>
      <c r="AD32" s="361"/>
      <c r="AE32" s="131"/>
      <c r="AF32" s="551"/>
      <c r="AG32" s="466"/>
      <c r="AH32" s="466"/>
      <c r="AI32" s="361"/>
    </row>
    <row r="33" spans="1:35" ht="13.15" x14ac:dyDescent="0.35">
      <c r="A33" s="304"/>
      <c r="B33" s="305"/>
      <c r="C33" s="306"/>
      <c r="D33" s="358"/>
      <c r="E33" s="359"/>
      <c r="G33" s="551"/>
      <c r="H33" s="466"/>
      <c r="I33" s="466"/>
      <c r="J33" s="361"/>
      <c r="K33" s="132"/>
      <c r="L33" s="551"/>
      <c r="M33" s="466"/>
      <c r="N33" s="466"/>
      <c r="O33" s="361"/>
      <c r="P33" s="131"/>
      <c r="Q33" s="551"/>
      <c r="R33" s="466"/>
      <c r="S33" s="466"/>
      <c r="T33" s="361"/>
      <c r="V33" s="551"/>
      <c r="W33" s="466"/>
      <c r="X33" s="466"/>
      <c r="Y33" s="361"/>
      <c r="Z33" s="132"/>
      <c r="AA33" s="551"/>
      <c r="AB33" s="466"/>
      <c r="AC33" s="466"/>
      <c r="AD33" s="361"/>
      <c r="AE33" s="131"/>
      <c r="AF33" s="551"/>
      <c r="AG33" s="466"/>
      <c r="AH33" s="466"/>
      <c r="AI33" s="361"/>
    </row>
    <row r="34" spans="1:35" ht="13.15" x14ac:dyDescent="0.35">
      <c r="A34" s="340"/>
      <c r="B34" s="341"/>
      <c r="C34" s="364"/>
      <c r="D34" s="365"/>
      <c r="E34" s="366"/>
      <c r="G34" s="552"/>
      <c r="H34" s="553"/>
      <c r="I34" s="553"/>
      <c r="J34" s="368"/>
      <c r="K34" s="132"/>
      <c r="L34" s="552"/>
      <c r="M34" s="553"/>
      <c r="N34" s="553"/>
      <c r="O34" s="368"/>
      <c r="P34" s="131"/>
      <c r="Q34" s="552"/>
      <c r="R34" s="553"/>
      <c r="S34" s="553"/>
      <c r="T34" s="368"/>
      <c r="V34" s="552"/>
      <c r="W34" s="553"/>
      <c r="X34" s="553"/>
      <c r="Y34" s="368"/>
      <c r="Z34" s="132"/>
      <c r="AA34" s="552"/>
      <c r="AB34" s="553"/>
      <c r="AC34" s="553"/>
      <c r="AD34" s="368"/>
      <c r="AE34" s="131"/>
      <c r="AF34" s="552"/>
      <c r="AG34" s="553"/>
      <c r="AH34" s="553"/>
      <c r="AI34" s="368"/>
    </row>
    <row r="35" spans="1:35" ht="13.15" x14ac:dyDescent="0.35">
      <c r="A35" s="336" t="s">
        <v>55</v>
      </c>
      <c r="B35" s="337">
        <v>8</v>
      </c>
      <c r="C35" s="357" t="s">
        <v>12</v>
      </c>
      <c r="D35" s="224">
        <f>'0.2_MR_Weighting'!I36</f>
        <v>0</v>
      </c>
      <c r="E35" s="225">
        <f>D35*ABS(SUMIF('2.3_Input_Data_Orig_MC'!AB30:AF33, "&lt;0"))</f>
        <v>0</v>
      </c>
      <c r="G35" s="549" t="str">
        <f>'5.2_Check_3.1_Crit_PTO'!L32</f>
        <v>N/A</v>
      </c>
      <c r="H35" s="550" t="str">
        <f>'5.2_Check_3.1_Crit_PTO'!AJ32</f>
        <v>N/A</v>
      </c>
      <c r="I35" s="550" t="str">
        <f t="shared" ref="I35" si="24">IFERROR(G35-H35, "Direct to C1 &amp; C2")</f>
        <v>Direct to C1 &amp; C2</v>
      </c>
      <c r="J35" s="227" t="str">
        <f>IFERROR(I35/(SUM([3]Weighting_Totals!$E$16)),I35)</f>
        <v>Direct to C1 &amp; C2</v>
      </c>
      <c r="K35" s="132"/>
      <c r="L35" s="549" t="str">
        <f>'5.2_Check_3.1_Crit_PTO'!T32</f>
        <v>N/A</v>
      </c>
      <c r="M35" s="550" t="str">
        <f>'5.2_Check_3.1_Crit_PTO'!AR32</f>
        <v>N/A</v>
      </c>
      <c r="N35" s="550" t="str">
        <f t="shared" ref="N35" si="25">IFERROR(L35-M35, "Direct to C1, C2 &amp; C3")</f>
        <v>Direct to C1, C2 &amp; C3</v>
      </c>
      <c r="O35" s="227" t="str">
        <f>IFERROR(N35/(SUM([3]Weighting_Totals!$E$16)),N35)</f>
        <v>Direct to C1, C2 &amp; C3</v>
      </c>
      <c r="P35" s="131"/>
      <c r="Q35" s="549" t="str">
        <f>'5.2_Check_3.1_Crit_PTO'!AB32</f>
        <v>No Interventions</v>
      </c>
      <c r="R35" s="550" t="str">
        <f>'5.2_Check_3.1_Crit_PTO'!AZ32</f>
        <v>No Interventions</v>
      </c>
      <c r="S35" s="550" t="str">
        <f t="shared" ref="S35" si="26">IFERROR(Q35-R35, "No Intervention")</f>
        <v>No Intervention</v>
      </c>
      <c r="T35" s="227" t="str">
        <f>IFERROR(S35/(SUM([3]Weighting_Totals!$E$16)),S35)</f>
        <v>No Intervention</v>
      </c>
      <c r="V35" s="549" t="str">
        <f>'5.3_Check_3.2_AH_PTO'!L32</f>
        <v>N/A</v>
      </c>
      <c r="W35" s="550" t="str">
        <f>'5.3_Check_3.2_AH_PTO'!AJ32</f>
        <v>N/A</v>
      </c>
      <c r="X35" s="550" t="str">
        <f t="shared" ref="X35" si="27">IFERROR(V35-W35, "Direct to AH4 &amp; AH5")</f>
        <v>Direct to AH4 &amp; AH5</v>
      </c>
      <c r="Y35" s="227" t="str">
        <f>IFERROR(X35/(SUM([3]Weighting_Totals!$E$16)),X35)</f>
        <v>Direct to AH4 &amp; AH5</v>
      </c>
      <c r="Z35" s="132"/>
      <c r="AA35" s="549" t="str">
        <f>'5.3_Check_3.2_AH_PTO'!T32</f>
        <v>N/A</v>
      </c>
      <c r="AB35" s="550" t="str">
        <f>'5.3_Check_3.2_AH_PTO'!AR32</f>
        <v>N/A</v>
      </c>
      <c r="AC35" s="550" t="str">
        <f t="shared" ref="AC35" si="28">IFERROR(AA35-AB35, "Direct to AH3, AH4 &amp; AH5")</f>
        <v>Direct to AH3, AH4 &amp; AH5</v>
      </c>
      <c r="AD35" s="227" t="str">
        <f>IFERROR(AC35/(SUM([3]Weighting_Totals!$E$16)),AC35)</f>
        <v>Direct to AH3, AH4 &amp; AH5</v>
      </c>
      <c r="AE35" s="131"/>
      <c r="AF35" s="549" t="str">
        <f>'5.3_Check_3.2_AH_PTO'!AB32</f>
        <v>N/A</v>
      </c>
      <c r="AG35" s="550" t="str">
        <f>'5.3_Check_3.2_AH_PTO'!AZ32</f>
        <v>No Interventions</v>
      </c>
      <c r="AH35" s="550" t="str">
        <f t="shared" ref="AH35" si="29">IFERROR(AF35-AG35, "No Intervention")</f>
        <v>No Intervention</v>
      </c>
      <c r="AI35" s="227" t="str">
        <f>IFERROR(AH35/(SUM([3]Weighting_Totals!$E$16)),AH35)</f>
        <v>No Intervention</v>
      </c>
    </row>
    <row r="36" spans="1:35" ht="13.15" x14ac:dyDescent="0.35">
      <c r="A36" s="304"/>
      <c r="B36" s="305"/>
      <c r="C36" s="306"/>
      <c r="D36" s="358"/>
      <c r="E36" s="359"/>
      <c r="G36" s="551"/>
      <c r="H36" s="466"/>
      <c r="I36" s="466"/>
      <c r="J36" s="361"/>
      <c r="K36" s="132"/>
      <c r="L36" s="551"/>
      <c r="M36" s="466"/>
      <c r="N36" s="466"/>
      <c r="O36" s="361"/>
      <c r="P36" s="131"/>
      <c r="Q36" s="551"/>
      <c r="R36" s="466"/>
      <c r="S36" s="466"/>
      <c r="T36" s="361"/>
      <c r="V36" s="551"/>
      <c r="W36" s="466"/>
      <c r="X36" s="466"/>
      <c r="Y36" s="361"/>
      <c r="Z36" s="132"/>
      <c r="AA36" s="551"/>
      <c r="AB36" s="466"/>
      <c r="AC36" s="466"/>
      <c r="AD36" s="361"/>
      <c r="AE36" s="131"/>
      <c r="AF36" s="551"/>
      <c r="AG36" s="466"/>
      <c r="AH36" s="466"/>
      <c r="AI36" s="361"/>
    </row>
    <row r="37" spans="1:35" ht="13.15" x14ac:dyDescent="0.35">
      <c r="A37" s="304"/>
      <c r="B37" s="305"/>
      <c r="C37" s="306"/>
      <c r="D37" s="358"/>
      <c r="E37" s="359"/>
      <c r="G37" s="551"/>
      <c r="H37" s="466"/>
      <c r="I37" s="466"/>
      <c r="J37" s="361"/>
      <c r="K37" s="132"/>
      <c r="L37" s="551"/>
      <c r="M37" s="466"/>
      <c r="N37" s="466"/>
      <c r="O37" s="361"/>
      <c r="P37" s="131"/>
      <c r="Q37" s="551"/>
      <c r="R37" s="466"/>
      <c r="S37" s="466"/>
      <c r="T37" s="361"/>
      <c r="V37" s="551"/>
      <c r="W37" s="466"/>
      <c r="X37" s="466"/>
      <c r="Y37" s="361"/>
      <c r="Z37" s="132"/>
      <c r="AA37" s="551"/>
      <c r="AB37" s="466"/>
      <c r="AC37" s="466"/>
      <c r="AD37" s="361"/>
      <c r="AE37" s="131"/>
      <c r="AF37" s="551"/>
      <c r="AG37" s="466"/>
      <c r="AH37" s="466"/>
      <c r="AI37" s="361"/>
    </row>
    <row r="38" spans="1:35" ht="13.15" x14ac:dyDescent="0.35">
      <c r="A38" s="340"/>
      <c r="B38" s="341"/>
      <c r="C38" s="364"/>
      <c r="D38" s="365"/>
      <c r="E38" s="366"/>
      <c r="G38" s="552"/>
      <c r="H38" s="553"/>
      <c r="I38" s="553"/>
      <c r="J38" s="368"/>
      <c r="K38" s="132"/>
      <c r="L38" s="552"/>
      <c r="M38" s="553"/>
      <c r="N38" s="553"/>
      <c r="O38" s="368"/>
      <c r="P38" s="131"/>
      <c r="Q38" s="552"/>
      <c r="R38" s="553"/>
      <c r="S38" s="553"/>
      <c r="T38" s="368"/>
      <c r="V38" s="552"/>
      <c r="W38" s="553"/>
      <c r="X38" s="553"/>
      <c r="Y38" s="368"/>
      <c r="Z38" s="132"/>
      <c r="AA38" s="552"/>
      <c r="AB38" s="553"/>
      <c r="AC38" s="553"/>
      <c r="AD38" s="368"/>
      <c r="AE38" s="131"/>
      <c r="AF38" s="552"/>
      <c r="AG38" s="553"/>
      <c r="AH38" s="553"/>
      <c r="AI38" s="368"/>
    </row>
    <row r="39" spans="1:35" ht="13.15" x14ac:dyDescent="0.35">
      <c r="A39" s="336" t="s">
        <v>55</v>
      </c>
      <c r="B39" s="337">
        <v>30</v>
      </c>
      <c r="C39" s="357" t="s">
        <v>45</v>
      </c>
      <c r="D39" s="224">
        <f>'0.2_MR_Weighting'!I40</f>
        <v>0</v>
      </c>
      <c r="E39" s="225">
        <f>D39*ABS(SUMIF('2.3_Input_Data_Orig_MC'!AB34:AF37, "&lt;0"))</f>
        <v>0</v>
      </c>
      <c r="G39" s="549" t="str">
        <f>'5.2_Check_3.1_Crit_PTO'!L36</f>
        <v>N/A</v>
      </c>
      <c r="H39" s="550" t="str">
        <f>'5.2_Check_3.1_Crit_PTO'!AJ36</f>
        <v>N/A</v>
      </c>
      <c r="I39" s="550" t="str">
        <f t="shared" ref="I39" si="30">IFERROR(G39-H39, "Direct to C1 &amp; C2")</f>
        <v>Direct to C1 &amp; C2</v>
      </c>
      <c r="J39" s="227" t="str">
        <f>IFERROR(I39/(SUM([3]Weighting_Totals!$E$16)),I39)</f>
        <v>Direct to C1 &amp; C2</v>
      </c>
      <c r="K39" s="132"/>
      <c r="L39" s="549" t="str">
        <f>'5.2_Check_3.1_Crit_PTO'!T36</f>
        <v>N/A</v>
      </c>
      <c r="M39" s="550" t="str">
        <f>'5.2_Check_3.1_Crit_PTO'!AR36</f>
        <v>N/A</v>
      </c>
      <c r="N39" s="550" t="str">
        <f t="shared" ref="N39" si="31">IFERROR(L39-M39, "Direct to C1, C2 &amp; C3")</f>
        <v>Direct to C1, C2 &amp; C3</v>
      </c>
      <c r="O39" s="227" t="str">
        <f>IFERROR(N39/(SUM([3]Weighting_Totals!$E$16)),N39)</f>
        <v>Direct to C1, C2 &amp; C3</v>
      </c>
      <c r="P39" s="131"/>
      <c r="Q39" s="549" t="str">
        <f>'5.2_Check_3.1_Crit_PTO'!AB36</f>
        <v>No Interventions</v>
      </c>
      <c r="R39" s="550" t="str">
        <f>'5.2_Check_3.1_Crit_PTO'!AZ36</f>
        <v>No Interventions</v>
      </c>
      <c r="S39" s="550" t="str">
        <f t="shared" ref="S39" si="32">IFERROR(Q39-R39, "No Intervention")</f>
        <v>No Intervention</v>
      </c>
      <c r="T39" s="227" t="str">
        <f>IFERROR(S39/(SUM([3]Weighting_Totals!$E$16)),S39)</f>
        <v>No Intervention</v>
      </c>
      <c r="V39" s="549" t="str">
        <f>'5.3_Check_3.2_AH_PTO'!L36</f>
        <v>N/A</v>
      </c>
      <c r="W39" s="550" t="str">
        <f>'5.3_Check_3.2_AH_PTO'!AJ36</f>
        <v>N/A</v>
      </c>
      <c r="X39" s="550" t="str">
        <f t="shared" ref="X39" si="33">IFERROR(V39-W39, "Direct to AH4 &amp; AH5")</f>
        <v>Direct to AH4 &amp; AH5</v>
      </c>
      <c r="Y39" s="227" t="str">
        <f>IFERROR(X39/(SUM([3]Weighting_Totals!$E$16)),X39)</f>
        <v>Direct to AH4 &amp; AH5</v>
      </c>
      <c r="Z39" s="132"/>
      <c r="AA39" s="549" t="str">
        <f>'5.3_Check_3.2_AH_PTO'!T36</f>
        <v>N/A</v>
      </c>
      <c r="AB39" s="550" t="str">
        <f>'5.3_Check_3.2_AH_PTO'!AR36</f>
        <v>N/A</v>
      </c>
      <c r="AC39" s="550" t="str">
        <f t="shared" ref="AC39" si="34">IFERROR(AA39-AB39, "Direct to AH3, AH4 &amp; AH5")</f>
        <v>Direct to AH3, AH4 &amp; AH5</v>
      </c>
      <c r="AD39" s="227" t="str">
        <f>IFERROR(AC39/(SUM([3]Weighting_Totals!$E$16)),AC39)</f>
        <v>Direct to AH3, AH4 &amp; AH5</v>
      </c>
      <c r="AE39" s="131"/>
      <c r="AF39" s="549" t="str">
        <f>'5.3_Check_3.2_AH_PTO'!AB36</f>
        <v>N/A</v>
      </c>
      <c r="AG39" s="550" t="str">
        <f>'5.3_Check_3.2_AH_PTO'!AZ36</f>
        <v>No Interventions</v>
      </c>
      <c r="AH39" s="550" t="str">
        <f t="shared" ref="AH39" si="35">IFERROR(AF39-AG39, "No Intervention")</f>
        <v>No Intervention</v>
      </c>
      <c r="AI39" s="227" t="str">
        <f>IFERROR(AH39/(SUM([3]Weighting_Totals!$E$16)),AH39)</f>
        <v>No Intervention</v>
      </c>
    </row>
    <row r="40" spans="1:35" ht="13.15" x14ac:dyDescent="0.35">
      <c r="A40" s="304"/>
      <c r="B40" s="305"/>
      <c r="C40" s="306"/>
      <c r="D40" s="358"/>
      <c r="E40" s="359"/>
      <c r="G40" s="551"/>
      <c r="H40" s="466"/>
      <c r="I40" s="466"/>
      <c r="J40" s="361"/>
      <c r="K40" s="132"/>
      <c r="L40" s="551"/>
      <c r="M40" s="466"/>
      <c r="N40" s="466"/>
      <c r="O40" s="361"/>
      <c r="P40" s="131"/>
      <c r="Q40" s="551"/>
      <c r="R40" s="466"/>
      <c r="S40" s="466"/>
      <c r="T40" s="361"/>
      <c r="V40" s="551"/>
      <c r="W40" s="466"/>
      <c r="X40" s="466"/>
      <c r="Y40" s="361"/>
      <c r="Z40" s="132"/>
      <c r="AA40" s="551"/>
      <c r="AB40" s="466"/>
      <c r="AC40" s="466"/>
      <c r="AD40" s="361"/>
      <c r="AE40" s="131"/>
      <c r="AF40" s="551"/>
      <c r="AG40" s="466"/>
      <c r="AH40" s="466"/>
      <c r="AI40" s="361"/>
    </row>
    <row r="41" spans="1:35" ht="13.15" x14ac:dyDescent="0.35">
      <c r="A41" s="304"/>
      <c r="B41" s="305"/>
      <c r="C41" s="306"/>
      <c r="D41" s="358"/>
      <c r="E41" s="359"/>
      <c r="G41" s="551"/>
      <c r="H41" s="466"/>
      <c r="I41" s="466"/>
      <c r="J41" s="361"/>
      <c r="K41" s="132"/>
      <c r="L41" s="551"/>
      <c r="M41" s="466"/>
      <c r="N41" s="466"/>
      <c r="O41" s="361"/>
      <c r="P41" s="131"/>
      <c r="Q41" s="551"/>
      <c r="R41" s="466"/>
      <c r="S41" s="466"/>
      <c r="T41" s="361"/>
      <c r="V41" s="551"/>
      <c r="W41" s="466"/>
      <c r="X41" s="466"/>
      <c r="Y41" s="361"/>
      <c r="Z41" s="132"/>
      <c r="AA41" s="551"/>
      <c r="AB41" s="466"/>
      <c r="AC41" s="466"/>
      <c r="AD41" s="361"/>
      <c r="AE41" s="131"/>
      <c r="AF41" s="551"/>
      <c r="AG41" s="466"/>
      <c r="AH41" s="466"/>
      <c r="AI41" s="361"/>
    </row>
    <row r="42" spans="1:35" ht="13.15" x14ac:dyDescent="0.35">
      <c r="A42" s="340"/>
      <c r="B42" s="341"/>
      <c r="C42" s="364"/>
      <c r="D42" s="365"/>
      <c r="E42" s="366"/>
      <c r="G42" s="552"/>
      <c r="H42" s="553"/>
      <c r="I42" s="553"/>
      <c r="J42" s="368"/>
      <c r="K42" s="132"/>
      <c r="L42" s="552"/>
      <c r="M42" s="553"/>
      <c r="N42" s="553"/>
      <c r="O42" s="368"/>
      <c r="P42" s="131"/>
      <c r="Q42" s="552"/>
      <c r="R42" s="553"/>
      <c r="S42" s="553"/>
      <c r="T42" s="368"/>
      <c r="V42" s="552"/>
      <c r="W42" s="553"/>
      <c r="X42" s="553"/>
      <c r="Y42" s="368"/>
      <c r="Z42" s="132"/>
      <c r="AA42" s="552"/>
      <c r="AB42" s="553"/>
      <c r="AC42" s="553"/>
      <c r="AD42" s="368"/>
      <c r="AE42" s="131"/>
      <c r="AF42" s="552"/>
      <c r="AG42" s="553"/>
      <c r="AH42" s="553"/>
      <c r="AI42" s="368"/>
    </row>
    <row r="43" spans="1:35" ht="13.15" x14ac:dyDescent="0.35">
      <c r="A43" s="336" t="s">
        <v>55</v>
      </c>
      <c r="B43" s="337">
        <v>1</v>
      </c>
      <c r="C43" s="357" t="s">
        <v>10</v>
      </c>
      <c r="D43" s="224">
        <f>'0.2_MR_Weighting'!I44</f>
        <v>3.5510091698647255E-4</v>
      </c>
      <c r="E43" s="225">
        <f>D43*ABS(SUMIF('2.3_Input_Data_Orig_MC'!AB38:AF41, "&lt;0"))</f>
        <v>2.8408073358917804E-3</v>
      </c>
      <c r="G43" s="549" t="str">
        <f>'5.2_Check_3.1_Crit_PTO'!L40</f>
        <v>N/A</v>
      </c>
      <c r="H43" s="550">
        <f>'5.2_Check_3.1_Crit_PTO'!AJ40</f>
        <v>0</v>
      </c>
      <c r="I43" s="550" t="str">
        <f t="shared" ref="I43" si="36">IFERROR(G43-H43, "Direct to C1 &amp; C2")</f>
        <v>Direct to C1 &amp; C2</v>
      </c>
      <c r="J43" s="227" t="str">
        <f>IFERROR(I43/(SUM([3]Weighting_Totals!$E$16)),I43)</f>
        <v>Direct to C1 &amp; C2</v>
      </c>
      <c r="K43" s="132"/>
      <c r="L43" s="549" t="str">
        <f>'5.2_Check_3.1_Crit_PTO'!T40</f>
        <v>N/A</v>
      </c>
      <c r="M43" s="550">
        <f>'5.2_Check_3.1_Crit_PTO'!AR40</f>
        <v>0</v>
      </c>
      <c r="N43" s="550" t="str">
        <f t="shared" ref="N43" si="37">IFERROR(L43-M43, "Direct to C1, C2 &amp; C3")</f>
        <v>Direct to C1, C2 &amp; C3</v>
      </c>
      <c r="O43" s="227" t="str">
        <f>IFERROR(N43/(SUM([3]Weighting_Totals!$E$16)),N43)</f>
        <v>Direct to C1, C2 &amp; C3</v>
      </c>
      <c r="P43" s="131"/>
      <c r="Q43" s="549">
        <f>'5.2_Check_3.1_Crit_PTO'!AB40</f>
        <v>0</v>
      </c>
      <c r="R43" s="550">
        <f>'5.2_Check_3.1_Crit_PTO'!AZ40</f>
        <v>0</v>
      </c>
      <c r="S43" s="550">
        <f t="shared" ref="S43" si="38">IFERROR(Q43-R43, "No Intervention")</f>
        <v>0</v>
      </c>
      <c r="T43" s="227">
        <f>IFERROR(S43/(SUM([3]Weighting_Totals!$E$16)),S43)</f>
        <v>0</v>
      </c>
      <c r="V43" s="549">
        <f>'5.3_Check_3.2_AH_PTO'!L40</f>
        <v>4.6975435833859899E-4</v>
      </c>
      <c r="W43" s="550">
        <f>'5.3_Check_3.2_AH_PTO'!AJ40</f>
        <v>0</v>
      </c>
      <c r="X43" s="550">
        <f t="shared" ref="X43" si="39">IFERROR(V43-W43, "Direct to AH4 &amp; AH5")</f>
        <v>4.6975435833859899E-4</v>
      </c>
      <c r="Y43" s="227">
        <f>IFERROR(X43/(SUM([3]Weighting_Totals!$E$16)),X43)</f>
        <v>2.6567870981558901E-5</v>
      </c>
      <c r="Z43" s="132"/>
      <c r="AA43" s="549">
        <f>'5.3_Check_3.2_AH_PTO'!T40</f>
        <v>0</v>
      </c>
      <c r="AB43" s="550">
        <f>'5.3_Check_3.2_AH_PTO'!AR40</f>
        <v>0</v>
      </c>
      <c r="AC43" s="550">
        <f t="shared" ref="AC43" si="40">IFERROR(AA43-AB43, "Direct to AH3, AH4 &amp; AH5")</f>
        <v>0</v>
      </c>
      <c r="AD43" s="227">
        <f>IFERROR(AC43/(SUM([3]Weighting_Totals!$E$16)),AC43)</f>
        <v>0</v>
      </c>
      <c r="AE43" s="131"/>
      <c r="AF43" s="549">
        <f>'5.3_Check_3.2_AH_PTO'!AB40</f>
        <v>0</v>
      </c>
      <c r="AG43" s="550">
        <f>'5.3_Check_3.2_AH_PTO'!AZ40</f>
        <v>0</v>
      </c>
      <c r="AH43" s="550">
        <f t="shared" ref="AH43" si="41">IFERROR(AF43-AG43, "No Intervention")</f>
        <v>0</v>
      </c>
      <c r="AI43" s="227">
        <f>IFERROR(AH43/(SUM([3]Weighting_Totals!$E$16)),AH43)</f>
        <v>0</v>
      </c>
    </row>
    <row r="44" spans="1:35" ht="13.15" x14ac:dyDescent="0.35">
      <c r="A44" s="304"/>
      <c r="B44" s="305"/>
      <c r="C44" s="306"/>
      <c r="D44" s="358"/>
      <c r="E44" s="359"/>
      <c r="G44" s="551"/>
      <c r="H44" s="466"/>
      <c r="I44" s="466"/>
      <c r="J44" s="361"/>
      <c r="K44" s="132"/>
      <c r="L44" s="551"/>
      <c r="M44" s="466"/>
      <c r="N44" s="466"/>
      <c r="O44" s="361"/>
      <c r="P44" s="131"/>
      <c r="Q44" s="551"/>
      <c r="R44" s="466"/>
      <c r="S44" s="466"/>
      <c r="T44" s="361"/>
      <c r="V44" s="551"/>
      <c r="W44" s="466"/>
      <c r="X44" s="466"/>
      <c r="Y44" s="361"/>
      <c r="Z44" s="132"/>
      <c r="AA44" s="551"/>
      <c r="AB44" s="466"/>
      <c r="AC44" s="466"/>
      <c r="AD44" s="361"/>
      <c r="AE44" s="131"/>
      <c r="AF44" s="551"/>
      <c r="AG44" s="466"/>
      <c r="AH44" s="466"/>
      <c r="AI44" s="361"/>
    </row>
    <row r="45" spans="1:35" ht="13.15" x14ac:dyDescent="0.35">
      <c r="A45" s="304"/>
      <c r="B45" s="305"/>
      <c r="C45" s="306"/>
      <c r="D45" s="358"/>
      <c r="E45" s="359"/>
      <c r="G45" s="551"/>
      <c r="H45" s="466"/>
      <c r="I45" s="466"/>
      <c r="J45" s="361"/>
      <c r="K45" s="132"/>
      <c r="L45" s="551"/>
      <c r="M45" s="466"/>
      <c r="N45" s="466"/>
      <c r="O45" s="361"/>
      <c r="P45" s="131"/>
      <c r="Q45" s="551"/>
      <c r="R45" s="466"/>
      <c r="S45" s="466"/>
      <c r="T45" s="361"/>
      <c r="V45" s="551"/>
      <c r="W45" s="466"/>
      <c r="X45" s="466"/>
      <c r="Y45" s="361"/>
      <c r="Z45" s="132"/>
      <c r="AA45" s="551"/>
      <c r="AB45" s="466"/>
      <c r="AC45" s="466"/>
      <c r="AD45" s="361"/>
      <c r="AE45" s="131"/>
      <c r="AF45" s="551"/>
      <c r="AG45" s="466"/>
      <c r="AH45" s="466"/>
      <c r="AI45" s="361"/>
    </row>
    <row r="46" spans="1:35" ht="13.15" x14ac:dyDescent="0.35">
      <c r="A46" s="340"/>
      <c r="B46" s="341"/>
      <c r="C46" s="364"/>
      <c r="D46" s="365"/>
      <c r="E46" s="366"/>
      <c r="G46" s="552"/>
      <c r="H46" s="553"/>
      <c r="I46" s="553"/>
      <c r="J46" s="368"/>
      <c r="K46" s="132"/>
      <c r="L46" s="552"/>
      <c r="M46" s="553"/>
      <c r="N46" s="553"/>
      <c r="O46" s="368"/>
      <c r="P46" s="131"/>
      <c r="Q46" s="552"/>
      <c r="R46" s="553"/>
      <c r="S46" s="553"/>
      <c r="T46" s="368"/>
      <c r="V46" s="552"/>
      <c r="W46" s="553"/>
      <c r="X46" s="553"/>
      <c r="Y46" s="368"/>
      <c r="Z46" s="132"/>
      <c r="AA46" s="552"/>
      <c r="AB46" s="553"/>
      <c r="AC46" s="553"/>
      <c r="AD46" s="368"/>
      <c r="AE46" s="131"/>
      <c r="AF46" s="552"/>
      <c r="AG46" s="553"/>
      <c r="AH46" s="553"/>
      <c r="AI46" s="368"/>
    </row>
    <row r="47" spans="1:35" ht="13.15" x14ac:dyDescent="0.35">
      <c r="A47" s="336" t="s">
        <v>55</v>
      </c>
      <c r="B47" s="337">
        <v>19</v>
      </c>
      <c r="C47" s="357" t="s">
        <v>56</v>
      </c>
      <c r="D47" s="224">
        <f>'0.2_MR_Weighting'!I48</f>
        <v>1.5215030636476662E-2</v>
      </c>
      <c r="E47" s="225">
        <f>D47*ABS(SUMIF('2.3_Input_Data_Orig_MC'!AB42:AF45, "&lt;0"))</f>
        <v>3.0430061272953324E-2</v>
      </c>
      <c r="G47" s="549">
        <f>'5.2_Check_3.1_Crit_PTO'!L44</f>
        <v>0</v>
      </c>
      <c r="H47" s="550">
        <f>'5.2_Check_3.1_Crit_PTO'!AJ44</f>
        <v>0</v>
      </c>
      <c r="I47" s="550">
        <f t="shared" ref="I47" si="42">IFERROR(G47-H47, "Direct to C1 &amp; C2")</f>
        <v>0</v>
      </c>
      <c r="J47" s="227">
        <f>IFERROR(I47/(SUM([3]Weighting_Totals!$E$16)),I47)</f>
        <v>0</v>
      </c>
      <c r="K47" s="132"/>
      <c r="L47" s="549">
        <f>'5.2_Check_3.1_Crit_PTO'!T44</f>
        <v>0</v>
      </c>
      <c r="M47" s="550">
        <f>'5.2_Check_3.1_Crit_PTO'!AR44</f>
        <v>0</v>
      </c>
      <c r="N47" s="550">
        <f t="shared" ref="N47" si="43">IFERROR(L47-M47, "Direct to C1, C2 &amp; C3")</f>
        <v>0</v>
      </c>
      <c r="O47" s="227">
        <f>IFERROR(N47/(SUM([3]Weighting_Totals!$E$16)),N47)</f>
        <v>0</v>
      </c>
      <c r="P47" s="131"/>
      <c r="Q47" s="549">
        <f>'5.2_Check_3.1_Crit_PTO'!AB44</f>
        <v>0</v>
      </c>
      <c r="R47" s="550">
        <f>'5.2_Check_3.1_Crit_PTO'!AZ44</f>
        <v>0</v>
      </c>
      <c r="S47" s="550">
        <f t="shared" ref="S47" si="44">IFERROR(Q47-R47, "No Intervention")</f>
        <v>0</v>
      </c>
      <c r="T47" s="227">
        <f>IFERROR(S47/(SUM([3]Weighting_Totals!$E$16)),S47)</f>
        <v>0</v>
      </c>
      <c r="V47" s="549">
        <f>'5.3_Check_3.2_AH_PTO'!L44</f>
        <v>0</v>
      </c>
      <c r="W47" s="550">
        <f>'5.3_Check_3.2_AH_PTO'!AJ44</f>
        <v>0</v>
      </c>
      <c r="X47" s="550">
        <f t="shared" ref="X47" si="45">IFERROR(V47-W47, "Direct to AH4 &amp; AH5")</f>
        <v>0</v>
      </c>
      <c r="Y47" s="227">
        <f>IFERROR(X47/(SUM([3]Weighting_Totals!$E$16)),X47)</f>
        <v>0</v>
      </c>
      <c r="Z47" s="132"/>
      <c r="AA47" s="549">
        <f>'5.3_Check_3.2_AH_PTO'!T44</f>
        <v>0</v>
      </c>
      <c r="AB47" s="550">
        <f>'5.3_Check_3.2_AH_PTO'!AR44</f>
        <v>0</v>
      </c>
      <c r="AC47" s="550">
        <f t="shared" ref="AC47" si="46">IFERROR(AA47-AB47, "Direct to AH3, AH4 &amp; AH5")</f>
        <v>0</v>
      </c>
      <c r="AD47" s="227">
        <f>IFERROR(AC47/(SUM([3]Weighting_Totals!$E$16)),AC47)</f>
        <v>0</v>
      </c>
      <c r="AE47" s="131"/>
      <c r="AF47" s="549">
        <f>'5.3_Check_3.2_AH_PTO'!AB44</f>
        <v>0</v>
      </c>
      <c r="AG47" s="550">
        <f>'5.3_Check_3.2_AH_PTO'!AZ44</f>
        <v>0</v>
      </c>
      <c r="AH47" s="550">
        <f t="shared" ref="AH47" si="47">IFERROR(AF47-AG47, "No Intervention")</f>
        <v>0</v>
      </c>
      <c r="AI47" s="227">
        <f>IFERROR(AH47/(SUM([3]Weighting_Totals!$E$16)),AH47)</f>
        <v>0</v>
      </c>
    </row>
    <row r="48" spans="1:35" ht="13.15" x14ac:dyDescent="0.35">
      <c r="A48" s="304"/>
      <c r="B48" s="305"/>
      <c r="C48" s="306"/>
      <c r="D48" s="358"/>
      <c r="E48" s="359"/>
      <c r="G48" s="551"/>
      <c r="H48" s="466"/>
      <c r="I48" s="466"/>
      <c r="J48" s="361"/>
      <c r="K48" s="132"/>
      <c r="L48" s="551"/>
      <c r="M48" s="466"/>
      <c r="N48" s="466"/>
      <c r="O48" s="361"/>
      <c r="P48" s="131"/>
      <c r="Q48" s="551"/>
      <c r="R48" s="466"/>
      <c r="S48" s="466"/>
      <c r="T48" s="361"/>
      <c r="V48" s="551"/>
      <c r="W48" s="466"/>
      <c r="X48" s="466"/>
      <c r="Y48" s="361"/>
      <c r="Z48" s="132"/>
      <c r="AA48" s="551"/>
      <c r="AB48" s="466"/>
      <c r="AC48" s="466"/>
      <c r="AD48" s="361"/>
      <c r="AE48" s="131"/>
      <c r="AF48" s="551"/>
      <c r="AG48" s="466"/>
      <c r="AH48" s="466"/>
      <c r="AI48" s="361"/>
    </row>
    <row r="49" spans="1:35" ht="13.15" x14ac:dyDescent="0.35">
      <c r="A49" s="304"/>
      <c r="B49" s="305"/>
      <c r="C49" s="306"/>
      <c r="D49" s="358"/>
      <c r="E49" s="359"/>
      <c r="G49" s="551"/>
      <c r="H49" s="466"/>
      <c r="I49" s="466"/>
      <c r="J49" s="361"/>
      <c r="K49" s="132"/>
      <c r="L49" s="551"/>
      <c r="M49" s="466"/>
      <c r="N49" s="466"/>
      <c r="O49" s="361"/>
      <c r="P49" s="131"/>
      <c r="Q49" s="551"/>
      <c r="R49" s="466"/>
      <c r="S49" s="466"/>
      <c r="T49" s="361"/>
      <c r="V49" s="551"/>
      <c r="W49" s="466"/>
      <c r="X49" s="466"/>
      <c r="Y49" s="361"/>
      <c r="Z49" s="132"/>
      <c r="AA49" s="551"/>
      <c r="AB49" s="466"/>
      <c r="AC49" s="466"/>
      <c r="AD49" s="361"/>
      <c r="AE49" s="131"/>
      <c r="AF49" s="551"/>
      <c r="AG49" s="466"/>
      <c r="AH49" s="466"/>
      <c r="AI49" s="361"/>
    </row>
    <row r="50" spans="1:35" ht="13.15" x14ac:dyDescent="0.35">
      <c r="A50" s="340"/>
      <c r="B50" s="341"/>
      <c r="C50" s="364"/>
      <c r="D50" s="365"/>
      <c r="E50" s="366"/>
      <c r="G50" s="552"/>
      <c r="H50" s="553"/>
      <c r="I50" s="553"/>
      <c r="J50" s="368"/>
      <c r="K50" s="132"/>
      <c r="L50" s="552"/>
      <c r="M50" s="553"/>
      <c r="N50" s="553"/>
      <c r="O50" s="368"/>
      <c r="P50" s="131"/>
      <c r="Q50" s="552"/>
      <c r="R50" s="553"/>
      <c r="S50" s="553"/>
      <c r="T50" s="368"/>
      <c r="V50" s="552"/>
      <c r="W50" s="553"/>
      <c r="X50" s="553"/>
      <c r="Y50" s="368"/>
      <c r="Z50" s="132"/>
      <c r="AA50" s="552"/>
      <c r="AB50" s="553"/>
      <c r="AC50" s="553"/>
      <c r="AD50" s="368"/>
      <c r="AE50" s="131"/>
      <c r="AF50" s="552"/>
      <c r="AG50" s="553"/>
      <c r="AH50" s="553"/>
      <c r="AI50" s="368"/>
    </row>
    <row r="51" spans="1:35" ht="13.15" x14ac:dyDescent="0.35">
      <c r="A51" s="336" t="s">
        <v>55</v>
      </c>
      <c r="B51" s="337">
        <v>47</v>
      </c>
      <c r="C51" s="357" t="s">
        <v>16</v>
      </c>
      <c r="D51" s="224">
        <f>'0.2_MR_Weighting'!I52</f>
        <v>0</v>
      </c>
      <c r="E51" s="225">
        <f>D51*ABS(SUMIF('2.3_Input_Data_Orig_MC'!AB46:AF49, "&lt;0"))</f>
        <v>0</v>
      </c>
      <c r="G51" s="549" t="str">
        <f>'5.2_Check_3.1_Crit_PTO'!L48</f>
        <v>N/A</v>
      </c>
      <c r="H51" s="550" t="str">
        <f>'5.2_Check_3.1_Crit_PTO'!AJ48</f>
        <v>N/A</v>
      </c>
      <c r="I51" s="550" t="str">
        <f t="shared" ref="I51" si="48">IFERROR(G51-H51, "Direct to C1 &amp; C2")</f>
        <v>Direct to C1 &amp; C2</v>
      </c>
      <c r="J51" s="227" t="str">
        <f>IFERROR(I51/(SUM([3]Weighting_Totals!$E$16)),I51)</f>
        <v>Direct to C1 &amp; C2</v>
      </c>
      <c r="K51" s="132"/>
      <c r="L51" s="549" t="str">
        <f>'5.2_Check_3.1_Crit_PTO'!T48</f>
        <v>N/A</v>
      </c>
      <c r="M51" s="550" t="str">
        <f>'5.2_Check_3.1_Crit_PTO'!AR48</f>
        <v>N/A</v>
      </c>
      <c r="N51" s="550" t="str">
        <f t="shared" ref="N51" si="49">IFERROR(L51-M51, "Direct to C1, C2 &amp; C3")</f>
        <v>Direct to C1, C2 &amp; C3</v>
      </c>
      <c r="O51" s="227" t="str">
        <f>IFERROR(N51/(SUM([3]Weighting_Totals!$E$16)),N51)</f>
        <v>Direct to C1, C2 &amp; C3</v>
      </c>
      <c r="P51" s="131"/>
      <c r="Q51" s="549" t="str">
        <f>'5.2_Check_3.1_Crit_PTO'!AB48</f>
        <v>No Interventions</v>
      </c>
      <c r="R51" s="550" t="str">
        <f>'5.2_Check_3.1_Crit_PTO'!AZ48</f>
        <v>No Interventions</v>
      </c>
      <c r="S51" s="550" t="str">
        <f t="shared" ref="S51" si="50">IFERROR(Q51-R51, "No Intervention")</f>
        <v>No Intervention</v>
      </c>
      <c r="T51" s="227" t="str">
        <f>IFERROR(S51/(SUM([3]Weighting_Totals!$E$16)),S51)</f>
        <v>No Intervention</v>
      </c>
      <c r="V51" s="549" t="str">
        <f>'5.3_Check_3.2_AH_PTO'!L48</f>
        <v>N/A</v>
      </c>
      <c r="W51" s="550" t="str">
        <f>'5.3_Check_3.2_AH_PTO'!AJ48</f>
        <v>N/A</v>
      </c>
      <c r="X51" s="550" t="str">
        <f t="shared" ref="X51" si="51">IFERROR(V51-W51, "Direct to AH4 &amp; AH5")</f>
        <v>Direct to AH4 &amp; AH5</v>
      </c>
      <c r="Y51" s="227" t="str">
        <f>IFERROR(X51/(SUM([3]Weighting_Totals!$E$16)),X51)</f>
        <v>Direct to AH4 &amp; AH5</v>
      </c>
      <c r="Z51" s="132"/>
      <c r="AA51" s="549" t="str">
        <f>'5.3_Check_3.2_AH_PTO'!T48</f>
        <v>N/A</v>
      </c>
      <c r="AB51" s="550" t="str">
        <f>'5.3_Check_3.2_AH_PTO'!AR48</f>
        <v>N/A</v>
      </c>
      <c r="AC51" s="550" t="str">
        <f t="shared" ref="AC51" si="52">IFERROR(AA51-AB51, "Direct to AH3, AH4 &amp; AH5")</f>
        <v>Direct to AH3, AH4 &amp; AH5</v>
      </c>
      <c r="AD51" s="227" t="str">
        <f>IFERROR(AC51/(SUM([3]Weighting_Totals!$E$16)),AC51)</f>
        <v>Direct to AH3, AH4 &amp; AH5</v>
      </c>
      <c r="AE51" s="131"/>
      <c r="AF51" s="549" t="str">
        <f>'5.3_Check_3.2_AH_PTO'!AB48</f>
        <v>N/A</v>
      </c>
      <c r="AG51" s="550" t="str">
        <f>'5.3_Check_3.2_AH_PTO'!AZ48</f>
        <v>No Interventions</v>
      </c>
      <c r="AH51" s="550" t="str">
        <f t="shared" ref="AH51" si="53">IFERROR(AF51-AG51, "No Intervention")</f>
        <v>No Intervention</v>
      </c>
      <c r="AI51" s="227" t="str">
        <f>IFERROR(AH51/(SUM([3]Weighting_Totals!$E$16)),AH51)</f>
        <v>No Intervention</v>
      </c>
    </row>
    <row r="52" spans="1:35" ht="13.15" x14ac:dyDescent="0.35">
      <c r="A52" s="304"/>
      <c r="B52" s="305"/>
      <c r="C52" s="306"/>
      <c r="D52" s="358"/>
      <c r="E52" s="359"/>
      <c r="G52" s="551"/>
      <c r="H52" s="466"/>
      <c r="I52" s="466"/>
      <c r="J52" s="361"/>
      <c r="K52" s="132"/>
      <c r="L52" s="551"/>
      <c r="M52" s="466"/>
      <c r="N52" s="466"/>
      <c r="O52" s="361"/>
      <c r="P52" s="131"/>
      <c r="Q52" s="551"/>
      <c r="R52" s="466"/>
      <c r="S52" s="466"/>
      <c r="T52" s="361"/>
      <c r="V52" s="551"/>
      <c r="W52" s="466"/>
      <c r="X52" s="466"/>
      <c r="Y52" s="361"/>
      <c r="Z52" s="132"/>
      <c r="AA52" s="551"/>
      <c r="AB52" s="466"/>
      <c r="AC52" s="466"/>
      <c r="AD52" s="361"/>
      <c r="AE52" s="131"/>
      <c r="AF52" s="551"/>
      <c r="AG52" s="466"/>
      <c r="AH52" s="466"/>
      <c r="AI52" s="361"/>
    </row>
    <row r="53" spans="1:35" ht="13.15" x14ac:dyDescent="0.35">
      <c r="A53" s="304"/>
      <c r="B53" s="305"/>
      <c r="C53" s="306"/>
      <c r="D53" s="358"/>
      <c r="E53" s="359"/>
      <c r="G53" s="551"/>
      <c r="H53" s="466"/>
      <c r="I53" s="466"/>
      <c r="J53" s="361"/>
      <c r="K53" s="132"/>
      <c r="L53" s="551"/>
      <c r="M53" s="466"/>
      <c r="N53" s="466"/>
      <c r="O53" s="361"/>
      <c r="P53" s="131"/>
      <c r="Q53" s="551"/>
      <c r="R53" s="466"/>
      <c r="S53" s="466"/>
      <c r="T53" s="361"/>
      <c r="V53" s="551"/>
      <c r="W53" s="466"/>
      <c r="X53" s="466"/>
      <c r="Y53" s="361"/>
      <c r="Z53" s="132"/>
      <c r="AA53" s="551"/>
      <c r="AB53" s="466"/>
      <c r="AC53" s="466"/>
      <c r="AD53" s="361"/>
      <c r="AE53" s="131"/>
      <c r="AF53" s="551"/>
      <c r="AG53" s="466"/>
      <c r="AH53" s="466"/>
      <c r="AI53" s="361"/>
    </row>
    <row r="54" spans="1:35" ht="13.15" x14ac:dyDescent="0.35">
      <c r="A54" s="340"/>
      <c r="B54" s="341"/>
      <c r="C54" s="364"/>
      <c r="D54" s="365"/>
      <c r="E54" s="366"/>
      <c r="G54" s="552"/>
      <c r="H54" s="553"/>
      <c r="I54" s="553"/>
      <c r="J54" s="368"/>
      <c r="K54" s="132"/>
      <c r="L54" s="552"/>
      <c r="M54" s="553"/>
      <c r="N54" s="553"/>
      <c r="O54" s="368"/>
      <c r="P54" s="131"/>
      <c r="Q54" s="552"/>
      <c r="R54" s="553"/>
      <c r="S54" s="553"/>
      <c r="T54" s="368"/>
      <c r="V54" s="552"/>
      <c r="W54" s="553"/>
      <c r="X54" s="553"/>
      <c r="Y54" s="368"/>
      <c r="Z54" s="132"/>
      <c r="AA54" s="552"/>
      <c r="AB54" s="553"/>
      <c r="AC54" s="553"/>
      <c r="AD54" s="368"/>
      <c r="AE54" s="131"/>
      <c r="AF54" s="552"/>
      <c r="AG54" s="553"/>
      <c r="AH54" s="553"/>
      <c r="AI54" s="368"/>
    </row>
    <row r="55" spans="1:35" ht="13.15" x14ac:dyDescent="0.35">
      <c r="A55" s="336" t="s">
        <v>55</v>
      </c>
      <c r="B55" s="337">
        <v>22</v>
      </c>
      <c r="C55" s="357" t="s">
        <v>14</v>
      </c>
      <c r="D55" s="224">
        <f>'0.2_MR_Weighting'!I56</f>
        <v>1.884244723338515E-2</v>
      </c>
      <c r="E55" s="225">
        <f>D55*ABS(SUMIF('2.3_Input_Data_Orig_MC'!AB50:AF53, "&lt;0"))</f>
        <v>0.26379426126739208</v>
      </c>
      <c r="G55" s="549">
        <f>'5.2_Check_3.1_Crit_PTO'!L52</f>
        <v>0</v>
      </c>
      <c r="H55" s="550">
        <f>'5.2_Check_3.1_Crit_PTO'!AJ52</f>
        <v>0</v>
      </c>
      <c r="I55" s="550">
        <f t="shared" ref="I55" si="54">IFERROR(G55-H55, "Direct to C1 &amp; C2")</f>
        <v>0</v>
      </c>
      <c r="J55" s="227">
        <f>IFERROR(I55/(SUM([3]Weighting_Totals!$E$16)),I55)</f>
        <v>0</v>
      </c>
      <c r="K55" s="132"/>
      <c r="L55" s="549">
        <f>'5.2_Check_3.1_Crit_PTO'!T52</f>
        <v>0</v>
      </c>
      <c r="M55" s="550">
        <f>'5.2_Check_3.1_Crit_PTO'!AR52</f>
        <v>0</v>
      </c>
      <c r="N55" s="550">
        <f t="shared" ref="N55" si="55">IFERROR(L55-M55, "Direct to C1, C2 &amp; C3")</f>
        <v>0</v>
      </c>
      <c r="O55" s="227">
        <f>IFERROR(N55/(SUM([3]Weighting_Totals!$E$16)),N55)</f>
        <v>0</v>
      </c>
      <c r="P55" s="131"/>
      <c r="Q55" s="549">
        <f>'5.2_Check_3.1_Crit_PTO'!AB52</f>
        <v>0</v>
      </c>
      <c r="R55" s="550">
        <f>'5.2_Check_3.1_Crit_PTO'!AZ52</f>
        <v>0</v>
      </c>
      <c r="S55" s="550">
        <f t="shared" ref="S55" si="56">IFERROR(Q55-R55, "No Intervention")</f>
        <v>0</v>
      </c>
      <c r="T55" s="227">
        <f>IFERROR(S55/(SUM([3]Weighting_Totals!$E$16)),S55)</f>
        <v>0</v>
      </c>
      <c r="V55" s="549">
        <f>'5.3_Check_3.2_AH_PTO'!L52</f>
        <v>0</v>
      </c>
      <c r="W55" s="550">
        <f>'5.3_Check_3.2_AH_PTO'!AJ52</f>
        <v>0</v>
      </c>
      <c r="X55" s="550">
        <f t="shared" ref="X55" si="57">IFERROR(V55-W55, "Direct to AH4 &amp; AH5")</f>
        <v>0</v>
      </c>
      <c r="Y55" s="227">
        <f>IFERROR(X55/(SUM([3]Weighting_Totals!$E$16)),X55)</f>
        <v>0</v>
      </c>
      <c r="Z55" s="132"/>
      <c r="AA55" s="549">
        <f>'5.3_Check_3.2_AH_PTO'!T52</f>
        <v>0</v>
      </c>
      <c r="AB55" s="550">
        <f>'5.3_Check_3.2_AH_PTO'!AR52</f>
        <v>0</v>
      </c>
      <c r="AC55" s="550">
        <f t="shared" ref="AC55" si="58">IFERROR(AA55-AB55, "Direct to AH3, AH4 &amp; AH5")</f>
        <v>0</v>
      </c>
      <c r="AD55" s="227">
        <f>IFERROR(AC55/(SUM([3]Weighting_Totals!$E$16)),AC55)</f>
        <v>0</v>
      </c>
      <c r="AE55" s="131"/>
      <c r="AF55" s="549">
        <f>'5.3_Check_3.2_AH_PTO'!AB52</f>
        <v>0</v>
      </c>
      <c r="AG55" s="550">
        <f>'5.3_Check_3.2_AH_PTO'!AZ52</f>
        <v>0</v>
      </c>
      <c r="AH55" s="550">
        <f t="shared" ref="AH55" si="59">IFERROR(AF55-AG55, "No Intervention")</f>
        <v>0</v>
      </c>
      <c r="AI55" s="227">
        <f>IFERROR(AH55/(SUM([3]Weighting_Totals!$E$16)),AH55)</f>
        <v>0</v>
      </c>
    </row>
    <row r="56" spans="1:35" ht="13.15" x14ac:dyDescent="0.35">
      <c r="A56" s="304"/>
      <c r="B56" s="305"/>
      <c r="C56" s="306"/>
      <c r="D56" s="358"/>
      <c r="E56" s="359"/>
      <c r="G56" s="551"/>
      <c r="H56" s="466"/>
      <c r="I56" s="466"/>
      <c r="J56" s="361"/>
      <c r="K56" s="132"/>
      <c r="L56" s="551"/>
      <c r="M56" s="466"/>
      <c r="N56" s="466"/>
      <c r="O56" s="361"/>
      <c r="P56" s="131"/>
      <c r="Q56" s="551"/>
      <c r="R56" s="466"/>
      <c r="S56" s="466"/>
      <c r="T56" s="361"/>
      <c r="V56" s="551"/>
      <c r="W56" s="466"/>
      <c r="X56" s="466"/>
      <c r="Y56" s="361"/>
      <c r="Z56" s="132"/>
      <c r="AA56" s="551"/>
      <c r="AB56" s="466"/>
      <c r="AC56" s="466"/>
      <c r="AD56" s="361"/>
      <c r="AE56" s="131"/>
      <c r="AF56" s="551"/>
      <c r="AG56" s="466"/>
      <c r="AH56" s="466"/>
      <c r="AI56" s="361"/>
    </row>
    <row r="57" spans="1:35" ht="13.15" x14ac:dyDescent="0.35">
      <c r="A57" s="304"/>
      <c r="B57" s="305"/>
      <c r="C57" s="306"/>
      <c r="D57" s="358"/>
      <c r="E57" s="359"/>
      <c r="G57" s="551"/>
      <c r="H57" s="466"/>
      <c r="I57" s="466"/>
      <c r="J57" s="361"/>
      <c r="K57" s="132"/>
      <c r="L57" s="551"/>
      <c r="M57" s="466"/>
      <c r="N57" s="466"/>
      <c r="O57" s="361"/>
      <c r="P57" s="131"/>
      <c r="Q57" s="551"/>
      <c r="R57" s="466"/>
      <c r="S57" s="466"/>
      <c r="T57" s="361"/>
      <c r="V57" s="551"/>
      <c r="W57" s="466"/>
      <c r="X57" s="466"/>
      <c r="Y57" s="361"/>
      <c r="Z57" s="132"/>
      <c r="AA57" s="551"/>
      <c r="AB57" s="466"/>
      <c r="AC57" s="466"/>
      <c r="AD57" s="361"/>
      <c r="AE57" s="131"/>
      <c r="AF57" s="551"/>
      <c r="AG57" s="466"/>
      <c r="AH57" s="466"/>
      <c r="AI57" s="361"/>
    </row>
    <row r="58" spans="1:35" ht="13.15" x14ac:dyDescent="0.35">
      <c r="A58" s="340"/>
      <c r="B58" s="341"/>
      <c r="C58" s="364"/>
      <c r="D58" s="365"/>
      <c r="E58" s="366"/>
      <c r="G58" s="552"/>
      <c r="H58" s="553"/>
      <c r="I58" s="553"/>
      <c r="J58" s="368"/>
      <c r="K58" s="132"/>
      <c r="L58" s="552"/>
      <c r="M58" s="553"/>
      <c r="N58" s="553"/>
      <c r="O58" s="368"/>
      <c r="P58" s="131"/>
      <c r="Q58" s="552"/>
      <c r="R58" s="553"/>
      <c r="S58" s="553"/>
      <c r="T58" s="368"/>
      <c r="V58" s="552"/>
      <c r="W58" s="553"/>
      <c r="X58" s="553"/>
      <c r="Y58" s="368"/>
      <c r="Z58" s="132"/>
      <c r="AA58" s="552"/>
      <c r="AB58" s="553"/>
      <c r="AC58" s="553"/>
      <c r="AD58" s="368"/>
      <c r="AE58" s="131"/>
      <c r="AF58" s="552"/>
      <c r="AG58" s="553"/>
      <c r="AH58" s="553"/>
      <c r="AI58" s="368"/>
    </row>
    <row r="59" spans="1:35" ht="13.15" x14ac:dyDescent="0.35">
      <c r="A59" s="336" t="s">
        <v>55</v>
      </c>
      <c r="B59" s="337">
        <v>21</v>
      </c>
      <c r="C59" s="357" t="s">
        <v>57</v>
      </c>
      <c r="D59" s="224">
        <f>'0.2_MR_Weighting'!I60</f>
        <v>4.3900719812556832E-3</v>
      </c>
      <c r="E59" s="225">
        <f>D59*ABS(SUMIF('2.3_Input_Data_Orig_MC'!AB54:AF57, "&lt;0"))</f>
        <v>3.0730503868789782E-2</v>
      </c>
      <c r="G59" s="549">
        <f>'5.2_Check_3.1_Crit_PTO'!L56</f>
        <v>0</v>
      </c>
      <c r="H59" s="550">
        <f>'5.2_Check_3.1_Crit_PTO'!AJ56</f>
        <v>3.0415310881677628E-2</v>
      </c>
      <c r="I59" s="550">
        <f t="shared" ref="I59" si="60">IFERROR(G59-H59, "Direct to C1 &amp; C2")</f>
        <v>-3.0415310881677628E-2</v>
      </c>
      <c r="J59" s="227">
        <f>IFERROR(I59/(SUM([3]Weighting_Totals!$E$16)),I59)</f>
        <v>-1.7201970370777457E-3</v>
      </c>
      <c r="K59" s="132"/>
      <c r="L59" s="549">
        <f>'5.2_Check_3.1_Crit_PTO'!T56</f>
        <v>0</v>
      </c>
      <c r="M59" s="550">
        <f>'5.2_Check_3.1_Crit_PTO'!AR56</f>
        <v>2.0988558516136464E-2</v>
      </c>
      <c r="N59" s="550">
        <f t="shared" ref="N59" si="61">IFERROR(L59-M59, "Direct to C1, C2 &amp; C3")</f>
        <v>-2.0988558516136464E-2</v>
      </c>
      <c r="O59" s="227">
        <f>IFERROR(N59/(SUM([3]Weighting_Totals!$E$16)),N59)</f>
        <v>-1.187048730570115E-3</v>
      </c>
      <c r="P59" s="131"/>
      <c r="Q59" s="549">
        <f>'5.2_Check_3.1_Crit_PTO'!AB56</f>
        <v>0</v>
      </c>
      <c r="R59" s="550">
        <f>'5.2_Check_3.1_Crit_PTO'!AZ56</f>
        <v>0</v>
      </c>
      <c r="S59" s="550">
        <f t="shared" ref="S59" si="62">IFERROR(Q59-R59, "No Intervention")</f>
        <v>0</v>
      </c>
      <c r="T59" s="227">
        <f>IFERROR(S59/(SUM([3]Weighting_Totals!$E$16)),S59)</f>
        <v>0</v>
      </c>
      <c r="V59" s="549">
        <f>'5.3_Check_3.2_AH_PTO'!L56</f>
        <v>0</v>
      </c>
      <c r="W59" s="550">
        <f>'5.3_Check_3.2_AH_PTO'!AJ56</f>
        <v>0</v>
      </c>
      <c r="X59" s="550">
        <f t="shared" ref="X59" si="63">IFERROR(V59-W59, "Direct to AH4 &amp; AH5")</f>
        <v>0</v>
      </c>
      <c r="Y59" s="227">
        <f>IFERROR(X59/(SUM([3]Weighting_Totals!$E$16)),X59)</f>
        <v>0</v>
      </c>
      <c r="Z59" s="132"/>
      <c r="AA59" s="549">
        <f>'5.3_Check_3.2_AH_PTO'!T56</f>
        <v>0</v>
      </c>
      <c r="AB59" s="550">
        <f>'5.3_Check_3.2_AH_PTO'!AR56</f>
        <v>0</v>
      </c>
      <c r="AC59" s="550">
        <f t="shared" ref="AC59" si="64">IFERROR(AA59-AB59, "Direct to AH3, AH4 &amp; AH5")</f>
        <v>0</v>
      </c>
      <c r="AD59" s="227">
        <f>IFERROR(AC59/(SUM([3]Weighting_Totals!$E$16)),AC59)</f>
        <v>0</v>
      </c>
      <c r="AE59" s="131"/>
      <c r="AF59" s="549">
        <f>'5.3_Check_3.2_AH_PTO'!AB56</f>
        <v>0</v>
      </c>
      <c r="AG59" s="550">
        <f>'5.3_Check_3.2_AH_PTO'!AZ56</f>
        <v>0</v>
      </c>
      <c r="AH59" s="550">
        <f t="shared" ref="AH59" si="65">IFERROR(AF59-AG59, "No Intervention")</f>
        <v>0</v>
      </c>
      <c r="AI59" s="227">
        <f>IFERROR(AH59/(SUM([3]Weighting_Totals!$E$16)),AH59)</f>
        <v>0</v>
      </c>
    </row>
    <row r="60" spans="1:35" ht="13.15" x14ac:dyDescent="0.35">
      <c r="A60" s="304"/>
      <c r="B60" s="305"/>
      <c r="C60" s="306"/>
      <c r="D60" s="358"/>
      <c r="E60" s="359"/>
      <c r="G60" s="551"/>
      <c r="H60" s="466"/>
      <c r="I60" s="466"/>
      <c r="J60" s="361"/>
      <c r="K60" s="132"/>
      <c r="L60" s="551"/>
      <c r="M60" s="466"/>
      <c r="N60" s="466"/>
      <c r="O60" s="361"/>
      <c r="P60" s="131"/>
      <c r="Q60" s="551"/>
      <c r="R60" s="466"/>
      <c r="S60" s="466"/>
      <c r="T60" s="361"/>
      <c r="V60" s="551"/>
      <c r="W60" s="466"/>
      <c r="X60" s="466"/>
      <c r="Y60" s="361"/>
      <c r="Z60" s="132"/>
      <c r="AA60" s="551"/>
      <c r="AB60" s="466"/>
      <c r="AC60" s="466"/>
      <c r="AD60" s="361"/>
      <c r="AE60" s="131"/>
      <c r="AF60" s="551"/>
      <c r="AG60" s="466"/>
      <c r="AH60" s="466"/>
      <c r="AI60" s="361"/>
    </row>
    <row r="61" spans="1:35" ht="13.15" x14ac:dyDescent="0.35">
      <c r="A61" s="304"/>
      <c r="B61" s="305"/>
      <c r="C61" s="306"/>
      <c r="D61" s="358"/>
      <c r="E61" s="359"/>
      <c r="G61" s="551"/>
      <c r="H61" s="466"/>
      <c r="I61" s="466"/>
      <c r="J61" s="361"/>
      <c r="K61" s="132"/>
      <c r="L61" s="551"/>
      <c r="M61" s="466"/>
      <c r="N61" s="466"/>
      <c r="O61" s="361"/>
      <c r="P61" s="131"/>
      <c r="Q61" s="551"/>
      <c r="R61" s="466"/>
      <c r="S61" s="466"/>
      <c r="T61" s="361"/>
      <c r="V61" s="551"/>
      <c r="W61" s="466"/>
      <c r="X61" s="466"/>
      <c r="Y61" s="361"/>
      <c r="Z61" s="132"/>
      <c r="AA61" s="551"/>
      <c r="AB61" s="466"/>
      <c r="AC61" s="466"/>
      <c r="AD61" s="361"/>
      <c r="AE61" s="131"/>
      <c r="AF61" s="551"/>
      <c r="AG61" s="466"/>
      <c r="AH61" s="466"/>
      <c r="AI61" s="361"/>
    </row>
    <row r="62" spans="1:35" ht="13.15" x14ac:dyDescent="0.35">
      <c r="A62" s="340"/>
      <c r="B62" s="341"/>
      <c r="C62" s="364"/>
      <c r="D62" s="365"/>
      <c r="E62" s="366"/>
      <c r="G62" s="552"/>
      <c r="H62" s="553"/>
      <c r="I62" s="553"/>
      <c r="J62" s="368"/>
      <c r="K62" s="132"/>
      <c r="L62" s="552"/>
      <c r="M62" s="553"/>
      <c r="N62" s="553"/>
      <c r="O62" s="368"/>
      <c r="P62" s="131"/>
      <c r="Q62" s="552"/>
      <c r="R62" s="553"/>
      <c r="S62" s="553"/>
      <c r="T62" s="368"/>
      <c r="V62" s="552"/>
      <c r="W62" s="553"/>
      <c r="X62" s="553"/>
      <c r="Y62" s="368"/>
      <c r="Z62" s="132"/>
      <c r="AA62" s="552"/>
      <c r="AB62" s="553"/>
      <c r="AC62" s="553"/>
      <c r="AD62" s="368"/>
      <c r="AE62" s="131"/>
      <c r="AF62" s="552"/>
      <c r="AG62" s="553"/>
      <c r="AH62" s="553"/>
      <c r="AI62" s="368"/>
    </row>
    <row r="63" spans="1:35" ht="13.15" x14ac:dyDescent="0.35">
      <c r="A63" s="336" t="s">
        <v>55</v>
      </c>
      <c r="B63" s="337">
        <v>27</v>
      </c>
      <c r="C63" s="357" t="s">
        <v>15</v>
      </c>
      <c r="D63" s="224">
        <f>'0.2_MR_Weighting'!I64</f>
        <v>1.5693195234697688E-4</v>
      </c>
      <c r="E63" s="225">
        <f>D63*ABS(SUMIF('2.3_Input_Data_Orig_MC'!AB58:AF61, "&lt;0"))</f>
        <v>1.7262514758167456E-3</v>
      </c>
      <c r="G63" s="549" t="str">
        <f>'5.2_Check_3.1_Crit_PTO'!L60</f>
        <v>N/A</v>
      </c>
      <c r="H63" s="550" t="str">
        <f>'5.2_Check_3.1_Crit_PTO'!AJ60</f>
        <v>N/A</v>
      </c>
      <c r="I63" s="550" t="str">
        <f t="shared" ref="I63" si="66">IFERROR(G63-H63, "Direct to C1 &amp; C2")</f>
        <v>Direct to C1 &amp; C2</v>
      </c>
      <c r="J63" s="227" t="str">
        <f>IFERROR(I63/(SUM([3]Weighting_Totals!$E$16)),I63)</f>
        <v>Direct to C1 &amp; C2</v>
      </c>
      <c r="K63" s="132"/>
      <c r="L63" s="549" t="str">
        <f>'5.2_Check_3.1_Crit_PTO'!T60</f>
        <v>N/A</v>
      </c>
      <c r="M63" s="550" t="str">
        <f>'5.2_Check_3.1_Crit_PTO'!AR60</f>
        <v>N/A</v>
      </c>
      <c r="N63" s="550" t="str">
        <f t="shared" ref="N63" si="67">IFERROR(L63-M63, "Direct to C1, C2 &amp; C3")</f>
        <v>Direct to C1, C2 &amp; C3</v>
      </c>
      <c r="O63" s="227" t="str">
        <f>IFERROR(N63/(SUM([3]Weighting_Totals!$E$16)),N63)</f>
        <v>Direct to C1, C2 &amp; C3</v>
      </c>
      <c r="P63" s="131"/>
      <c r="Q63" s="549" t="str">
        <f>'5.2_Check_3.1_Crit_PTO'!AB60</f>
        <v>No Interventions</v>
      </c>
      <c r="R63" s="550" t="str">
        <f>'5.2_Check_3.1_Crit_PTO'!AZ60</f>
        <v>No Interventions</v>
      </c>
      <c r="S63" s="550" t="str">
        <f t="shared" ref="S63" si="68">IFERROR(Q63-R63, "No Intervention")</f>
        <v>No Intervention</v>
      </c>
      <c r="T63" s="227" t="str">
        <f>IFERROR(S63/(SUM([3]Weighting_Totals!$E$16)),S63)</f>
        <v>No Intervention</v>
      </c>
      <c r="V63" s="549">
        <f>'5.3_Check_3.2_AH_PTO'!L60</f>
        <v>0</v>
      </c>
      <c r="W63" s="550">
        <f>'5.3_Check_3.2_AH_PTO'!AJ60</f>
        <v>0</v>
      </c>
      <c r="X63" s="550">
        <f t="shared" ref="X63" si="69">IFERROR(V63-W63, "Direct to AH4 &amp; AH5")</f>
        <v>0</v>
      </c>
      <c r="Y63" s="227">
        <f>IFERROR(X63/(SUM([3]Weighting_Totals!$E$16)),X63)</f>
        <v>0</v>
      </c>
      <c r="Z63" s="132"/>
      <c r="AA63" s="549">
        <f>'5.3_Check_3.2_AH_PTO'!T60</f>
        <v>0</v>
      </c>
      <c r="AB63" s="550">
        <f>'5.3_Check_3.2_AH_PTO'!AR60</f>
        <v>0</v>
      </c>
      <c r="AC63" s="550">
        <f t="shared" ref="AC63" si="70">IFERROR(AA63-AB63, "Direct to AH3, AH4 &amp; AH5")</f>
        <v>0</v>
      </c>
      <c r="AD63" s="227">
        <f>IFERROR(AC63/(SUM([3]Weighting_Totals!$E$16)),AC63)</f>
        <v>0</v>
      </c>
      <c r="AE63" s="131"/>
      <c r="AF63" s="549">
        <f>'5.3_Check_3.2_AH_PTO'!AB60</f>
        <v>0</v>
      </c>
      <c r="AG63" s="550">
        <f>'5.3_Check_3.2_AH_PTO'!AZ60</f>
        <v>0</v>
      </c>
      <c r="AH63" s="550">
        <f t="shared" ref="AH63" si="71">IFERROR(AF63-AG63, "No Intervention")</f>
        <v>0</v>
      </c>
      <c r="AI63" s="227">
        <f>IFERROR(AH63/(SUM([3]Weighting_Totals!$E$16)),AH63)</f>
        <v>0</v>
      </c>
    </row>
    <row r="64" spans="1:35" ht="13.15" x14ac:dyDescent="0.35">
      <c r="A64" s="304"/>
      <c r="B64" s="305"/>
      <c r="C64" s="306"/>
      <c r="D64" s="358"/>
      <c r="E64" s="359"/>
      <c r="G64" s="551"/>
      <c r="H64" s="466"/>
      <c r="I64" s="466"/>
      <c r="J64" s="361"/>
      <c r="K64" s="132"/>
      <c r="L64" s="551"/>
      <c r="M64" s="466"/>
      <c r="N64" s="466"/>
      <c r="O64" s="361"/>
      <c r="P64" s="131"/>
      <c r="Q64" s="551"/>
      <c r="R64" s="466"/>
      <c r="S64" s="466"/>
      <c r="T64" s="361"/>
      <c r="V64" s="551"/>
      <c r="W64" s="466"/>
      <c r="X64" s="466"/>
      <c r="Y64" s="361"/>
      <c r="Z64" s="132"/>
      <c r="AA64" s="551"/>
      <c r="AB64" s="466"/>
      <c r="AC64" s="466"/>
      <c r="AD64" s="361"/>
      <c r="AE64" s="131"/>
      <c r="AF64" s="551"/>
      <c r="AG64" s="466"/>
      <c r="AH64" s="466"/>
      <c r="AI64" s="361"/>
    </row>
    <row r="65" spans="1:35" ht="13.15" x14ac:dyDescent="0.35">
      <c r="A65" s="304"/>
      <c r="B65" s="305"/>
      <c r="C65" s="306"/>
      <c r="D65" s="358"/>
      <c r="E65" s="359"/>
      <c r="G65" s="551"/>
      <c r="H65" s="466"/>
      <c r="I65" s="466"/>
      <c r="J65" s="361"/>
      <c r="K65" s="132"/>
      <c r="L65" s="551"/>
      <c r="M65" s="466"/>
      <c r="N65" s="466"/>
      <c r="O65" s="361"/>
      <c r="P65" s="131"/>
      <c r="Q65" s="551"/>
      <c r="R65" s="466"/>
      <c r="S65" s="466"/>
      <c r="T65" s="361"/>
      <c r="V65" s="551"/>
      <c r="W65" s="466"/>
      <c r="X65" s="466"/>
      <c r="Y65" s="361"/>
      <c r="Z65" s="132"/>
      <c r="AA65" s="551"/>
      <c r="AB65" s="466"/>
      <c r="AC65" s="466"/>
      <c r="AD65" s="361"/>
      <c r="AE65" s="131"/>
      <c r="AF65" s="551"/>
      <c r="AG65" s="466"/>
      <c r="AH65" s="466"/>
      <c r="AI65" s="361"/>
    </row>
    <row r="66" spans="1:35" ht="13.15" x14ac:dyDescent="0.35">
      <c r="A66" s="340"/>
      <c r="B66" s="341"/>
      <c r="C66" s="364"/>
      <c r="D66" s="365"/>
      <c r="E66" s="366"/>
      <c r="G66" s="552"/>
      <c r="H66" s="553"/>
      <c r="I66" s="553"/>
      <c r="J66" s="368"/>
      <c r="K66" s="132"/>
      <c r="L66" s="552"/>
      <c r="M66" s="553"/>
      <c r="N66" s="553"/>
      <c r="O66" s="368"/>
      <c r="P66" s="131"/>
      <c r="Q66" s="552"/>
      <c r="R66" s="553"/>
      <c r="S66" s="553"/>
      <c r="T66" s="368"/>
      <c r="V66" s="552"/>
      <c r="W66" s="553"/>
      <c r="X66" s="553"/>
      <c r="Y66" s="368"/>
      <c r="Z66" s="132"/>
      <c r="AA66" s="552"/>
      <c r="AB66" s="553"/>
      <c r="AC66" s="553"/>
      <c r="AD66" s="368"/>
      <c r="AE66" s="131"/>
      <c r="AF66" s="552"/>
      <c r="AG66" s="553"/>
      <c r="AH66" s="553"/>
      <c r="AI66" s="368"/>
    </row>
    <row r="67" spans="1:35" ht="13.15" x14ac:dyDescent="0.35">
      <c r="A67" s="336" t="s">
        <v>55</v>
      </c>
      <c r="B67" s="337">
        <v>44</v>
      </c>
      <c r="C67" s="357" t="s">
        <v>58</v>
      </c>
      <c r="D67" s="224">
        <f>'0.2_MR_Weighting'!I68</f>
        <v>2.5467085750888512E-5</v>
      </c>
      <c r="E67" s="225">
        <f>D67*ABS(SUMIF('2.3_Input_Data_Orig_MC'!AB62:AF65, "&lt;0"))</f>
        <v>2.5467085750888512E-5</v>
      </c>
      <c r="G67" s="549">
        <f>'5.2_Check_3.1_Crit_PTO'!L64</f>
        <v>0</v>
      </c>
      <c r="H67" s="550">
        <f>'5.2_Check_3.1_Crit_PTO'!AJ64</f>
        <v>0</v>
      </c>
      <c r="I67" s="550">
        <f t="shared" ref="I67" si="72">IFERROR(G67-H67, "Direct to C1 &amp; C2")</f>
        <v>0</v>
      </c>
      <c r="J67" s="227">
        <f>IFERROR(I67/(SUM([3]Weighting_Totals!$E$16)),I67)</f>
        <v>0</v>
      </c>
      <c r="K67" s="132"/>
      <c r="L67" s="549">
        <f>'5.2_Check_3.1_Crit_PTO'!T64</f>
        <v>0</v>
      </c>
      <c r="M67" s="550">
        <f>'5.2_Check_3.1_Crit_PTO'!AR64</f>
        <v>0</v>
      </c>
      <c r="N67" s="550">
        <f t="shared" ref="N67" si="73">IFERROR(L67-M67, "Direct to C1, C2 &amp; C3")</f>
        <v>0</v>
      </c>
      <c r="O67" s="227">
        <f>IFERROR(N67/(SUM([3]Weighting_Totals!$E$16)),N67)</f>
        <v>0</v>
      </c>
      <c r="P67" s="131"/>
      <c r="Q67" s="549">
        <f>'5.2_Check_3.1_Crit_PTO'!AB64</f>
        <v>0</v>
      </c>
      <c r="R67" s="550">
        <f>'5.2_Check_3.1_Crit_PTO'!AZ64</f>
        <v>0</v>
      </c>
      <c r="S67" s="550">
        <f t="shared" ref="S67" si="74">IFERROR(Q67-R67, "No Intervention")</f>
        <v>0</v>
      </c>
      <c r="T67" s="227">
        <f>IFERROR(S67/(SUM([3]Weighting_Totals!$E$16)),S67)</f>
        <v>0</v>
      </c>
      <c r="V67" s="549">
        <f>'5.3_Check_3.2_AH_PTO'!L64</f>
        <v>0</v>
      </c>
      <c r="W67" s="550">
        <f>'5.3_Check_3.2_AH_PTO'!AJ64</f>
        <v>0</v>
      </c>
      <c r="X67" s="550">
        <f t="shared" ref="X67" si="75">IFERROR(V67-W67, "Direct to AH4 &amp; AH5")</f>
        <v>0</v>
      </c>
      <c r="Y67" s="227">
        <f>IFERROR(X67/(SUM([3]Weighting_Totals!$E$16)),X67)</f>
        <v>0</v>
      </c>
      <c r="Z67" s="132"/>
      <c r="AA67" s="549">
        <f>'5.3_Check_3.2_AH_PTO'!T64</f>
        <v>0</v>
      </c>
      <c r="AB67" s="550">
        <f>'5.3_Check_3.2_AH_PTO'!AR64</f>
        <v>0</v>
      </c>
      <c r="AC67" s="550">
        <f t="shared" ref="AC67" si="76">IFERROR(AA67-AB67, "Direct to AH3, AH4 &amp; AH5")</f>
        <v>0</v>
      </c>
      <c r="AD67" s="227">
        <f>IFERROR(AC67/(SUM([3]Weighting_Totals!$E$16)),AC67)</f>
        <v>0</v>
      </c>
      <c r="AE67" s="131"/>
      <c r="AF67" s="549">
        <f>'5.3_Check_3.2_AH_PTO'!AB64</f>
        <v>0</v>
      </c>
      <c r="AG67" s="550">
        <f>'5.3_Check_3.2_AH_PTO'!AZ64</f>
        <v>0</v>
      </c>
      <c r="AH67" s="550">
        <f t="shared" ref="AH67" si="77">IFERROR(AF67-AG67, "No Intervention")</f>
        <v>0</v>
      </c>
      <c r="AI67" s="227">
        <f>IFERROR(AH67/(SUM([3]Weighting_Totals!$E$16)),AH67)</f>
        <v>0</v>
      </c>
    </row>
    <row r="68" spans="1:35" ht="13.15" x14ac:dyDescent="0.35">
      <c r="A68" s="304"/>
      <c r="B68" s="305"/>
      <c r="C68" s="306"/>
      <c r="D68" s="358"/>
      <c r="E68" s="359"/>
      <c r="G68" s="551"/>
      <c r="H68" s="466"/>
      <c r="I68" s="466"/>
      <c r="J68" s="361"/>
      <c r="K68" s="132"/>
      <c r="L68" s="551"/>
      <c r="M68" s="466"/>
      <c r="N68" s="466"/>
      <c r="O68" s="361"/>
      <c r="P68" s="131"/>
      <c r="Q68" s="551"/>
      <c r="R68" s="466"/>
      <c r="S68" s="466"/>
      <c r="T68" s="361"/>
      <c r="V68" s="551"/>
      <c r="W68" s="466"/>
      <c r="X68" s="466"/>
      <c r="Y68" s="361"/>
      <c r="Z68" s="132"/>
      <c r="AA68" s="551"/>
      <c r="AB68" s="466"/>
      <c r="AC68" s="466"/>
      <c r="AD68" s="361"/>
      <c r="AE68" s="131"/>
      <c r="AF68" s="551"/>
      <c r="AG68" s="466"/>
      <c r="AH68" s="466"/>
      <c r="AI68" s="361"/>
    </row>
    <row r="69" spans="1:35" ht="13.15" x14ac:dyDescent="0.35">
      <c r="A69" s="304"/>
      <c r="B69" s="305"/>
      <c r="C69" s="306"/>
      <c r="D69" s="358"/>
      <c r="E69" s="359"/>
      <c r="G69" s="551"/>
      <c r="H69" s="466"/>
      <c r="I69" s="466"/>
      <c r="J69" s="361"/>
      <c r="K69" s="132"/>
      <c r="L69" s="551"/>
      <c r="M69" s="466"/>
      <c r="N69" s="466"/>
      <c r="O69" s="361"/>
      <c r="P69" s="131"/>
      <c r="Q69" s="551"/>
      <c r="R69" s="466"/>
      <c r="S69" s="466"/>
      <c r="T69" s="361"/>
      <c r="V69" s="551"/>
      <c r="W69" s="466"/>
      <c r="X69" s="466"/>
      <c r="Y69" s="361"/>
      <c r="Z69" s="132"/>
      <c r="AA69" s="551"/>
      <c r="AB69" s="466"/>
      <c r="AC69" s="466"/>
      <c r="AD69" s="361"/>
      <c r="AE69" s="131"/>
      <c r="AF69" s="551"/>
      <c r="AG69" s="466"/>
      <c r="AH69" s="466"/>
      <c r="AI69" s="361"/>
    </row>
    <row r="70" spans="1:35" ht="13.15" x14ac:dyDescent="0.35">
      <c r="A70" s="340"/>
      <c r="B70" s="341"/>
      <c r="C70" s="364"/>
      <c r="D70" s="365"/>
      <c r="E70" s="366"/>
      <c r="G70" s="552"/>
      <c r="H70" s="553"/>
      <c r="I70" s="553"/>
      <c r="J70" s="368"/>
      <c r="K70" s="132"/>
      <c r="L70" s="552"/>
      <c r="M70" s="553"/>
      <c r="N70" s="553"/>
      <c r="O70" s="368"/>
      <c r="P70" s="131"/>
      <c r="Q70" s="552"/>
      <c r="R70" s="553"/>
      <c r="S70" s="553"/>
      <c r="T70" s="368"/>
      <c r="V70" s="552"/>
      <c r="W70" s="553"/>
      <c r="X70" s="553"/>
      <c r="Y70" s="368"/>
      <c r="Z70" s="132"/>
      <c r="AA70" s="552"/>
      <c r="AB70" s="553"/>
      <c r="AC70" s="553"/>
      <c r="AD70" s="368"/>
      <c r="AE70" s="131"/>
      <c r="AF70" s="552"/>
      <c r="AG70" s="553"/>
      <c r="AH70" s="553"/>
      <c r="AI70" s="368"/>
    </row>
    <row r="71" spans="1:35" ht="13.15" x14ac:dyDescent="0.35">
      <c r="A71" s="336" t="s">
        <v>55</v>
      </c>
      <c r="B71" s="337">
        <v>5</v>
      </c>
      <c r="C71" s="357" t="s">
        <v>53</v>
      </c>
      <c r="D71" s="224">
        <f>'0.2_MR_Weighting'!I72</f>
        <v>0</v>
      </c>
      <c r="E71" s="225">
        <f>D71*ABS(SUMIF('2.3_Input_Data_Orig_MC'!AB66:AF69, "&lt;0"))</f>
        <v>0</v>
      </c>
      <c r="G71" s="549" t="str">
        <f>'5.2_Check_3.1_Crit_PTO'!L68</f>
        <v>N/A</v>
      </c>
      <c r="H71" s="550" t="str">
        <f>'5.2_Check_3.1_Crit_PTO'!AJ68</f>
        <v>N/A</v>
      </c>
      <c r="I71" s="550" t="str">
        <f t="shared" ref="I71" si="78">IFERROR(G71-H71, "Direct to C1 &amp; C2")</f>
        <v>Direct to C1 &amp; C2</v>
      </c>
      <c r="J71" s="227" t="str">
        <f>IFERROR(I71/(SUM([3]Weighting_Totals!$E$16)),I71)</f>
        <v>Direct to C1 &amp; C2</v>
      </c>
      <c r="K71" s="132"/>
      <c r="L71" s="549" t="str">
        <f>'5.2_Check_3.1_Crit_PTO'!T68</f>
        <v>N/A</v>
      </c>
      <c r="M71" s="550" t="str">
        <f>'5.2_Check_3.1_Crit_PTO'!AR68</f>
        <v>N/A</v>
      </c>
      <c r="N71" s="550" t="str">
        <f t="shared" ref="N71" si="79">IFERROR(L71-M71, "Direct to C1, C2 &amp; C3")</f>
        <v>Direct to C1, C2 &amp; C3</v>
      </c>
      <c r="O71" s="227" t="str">
        <f>IFERROR(N71/(SUM([3]Weighting_Totals!$E$16)),N71)</f>
        <v>Direct to C1, C2 &amp; C3</v>
      </c>
      <c r="P71" s="131"/>
      <c r="Q71" s="549" t="str">
        <f>'5.2_Check_3.1_Crit_PTO'!AB68</f>
        <v>No Interventions</v>
      </c>
      <c r="R71" s="550" t="str">
        <f>'5.2_Check_3.1_Crit_PTO'!AZ68</f>
        <v>No Interventions</v>
      </c>
      <c r="S71" s="550" t="str">
        <f t="shared" ref="S71" si="80">IFERROR(Q71-R71, "No Intervention")</f>
        <v>No Intervention</v>
      </c>
      <c r="T71" s="227" t="str">
        <f>IFERROR(S71/(SUM([3]Weighting_Totals!$E$16)),S71)</f>
        <v>No Intervention</v>
      </c>
      <c r="V71" s="549" t="str">
        <f>'5.3_Check_3.2_AH_PTO'!L68</f>
        <v>N/A</v>
      </c>
      <c r="W71" s="550" t="str">
        <f>'5.3_Check_3.2_AH_PTO'!AJ68</f>
        <v>N/A</v>
      </c>
      <c r="X71" s="550" t="str">
        <f t="shared" ref="X71" si="81">IFERROR(V71-W71, "Direct to AH4 &amp; AH5")</f>
        <v>Direct to AH4 &amp; AH5</v>
      </c>
      <c r="Y71" s="227" t="str">
        <f>IFERROR(X71/(SUM([3]Weighting_Totals!$E$16)),X71)</f>
        <v>Direct to AH4 &amp; AH5</v>
      </c>
      <c r="Z71" s="132"/>
      <c r="AA71" s="549" t="str">
        <f>'5.3_Check_3.2_AH_PTO'!T68</f>
        <v>N/A</v>
      </c>
      <c r="AB71" s="550" t="str">
        <f>'5.3_Check_3.2_AH_PTO'!AR68</f>
        <v>N/A</v>
      </c>
      <c r="AC71" s="550" t="str">
        <f t="shared" ref="AC71" si="82">IFERROR(AA71-AB71, "Direct to AH3, AH4 &amp; AH5")</f>
        <v>Direct to AH3, AH4 &amp; AH5</v>
      </c>
      <c r="AD71" s="227" t="str">
        <f>IFERROR(AC71/(SUM([3]Weighting_Totals!$E$16)),AC71)</f>
        <v>Direct to AH3, AH4 &amp; AH5</v>
      </c>
      <c r="AE71" s="131"/>
      <c r="AF71" s="549" t="str">
        <f>'5.3_Check_3.2_AH_PTO'!AB68</f>
        <v>N/A</v>
      </c>
      <c r="AG71" s="550" t="str">
        <f>'5.3_Check_3.2_AH_PTO'!AZ68</f>
        <v>No Interventions</v>
      </c>
      <c r="AH71" s="550" t="str">
        <f t="shared" ref="AH71" si="83">IFERROR(AF71-AG71, "No Intervention")</f>
        <v>No Intervention</v>
      </c>
      <c r="AI71" s="227" t="str">
        <f>IFERROR(AH71/(SUM([3]Weighting_Totals!$E$16)),AH71)</f>
        <v>No Intervention</v>
      </c>
    </row>
    <row r="72" spans="1:35" ht="13.15" x14ac:dyDescent="0.35">
      <c r="A72" s="304"/>
      <c r="B72" s="305"/>
      <c r="C72" s="306"/>
      <c r="D72" s="358"/>
      <c r="E72" s="359"/>
      <c r="G72" s="551"/>
      <c r="H72" s="466"/>
      <c r="I72" s="466"/>
      <c r="J72" s="361"/>
      <c r="K72" s="132"/>
      <c r="L72" s="551"/>
      <c r="M72" s="466"/>
      <c r="N72" s="466"/>
      <c r="O72" s="361"/>
      <c r="P72" s="131"/>
      <c r="Q72" s="551"/>
      <c r="R72" s="466"/>
      <c r="S72" s="466"/>
      <c r="T72" s="361"/>
      <c r="V72" s="551"/>
      <c r="W72" s="466"/>
      <c r="X72" s="466"/>
      <c r="Y72" s="361"/>
      <c r="Z72" s="132"/>
      <c r="AA72" s="551"/>
      <c r="AB72" s="466"/>
      <c r="AC72" s="466"/>
      <c r="AD72" s="361"/>
      <c r="AE72" s="131"/>
      <c r="AF72" s="551"/>
      <c r="AG72" s="466"/>
      <c r="AH72" s="466"/>
      <c r="AI72" s="361"/>
    </row>
    <row r="73" spans="1:35" ht="13.15" x14ac:dyDescent="0.35">
      <c r="A73" s="304"/>
      <c r="B73" s="305"/>
      <c r="C73" s="306"/>
      <c r="D73" s="358"/>
      <c r="E73" s="359"/>
      <c r="G73" s="551"/>
      <c r="H73" s="466"/>
      <c r="I73" s="466"/>
      <c r="J73" s="361"/>
      <c r="K73" s="132"/>
      <c r="L73" s="551"/>
      <c r="M73" s="466"/>
      <c r="N73" s="466"/>
      <c r="O73" s="361"/>
      <c r="P73" s="131"/>
      <c r="Q73" s="551"/>
      <c r="R73" s="466"/>
      <c r="S73" s="466"/>
      <c r="T73" s="361"/>
      <c r="V73" s="551"/>
      <c r="W73" s="466"/>
      <c r="X73" s="466"/>
      <c r="Y73" s="361"/>
      <c r="Z73" s="132"/>
      <c r="AA73" s="551"/>
      <c r="AB73" s="466"/>
      <c r="AC73" s="466"/>
      <c r="AD73" s="361"/>
      <c r="AE73" s="131"/>
      <c r="AF73" s="551"/>
      <c r="AG73" s="466"/>
      <c r="AH73" s="466"/>
      <c r="AI73" s="361"/>
    </row>
    <row r="74" spans="1:35" ht="13.15" x14ac:dyDescent="0.35">
      <c r="A74" s="340"/>
      <c r="B74" s="341"/>
      <c r="C74" s="364"/>
      <c r="D74" s="365"/>
      <c r="E74" s="366"/>
      <c r="G74" s="552"/>
      <c r="H74" s="553"/>
      <c r="I74" s="553"/>
      <c r="J74" s="368"/>
      <c r="K74" s="132"/>
      <c r="L74" s="552"/>
      <c r="M74" s="553"/>
      <c r="N74" s="553"/>
      <c r="O74" s="368"/>
      <c r="P74" s="131"/>
      <c r="Q74" s="552"/>
      <c r="R74" s="553"/>
      <c r="S74" s="553"/>
      <c r="T74" s="368"/>
      <c r="V74" s="552"/>
      <c r="W74" s="553"/>
      <c r="X74" s="553"/>
      <c r="Y74" s="368"/>
      <c r="Z74" s="132"/>
      <c r="AA74" s="552"/>
      <c r="AB74" s="553"/>
      <c r="AC74" s="553"/>
      <c r="AD74" s="368"/>
      <c r="AE74" s="131"/>
      <c r="AF74" s="552"/>
      <c r="AG74" s="553"/>
      <c r="AH74" s="553"/>
      <c r="AI74" s="368"/>
    </row>
    <row r="75" spans="1:35" ht="13.15" x14ac:dyDescent="0.35">
      <c r="A75" s="336" t="s">
        <v>55</v>
      </c>
      <c r="B75" s="337">
        <v>15</v>
      </c>
      <c r="C75" s="357" t="s">
        <v>48</v>
      </c>
      <c r="D75" s="224">
        <f>'0.2_MR_Weighting'!I76</f>
        <v>5.3787783419569492E-4</v>
      </c>
      <c r="E75" s="225">
        <f>D75*ABS(SUMIF('2.3_Input_Data_Orig_MC'!AB70:AF73, "&lt;0"))</f>
        <v>1.5598457191675153E-2</v>
      </c>
      <c r="G75" s="549">
        <f>'5.2_Check_3.1_Crit_PTO'!L72</f>
        <v>0</v>
      </c>
      <c r="H75" s="550">
        <f>'5.2_Check_3.1_Crit_PTO'!AJ72</f>
        <v>2.5425655100117998E-3</v>
      </c>
      <c r="I75" s="550">
        <f t="shared" ref="I75" si="84">IFERROR(G75-H75, "Direct to C1 &amp; C2")</f>
        <v>-2.5425655100117998E-3</v>
      </c>
      <c r="J75" s="227">
        <f>IFERROR(I75/(SUM([3]Weighting_Totals!$E$16)),I75)</f>
        <v>-1.4379973540014408E-4</v>
      </c>
      <c r="K75" s="132"/>
      <c r="L75" s="549">
        <f>'5.2_Check_3.1_Crit_PTO'!T72</f>
        <v>0</v>
      </c>
      <c r="M75" s="550">
        <f>'5.2_Check_3.1_Crit_PTO'!AR72</f>
        <v>2.5425655100117998E-3</v>
      </c>
      <c r="N75" s="550">
        <f t="shared" ref="N75" si="85">IFERROR(L75-M75, "Direct to C1, C2 &amp; C3")</f>
        <v>-2.5425655100117998E-3</v>
      </c>
      <c r="O75" s="227">
        <f>IFERROR(N75/(SUM([3]Weighting_Totals!$E$16)),N75)</f>
        <v>-1.4379973540014408E-4</v>
      </c>
      <c r="P75" s="131"/>
      <c r="Q75" s="549">
        <f>'5.2_Check_3.1_Crit_PTO'!AB72</f>
        <v>0</v>
      </c>
      <c r="R75" s="550">
        <f>'5.2_Check_3.1_Crit_PTO'!AZ72</f>
        <v>5.6853493176328056E-3</v>
      </c>
      <c r="S75" s="550">
        <f t="shared" ref="S75" si="86">IFERROR(Q75-R75, "No Intervention")</f>
        <v>-5.6853493176328056E-3</v>
      </c>
      <c r="T75" s="227">
        <f>IFERROR(S75/(SUM([3]Weighting_Totals!$E$16)),S75)</f>
        <v>-3.2154598350120502E-4</v>
      </c>
      <c r="V75" s="549">
        <f>'5.3_Check_3.2_AH_PTO'!L72</f>
        <v>0</v>
      </c>
      <c r="W75" s="550">
        <f>'5.3_Check_3.2_AH_PTO'!AJ72</f>
        <v>0</v>
      </c>
      <c r="X75" s="550">
        <f t="shared" ref="X75" si="87">IFERROR(V75-W75, "Direct to AH4 &amp; AH5")</f>
        <v>0</v>
      </c>
      <c r="Y75" s="227">
        <f>IFERROR(X75/(SUM([3]Weighting_Totals!$E$16)),X75)</f>
        <v>0</v>
      </c>
      <c r="Z75" s="132"/>
      <c r="AA75" s="549">
        <f>'5.3_Check_3.2_AH_PTO'!T72</f>
        <v>0</v>
      </c>
      <c r="AB75" s="550">
        <f>'5.3_Check_3.2_AH_PTO'!AR72</f>
        <v>0</v>
      </c>
      <c r="AC75" s="550">
        <f t="shared" ref="AC75" si="88">IFERROR(AA75-AB75, "Direct to AH3, AH4 &amp; AH5")</f>
        <v>0</v>
      </c>
      <c r="AD75" s="227">
        <f>IFERROR(AC75/(SUM([3]Weighting_Totals!$E$16)),AC75)</f>
        <v>0</v>
      </c>
      <c r="AE75" s="131"/>
      <c r="AF75" s="549">
        <f>'5.3_Check_3.2_AH_PTO'!AB72</f>
        <v>0</v>
      </c>
      <c r="AG75" s="550">
        <f>'5.3_Check_3.2_AH_PTO'!AZ72</f>
        <v>0</v>
      </c>
      <c r="AH75" s="550">
        <f t="shared" ref="AH75" si="89">IFERROR(AF75-AG75, "No Intervention")</f>
        <v>0</v>
      </c>
      <c r="AI75" s="227">
        <f>IFERROR(AH75/(SUM([3]Weighting_Totals!$E$16)),AH75)</f>
        <v>0</v>
      </c>
    </row>
    <row r="76" spans="1:35" ht="13.15" x14ac:dyDescent="0.35">
      <c r="A76" s="304"/>
      <c r="B76" s="305"/>
      <c r="C76" s="306"/>
      <c r="D76" s="358"/>
      <c r="E76" s="359"/>
      <c r="G76" s="551"/>
      <c r="H76" s="466"/>
      <c r="I76" s="466"/>
      <c r="J76" s="361"/>
      <c r="K76" s="132"/>
      <c r="L76" s="551"/>
      <c r="M76" s="466"/>
      <c r="N76" s="466"/>
      <c r="O76" s="361"/>
      <c r="P76" s="131"/>
      <c r="Q76" s="551"/>
      <c r="R76" s="466"/>
      <c r="S76" s="466"/>
      <c r="T76" s="361"/>
      <c r="V76" s="551"/>
      <c r="W76" s="466"/>
      <c r="X76" s="466"/>
      <c r="Y76" s="361"/>
      <c r="Z76" s="132"/>
      <c r="AA76" s="551"/>
      <c r="AB76" s="466"/>
      <c r="AC76" s="466"/>
      <c r="AD76" s="361"/>
      <c r="AE76" s="131"/>
      <c r="AF76" s="551"/>
      <c r="AG76" s="466"/>
      <c r="AH76" s="466"/>
      <c r="AI76" s="361"/>
    </row>
    <row r="77" spans="1:35" ht="13.15" x14ac:dyDescent="0.35">
      <c r="A77" s="304"/>
      <c r="B77" s="305"/>
      <c r="C77" s="306"/>
      <c r="D77" s="358"/>
      <c r="E77" s="359"/>
      <c r="G77" s="551"/>
      <c r="H77" s="466"/>
      <c r="I77" s="466"/>
      <c r="J77" s="361"/>
      <c r="K77" s="132"/>
      <c r="L77" s="551"/>
      <c r="M77" s="466"/>
      <c r="N77" s="466"/>
      <c r="O77" s="361"/>
      <c r="P77" s="131"/>
      <c r="Q77" s="551"/>
      <c r="R77" s="466"/>
      <c r="S77" s="466"/>
      <c r="T77" s="361"/>
      <c r="V77" s="551"/>
      <c r="W77" s="466"/>
      <c r="X77" s="466"/>
      <c r="Y77" s="361"/>
      <c r="Z77" s="132"/>
      <c r="AA77" s="551"/>
      <c r="AB77" s="466"/>
      <c r="AC77" s="466"/>
      <c r="AD77" s="361"/>
      <c r="AE77" s="131"/>
      <c r="AF77" s="551"/>
      <c r="AG77" s="466"/>
      <c r="AH77" s="466"/>
      <c r="AI77" s="361"/>
    </row>
    <row r="78" spans="1:35" ht="13.15" x14ac:dyDescent="0.35">
      <c r="A78" s="340"/>
      <c r="B78" s="341"/>
      <c r="C78" s="364"/>
      <c r="D78" s="365"/>
      <c r="E78" s="366"/>
      <c r="G78" s="552"/>
      <c r="H78" s="553"/>
      <c r="I78" s="553"/>
      <c r="J78" s="368"/>
      <c r="K78" s="132"/>
      <c r="L78" s="552"/>
      <c r="M78" s="553"/>
      <c r="N78" s="553"/>
      <c r="O78" s="368"/>
      <c r="P78" s="131"/>
      <c r="Q78" s="552"/>
      <c r="R78" s="553"/>
      <c r="S78" s="553"/>
      <c r="T78" s="368"/>
      <c r="V78" s="552"/>
      <c r="W78" s="553"/>
      <c r="X78" s="553"/>
      <c r="Y78" s="368"/>
      <c r="Z78" s="132"/>
      <c r="AA78" s="552"/>
      <c r="AB78" s="553"/>
      <c r="AC78" s="553"/>
      <c r="AD78" s="368"/>
      <c r="AE78" s="131"/>
      <c r="AF78" s="552"/>
      <c r="AG78" s="553"/>
      <c r="AH78" s="553"/>
      <c r="AI78" s="368"/>
    </row>
    <row r="79" spans="1:35" ht="13.15" x14ac:dyDescent="0.35">
      <c r="A79" s="336" t="s">
        <v>55</v>
      </c>
      <c r="B79" s="337">
        <v>33</v>
      </c>
      <c r="C79" s="357" t="s">
        <v>20</v>
      </c>
      <c r="D79" s="224">
        <f>'0.2_MR_Weighting'!I80</f>
        <v>1.5322734821165413E-2</v>
      </c>
      <c r="E79" s="225">
        <f>D79*ABS(SUMIF('2.3_Input_Data_Orig_MC'!AB74:AF77, "&lt;0"))</f>
        <v>0.10725914374815788</v>
      </c>
      <c r="G79" s="549">
        <f>'5.2_Check_3.1_Crit_PTO'!L76</f>
        <v>0</v>
      </c>
      <c r="H79" s="550">
        <f>'5.2_Check_3.1_Crit_PTO'!AJ76</f>
        <v>0</v>
      </c>
      <c r="I79" s="550">
        <f t="shared" ref="I79" si="90">IFERROR(G79-H79, "Direct to C1 &amp; C2")</f>
        <v>0</v>
      </c>
      <c r="J79" s="227">
        <f>IFERROR(I79/(SUM([3]Weighting_Totals!$E$16)),I79)</f>
        <v>0</v>
      </c>
      <c r="K79" s="132"/>
      <c r="L79" s="549">
        <f>'5.2_Check_3.1_Crit_PTO'!T76</f>
        <v>0</v>
      </c>
      <c r="M79" s="550">
        <f>'5.2_Check_3.1_Crit_PTO'!AR76</f>
        <v>0</v>
      </c>
      <c r="N79" s="550">
        <f t="shared" ref="N79" si="91">IFERROR(L79-M79, "Direct to C1, C2 &amp; C3")</f>
        <v>0</v>
      </c>
      <c r="O79" s="227">
        <f>IFERROR(N79/(SUM([3]Weighting_Totals!$E$16)),N79)</f>
        <v>0</v>
      </c>
      <c r="P79" s="131"/>
      <c r="Q79" s="549">
        <f>'5.2_Check_3.1_Crit_PTO'!AB76</f>
        <v>0</v>
      </c>
      <c r="R79" s="550">
        <f>'5.2_Check_3.1_Crit_PTO'!AZ76</f>
        <v>0</v>
      </c>
      <c r="S79" s="550">
        <f t="shared" ref="S79" si="92">IFERROR(Q79-R79, "No Intervention")</f>
        <v>0</v>
      </c>
      <c r="T79" s="227">
        <f>IFERROR(S79/(SUM([3]Weighting_Totals!$E$16)),S79)</f>
        <v>0</v>
      </c>
      <c r="V79" s="549">
        <f>'5.3_Check_3.2_AH_PTO'!L76</f>
        <v>0</v>
      </c>
      <c r="W79" s="550">
        <f>'5.3_Check_3.2_AH_PTO'!AJ76</f>
        <v>0</v>
      </c>
      <c r="X79" s="550">
        <f t="shared" ref="X79" si="93">IFERROR(V79-W79, "Direct to AH4 &amp; AH5")</f>
        <v>0</v>
      </c>
      <c r="Y79" s="227">
        <f>IFERROR(X79/(SUM([3]Weighting_Totals!$E$16)),X79)</f>
        <v>0</v>
      </c>
      <c r="Z79" s="132"/>
      <c r="AA79" s="549">
        <f>'5.3_Check_3.2_AH_PTO'!T76</f>
        <v>0</v>
      </c>
      <c r="AB79" s="550">
        <f>'5.3_Check_3.2_AH_PTO'!AR76</f>
        <v>0</v>
      </c>
      <c r="AC79" s="550">
        <f t="shared" ref="AC79" si="94">IFERROR(AA79-AB79, "Direct to AH3, AH4 &amp; AH5")</f>
        <v>0</v>
      </c>
      <c r="AD79" s="227">
        <f>IFERROR(AC79/(SUM([3]Weighting_Totals!$E$16)),AC79)</f>
        <v>0</v>
      </c>
      <c r="AE79" s="131"/>
      <c r="AF79" s="549">
        <f>'5.3_Check_3.2_AH_PTO'!AB76</f>
        <v>0</v>
      </c>
      <c r="AG79" s="550">
        <f>'5.3_Check_3.2_AH_PTO'!AZ76</f>
        <v>0</v>
      </c>
      <c r="AH79" s="550">
        <f t="shared" ref="AH79" si="95">IFERROR(AF79-AG79, "No Intervention")</f>
        <v>0</v>
      </c>
      <c r="AI79" s="227">
        <f>IFERROR(AH79/(SUM([3]Weighting_Totals!$E$16)),AH79)</f>
        <v>0</v>
      </c>
    </row>
    <row r="80" spans="1:35" ht="13.15" x14ac:dyDescent="0.35">
      <c r="A80" s="304"/>
      <c r="B80" s="305"/>
      <c r="C80" s="306"/>
      <c r="D80" s="358"/>
      <c r="E80" s="359"/>
      <c r="G80" s="551"/>
      <c r="H80" s="466"/>
      <c r="I80" s="466"/>
      <c r="J80" s="361"/>
      <c r="K80" s="132"/>
      <c r="L80" s="551"/>
      <c r="M80" s="466"/>
      <c r="N80" s="466"/>
      <c r="O80" s="361"/>
      <c r="P80" s="131"/>
      <c r="Q80" s="551"/>
      <c r="R80" s="466"/>
      <c r="S80" s="466"/>
      <c r="T80" s="361"/>
      <c r="V80" s="551"/>
      <c r="W80" s="466"/>
      <c r="X80" s="466"/>
      <c r="Y80" s="361"/>
      <c r="Z80" s="132"/>
      <c r="AA80" s="551"/>
      <c r="AB80" s="466"/>
      <c r="AC80" s="466"/>
      <c r="AD80" s="361"/>
      <c r="AE80" s="131"/>
      <c r="AF80" s="551"/>
      <c r="AG80" s="466"/>
      <c r="AH80" s="466"/>
      <c r="AI80" s="361"/>
    </row>
    <row r="81" spans="1:35" ht="13.15" x14ac:dyDescent="0.35">
      <c r="A81" s="304"/>
      <c r="B81" s="305"/>
      <c r="C81" s="306"/>
      <c r="D81" s="358"/>
      <c r="E81" s="359"/>
      <c r="G81" s="551"/>
      <c r="H81" s="466"/>
      <c r="I81" s="466"/>
      <c r="J81" s="361"/>
      <c r="K81" s="132"/>
      <c r="L81" s="551"/>
      <c r="M81" s="466"/>
      <c r="N81" s="466"/>
      <c r="O81" s="361"/>
      <c r="P81" s="131"/>
      <c r="Q81" s="551"/>
      <c r="R81" s="466"/>
      <c r="S81" s="466"/>
      <c r="T81" s="361"/>
      <c r="V81" s="551"/>
      <c r="W81" s="466"/>
      <c r="X81" s="466"/>
      <c r="Y81" s="361"/>
      <c r="Z81" s="132"/>
      <c r="AA81" s="551"/>
      <c r="AB81" s="466"/>
      <c r="AC81" s="466"/>
      <c r="AD81" s="361"/>
      <c r="AE81" s="131"/>
      <c r="AF81" s="551"/>
      <c r="AG81" s="466"/>
      <c r="AH81" s="466"/>
      <c r="AI81" s="361"/>
    </row>
    <row r="82" spans="1:35" ht="13.15" x14ac:dyDescent="0.35">
      <c r="A82" s="340"/>
      <c r="B82" s="341"/>
      <c r="C82" s="364"/>
      <c r="D82" s="365"/>
      <c r="E82" s="366"/>
      <c r="G82" s="552"/>
      <c r="H82" s="553"/>
      <c r="I82" s="553"/>
      <c r="J82" s="368"/>
      <c r="K82" s="132"/>
      <c r="L82" s="552"/>
      <c r="M82" s="553"/>
      <c r="N82" s="553"/>
      <c r="O82" s="368"/>
      <c r="P82" s="131"/>
      <c r="Q82" s="552"/>
      <c r="R82" s="553"/>
      <c r="S82" s="553"/>
      <c r="T82" s="368"/>
      <c r="V82" s="552"/>
      <c r="W82" s="553"/>
      <c r="X82" s="553"/>
      <c r="Y82" s="368"/>
      <c r="Z82" s="132"/>
      <c r="AA82" s="552"/>
      <c r="AB82" s="553"/>
      <c r="AC82" s="553"/>
      <c r="AD82" s="368"/>
      <c r="AE82" s="131"/>
      <c r="AF82" s="552"/>
      <c r="AG82" s="553"/>
      <c r="AH82" s="553"/>
      <c r="AI82" s="368"/>
    </row>
    <row r="83" spans="1:35" ht="13.15" x14ac:dyDescent="0.35">
      <c r="A83" s="336" t="s">
        <v>55</v>
      </c>
      <c r="B83" s="337">
        <v>32</v>
      </c>
      <c r="C83" s="357" t="s">
        <v>19</v>
      </c>
      <c r="D83" s="224">
        <f>'0.2_MR_Weighting'!I84</f>
        <v>7.726286678591968E-4</v>
      </c>
      <c r="E83" s="225">
        <f>D83*ABS(SUMIF('2.3_Input_Data_Orig_MC'!AB78:AF81, "&lt;0"))</f>
        <v>3.7086176057241446E-2</v>
      </c>
      <c r="G83" s="549">
        <f>'5.2_Check_3.1_Crit_PTO'!L80</f>
        <v>0</v>
      </c>
      <c r="H83" s="550">
        <f>'5.2_Check_3.1_Crit_PTO'!AJ80</f>
        <v>0</v>
      </c>
      <c r="I83" s="550">
        <f t="shared" ref="I83" si="96">IFERROR(G83-H83, "Direct to C1 &amp; C2")</f>
        <v>0</v>
      </c>
      <c r="J83" s="227">
        <f>IFERROR(I83/(SUM([3]Weighting_Totals!$E$16)),I83)</f>
        <v>0</v>
      </c>
      <c r="K83" s="132"/>
      <c r="L83" s="549">
        <f>'5.2_Check_3.1_Crit_PTO'!T80</f>
        <v>0</v>
      </c>
      <c r="M83" s="550">
        <f>'5.2_Check_3.1_Crit_PTO'!AR80</f>
        <v>0</v>
      </c>
      <c r="N83" s="550">
        <f t="shared" ref="N83" si="97">IFERROR(L83-M83, "Direct to C1, C2 &amp; C3")</f>
        <v>0</v>
      </c>
      <c r="O83" s="227">
        <f>IFERROR(N83/(SUM([3]Weighting_Totals!$E$16)),N83)</f>
        <v>0</v>
      </c>
      <c r="P83" s="131"/>
      <c r="Q83" s="549">
        <f>'5.2_Check_3.1_Crit_PTO'!AB80</f>
        <v>0</v>
      </c>
      <c r="R83" s="550">
        <f>'5.2_Check_3.1_Crit_PTO'!AZ80</f>
        <v>0</v>
      </c>
      <c r="S83" s="550">
        <f t="shared" ref="S83" si="98">IFERROR(Q83-R83, "No Intervention")</f>
        <v>0</v>
      </c>
      <c r="T83" s="227">
        <f>IFERROR(S83/(SUM([3]Weighting_Totals!$E$16)),S83)</f>
        <v>0</v>
      </c>
      <c r="V83" s="549">
        <f>'5.3_Check_3.2_AH_PTO'!L80</f>
        <v>3.89200907075589E-3</v>
      </c>
      <c r="W83" s="550">
        <f>'5.3_Check_3.2_AH_PTO'!AJ80</f>
        <v>0</v>
      </c>
      <c r="X83" s="550">
        <f t="shared" ref="X83" si="99">IFERROR(V83-W83, "Direct to AH4 &amp; AH5")</f>
        <v>3.89200907075589E-3</v>
      </c>
      <c r="Y83" s="227">
        <f>IFERROR(X83/(SUM([3]Weighting_Totals!$E$16)),X83)</f>
        <v>2.2012013942054152E-4</v>
      </c>
      <c r="Z83" s="132"/>
      <c r="AA83" s="549">
        <f>'5.3_Check_3.2_AH_PTO'!T80</f>
        <v>0</v>
      </c>
      <c r="AB83" s="550">
        <f>'5.3_Check_3.2_AH_PTO'!AR80</f>
        <v>0</v>
      </c>
      <c r="AC83" s="550">
        <f t="shared" ref="AC83" si="100">IFERROR(AA83-AB83, "Direct to AH3, AH4 &amp; AH5")</f>
        <v>0</v>
      </c>
      <c r="AD83" s="227">
        <f>IFERROR(AC83/(SUM([3]Weighting_Totals!$E$16)),AC83)</f>
        <v>0</v>
      </c>
      <c r="AE83" s="131"/>
      <c r="AF83" s="549">
        <f>'5.3_Check_3.2_AH_PTO'!AB80</f>
        <v>0</v>
      </c>
      <c r="AG83" s="550">
        <f>'5.3_Check_3.2_AH_PTO'!AZ80</f>
        <v>0</v>
      </c>
      <c r="AH83" s="550">
        <f t="shared" ref="AH83" si="101">IFERROR(AF83-AG83, "No Intervention")</f>
        <v>0</v>
      </c>
      <c r="AI83" s="227">
        <f>IFERROR(AH83/(SUM([3]Weighting_Totals!$E$16)),AH83)</f>
        <v>0</v>
      </c>
    </row>
    <row r="84" spans="1:35" ht="13.15" x14ac:dyDescent="0.35">
      <c r="A84" s="304"/>
      <c r="B84" s="305"/>
      <c r="C84" s="306"/>
      <c r="D84" s="358"/>
      <c r="E84" s="359"/>
      <c r="G84" s="551"/>
      <c r="H84" s="466"/>
      <c r="I84" s="466"/>
      <c r="J84" s="361"/>
      <c r="K84" s="132"/>
      <c r="L84" s="551"/>
      <c r="M84" s="466"/>
      <c r="N84" s="466"/>
      <c r="O84" s="361"/>
      <c r="P84" s="131"/>
      <c r="Q84" s="551"/>
      <c r="R84" s="466"/>
      <c r="S84" s="466"/>
      <c r="T84" s="361"/>
      <c r="V84" s="551"/>
      <c r="W84" s="466"/>
      <c r="X84" s="466"/>
      <c r="Y84" s="361"/>
      <c r="Z84" s="132"/>
      <c r="AA84" s="551"/>
      <c r="AB84" s="466"/>
      <c r="AC84" s="466"/>
      <c r="AD84" s="361"/>
      <c r="AE84" s="131"/>
      <c r="AF84" s="551"/>
      <c r="AG84" s="466"/>
      <c r="AH84" s="466"/>
      <c r="AI84" s="361"/>
    </row>
    <row r="85" spans="1:35" ht="13.15" x14ac:dyDescent="0.35">
      <c r="A85" s="304"/>
      <c r="B85" s="305"/>
      <c r="C85" s="306"/>
      <c r="D85" s="358"/>
      <c r="E85" s="359"/>
      <c r="G85" s="551"/>
      <c r="H85" s="466"/>
      <c r="I85" s="466"/>
      <c r="J85" s="361"/>
      <c r="K85" s="132"/>
      <c r="L85" s="551"/>
      <c r="M85" s="466"/>
      <c r="N85" s="466"/>
      <c r="O85" s="361"/>
      <c r="P85" s="131"/>
      <c r="Q85" s="551"/>
      <c r="R85" s="466"/>
      <c r="S85" s="466"/>
      <c r="T85" s="361"/>
      <c r="V85" s="551"/>
      <c r="W85" s="466"/>
      <c r="X85" s="466"/>
      <c r="Y85" s="361"/>
      <c r="Z85" s="132"/>
      <c r="AA85" s="551"/>
      <c r="AB85" s="466"/>
      <c r="AC85" s="466"/>
      <c r="AD85" s="361"/>
      <c r="AE85" s="131"/>
      <c r="AF85" s="551"/>
      <c r="AG85" s="466"/>
      <c r="AH85" s="466"/>
      <c r="AI85" s="361"/>
    </row>
    <row r="86" spans="1:35" ht="13.15" x14ac:dyDescent="0.35">
      <c r="A86" s="340"/>
      <c r="B86" s="341"/>
      <c r="C86" s="364"/>
      <c r="D86" s="365"/>
      <c r="E86" s="366"/>
      <c r="G86" s="552"/>
      <c r="H86" s="553"/>
      <c r="I86" s="553"/>
      <c r="J86" s="368"/>
      <c r="K86" s="132"/>
      <c r="L86" s="552"/>
      <c r="M86" s="553"/>
      <c r="N86" s="553"/>
      <c r="O86" s="368"/>
      <c r="P86" s="131"/>
      <c r="Q86" s="552"/>
      <c r="R86" s="553"/>
      <c r="S86" s="553"/>
      <c r="T86" s="368"/>
      <c r="V86" s="552"/>
      <c r="W86" s="553"/>
      <c r="X86" s="553"/>
      <c r="Y86" s="368"/>
      <c r="Z86" s="132"/>
      <c r="AA86" s="552"/>
      <c r="AB86" s="553"/>
      <c r="AC86" s="553"/>
      <c r="AD86" s="368"/>
      <c r="AE86" s="131"/>
      <c r="AF86" s="552"/>
      <c r="AG86" s="553"/>
      <c r="AH86" s="553"/>
      <c r="AI86" s="368"/>
    </row>
    <row r="87" spans="1:35" ht="13.15" x14ac:dyDescent="0.35">
      <c r="A87" s="336" t="s">
        <v>55</v>
      </c>
      <c r="B87" s="337">
        <v>26</v>
      </c>
      <c r="C87" s="357" t="s">
        <v>46</v>
      </c>
      <c r="D87" s="224">
        <f>'0.2_MR_Weighting'!I88</f>
        <v>0</v>
      </c>
      <c r="E87" s="225">
        <f>D87*ABS(SUMIF('2.3_Input_Data_Orig_MC'!AB82:AF85, "&lt;0"))</f>
        <v>0</v>
      </c>
      <c r="G87" s="549" t="str">
        <f>'5.2_Check_3.1_Crit_PTO'!L84</f>
        <v>N/A</v>
      </c>
      <c r="H87" s="550" t="str">
        <f>'5.2_Check_3.1_Crit_PTO'!AJ84</f>
        <v>N/A</v>
      </c>
      <c r="I87" s="550" t="str">
        <f t="shared" ref="I87" si="102">IFERROR(G87-H87, "Direct to C1 &amp; C2")</f>
        <v>Direct to C1 &amp; C2</v>
      </c>
      <c r="J87" s="227" t="str">
        <f>IFERROR(I87/(SUM([3]Weighting_Totals!$E$16)),I87)</f>
        <v>Direct to C1 &amp; C2</v>
      </c>
      <c r="K87" s="132"/>
      <c r="L87" s="549" t="str">
        <f>'5.2_Check_3.1_Crit_PTO'!T84</f>
        <v>N/A</v>
      </c>
      <c r="M87" s="550" t="str">
        <f>'5.2_Check_3.1_Crit_PTO'!AR84</f>
        <v>N/A</v>
      </c>
      <c r="N87" s="550" t="str">
        <f t="shared" ref="N87" si="103">IFERROR(L87-M87, "Direct to C1, C2 &amp; C3")</f>
        <v>Direct to C1, C2 &amp; C3</v>
      </c>
      <c r="O87" s="227" t="str">
        <f>IFERROR(N87/(SUM([3]Weighting_Totals!$E$16)),N87)</f>
        <v>Direct to C1, C2 &amp; C3</v>
      </c>
      <c r="P87" s="131"/>
      <c r="Q87" s="549" t="str">
        <f>'5.2_Check_3.1_Crit_PTO'!AB84</f>
        <v>No Interventions</v>
      </c>
      <c r="R87" s="550" t="str">
        <f>'5.2_Check_3.1_Crit_PTO'!AZ84</f>
        <v>No Interventions</v>
      </c>
      <c r="S87" s="550" t="str">
        <f t="shared" ref="S87" si="104">IFERROR(Q87-R87, "No Intervention")</f>
        <v>No Intervention</v>
      </c>
      <c r="T87" s="227" t="str">
        <f>IFERROR(S87/(SUM([3]Weighting_Totals!$E$16)),S87)</f>
        <v>No Intervention</v>
      </c>
      <c r="V87" s="549" t="str">
        <f>'5.3_Check_3.2_AH_PTO'!L84</f>
        <v>N/A</v>
      </c>
      <c r="W87" s="550" t="str">
        <f>'5.3_Check_3.2_AH_PTO'!AJ84</f>
        <v>N/A</v>
      </c>
      <c r="X87" s="550" t="str">
        <f t="shared" ref="X87" si="105">IFERROR(V87-W87, "Direct to AH4 &amp; AH5")</f>
        <v>Direct to AH4 &amp; AH5</v>
      </c>
      <c r="Y87" s="227" t="str">
        <f>IFERROR(X87/(SUM([3]Weighting_Totals!$E$16)),X87)</f>
        <v>Direct to AH4 &amp; AH5</v>
      </c>
      <c r="Z87" s="132"/>
      <c r="AA87" s="549" t="str">
        <f>'5.3_Check_3.2_AH_PTO'!T84</f>
        <v>N/A</v>
      </c>
      <c r="AB87" s="550" t="str">
        <f>'5.3_Check_3.2_AH_PTO'!AR84</f>
        <v>N/A</v>
      </c>
      <c r="AC87" s="550" t="str">
        <f t="shared" ref="AC87" si="106">IFERROR(AA87-AB87, "Direct to AH3, AH4 &amp; AH5")</f>
        <v>Direct to AH3, AH4 &amp; AH5</v>
      </c>
      <c r="AD87" s="227" t="str">
        <f>IFERROR(AC87/(SUM([3]Weighting_Totals!$E$16)),AC87)</f>
        <v>Direct to AH3, AH4 &amp; AH5</v>
      </c>
      <c r="AE87" s="131"/>
      <c r="AF87" s="549" t="str">
        <f>'5.3_Check_3.2_AH_PTO'!AB84</f>
        <v>N/A</v>
      </c>
      <c r="AG87" s="550" t="str">
        <f>'5.3_Check_3.2_AH_PTO'!AZ84</f>
        <v>No Interventions</v>
      </c>
      <c r="AH87" s="550" t="str">
        <f t="shared" ref="AH87" si="107">IFERROR(AF87-AG87, "No Intervention")</f>
        <v>No Intervention</v>
      </c>
      <c r="AI87" s="227" t="str">
        <f>IFERROR(AH87/(SUM([3]Weighting_Totals!$E$16)),AH87)</f>
        <v>No Intervention</v>
      </c>
    </row>
    <row r="88" spans="1:35" ht="13.15" x14ac:dyDescent="0.35">
      <c r="A88" s="304"/>
      <c r="B88" s="305"/>
      <c r="C88" s="306"/>
      <c r="D88" s="358"/>
      <c r="E88" s="359"/>
      <c r="G88" s="551"/>
      <c r="H88" s="466"/>
      <c r="I88" s="466"/>
      <c r="J88" s="361"/>
      <c r="K88" s="132"/>
      <c r="L88" s="551"/>
      <c r="M88" s="466"/>
      <c r="N88" s="466"/>
      <c r="O88" s="361"/>
      <c r="P88" s="131"/>
      <c r="Q88" s="551"/>
      <c r="R88" s="466"/>
      <c r="S88" s="466"/>
      <c r="T88" s="361"/>
      <c r="V88" s="551"/>
      <c r="W88" s="466"/>
      <c r="X88" s="466"/>
      <c r="Y88" s="361"/>
      <c r="Z88" s="132"/>
      <c r="AA88" s="551"/>
      <c r="AB88" s="466"/>
      <c r="AC88" s="466"/>
      <c r="AD88" s="361"/>
      <c r="AE88" s="131"/>
      <c r="AF88" s="551"/>
      <c r="AG88" s="466"/>
      <c r="AH88" s="466"/>
      <c r="AI88" s="361"/>
    </row>
    <row r="89" spans="1:35" ht="13.15" x14ac:dyDescent="0.35">
      <c r="A89" s="304"/>
      <c r="B89" s="305"/>
      <c r="C89" s="306"/>
      <c r="D89" s="358"/>
      <c r="E89" s="359"/>
      <c r="G89" s="551"/>
      <c r="H89" s="466"/>
      <c r="I89" s="466"/>
      <c r="J89" s="361"/>
      <c r="K89" s="132"/>
      <c r="L89" s="551"/>
      <c r="M89" s="466"/>
      <c r="N89" s="466"/>
      <c r="O89" s="361"/>
      <c r="P89" s="131"/>
      <c r="Q89" s="551"/>
      <c r="R89" s="466"/>
      <c r="S89" s="466"/>
      <c r="T89" s="361"/>
      <c r="V89" s="551"/>
      <c r="W89" s="466"/>
      <c r="X89" s="466"/>
      <c r="Y89" s="361"/>
      <c r="Z89" s="132"/>
      <c r="AA89" s="551"/>
      <c r="AB89" s="466"/>
      <c r="AC89" s="466"/>
      <c r="AD89" s="361"/>
      <c r="AE89" s="131"/>
      <c r="AF89" s="551"/>
      <c r="AG89" s="466"/>
      <c r="AH89" s="466"/>
      <c r="AI89" s="361"/>
    </row>
    <row r="90" spans="1:35" ht="13.15" x14ac:dyDescent="0.35">
      <c r="A90" s="340"/>
      <c r="B90" s="341"/>
      <c r="C90" s="364"/>
      <c r="D90" s="365"/>
      <c r="E90" s="366"/>
      <c r="G90" s="552"/>
      <c r="H90" s="553"/>
      <c r="I90" s="553"/>
      <c r="J90" s="368"/>
      <c r="K90" s="132"/>
      <c r="L90" s="552"/>
      <c r="M90" s="553"/>
      <c r="N90" s="553"/>
      <c r="O90" s="368"/>
      <c r="P90" s="131"/>
      <c r="Q90" s="552"/>
      <c r="R90" s="553"/>
      <c r="S90" s="553"/>
      <c r="T90" s="368"/>
      <c r="V90" s="552"/>
      <c r="W90" s="553"/>
      <c r="X90" s="553"/>
      <c r="Y90" s="368"/>
      <c r="Z90" s="132"/>
      <c r="AA90" s="552"/>
      <c r="AB90" s="553"/>
      <c r="AC90" s="553"/>
      <c r="AD90" s="368"/>
      <c r="AE90" s="131"/>
      <c r="AF90" s="552"/>
      <c r="AG90" s="553"/>
      <c r="AH90" s="553"/>
      <c r="AI90" s="368"/>
    </row>
    <row r="91" spans="1:35" ht="26.25" x14ac:dyDescent="0.35">
      <c r="A91" s="336" t="s">
        <v>55</v>
      </c>
      <c r="B91" s="337">
        <v>18</v>
      </c>
      <c r="C91" s="357" t="s">
        <v>18</v>
      </c>
      <c r="D91" s="224">
        <f>'0.2_MR_Weighting'!I92</f>
        <v>8.4371535842865577E-3</v>
      </c>
      <c r="E91" s="225">
        <f>D91*ABS(SUMIF('2.3_Input_Data_Orig_MC'!AB86:AF89, "&lt;0"))</f>
        <v>8.437153584286558E-2</v>
      </c>
      <c r="G91" s="549">
        <f>'5.2_Check_3.1_Crit_PTO'!L88</f>
        <v>0</v>
      </c>
      <c r="H91" s="550">
        <f>'5.2_Check_3.1_Crit_PTO'!AJ88</f>
        <v>0</v>
      </c>
      <c r="I91" s="550">
        <f t="shared" ref="I91" si="108">IFERROR(G91-H91, "Direct to C1 &amp; C2")</f>
        <v>0</v>
      </c>
      <c r="J91" s="227">
        <f>IFERROR(I91/(SUM([3]Weighting_Totals!$E$16)),I91)</f>
        <v>0</v>
      </c>
      <c r="K91" s="132"/>
      <c r="L91" s="549">
        <f>'5.2_Check_3.1_Crit_PTO'!T88</f>
        <v>0</v>
      </c>
      <c r="M91" s="550">
        <f>'5.2_Check_3.1_Crit_PTO'!AR88</f>
        <v>0</v>
      </c>
      <c r="N91" s="550">
        <f t="shared" ref="N91" si="109">IFERROR(L91-M91, "Direct to C1, C2 &amp; C3")</f>
        <v>0</v>
      </c>
      <c r="O91" s="227">
        <f>IFERROR(N91/(SUM([3]Weighting_Totals!$E$16)),N91)</f>
        <v>0</v>
      </c>
      <c r="P91" s="131"/>
      <c r="Q91" s="549">
        <f>'5.2_Check_3.1_Crit_PTO'!AB88</f>
        <v>0</v>
      </c>
      <c r="R91" s="550">
        <f>'5.2_Check_3.1_Crit_PTO'!AZ88</f>
        <v>0</v>
      </c>
      <c r="S91" s="550">
        <f t="shared" ref="S91" si="110">IFERROR(Q91-R91, "No Intervention")</f>
        <v>0</v>
      </c>
      <c r="T91" s="227">
        <f>IFERROR(S91/(SUM([3]Weighting_Totals!$E$16)),S91)</f>
        <v>0</v>
      </c>
      <c r="V91" s="549">
        <f>'5.3_Check_3.2_AH_PTO'!L88</f>
        <v>0</v>
      </c>
      <c r="W91" s="550">
        <f>'5.3_Check_3.2_AH_PTO'!AJ88</f>
        <v>0</v>
      </c>
      <c r="X91" s="550">
        <f t="shared" ref="X91" si="111">IFERROR(V91-W91, "Direct to AH4 &amp; AH5")</f>
        <v>0</v>
      </c>
      <c r="Y91" s="227">
        <f>IFERROR(X91/(SUM([3]Weighting_Totals!$E$16)),X91)</f>
        <v>0</v>
      </c>
      <c r="Z91" s="132"/>
      <c r="AA91" s="549">
        <f>'5.3_Check_3.2_AH_PTO'!T88</f>
        <v>0</v>
      </c>
      <c r="AB91" s="550">
        <f>'5.3_Check_3.2_AH_PTO'!AR88</f>
        <v>0</v>
      </c>
      <c r="AC91" s="550">
        <f t="shared" ref="AC91" si="112">IFERROR(AA91-AB91, "Direct to AH3, AH4 &amp; AH5")</f>
        <v>0</v>
      </c>
      <c r="AD91" s="227">
        <f>IFERROR(AC91/(SUM([3]Weighting_Totals!$E$16)),AC91)</f>
        <v>0</v>
      </c>
      <c r="AE91" s="131"/>
      <c r="AF91" s="549">
        <f>'5.3_Check_3.2_AH_PTO'!AB88</f>
        <v>0</v>
      </c>
      <c r="AG91" s="550">
        <f>'5.3_Check_3.2_AH_PTO'!AZ88</f>
        <v>0</v>
      </c>
      <c r="AH91" s="550">
        <f t="shared" ref="AH91" si="113">IFERROR(AF91-AG91, "No Intervention")</f>
        <v>0</v>
      </c>
      <c r="AI91" s="227">
        <f>IFERROR(AH91/(SUM([3]Weighting_Totals!$E$16)),AH91)</f>
        <v>0</v>
      </c>
    </row>
    <row r="92" spans="1:35" ht="13.15" x14ac:dyDescent="0.35">
      <c r="A92" s="304"/>
      <c r="B92" s="305"/>
      <c r="C92" s="306"/>
      <c r="D92" s="358"/>
      <c r="E92" s="359"/>
      <c r="G92" s="551"/>
      <c r="H92" s="466"/>
      <c r="I92" s="466"/>
      <c r="J92" s="361"/>
      <c r="K92" s="132"/>
      <c r="L92" s="551"/>
      <c r="M92" s="466"/>
      <c r="N92" s="466"/>
      <c r="O92" s="361"/>
      <c r="P92" s="131"/>
      <c r="Q92" s="551"/>
      <c r="R92" s="466"/>
      <c r="S92" s="466"/>
      <c r="T92" s="361"/>
      <c r="V92" s="551"/>
      <c r="W92" s="466"/>
      <c r="X92" s="466"/>
      <c r="Y92" s="361"/>
      <c r="Z92" s="132"/>
      <c r="AA92" s="551"/>
      <c r="AB92" s="466"/>
      <c r="AC92" s="466"/>
      <c r="AD92" s="361"/>
      <c r="AE92" s="131"/>
      <c r="AF92" s="551"/>
      <c r="AG92" s="466"/>
      <c r="AH92" s="466"/>
      <c r="AI92" s="361"/>
    </row>
    <row r="93" spans="1:35" ht="13.15" x14ac:dyDescent="0.35">
      <c r="A93" s="304"/>
      <c r="B93" s="305"/>
      <c r="C93" s="306"/>
      <c r="D93" s="358"/>
      <c r="E93" s="359"/>
      <c r="G93" s="551"/>
      <c r="H93" s="466"/>
      <c r="I93" s="466"/>
      <c r="J93" s="361"/>
      <c r="K93" s="132"/>
      <c r="L93" s="551"/>
      <c r="M93" s="466"/>
      <c r="N93" s="466"/>
      <c r="O93" s="361"/>
      <c r="P93" s="131"/>
      <c r="Q93" s="551"/>
      <c r="R93" s="466"/>
      <c r="S93" s="466"/>
      <c r="T93" s="361"/>
      <c r="V93" s="551"/>
      <c r="W93" s="466"/>
      <c r="X93" s="466"/>
      <c r="Y93" s="361"/>
      <c r="Z93" s="132"/>
      <c r="AA93" s="551"/>
      <c r="AB93" s="466"/>
      <c r="AC93" s="466"/>
      <c r="AD93" s="361"/>
      <c r="AE93" s="131"/>
      <c r="AF93" s="551"/>
      <c r="AG93" s="466"/>
      <c r="AH93" s="466"/>
      <c r="AI93" s="361"/>
    </row>
    <row r="94" spans="1:35" ht="13.15" x14ac:dyDescent="0.35">
      <c r="A94" s="340"/>
      <c r="B94" s="341"/>
      <c r="C94" s="364"/>
      <c r="D94" s="365"/>
      <c r="E94" s="366"/>
      <c r="G94" s="552"/>
      <c r="H94" s="553"/>
      <c r="I94" s="553"/>
      <c r="J94" s="368"/>
      <c r="K94" s="132"/>
      <c r="L94" s="552"/>
      <c r="M94" s="553"/>
      <c r="N94" s="553"/>
      <c r="O94" s="368"/>
      <c r="P94" s="131"/>
      <c r="Q94" s="552"/>
      <c r="R94" s="553"/>
      <c r="S94" s="553"/>
      <c r="T94" s="368"/>
      <c r="V94" s="552"/>
      <c r="W94" s="553"/>
      <c r="X94" s="553"/>
      <c r="Y94" s="368"/>
      <c r="Z94" s="132"/>
      <c r="AA94" s="552"/>
      <c r="AB94" s="553"/>
      <c r="AC94" s="553"/>
      <c r="AD94" s="368"/>
      <c r="AE94" s="131"/>
      <c r="AF94" s="552"/>
      <c r="AG94" s="553"/>
      <c r="AH94" s="553"/>
      <c r="AI94" s="368"/>
    </row>
    <row r="95" spans="1:35" ht="13.15" x14ac:dyDescent="0.35">
      <c r="A95" s="336" t="s">
        <v>55</v>
      </c>
      <c r="B95" s="337">
        <v>39</v>
      </c>
      <c r="C95" s="357" t="s">
        <v>22</v>
      </c>
      <c r="D95" s="224">
        <f>'0.2_MR_Weighting'!I96</f>
        <v>0</v>
      </c>
      <c r="E95" s="225">
        <f>D95*ABS(SUMIF('2.3_Input_Data_Orig_MC'!AB90:AF93, "&lt;0"))</f>
        <v>0</v>
      </c>
      <c r="G95" s="549" t="str">
        <f>'5.2_Check_3.1_Crit_PTO'!L92</f>
        <v>N/A</v>
      </c>
      <c r="H95" s="550" t="str">
        <f>'5.2_Check_3.1_Crit_PTO'!AJ92</f>
        <v>N/A</v>
      </c>
      <c r="I95" s="550" t="str">
        <f t="shared" ref="I95" si="114">IFERROR(G95-H95, "Direct to C1 &amp; C2")</f>
        <v>Direct to C1 &amp; C2</v>
      </c>
      <c r="J95" s="227" t="str">
        <f>IFERROR(I95/(SUM([3]Weighting_Totals!$E$16)),I95)</f>
        <v>Direct to C1 &amp; C2</v>
      </c>
      <c r="K95" s="132"/>
      <c r="L95" s="549" t="str">
        <f>'5.2_Check_3.1_Crit_PTO'!T92</f>
        <v>N/A</v>
      </c>
      <c r="M95" s="550" t="str">
        <f>'5.2_Check_3.1_Crit_PTO'!AR92</f>
        <v>N/A</v>
      </c>
      <c r="N95" s="550" t="str">
        <f t="shared" ref="N95" si="115">IFERROR(L95-M95, "Direct to C1, C2 &amp; C3")</f>
        <v>Direct to C1, C2 &amp; C3</v>
      </c>
      <c r="O95" s="227" t="str">
        <f>IFERROR(N95/(SUM([3]Weighting_Totals!$E$16)),N95)</f>
        <v>Direct to C1, C2 &amp; C3</v>
      </c>
      <c r="P95" s="131"/>
      <c r="Q95" s="549" t="str">
        <f>'5.2_Check_3.1_Crit_PTO'!AB92</f>
        <v>No Interventions</v>
      </c>
      <c r="R95" s="550" t="str">
        <f>'5.2_Check_3.1_Crit_PTO'!AZ92</f>
        <v>No Interventions</v>
      </c>
      <c r="S95" s="550" t="str">
        <f t="shared" ref="S95" si="116">IFERROR(Q95-R95, "No Intervention")</f>
        <v>No Intervention</v>
      </c>
      <c r="T95" s="227" t="str">
        <f>IFERROR(S95/(SUM([3]Weighting_Totals!$E$16)),S95)</f>
        <v>No Intervention</v>
      </c>
      <c r="V95" s="549" t="str">
        <f>'5.3_Check_3.2_AH_PTO'!L92</f>
        <v>N/A</v>
      </c>
      <c r="W95" s="550" t="str">
        <f>'5.3_Check_3.2_AH_PTO'!AJ92</f>
        <v>N/A</v>
      </c>
      <c r="X95" s="550" t="str">
        <f t="shared" ref="X95" si="117">IFERROR(V95-W95, "Direct to AH4 &amp; AH5")</f>
        <v>Direct to AH4 &amp; AH5</v>
      </c>
      <c r="Y95" s="227" t="str">
        <f>IFERROR(X95/(SUM([3]Weighting_Totals!$E$16)),X95)</f>
        <v>Direct to AH4 &amp; AH5</v>
      </c>
      <c r="Z95" s="132"/>
      <c r="AA95" s="549" t="str">
        <f>'5.3_Check_3.2_AH_PTO'!T92</f>
        <v>N/A</v>
      </c>
      <c r="AB95" s="550" t="str">
        <f>'5.3_Check_3.2_AH_PTO'!AR92</f>
        <v>N/A</v>
      </c>
      <c r="AC95" s="550" t="str">
        <f t="shared" ref="AC95" si="118">IFERROR(AA95-AB95, "Direct to AH3, AH4 &amp; AH5")</f>
        <v>Direct to AH3, AH4 &amp; AH5</v>
      </c>
      <c r="AD95" s="227" t="str">
        <f>IFERROR(AC95/(SUM([3]Weighting_Totals!$E$16)),AC95)</f>
        <v>Direct to AH3, AH4 &amp; AH5</v>
      </c>
      <c r="AE95" s="131"/>
      <c r="AF95" s="549" t="str">
        <f>'5.3_Check_3.2_AH_PTO'!AB92</f>
        <v>N/A</v>
      </c>
      <c r="AG95" s="550" t="str">
        <f>'5.3_Check_3.2_AH_PTO'!AZ92</f>
        <v>No Interventions</v>
      </c>
      <c r="AH95" s="550" t="str">
        <f t="shared" ref="AH95" si="119">IFERROR(AF95-AG95, "No Intervention")</f>
        <v>No Intervention</v>
      </c>
      <c r="AI95" s="227" t="str">
        <f>IFERROR(AH95/(SUM([3]Weighting_Totals!$E$16)),AH95)</f>
        <v>No Intervention</v>
      </c>
    </row>
    <row r="96" spans="1:35" ht="13.15" x14ac:dyDescent="0.35">
      <c r="A96" s="304"/>
      <c r="B96" s="305"/>
      <c r="C96" s="306"/>
      <c r="D96" s="358"/>
      <c r="E96" s="359"/>
      <c r="G96" s="551"/>
      <c r="H96" s="466"/>
      <c r="I96" s="466"/>
      <c r="J96" s="361"/>
      <c r="K96" s="132"/>
      <c r="L96" s="551"/>
      <c r="M96" s="466"/>
      <c r="N96" s="466"/>
      <c r="O96" s="361"/>
      <c r="P96" s="131"/>
      <c r="Q96" s="551"/>
      <c r="R96" s="466"/>
      <c r="S96" s="466"/>
      <c r="T96" s="361"/>
      <c r="V96" s="551"/>
      <c r="W96" s="466"/>
      <c r="X96" s="466"/>
      <c r="Y96" s="361"/>
      <c r="Z96" s="132"/>
      <c r="AA96" s="551"/>
      <c r="AB96" s="466"/>
      <c r="AC96" s="466"/>
      <c r="AD96" s="361"/>
      <c r="AE96" s="131"/>
      <c r="AF96" s="551"/>
      <c r="AG96" s="466"/>
      <c r="AH96" s="466"/>
      <c r="AI96" s="361"/>
    </row>
    <row r="97" spans="1:35" ht="13.15" x14ac:dyDescent="0.35">
      <c r="A97" s="304"/>
      <c r="B97" s="305"/>
      <c r="C97" s="306"/>
      <c r="D97" s="358"/>
      <c r="E97" s="359"/>
      <c r="G97" s="551"/>
      <c r="H97" s="466"/>
      <c r="I97" s="466"/>
      <c r="J97" s="361"/>
      <c r="K97" s="132"/>
      <c r="L97" s="551"/>
      <c r="M97" s="466"/>
      <c r="N97" s="466"/>
      <c r="O97" s="361"/>
      <c r="P97" s="131"/>
      <c r="Q97" s="551"/>
      <c r="R97" s="466"/>
      <c r="S97" s="466"/>
      <c r="T97" s="361"/>
      <c r="V97" s="551"/>
      <c r="W97" s="466"/>
      <c r="X97" s="466"/>
      <c r="Y97" s="361"/>
      <c r="Z97" s="132"/>
      <c r="AA97" s="551"/>
      <c r="AB97" s="466"/>
      <c r="AC97" s="466"/>
      <c r="AD97" s="361"/>
      <c r="AE97" s="131"/>
      <c r="AF97" s="551"/>
      <c r="AG97" s="466"/>
      <c r="AH97" s="466"/>
      <c r="AI97" s="361"/>
    </row>
    <row r="98" spans="1:35" ht="13.15" x14ac:dyDescent="0.35">
      <c r="A98" s="340"/>
      <c r="B98" s="341"/>
      <c r="C98" s="364"/>
      <c r="D98" s="365"/>
      <c r="E98" s="366"/>
      <c r="G98" s="552"/>
      <c r="H98" s="553"/>
      <c r="I98" s="553"/>
      <c r="J98" s="368"/>
      <c r="K98" s="132"/>
      <c r="L98" s="552"/>
      <c r="M98" s="553"/>
      <c r="N98" s="553"/>
      <c r="O98" s="368"/>
      <c r="P98" s="131"/>
      <c r="Q98" s="552"/>
      <c r="R98" s="553"/>
      <c r="S98" s="553"/>
      <c r="T98" s="368"/>
      <c r="V98" s="552"/>
      <c r="W98" s="553"/>
      <c r="X98" s="553"/>
      <c r="Y98" s="368"/>
      <c r="Z98" s="132"/>
      <c r="AA98" s="552"/>
      <c r="AB98" s="553"/>
      <c r="AC98" s="553"/>
      <c r="AD98" s="368"/>
      <c r="AE98" s="131"/>
      <c r="AF98" s="552"/>
      <c r="AG98" s="553"/>
      <c r="AH98" s="553"/>
      <c r="AI98" s="368"/>
    </row>
    <row r="99" spans="1:35" ht="13.15" x14ac:dyDescent="0.35">
      <c r="A99" s="336" t="s">
        <v>55</v>
      </c>
      <c r="B99" s="337">
        <v>12</v>
      </c>
      <c r="C99" s="357" t="s">
        <v>17</v>
      </c>
      <c r="D99" s="224">
        <f>'0.2_MR_Weighting'!I100</f>
        <v>0</v>
      </c>
      <c r="E99" s="225">
        <f>D99*ABS(SUMIF('2.3_Input_Data_Orig_MC'!AB94:AF97, "&lt;0"))</f>
        <v>0</v>
      </c>
      <c r="G99" s="549" t="str">
        <f>'5.2_Check_3.1_Crit_PTO'!L96</f>
        <v>N/A</v>
      </c>
      <c r="H99" s="550" t="str">
        <f>'5.2_Check_3.1_Crit_PTO'!AJ96</f>
        <v>N/A</v>
      </c>
      <c r="I99" s="550" t="str">
        <f t="shared" ref="I99" si="120">IFERROR(G99-H99, "Direct to C1 &amp; C2")</f>
        <v>Direct to C1 &amp; C2</v>
      </c>
      <c r="J99" s="227" t="str">
        <f>IFERROR(I99/(SUM([3]Weighting_Totals!$E$16)),I99)</f>
        <v>Direct to C1 &amp; C2</v>
      </c>
      <c r="K99" s="132"/>
      <c r="L99" s="549" t="str">
        <f>'5.2_Check_3.1_Crit_PTO'!T96</f>
        <v>N/A</v>
      </c>
      <c r="M99" s="550" t="str">
        <f>'5.2_Check_3.1_Crit_PTO'!AR96</f>
        <v>N/A</v>
      </c>
      <c r="N99" s="550" t="str">
        <f t="shared" ref="N99" si="121">IFERROR(L99-M99, "Direct to C1, C2 &amp; C3")</f>
        <v>Direct to C1, C2 &amp; C3</v>
      </c>
      <c r="O99" s="227" t="str">
        <f>IFERROR(N99/(SUM([3]Weighting_Totals!$E$16)),N99)</f>
        <v>Direct to C1, C2 &amp; C3</v>
      </c>
      <c r="P99" s="131"/>
      <c r="Q99" s="549" t="str">
        <f>'5.2_Check_3.1_Crit_PTO'!AB96</f>
        <v>No Interventions</v>
      </c>
      <c r="R99" s="550" t="str">
        <f>'5.2_Check_3.1_Crit_PTO'!AZ96</f>
        <v>No Interventions</v>
      </c>
      <c r="S99" s="550" t="str">
        <f t="shared" ref="S99" si="122">IFERROR(Q99-R99, "No Intervention")</f>
        <v>No Intervention</v>
      </c>
      <c r="T99" s="227" t="str">
        <f>IFERROR(S99/(SUM([3]Weighting_Totals!$E$16)),S99)</f>
        <v>No Intervention</v>
      </c>
      <c r="V99" s="549" t="str">
        <f>'5.3_Check_3.2_AH_PTO'!L96</f>
        <v>N/A</v>
      </c>
      <c r="W99" s="550" t="str">
        <f>'5.3_Check_3.2_AH_PTO'!AJ96</f>
        <v>N/A</v>
      </c>
      <c r="X99" s="550" t="str">
        <f t="shared" ref="X99" si="123">IFERROR(V99-W99, "Direct to AH4 &amp; AH5")</f>
        <v>Direct to AH4 &amp; AH5</v>
      </c>
      <c r="Y99" s="227" t="str">
        <f>IFERROR(X99/(SUM([3]Weighting_Totals!$E$16)),X99)</f>
        <v>Direct to AH4 &amp; AH5</v>
      </c>
      <c r="Z99" s="132"/>
      <c r="AA99" s="549" t="str">
        <f>'5.3_Check_3.2_AH_PTO'!T96</f>
        <v>N/A</v>
      </c>
      <c r="AB99" s="550" t="str">
        <f>'5.3_Check_3.2_AH_PTO'!AR96</f>
        <v>N/A</v>
      </c>
      <c r="AC99" s="550" t="str">
        <f t="shared" ref="AC99" si="124">IFERROR(AA99-AB99, "Direct to AH3, AH4 &amp; AH5")</f>
        <v>Direct to AH3, AH4 &amp; AH5</v>
      </c>
      <c r="AD99" s="227" t="str">
        <f>IFERROR(AC99/(SUM([3]Weighting_Totals!$E$16)),AC99)</f>
        <v>Direct to AH3, AH4 &amp; AH5</v>
      </c>
      <c r="AE99" s="131"/>
      <c r="AF99" s="549" t="str">
        <f>'5.3_Check_3.2_AH_PTO'!AB96</f>
        <v>N/A</v>
      </c>
      <c r="AG99" s="550" t="str">
        <f>'5.3_Check_3.2_AH_PTO'!AZ96</f>
        <v>No Interventions</v>
      </c>
      <c r="AH99" s="550" t="str">
        <f t="shared" ref="AH99" si="125">IFERROR(AF99-AG99, "No Intervention")</f>
        <v>No Intervention</v>
      </c>
      <c r="AI99" s="227" t="str">
        <f>IFERROR(AH99/(SUM([3]Weighting_Totals!$E$16)),AH99)</f>
        <v>No Intervention</v>
      </c>
    </row>
    <row r="100" spans="1:35" ht="13.15" x14ac:dyDescent="0.35">
      <c r="A100" s="304"/>
      <c r="B100" s="305"/>
      <c r="C100" s="306"/>
      <c r="D100" s="358"/>
      <c r="E100" s="359"/>
      <c r="G100" s="551"/>
      <c r="H100" s="466"/>
      <c r="I100" s="466"/>
      <c r="J100" s="361"/>
      <c r="K100" s="132"/>
      <c r="L100" s="551"/>
      <c r="M100" s="466"/>
      <c r="N100" s="466"/>
      <c r="O100" s="361"/>
      <c r="P100" s="131"/>
      <c r="Q100" s="551"/>
      <c r="R100" s="466"/>
      <c r="S100" s="466"/>
      <c r="T100" s="361"/>
      <c r="V100" s="551"/>
      <c r="W100" s="466"/>
      <c r="X100" s="466"/>
      <c r="Y100" s="361"/>
      <c r="Z100" s="132"/>
      <c r="AA100" s="551"/>
      <c r="AB100" s="466"/>
      <c r="AC100" s="466"/>
      <c r="AD100" s="361"/>
      <c r="AE100" s="131"/>
      <c r="AF100" s="551"/>
      <c r="AG100" s="466"/>
      <c r="AH100" s="466"/>
      <c r="AI100" s="361"/>
    </row>
    <row r="101" spans="1:35" ht="13.15" x14ac:dyDescent="0.35">
      <c r="A101" s="304"/>
      <c r="B101" s="305"/>
      <c r="C101" s="306"/>
      <c r="D101" s="358"/>
      <c r="E101" s="359"/>
      <c r="G101" s="551"/>
      <c r="H101" s="466"/>
      <c r="I101" s="466"/>
      <c r="J101" s="361"/>
      <c r="K101" s="132"/>
      <c r="L101" s="551"/>
      <c r="M101" s="466"/>
      <c r="N101" s="466"/>
      <c r="O101" s="361"/>
      <c r="P101" s="131"/>
      <c r="Q101" s="551"/>
      <c r="R101" s="466"/>
      <c r="S101" s="466"/>
      <c r="T101" s="361"/>
      <c r="V101" s="551"/>
      <c r="W101" s="466"/>
      <c r="X101" s="466"/>
      <c r="Y101" s="361"/>
      <c r="Z101" s="132"/>
      <c r="AA101" s="551"/>
      <c r="AB101" s="466"/>
      <c r="AC101" s="466"/>
      <c r="AD101" s="361"/>
      <c r="AE101" s="131"/>
      <c r="AF101" s="551"/>
      <c r="AG101" s="466"/>
      <c r="AH101" s="466"/>
      <c r="AI101" s="361"/>
    </row>
    <row r="102" spans="1:35" ht="13.15" x14ac:dyDescent="0.35">
      <c r="A102" s="340"/>
      <c r="B102" s="341"/>
      <c r="C102" s="364"/>
      <c r="D102" s="365"/>
      <c r="E102" s="366"/>
      <c r="G102" s="552"/>
      <c r="H102" s="553"/>
      <c r="I102" s="553"/>
      <c r="J102" s="368"/>
      <c r="K102" s="132"/>
      <c r="L102" s="552"/>
      <c r="M102" s="553"/>
      <c r="N102" s="553"/>
      <c r="O102" s="368"/>
      <c r="P102" s="131"/>
      <c r="Q102" s="552"/>
      <c r="R102" s="553"/>
      <c r="S102" s="553"/>
      <c r="T102" s="368"/>
      <c r="V102" s="552"/>
      <c r="W102" s="553"/>
      <c r="X102" s="553"/>
      <c r="Y102" s="368"/>
      <c r="Z102" s="132"/>
      <c r="AA102" s="552"/>
      <c r="AB102" s="553"/>
      <c r="AC102" s="553"/>
      <c r="AD102" s="368"/>
      <c r="AE102" s="131"/>
      <c r="AF102" s="552"/>
      <c r="AG102" s="553"/>
      <c r="AH102" s="553"/>
      <c r="AI102" s="368"/>
    </row>
    <row r="103" spans="1:35" ht="13.15" x14ac:dyDescent="0.35">
      <c r="A103" s="336" t="s">
        <v>55</v>
      </c>
      <c r="B103" s="337">
        <v>10</v>
      </c>
      <c r="C103" s="357" t="s">
        <v>47</v>
      </c>
      <c r="D103" s="224">
        <f>'0.2_MR_Weighting'!I104</f>
        <v>0</v>
      </c>
      <c r="E103" s="225">
        <f>D103*ABS(SUMIF('2.3_Input_Data_Orig_MC'!AB98:AF101, "&lt;0"))</f>
        <v>0</v>
      </c>
      <c r="G103" s="549" t="str">
        <f>'5.2_Check_3.1_Crit_PTO'!L100</f>
        <v>N/A</v>
      </c>
      <c r="H103" s="550" t="str">
        <f>'5.2_Check_3.1_Crit_PTO'!AJ100</f>
        <v>N/A</v>
      </c>
      <c r="I103" s="550" t="str">
        <f t="shared" ref="I103" si="126">IFERROR(G103-H103, "Direct to C1 &amp; C2")</f>
        <v>Direct to C1 &amp; C2</v>
      </c>
      <c r="J103" s="227" t="str">
        <f>IFERROR(I103/(SUM([3]Weighting_Totals!$E$16)),I103)</f>
        <v>Direct to C1 &amp; C2</v>
      </c>
      <c r="K103" s="132"/>
      <c r="L103" s="549" t="str">
        <f>'5.2_Check_3.1_Crit_PTO'!T100</f>
        <v>N/A</v>
      </c>
      <c r="M103" s="550" t="str">
        <f>'5.2_Check_3.1_Crit_PTO'!AR100</f>
        <v>N/A</v>
      </c>
      <c r="N103" s="550" t="str">
        <f t="shared" ref="N103" si="127">IFERROR(L103-M103, "Direct to C1, C2 &amp; C3")</f>
        <v>Direct to C1, C2 &amp; C3</v>
      </c>
      <c r="O103" s="227" t="str">
        <f>IFERROR(N103/(SUM([3]Weighting_Totals!$E$16)),N103)</f>
        <v>Direct to C1, C2 &amp; C3</v>
      </c>
      <c r="P103" s="131"/>
      <c r="Q103" s="549" t="str">
        <f>'5.2_Check_3.1_Crit_PTO'!AB100</f>
        <v>No Interventions</v>
      </c>
      <c r="R103" s="550" t="str">
        <f>'5.2_Check_3.1_Crit_PTO'!AZ100</f>
        <v>No Interventions</v>
      </c>
      <c r="S103" s="550" t="str">
        <f t="shared" ref="S103" si="128">IFERROR(Q103-R103, "No Intervention")</f>
        <v>No Intervention</v>
      </c>
      <c r="T103" s="227" t="str">
        <f>IFERROR(S103/(SUM([3]Weighting_Totals!$E$16)),S103)</f>
        <v>No Intervention</v>
      </c>
      <c r="V103" s="549" t="str">
        <f>'5.3_Check_3.2_AH_PTO'!L100</f>
        <v>N/A</v>
      </c>
      <c r="W103" s="550" t="str">
        <f>'5.3_Check_3.2_AH_PTO'!AJ100</f>
        <v>N/A</v>
      </c>
      <c r="X103" s="550" t="str">
        <f t="shared" ref="X103" si="129">IFERROR(V103-W103, "Direct to AH4 &amp; AH5")</f>
        <v>Direct to AH4 &amp; AH5</v>
      </c>
      <c r="Y103" s="227" t="str">
        <f>IFERROR(X103/(SUM([3]Weighting_Totals!$E$16)),X103)</f>
        <v>Direct to AH4 &amp; AH5</v>
      </c>
      <c r="Z103" s="132"/>
      <c r="AA103" s="549" t="str">
        <f>'5.3_Check_3.2_AH_PTO'!T100</f>
        <v>N/A</v>
      </c>
      <c r="AB103" s="550" t="str">
        <f>'5.3_Check_3.2_AH_PTO'!AR100</f>
        <v>N/A</v>
      </c>
      <c r="AC103" s="550" t="str">
        <f t="shared" ref="AC103" si="130">IFERROR(AA103-AB103, "Direct to AH3, AH4 &amp; AH5")</f>
        <v>Direct to AH3, AH4 &amp; AH5</v>
      </c>
      <c r="AD103" s="227" t="str">
        <f>IFERROR(AC103/(SUM([3]Weighting_Totals!$E$16)),AC103)</f>
        <v>Direct to AH3, AH4 &amp; AH5</v>
      </c>
      <c r="AE103" s="131"/>
      <c r="AF103" s="549" t="str">
        <f>'5.3_Check_3.2_AH_PTO'!AB100</f>
        <v>N/A</v>
      </c>
      <c r="AG103" s="550" t="str">
        <f>'5.3_Check_3.2_AH_PTO'!AZ100</f>
        <v>No Interventions</v>
      </c>
      <c r="AH103" s="550" t="str">
        <f t="shared" ref="AH103" si="131">IFERROR(AF103-AG103, "No Intervention")</f>
        <v>No Intervention</v>
      </c>
      <c r="AI103" s="227" t="str">
        <f>IFERROR(AH103/(SUM([3]Weighting_Totals!$E$16)),AH103)</f>
        <v>No Intervention</v>
      </c>
    </row>
    <row r="104" spans="1:35" ht="13.15" x14ac:dyDescent="0.35">
      <c r="A104" s="304"/>
      <c r="B104" s="305"/>
      <c r="C104" s="306"/>
      <c r="D104" s="358"/>
      <c r="E104" s="359"/>
      <c r="G104" s="551"/>
      <c r="H104" s="466"/>
      <c r="I104" s="466"/>
      <c r="J104" s="361"/>
      <c r="K104" s="132"/>
      <c r="L104" s="551"/>
      <c r="M104" s="466"/>
      <c r="N104" s="466"/>
      <c r="O104" s="361"/>
      <c r="P104" s="131"/>
      <c r="Q104" s="551"/>
      <c r="R104" s="466"/>
      <c r="S104" s="466"/>
      <c r="T104" s="361"/>
      <c r="V104" s="551"/>
      <c r="W104" s="466"/>
      <c r="X104" s="466"/>
      <c r="Y104" s="361"/>
      <c r="Z104" s="132"/>
      <c r="AA104" s="551"/>
      <c r="AB104" s="466"/>
      <c r="AC104" s="466"/>
      <c r="AD104" s="361"/>
      <c r="AE104" s="131"/>
      <c r="AF104" s="551"/>
      <c r="AG104" s="466"/>
      <c r="AH104" s="466"/>
      <c r="AI104" s="361"/>
    </row>
    <row r="105" spans="1:35" ht="13.15" x14ac:dyDescent="0.35">
      <c r="A105" s="304"/>
      <c r="B105" s="305"/>
      <c r="C105" s="306"/>
      <c r="D105" s="358"/>
      <c r="E105" s="359"/>
      <c r="G105" s="551"/>
      <c r="H105" s="466"/>
      <c r="I105" s="466"/>
      <c r="J105" s="361"/>
      <c r="K105" s="132"/>
      <c r="L105" s="551"/>
      <c r="M105" s="466"/>
      <c r="N105" s="466"/>
      <c r="O105" s="361"/>
      <c r="P105" s="131"/>
      <c r="Q105" s="551"/>
      <c r="R105" s="466"/>
      <c r="S105" s="466"/>
      <c r="T105" s="361"/>
      <c r="V105" s="551"/>
      <c r="W105" s="466"/>
      <c r="X105" s="466"/>
      <c r="Y105" s="361"/>
      <c r="Z105" s="132"/>
      <c r="AA105" s="551"/>
      <c r="AB105" s="466"/>
      <c r="AC105" s="466"/>
      <c r="AD105" s="361"/>
      <c r="AE105" s="131"/>
      <c r="AF105" s="551"/>
      <c r="AG105" s="466"/>
      <c r="AH105" s="466"/>
      <c r="AI105" s="361"/>
    </row>
    <row r="106" spans="1:35" ht="13.15" x14ac:dyDescent="0.35">
      <c r="A106" s="340"/>
      <c r="B106" s="341"/>
      <c r="C106" s="364"/>
      <c r="D106" s="365"/>
      <c r="E106" s="366"/>
      <c r="G106" s="552"/>
      <c r="H106" s="553"/>
      <c r="I106" s="553"/>
      <c r="J106" s="368"/>
      <c r="K106" s="132"/>
      <c r="L106" s="552"/>
      <c r="M106" s="553"/>
      <c r="N106" s="553"/>
      <c r="O106" s="368"/>
      <c r="P106" s="131"/>
      <c r="Q106" s="552"/>
      <c r="R106" s="553"/>
      <c r="S106" s="553"/>
      <c r="T106" s="368"/>
      <c r="V106" s="552"/>
      <c r="W106" s="553"/>
      <c r="X106" s="553"/>
      <c r="Y106" s="368"/>
      <c r="Z106" s="132"/>
      <c r="AA106" s="552"/>
      <c r="AB106" s="553"/>
      <c r="AC106" s="553"/>
      <c r="AD106" s="368"/>
      <c r="AE106" s="131"/>
      <c r="AF106" s="552"/>
      <c r="AG106" s="553"/>
      <c r="AH106" s="553"/>
      <c r="AI106" s="368"/>
    </row>
    <row r="107" spans="1:35" ht="13.15" x14ac:dyDescent="0.35">
      <c r="A107" s="336" t="s">
        <v>55</v>
      </c>
      <c r="B107" s="337">
        <v>9</v>
      </c>
      <c r="C107" s="357" t="s">
        <v>54</v>
      </c>
      <c r="D107" s="224">
        <f>'0.2_MR_Weighting'!I108</f>
        <v>0</v>
      </c>
      <c r="E107" s="225">
        <f>D107*ABS(SUMIF('2.3_Input_Data_Orig_MC'!AB102:AF105, "&lt;0"))</f>
        <v>0</v>
      </c>
      <c r="G107" s="549" t="str">
        <f>'5.2_Check_3.1_Crit_PTO'!L104</f>
        <v>N/A</v>
      </c>
      <c r="H107" s="550" t="str">
        <f>'5.2_Check_3.1_Crit_PTO'!AJ104</f>
        <v>N/A</v>
      </c>
      <c r="I107" s="550" t="str">
        <f t="shared" ref="I107" si="132">IFERROR(G107-H107, "Direct to C1 &amp; C2")</f>
        <v>Direct to C1 &amp; C2</v>
      </c>
      <c r="J107" s="227" t="str">
        <f>IFERROR(I107/(SUM([3]Weighting_Totals!$E$16)),I107)</f>
        <v>Direct to C1 &amp; C2</v>
      </c>
      <c r="K107" s="132"/>
      <c r="L107" s="549" t="str">
        <f>'5.2_Check_3.1_Crit_PTO'!T104</f>
        <v>N/A</v>
      </c>
      <c r="M107" s="550" t="str">
        <f>'5.2_Check_3.1_Crit_PTO'!AR104</f>
        <v>N/A</v>
      </c>
      <c r="N107" s="550" t="str">
        <f t="shared" ref="N107" si="133">IFERROR(L107-M107, "Direct to C1, C2 &amp; C3")</f>
        <v>Direct to C1, C2 &amp; C3</v>
      </c>
      <c r="O107" s="227" t="str">
        <f>IFERROR(N107/(SUM([3]Weighting_Totals!$E$16)),N107)</f>
        <v>Direct to C1, C2 &amp; C3</v>
      </c>
      <c r="P107" s="131"/>
      <c r="Q107" s="549" t="str">
        <f>'5.2_Check_3.1_Crit_PTO'!AB104</f>
        <v>No Interventions</v>
      </c>
      <c r="R107" s="550" t="str">
        <f>'5.2_Check_3.1_Crit_PTO'!AZ104</f>
        <v>No Interventions</v>
      </c>
      <c r="S107" s="550" t="str">
        <f t="shared" ref="S107" si="134">IFERROR(Q107-R107, "No Intervention")</f>
        <v>No Intervention</v>
      </c>
      <c r="T107" s="227" t="str">
        <f>IFERROR(S107/(SUM([3]Weighting_Totals!$E$16)),S107)</f>
        <v>No Intervention</v>
      </c>
      <c r="V107" s="549" t="str">
        <f>'5.3_Check_3.2_AH_PTO'!L104</f>
        <v>N/A</v>
      </c>
      <c r="W107" s="550" t="str">
        <f>'5.3_Check_3.2_AH_PTO'!AJ104</f>
        <v>N/A</v>
      </c>
      <c r="X107" s="550" t="str">
        <f t="shared" ref="X107" si="135">IFERROR(V107-W107, "Direct to AH4 &amp; AH5")</f>
        <v>Direct to AH4 &amp; AH5</v>
      </c>
      <c r="Y107" s="227" t="str">
        <f>IFERROR(X107/(SUM([3]Weighting_Totals!$E$16)),X107)</f>
        <v>Direct to AH4 &amp; AH5</v>
      </c>
      <c r="Z107" s="132"/>
      <c r="AA107" s="549" t="str">
        <f>'5.3_Check_3.2_AH_PTO'!T104</f>
        <v>N/A</v>
      </c>
      <c r="AB107" s="550" t="str">
        <f>'5.3_Check_3.2_AH_PTO'!AR104</f>
        <v>N/A</v>
      </c>
      <c r="AC107" s="550" t="str">
        <f t="shared" ref="AC107" si="136">IFERROR(AA107-AB107, "Direct to AH3, AH4 &amp; AH5")</f>
        <v>Direct to AH3, AH4 &amp; AH5</v>
      </c>
      <c r="AD107" s="227" t="str">
        <f>IFERROR(AC107/(SUM([3]Weighting_Totals!$E$16)),AC107)</f>
        <v>Direct to AH3, AH4 &amp; AH5</v>
      </c>
      <c r="AE107" s="131"/>
      <c r="AF107" s="549" t="str">
        <f>'5.3_Check_3.2_AH_PTO'!AB104</f>
        <v>N/A</v>
      </c>
      <c r="AG107" s="550" t="str">
        <f>'5.3_Check_3.2_AH_PTO'!AZ104</f>
        <v>No Interventions</v>
      </c>
      <c r="AH107" s="550" t="str">
        <f t="shared" ref="AH107" si="137">IFERROR(AF107-AG107, "No Intervention")</f>
        <v>No Intervention</v>
      </c>
      <c r="AI107" s="227" t="str">
        <f>IFERROR(AH107/(SUM([3]Weighting_Totals!$E$16)),AH107)</f>
        <v>No Intervention</v>
      </c>
    </row>
    <row r="108" spans="1:35" ht="13.15" x14ac:dyDescent="0.35">
      <c r="A108" s="304"/>
      <c r="B108" s="305"/>
      <c r="C108" s="306"/>
      <c r="D108" s="358"/>
      <c r="E108" s="359"/>
      <c r="G108" s="551"/>
      <c r="H108" s="466"/>
      <c r="I108" s="466"/>
      <c r="J108" s="361"/>
      <c r="K108" s="132"/>
      <c r="L108" s="551"/>
      <c r="M108" s="466"/>
      <c r="N108" s="466"/>
      <c r="O108" s="361"/>
      <c r="P108" s="131"/>
      <c r="Q108" s="551"/>
      <c r="R108" s="466"/>
      <c r="S108" s="466"/>
      <c r="T108" s="361"/>
      <c r="V108" s="551"/>
      <c r="W108" s="466"/>
      <c r="X108" s="466"/>
      <c r="Y108" s="361"/>
      <c r="Z108" s="132"/>
      <c r="AA108" s="551"/>
      <c r="AB108" s="466"/>
      <c r="AC108" s="466"/>
      <c r="AD108" s="361"/>
      <c r="AE108" s="131"/>
      <c r="AF108" s="551"/>
      <c r="AG108" s="466"/>
      <c r="AH108" s="466"/>
      <c r="AI108" s="361"/>
    </row>
    <row r="109" spans="1:35" ht="13.15" x14ac:dyDescent="0.35">
      <c r="A109" s="304"/>
      <c r="B109" s="305"/>
      <c r="C109" s="306"/>
      <c r="D109" s="358"/>
      <c r="E109" s="359"/>
      <c r="G109" s="551"/>
      <c r="H109" s="466"/>
      <c r="I109" s="466"/>
      <c r="J109" s="361"/>
      <c r="K109" s="132"/>
      <c r="L109" s="551"/>
      <c r="M109" s="466"/>
      <c r="N109" s="466"/>
      <c r="O109" s="361"/>
      <c r="P109" s="131"/>
      <c r="Q109" s="551"/>
      <c r="R109" s="466"/>
      <c r="S109" s="466"/>
      <c r="T109" s="361"/>
      <c r="V109" s="551"/>
      <c r="W109" s="466"/>
      <c r="X109" s="466"/>
      <c r="Y109" s="361"/>
      <c r="Z109" s="132"/>
      <c r="AA109" s="551"/>
      <c r="AB109" s="466"/>
      <c r="AC109" s="466"/>
      <c r="AD109" s="361"/>
      <c r="AE109" s="131"/>
      <c r="AF109" s="551"/>
      <c r="AG109" s="466"/>
      <c r="AH109" s="466"/>
      <c r="AI109" s="361"/>
    </row>
    <row r="110" spans="1:35" ht="13.15" x14ac:dyDescent="0.35">
      <c r="A110" s="340"/>
      <c r="B110" s="341"/>
      <c r="C110" s="364"/>
      <c r="D110" s="365"/>
      <c r="E110" s="366"/>
      <c r="G110" s="552"/>
      <c r="H110" s="553"/>
      <c r="I110" s="553"/>
      <c r="J110" s="368"/>
      <c r="K110" s="132"/>
      <c r="L110" s="552"/>
      <c r="M110" s="553"/>
      <c r="N110" s="553"/>
      <c r="O110" s="368"/>
      <c r="P110" s="131"/>
      <c r="Q110" s="552"/>
      <c r="R110" s="553"/>
      <c r="S110" s="553"/>
      <c r="T110" s="368"/>
      <c r="V110" s="552"/>
      <c r="W110" s="553"/>
      <c r="X110" s="553"/>
      <c r="Y110" s="368"/>
      <c r="Z110" s="132"/>
      <c r="AA110" s="552"/>
      <c r="AB110" s="553"/>
      <c r="AC110" s="553"/>
      <c r="AD110" s="368"/>
      <c r="AE110" s="131"/>
      <c r="AF110" s="552"/>
      <c r="AG110" s="553"/>
      <c r="AH110" s="553"/>
      <c r="AI110" s="368"/>
    </row>
    <row r="111" spans="1:35" ht="13.15" x14ac:dyDescent="0.35">
      <c r="A111" s="336" t="s">
        <v>55</v>
      </c>
      <c r="B111" s="337">
        <v>20</v>
      </c>
      <c r="C111" s="357" t="s">
        <v>51</v>
      </c>
      <c r="D111" s="224">
        <f>'0.2_MR_Weighting'!I112</f>
        <v>0</v>
      </c>
      <c r="E111" s="225">
        <f>D111*ABS(SUMIF('2.3_Input_Data_Orig_MC'!AB106:AF109, "&lt;0"))</f>
        <v>0</v>
      </c>
      <c r="G111" s="549" t="str">
        <f>'5.2_Check_3.1_Crit_PTO'!L108</f>
        <v>N/A</v>
      </c>
      <c r="H111" s="550" t="str">
        <f>'5.2_Check_3.1_Crit_PTO'!AJ108</f>
        <v>N/A</v>
      </c>
      <c r="I111" s="550" t="str">
        <f t="shared" ref="I111" si="138">IFERROR(G111-H111, "Direct to C1 &amp; C2")</f>
        <v>Direct to C1 &amp; C2</v>
      </c>
      <c r="J111" s="227" t="str">
        <f>IFERROR(I111/(SUM([3]Weighting_Totals!$E$16)),I111)</f>
        <v>Direct to C1 &amp; C2</v>
      </c>
      <c r="K111" s="132"/>
      <c r="L111" s="549" t="str">
        <f>'5.2_Check_3.1_Crit_PTO'!T108</f>
        <v>N/A</v>
      </c>
      <c r="M111" s="550" t="str">
        <f>'5.2_Check_3.1_Crit_PTO'!AR108</f>
        <v>N/A</v>
      </c>
      <c r="N111" s="550" t="str">
        <f t="shared" ref="N111" si="139">IFERROR(L111-M111, "Direct to C1, C2 &amp; C3")</f>
        <v>Direct to C1, C2 &amp; C3</v>
      </c>
      <c r="O111" s="227" t="str">
        <f>IFERROR(N111/(SUM([3]Weighting_Totals!$E$16)),N111)</f>
        <v>Direct to C1, C2 &amp; C3</v>
      </c>
      <c r="P111" s="131"/>
      <c r="Q111" s="549" t="str">
        <f>'5.2_Check_3.1_Crit_PTO'!AB108</f>
        <v>No Interventions</v>
      </c>
      <c r="R111" s="550" t="str">
        <f>'5.2_Check_3.1_Crit_PTO'!AZ108</f>
        <v>No Interventions</v>
      </c>
      <c r="S111" s="550" t="str">
        <f t="shared" ref="S111" si="140">IFERROR(Q111-R111, "No Intervention")</f>
        <v>No Intervention</v>
      </c>
      <c r="T111" s="227" t="str">
        <f>IFERROR(S111/(SUM([3]Weighting_Totals!$E$16)),S111)</f>
        <v>No Intervention</v>
      </c>
      <c r="V111" s="549" t="str">
        <f>'5.3_Check_3.2_AH_PTO'!L108</f>
        <v>N/A</v>
      </c>
      <c r="W111" s="550" t="str">
        <f>'5.3_Check_3.2_AH_PTO'!AJ108</f>
        <v>N/A</v>
      </c>
      <c r="X111" s="550" t="str">
        <f t="shared" ref="X111" si="141">IFERROR(V111-W111, "Direct to AH4 &amp; AH5")</f>
        <v>Direct to AH4 &amp; AH5</v>
      </c>
      <c r="Y111" s="227" t="str">
        <f>IFERROR(X111/(SUM([3]Weighting_Totals!$E$16)),X111)</f>
        <v>Direct to AH4 &amp; AH5</v>
      </c>
      <c r="Z111" s="132"/>
      <c r="AA111" s="549" t="str">
        <f>'5.3_Check_3.2_AH_PTO'!T108</f>
        <v>N/A</v>
      </c>
      <c r="AB111" s="550" t="str">
        <f>'5.3_Check_3.2_AH_PTO'!AR108</f>
        <v>N/A</v>
      </c>
      <c r="AC111" s="550" t="str">
        <f t="shared" ref="AC111" si="142">IFERROR(AA111-AB111, "Direct to AH3, AH4 &amp; AH5")</f>
        <v>Direct to AH3, AH4 &amp; AH5</v>
      </c>
      <c r="AD111" s="227" t="str">
        <f>IFERROR(AC111/(SUM([3]Weighting_Totals!$E$16)),AC111)</f>
        <v>Direct to AH3, AH4 &amp; AH5</v>
      </c>
      <c r="AE111" s="131"/>
      <c r="AF111" s="549" t="str">
        <f>'5.3_Check_3.2_AH_PTO'!AB108</f>
        <v>N/A</v>
      </c>
      <c r="AG111" s="550" t="str">
        <f>'5.3_Check_3.2_AH_PTO'!AZ108</f>
        <v>No Interventions</v>
      </c>
      <c r="AH111" s="550" t="str">
        <f t="shared" ref="AH111" si="143">IFERROR(AF111-AG111, "No Intervention")</f>
        <v>No Intervention</v>
      </c>
      <c r="AI111" s="227" t="str">
        <f>IFERROR(AH111/(SUM([3]Weighting_Totals!$E$16)),AH111)</f>
        <v>No Intervention</v>
      </c>
    </row>
    <row r="112" spans="1:35" ht="13.15" x14ac:dyDescent="0.35">
      <c r="A112" s="304"/>
      <c r="B112" s="305"/>
      <c r="C112" s="306"/>
      <c r="D112" s="358"/>
      <c r="E112" s="359"/>
      <c r="G112" s="551"/>
      <c r="H112" s="466"/>
      <c r="I112" s="466"/>
      <c r="J112" s="361"/>
      <c r="K112" s="132"/>
      <c r="L112" s="551"/>
      <c r="M112" s="466"/>
      <c r="N112" s="466"/>
      <c r="O112" s="361"/>
      <c r="P112" s="131"/>
      <c r="Q112" s="551"/>
      <c r="R112" s="466"/>
      <c r="S112" s="466"/>
      <c r="T112" s="361"/>
      <c r="V112" s="551"/>
      <c r="W112" s="466"/>
      <c r="X112" s="466"/>
      <c r="Y112" s="361"/>
      <c r="Z112" s="132"/>
      <c r="AA112" s="551"/>
      <c r="AB112" s="466"/>
      <c r="AC112" s="466"/>
      <c r="AD112" s="361"/>
      <c r="AE112" s="131"/>
      <c r="AF112" s="551"/>
      <c r="AG112" s="466"/>
      <c r="AH112" s="466"/>
      <c r="AI112" s="361"/>
    </row>
    <row r="113" spans="1:35" ht="13.15" x14ac:dyDescent="0.35">
      <c r="A113" s="304"/>
      <c r="B113" s="305"/>
      <c r="C113" s="306"/>
      <c r="D113" s="358"/>
      <c r="E113" s="359"/>
      <c r="G113" s="551"/>
      <c r="H113" s="466"/>
      <c r="I113" s="466"/>
      <c r="J113" s="361"/>
      <c r="K113" s="132"/>
      <c r="L113" s="551"/>
      <c r="M113" s="466"/>
      <c r="N113" s="466"/>
      <c r="O113" s="361"/>
      <c r="P113" s="131"/>
      <c r="Q113" s="551"/>
      <c r="R113" s="466"/>
      <c r="S113" s="466"/>
      <c r="T113" s="361"/>
      <c r="V113" s="551"/>
      <c r="W113" s="466"/>
      <c r="X113" s="466"/>
      <c r="Y113" s="361"/>
      <c r="Z113" s="132"/>
      <c r="AA113" s="551"/>
      <c r="AB113" s="466"/>
      <c r="AC113" s="466"/>
      <c r="AD113" s="361"/>
      <c r="AE113" s="131"/>
      <c r="AF113" s="551"/>
      <c r="AG113" s="466"/>
      <c r="AH113" s="466"/>
      <c r="AI113" s="361"/>
    </row>
    <row r="114" spans="1:35" ht="13.15" x14ac:dyDescent="0.35">
      <c r="A114" s="340"/>
      <c r="B114" s="341"/>
      <c r="C114" s="364"/>
      <c r="D114" s="365"/>
      <c r="E114" s="366"/>
      <c r="G114" s="552"/>
      <c r="H114" s="553"/>
      <c r="I114" s="553"/>
      <c r="J114" s="368"/>
      <c r="K114" s="132"/>
      <c r="L114" s="552"/>
      <c r="M114" s="553"/>
      <c r="N114" s="553"/>
      <c r="O114" s="368"/>
      <c r="P114" s="131"/>
      <c r="Q114" s="552"/>
      <c r="R114" s="553"/>
      <c r="S114" s="553"/>
      <c r="T114" s="368"/>
      <c r="V114" s="552"/>
      <c r="W114" s="553"/>
      <c r="X114" s="553"/>
      <c r="Y114" s="368"/>
      <c r="Z114" s="132"/>
      <c r="AA114" s="552"/>
      <c r="AB114" s="553"/>
      <c r="AC114" s="553"/>
      <c r="AD114" s="368"/>
      <c r="AE114" s="131"/>
      <c r="AF114" s="552"/>
      <c r="AG114" s="553"/>
      <c r="AH114" s="553"/>
      <c r="AI114" s="368"/>
    </row>
    <row r="115" spans="1:35" ht="13.15" x14ac:dyDescent="0.35">
      <c r="A115" s="336" t="s">
        <v>55</v>
      </c>
      <c r="B115" s="337">
        <v>31</v>
      </c>
      <c r="C115" s="357" t="s">
        <v>23</v>
      </c>
      <c r="D115" s="224">
        <f>'0.2_MR_Weighting'!I116</f>
        <v>6.9911367056404303E-5</v>
      </c>
      <c r="E115" s="225">
        <f>D115*ABS(SUMIF('2.3_Input_Data_Orig_MC'!AB110:AF113, "&lt;0"))</f>
        <v>4.6840615927790886E-3</v>
      </c>
      <c r="G115" s="549" t="str">
        <f>'5.2_Check_3.1_Crit_PTO'!L112</f>
        <v>N/A</v>
      </c>
      <c r="H115" s="550">
        <f>'5.2_Check_3.1_Crit_PTO'!AJ112</f>
        <v>0</v>
      </c>
      <c r="I115" s="550" t="str">
        <f t="shared" ref="I115" si="144">IFERROR(G115-H115, "Direct to C1 &amp; C2")</f>
        <v>Direct to C1 &amp; C2</v>
      </c>
      <c r="J115" s="227" t="str">
        <f>IFERROR(I115/(SUM([3]Weighting_Totals!$E$16)),I115)</f>
        <v>Direct to C1 &amp; C2</v>
      </c>
      <c r="K115" s="132"/>
      <c r="L115" s="549">
        <f>'5.2_Check_3.1_Crit_PTO'!T112</f>
        <v>0</v>
      </c>
      <c r="M115" s="550">
        <f>'5.2_Check_3.1_Crit_PTO'!AR112</f>
        <v>0</v>
      </c>
      <c r="N115" s="550">
        <f t="shared" ref="N115" si="145">IFERROR(L115-M115, "Direct to C1, C2 &amp; C3")</f>
        <v>0</v>
      </c>
      <c r="O115" s="227">
        <f>IFERROR(N115/(SUM([3]Weighting_Totals!$E$16)),N115)</f>
        <v>0</v>
      </c>
      <c r="P115" s="131"/>
      <c r="Q115" s="549">
        <f>'5.2_Check_3.1_Crit_PTO'!AB112</f>
        <v>0</v>
      </c>
      <c r="R115" s="550">
        <f>'5.2_Check_3.1_Crit_PTO'!AZ112</f>
        <v>0</v>
      </c>
      <c r="S115" s="550">
        <f t="shared" ref="S115" si="146">IFERROR(Q115-R115, "No Intervention")</f>
        <v>0</v>
      </c>
      <c r="T115" s="227">
        <f>IFERROR(S115/(SUM([3]Weighting_Totals!$E$16)),S115)</f>
        <v>0</v>
      </c>
      <c r="V115" s="549">
        <f>'5.3_Check_3.2_AH_PTO'!L112</f>
        <v>1.4852559010092405E-3</v>
      </c>
      <c r="W115" s="550">
        <f>'5.3_Check_3.2_AH_PTO'!AJ112</f>
        <v>0</v>
      </c>
      <c r="X115" s="550">
        <f t="shared" ref="X115" si="147">IFERROR(V115-W115, "Direct to AH4 &amp; AH5")</f>
        <v>1.4852559010092405E-3</v>
      </c>
      <c r="Y115" s="227">
        <f>IFERROR(X115/(SUM([3]Weighting_Totals!$E$16)),X115)</f>
        <v>8.4001534955785735E-5</v>
      </c>
      <c r="Z115" s="132"/>
      <c r="AA115" s="549">
        <f>'5.3_Check_3.2_AH_PTO'!T112</f>
        <v>0</v>
      </c>
      <c r="AB115" s="550">
        <f>'5.3_Check_3.2_AH_PTO'!AR112</f>
        <v>0</v>
      </c>
      <c r="AC115" s="550">
        <f t="shared" ref="AC115" si="148">IFERROR(AA115-AB115, "Direct to AH3, AH4 &amp; AH5")</f>
        <v>0</v>
      </c>
      <c r="AD115" s="227">
        <f>IFERROR(AC115/(SUM([3]Weighting_Totals!$E$16)),AC115)</f>
        <v>0</v>
      </c>
      <c r="AE115" s="131"/>
      <c r="AF115" s="549">
        <f>'5.3_Check_3.2_AH_PTO'!AB112</f>
        <v>0</v>
      </c>
      <c r="AG115" s="550">
        <f>'5.3_Check_3.2_AH_PTO'!AZ112</f>
        <v>0</v>
      </c>
      <c r="AH115" s="550">
        <f t="shared" ref="AH115" si="149">IFERROR(AF115-AG115, "No Intervention")</f>
        <v>0</v>
      </c>
      <c r="AI115" s="227">
        <f>IFERROR(AH115/(SUM([3]Weighting_Totals!$E$16)),AH115)</f>
        <v>0</v>
      </c>
    </row>
    <row r="116" spans="1:35" ht="13.15" x14ac:dyDescent="0.35">
      <c r="A116" s="304"/>
      <c r="B116" s="305"/>
      <c r="C116" s="306"/>
      <c r="D116" s="358"/>
      <c r="E116" s="359"/>
      <c r="G116" s="551"/>
      <c r="H116" s="466"/>
      <c r="I116" s="466"/>
      <c r="J116" s="361"/>
      <c r="K116" s="132"/>
      <c r="L116" s="551"/>
      <c r="M116" s="466"/>
      <c r="N116" s="466"/>
      <c r="O116" s="361"/>
      <c r="P116" s="131"/>
      <c r="Q116" s="551"/>
      <c r="R116" s="466"/>
      <c r="S116" s="466"/>
      <c r="T116" s="361"/>
      <c r="V116" s="551"/>
      <c r="W116" s="466"/>
      <c r="X116" s="466"/>
      <c r="Y116" s="361"/>
      <c r="Z116" s="132"/>
      <c r="AA116" s="551"/>
      <c r="AB116" s="466"/>
      <c r="AC116" s="466"/>
      <c r="AD116" s="361"/>
      <c r="AE116" s="131"/>
      <c r="AF116" s="551"/>
      <c r="AG116" s="466"/>
      <c r="AH116" s="466"/>
      <c r="AI116" s="361"/>
    </row>
    <row r="117" spans="1:35" ht="13.15" x14ac:dyDescent="0.35">
      <c r="A117" s="304"/>
      <c r="B117" s="305"/>
      <c r="C117" s="306"/>
      <c r="D117" s="358"/>
      <c r="E117" s="359"/>
      <c r="G117" s="551"/>
      <c r="H117" s="466"/>
      <c r="I117" s="466"/>
      <c r="J117" s="361"/>
      <c r="K117" s="132"/>
      <c r="L117" s="551"/>
      <c r="M117" s="466"/>
      <c r="N117" s="466"/>
      <c r="O117" s="361"/>
      <c r="P117" s="131"/>
      <c r="Q117" s="551"/>
      <c r="R117" s="466"/>
      <c r="S117" s="466"/>
      <c r="T117" s="361"/>
      <c r="V117" s="551"/>
      <c r="W117" s="466"/>
      <c r="X117" s="466"/>
      <c r="Y117" s="361"/>
      <c r="Z117" s="132"/>
      <c r="AA117" s="551"/>
      <c r="AB117" s="466"/>
      <c r="AC117" s="466"/>
      <c r="AD117" s="361"/>
      <c r="AE117" s="131"/>
      <c r="AF117" s="551"/>
      <c r="AG117" s="466"/>
      <c r="AH117" s="466"/>
      <c r="AI117" s="361"/>
    </row>
    <row r="118" spans="1:35" ht="13.15" x14ac:dyDescent="0.35">
      <c r="A118" s="340"/>
      <c r="B118" s="341"/>
      <c r="C118" s="364"/>
      <c r="D118" s="365"/>
      <c r="E118" s="366"/>
      <c r="G118" s="552"/>
      <c r="H118" s="553"/>
      <c r="I118" s="553"/>
      <c r="J118" s="368"/>
      <c r="K118" s="132"/>
      <c r="L118" s="552"/>
      <c r="M118" s="553"/>
      <c r="N118" s="553"/>
      <c r="O118" s="368"/>
      <c r="P118" s="131"/>
      <c r="Q118" s="552"/>
      <c r="R118" s="553"/>
      <c r="S118" s="553"/>
      <c r="T118" s="368"/>
      <c r="V118" s="552"/>
      <c r="W118" s="553"/>
      <c r="X118" s="553"/>
      <c r="Y118" s="368"/>
      <c r="Z118" s="132"/>
      <c r="AA118" s="552"/>
      <c r="AB118" s="553"/>
      <c r="AC118" s="553"/>
      <c r="AD118" s="368"/>
      <c r="AE118" s="131"/>
      <c r="AF118" s="552"/>
      <c r="AG118" s="553"/>
      <c r="AH118" s="553"/>
      <c r="AI118" s="368"/>
    </row>
    <row r="119" spans="1:35" ht="13.15" x14ac:dyDescent="0.35">
      <c r="A119" s="336" t="s">
        <v>55</v>
      </c>
      <c r="B119" s="337">
        <v>43</v>
      </c>
      <c r="C119" s="357" t="s">
        <v>49</v>
      </c>
      <c r="D119" s="224">
        <f>'0.2_MR_Weighting'!I120</f>
        <v>7.3712451863170566E-3</v>
      </c>
      <c r="E119" s="225">
        <f>D119*ABS(SUMIF('2.3_Input_Data_Orig_MC'!AB114:AF117, "&lt;0"))</f>
        <v>0.16216739409897524</v>
      </c>
      <c r="G119" s="549" t="str">
        <f>'5.2_Check_3.1_Crit_PTO'!L116</f>
        <v>N/A</v>
      </c>
      <c r="H119" s="550">
        <f>'5.2_Check_3.1_Crit_PTO'!AJ116</f>
        <v>0</v>
      </c>
      <c r="I119" s="550" t="str">
        <f t="shared" ref="I119" si="150">IFERROR(G119-H119, "Direct to C1 &amp; C2")</f>
        <v>Direct to C1 &amp; C2</v>
      </c>
      <c r="J119" s="227" t="str">
        <f>IFERROR(I119/(SUM([3]Weighting_Totals!$E$16)),I119)</f>
        <v>Direct to C1 &amp; C2</v>
      </c>
      <c r="K119" s="132"/>
      <c r="L119" s="549" t="str">
        <f>'5.2_Check_3.1_Crit_PTO'!T116</f>
        <v>N/A</v>
      </c>
      <c r="M119" s="550">
        <f>'5.2_Check_3.1_Crit_PTO'!AR116</f>
        <v>0</v>
      </c>
      <c r="N119" s="550" t="str">
        <f t="shared" ref="N119" si="151">IFERROR(L119-M119, "Direct to C1, C2 &amp; C3")</f>
        <v>Direct to C1, C2 &amp; C3</v>
      </c>
      <c r="O119" s="227" t="str">
        <f>IFERROR(N119/(SUM([3]Weighting_Totals!$E$16)),N119)</f>
        <v>Direct to C1, C2 &amp; C3</v>
      </c>
      <c r="P119" s="131"/>
      <c r="Q119" s="549">
        <f>'5.2_Check_3.1_Crit_PTO'!AB116</f>
        <v>0</v>
      </c>
      <c r="R119" s="550">
        <f>'5.2_Check_3.1_Crit_PTO'!AZ116</f>
        <v>0</v>
      </c>
      <c r="S119" s="550">
        <f t="shared" ref="S119" si="152">IFERROR(Q119-R119, "No Intervention")</f>
        <v>0</v>
      </c>
      <c r="T119" s="227">
        <f>IFERROR(S119/(SUM([3]Weighting_Totals!$E$16)),S119)</f>
        <v>0</v>
      </c>
      <c r="V119" s="549">
        <f>'5.3_Check_3.2_AH_PTO'!L116</f>
        <v>0</v>
      </c>
      <c r="W119" s="550">
        <f>'5.3_Check_3.2_AH_PTO'!AJ116</f>
        <v>0</v>
      </c>
      <c r="X119" s="550">
        <f t="shared" ref="X119" si="153">IFERROR(V119-W119, "Direct to AH4 &amp; AH5")</f>
        <v>0</v>
      </c>
      <c r="Y119" s="227">
        <f>IFERROR(X119/(SUM([3]Weighting_Totals!$E$16)),X119)</f>
        <v>0</v>
      </c>
      <c r="Z119" s="132"/>
      <c r="AA119" s="549">
        <f>'5.3_Check_3.2_AH_PTO'!T116</f>
        <v>0</v>
      </c>
      <c r="AB119" s="550">
        <f>'5.3_Check_3.2_AH_PTO'!AR116</f>
        <v>0</v>
      </c>
      <c r="AC119" s="550">
        <f t="shared" ref="AC119" si="154">IFERROR(AA119-AB119, "Direct to AH3, AH4 &amp; AH5")</f>
        <v>0</v>
      </c>
      <c r="AD119" s="227">
        <f>IFERROR(AC119/(SUM([3]Weighting_Totals!$E$16)),AC119)</f>
        <v>0</v>
      </c>
      <c r="AE119" s="131"/>
      <c r="AF119" s="549">
        <f>'5.3_Check_3.2_AH_PTO'!AB116</f>
        <v>0</v>
      </c>
      <c r="AG119" s="550">
        <f>'5.3_Check_3.2_AH_PTO'!AZ116</f>
        <v>0</v>
      </c>
      <c r="AH119" s="550">
        <f t="shared" ref="AH119" si="155">IFERROR(AF119-AG119, "No Intervention")</f>
        <v>0</v>
      </c>
      <c r="AI119" s="227">
        <f>IFERROR(AH119/(SUM([3]Weighting_Totals!$E$16)),AH119)</f>
        <v>0</v>
      </c>
    </row>
    <row r="120" spans="1:35" ht="13.15" x14ac:dyDescent="0.35">
      <c r="A120" s="304"/>
      <c r="B120" s="305"/>
      <c r="C120" s="306"/>
      <c r="D120" s="358"/>
      <c r="E120" s="359"/>
      <c r="G120" s="551"/>
      <c r="H120" s="466"/>
      <c r="I120" s="466"/>
      <c r="J120" s="361"/>
      <c r="K120" s="132"/>
      <c r="L120" s="551"/>
      <c r="M120" s="466"/>
      <c r="N120" s="466"/>
      <c r="O120" s="361"/>
      <c r="P120" s="131"/>
      <c r="Q120" s="551"/>
      <c r="R120" s="466"/>
      <c r="S120" s="466"/>
      <c r="T120" s="361"/>
      <c r="V120" s="551"/>
      <c r="W120" s="466"/>
      <c r="X120" s="466"/>
      <c r="Y120" s="361"/>
      <c r="Z120" s="132"/>
      <c r="AA120" s="551"/>
      <c r="AB120" s="466"/>
      <c r="AC120" s="466"/>
      <c r="AD120" s="361"/>
      <c r="AE120" s="131"/>
      <c r="AF120" s="551"/>
      <c r="AG120" s="466"/>
      <c r="AH120" s="466"/>
      <c r="AI120" s="361"/>
    </row>
    <row r="121" spans="1:35" ht="13.15" x14ac:dyDescent="0.35">
      <c r="A121" s="304"/>
      <c r="B121" s="305"/>
      <c r="C121" s="306"/>
      <c r="D121" s="358"/>
      <c r="E121" s="359"/>
      <c r="G121" s="551"/>
      <c r="H121" s="466"/>
      <c r="I121" s="466"/>
      <c r="J121" s="361"/>
      <c r="K121" s="132"/>
      <c r="L121" s="551"/>
      <c r="M121" s="466"/>
      <c r="N121" s="466"/>
      <c r="O121" s="361"/>
      <c r="P121" s="131"/>
      <c r="Q121" s="551"/>
      <c r="R121" s="466"/>
      <c r="S121" s="466"/>
      <c r="T121" s="361"/>
      <c r="V121" s="551"/>
      <c r="W121" s="466"/>
      <c r="X121" s="466"/>
      <c r="Y121" s="361"/>
      <c r="Z121" s="132"/>
      <c r="AA121" s="551"/>
      <c r="AB121" s="466"/>
      <c r="AC121" s="466"/>
      <c r="AD121" s="361"/>
      <c r="AE121" s="131"/>
      <c r="AF121" s="551"/>
      <c r="AG121" s="466"/>
      <c r="AH121" s="466"/>
      <c r="AI121" s="361"/>
    </row>
    <row r="122" spans="1:35" ht="13.15" x14ac:dyDescent="0.35">
      <c r="A122" s="340"/>
      <c r="B122" s="341"/>
      <c r="C122" s="364"/>
      <c r="D122" s="365"/>
      <c r="E122" s="366"/>
      <c r="G122" s="552"/>
      <c r="H122" s="553"/>
      <c r="I122" s="553"/>
      <c r="J122" s="368"/>
      <c r="K122" s="132"/>
      <c r="L122" s="552"/>
      <c r="M122" s="553"/>
      <c r="N122" s="553"/>
      <c r="O122" s="368"/>
      <c r="P122" s="131"/>
      <c r="Q122" s="552"/>
      <c r="R122" s="553"/>
      <c r="S122" s="553"/>
      <c r="T122" s="368"/>
      <c r="V122" s="552"/>
      <c r="W122" s="553"/>
      <c r="X122" s="553"/>
      <c r="Y122" s="368"/>
      <c r="Z122" s="132"/>
      <c r="AA122" s="552"/>
      <c r="AB122" s="553"/>
      <c r="AC122" s="553"/>
      <c r="AD122" s="368"/>
      <c r="AE122" s="131"/>
      <c r="AF122" s="552"/>
      <c r="AG122" s="553"/>
      <c r="AH122" s="553"/>
      <c r="AI122" s="368"/>
    </row>
    <row r="123" spans="1:35" ht="13.15" x14ac:dyDescent="0.35">
      <c r="A123" s="336" t="s">
        <v>55</v>
      </c>
      <c r="B123" s="337">
        <v>35</v>
      </c>
      <c r="C123" s="357" t="s">
        <v>21</v>
      </c>
      <c r="D123" s="224">
        <f>'0.2_MR_Weighting'!I124</f>
        <v>4.5609357510640268E-4</v>
      </c>
      <c r="E123" s="225">
        <f>D123*ABS(SUMIF('2.3_Input_Data_Orig_MC'!AB118:AF121, "&lt;0"))</f>
        <v>1.8243743004256107E-3</v>
      </c>
      <c r="G123" s="549" t="str">
        <f>'5.2_Check_3.1_Crit_PTO'!L120</f>
        <v>N/A</v>
      </c>
      <c r="H123" s="550">
        <f>'5.2_Check_3.1_Crit_PTO'!AJ120</f>
        <v>0</v>
      </c>
      <c r="I123" s="550" t="str">
        <f t="shared" ref="I123" si="156">IFERROR(G123-H123, "Direct to C1 &amp; C2")</f>
        <v>Direct to C1 &amp; C2</v>
      </c>
      <c r="J123" s="227" t="str">
        <f>IFERROR(I123/(SUM([3]Weighting_Totals!$E$16)),I123)</f>
        <v>Direct to C1 &amp; C2</v>
      </c>
      <c r="K123" s="132"/>
      <c r="L123" s="549" t="str">
        <f>'5.2_Check_3.1_Crit_PTO'!T120</f>
        <v>N/A</v>
      </c>
      <c r="M123" s="550">
        <f>'5.2_Check_3.1_Crit_PTO'!AR120</f>
        <v>0</v>
      </c>
      <c r="N123" s="550" t="str">
        <f t="shared" ref="N123" si="157">IFERROR(L123-M123, "Direct to C1, C2 &amp; C3")</f>
        <v>Direct to C1, C2 &amp; C3</v>
      </c>
      <c r="O123" s="227" t="str">
        <f>IFERROR(N123/(SUM([3]Weighting_Totals!$E$16)),N123)</f>
        <v>Direct to C1, C2 &amp; C3</v>
      </c>
      <c r="P123" s="131"/>
      <c r="Q123" s="549">
        <f>'5.2_Check_3.1_Crit_PTO'!AB120</f>
        <v>0</v>
      </c>
      <c r="R123" s="550">
        <f>'5.2_Check_3.1_Crit_PTO'!AZ120</f>
        <v>0</v>
      </c>
      <c r="S123" s="550">
        <f t="shared" ref="S123" si="158">IFERROR(Q123-R123, "No Intervention")</f>
        <v>0</v>
      </c>
      <c r="T123" s="227">
        <f>IFERROR(S123/(SUM([3]Weighting_Totals!$E$16)),S123)</f>
        <v>0</v>
      </c>
      <c r="V123" s="549">
        <f>'5.3_Check_3.2_AH_PTO'!L120</f>
        <v>0</v>
      </c>
      <c r="W123" s="550">
        <f>'5.3_Check_3.2_AH_PTO'!AJ120</f>
        <v>0</v>
      </c>
      <c r="X123" s="550">
        <f t="shared" ref="X123" si="159">IFERROR(V123-W123, "Direct to AH4 &amp; AH5")</f>
        <v>0</v>
      </c>
      <c r="Y123" s="227">
        <f>IFERROR(X123/(SUM([3]Weighting_Totals!$E$16)),X123)</f>
        <v>0</v>
      </c>
      <c r="Z123" s="132"/>
      <c r="AA123" s="549">
        <f>'5.3_Check_3.2_AH_PTO'!T120</f>
        <v>0</v>
      </c>
      <c r="AB123" s="550">
        <f>'5.3_Check_3.2_AH_PTO'!AR120</f>
        <v>0</v>
      </c>
      <c r="AC123" s="550">
        <f t="shared" ref="AC123" si="160">IFERROR(AA123-AB123, "Direct to AH3, AH4 &amp; AH5")</f>
        <v>0</v>
      </c>
      <c r="AD123" s="227">
        <f>IFERROR(AC123/(SUM([3]Weighting_Totals!$E$16)),AC123)</f>
        <v>0</v>
      </c>
      <c r="AE123" s="131"/>
      <c r="AF123" s="549">
        <f>'5.3_Check_3.2_AH_PTO'!AB120</f>
        <v>0</v>
      </c>
      <c r="AG123" s="550">
        <f>'5.3_Check_3.2_AH_PTO'!AZ120</f>
        <v>0</v>
      </c>
      <c r="AH123" s="550">
        <f t="shared" ref="AH123" si="161">IFERROR(AF123-AG123, "No Intervention")</f>
        <v>0</v>
      </c>
      <c r="AI123" s="227">
        <f>IFERROR(AH123/(SUM([3]Weighting_Totals!$E$16)),AH123)</f>
        <v>0</v>
      </c>
    </row>
    <row r="124" spans="1:35" ht="13.15" x14ac:dyDescent="0.35">
      <c r="A124" s="304"/>
      <c r="B124" s="305"/>
      <c r="C124" s="306"/>
      <c r="D124" s="358"/>
      <c r="E124" s="359"/>
      <c r="G124" s="360"/>
      <c r="H124" s="345"/>
      <c r="I124" s="345"/>
      <c r="J124" s="361"/>
      <c r="K124" s="132"/>
      <c r="L124" s="345"/>
      <c r="M124" s="345"/>
      <c r="N124" s="345"/>
      <c r="O124" s="361"/>
      <c r="P124" s="131"/>
      <c r="Q124" s="345"/>
      <c r="R124" s="345"/>
      <c r="S124" s="345"/>
      <c r="T124" s="361"/>
      <c r="V124" s="362"/>
      <c r="W124" s="363"/>
      <c r="X124" s="363"/>
      <c r="Y124" s="361"/>
      <c r="Z124" s="132"/>
      <c r="AA124" s="363"/>
      <c r="AB124" s="363"/>
      <c r="AC124" s="363"/>
      <c r="AD124" s="361"/>
      <c r="AE124" s="131"/>
      <c r="AF124" s="363"/>
      <c r="AG124" s="363"/>
      <c r="AH124" s="363"/>
      <c r="AI124" s="361"/>
    </row>
    <row r="125" spans="1:35" ht="13.15" x14ac:dyDescent="0.35">
      <c r="A125" s="304"/>
      <c r="B125" s="305"/>
      <c r="C125" s="306"/>
      <c r="D125" s="358"/>
      <c r="E125" s="359"/>
      <c r="G125" s="360"/>
      <c r="H125" s="345"/>
      <c r="I125" s="345"/>
      <c r="J125" s="361"/>
      <c r="K125" s="132"/>
      <c r="L125" s="345"/>
      <c r="M125" s="345"/>
      <c r="N125" s="345"/>
      <c r="O125" s="361"/>
      <c r="P125" s="131"/>
      <c r="Q125" s="345"/>
      <c r="R125" s="345"/>
      <c r="S125" s="345"/>
      <c r="T125" s="361"/>
      <c r="V125" s="362"/>
      <c r="W125" s="363"/>
      <c r="X125" s="363"/>
      <c r="Y125" s="361"/>
      <c r="Z125" s="132"/>
      <c r="AA125" s="363"/>
      <c r="AB125" s="363"/>
      <c r="AC125" s="363"/>
      <c r="AD125" s="361"/>
      <c r="AE125" s="131"/>
      <c r="AF125" s="363"/>
      <c r="AG125" s="363"/>
      <c r="AH125" s="363"/>
      <c r="AI125" s="361"/>
    </row>
    <row r="126" spans="1:35" ht="13.5" thickBot="1" x14ac:dyDescent="0.4">
      <c r="A126" s="309"/>
      <c r="B126" s="310"/>
      <c r="C126" s="311"/>
      <c r="D126" s="371"/>
      <c r="E126" s="372"/>
      <c r="G126" s="367"/>
      <c r="H126" s="346"/>
      <c r="I126" s="346"/>
      <c r="J126" s="368"/>
      <c r="K126" s="132"/>
      <c r="L126" s="346"/>
      <c r="M126" s="346"/>
      <c r="N126" s="346"/>
      <c r="O126" s="368"/>
      <c r="P126" s="131"/>
      <c r="Q126" s="346"/>
      <c r="R126" s="346"/>
      <c r="S126" s="346"/>
      <c r="T126" s="368"/>
      <c r="V126" s="369"/>
      <c r="W126" s="370"/>
      <c r="X126" s="370"/>
      <c r="Y126" s="368"/>
      <c r="Z126" s="132"/>
      <c r="AA126" s="370"/>
      <c r="AB126" s="370"/>
      <c r="AC126" s="370"/>
      <c r="AD126" s="368"/>
      <c r="AE126" s="131"/>
      <c r="AF126" s="370"/>
      <c r="AG126" s="370"/>
      <c r="AH126" s="370"/>
      <c r="AI126" s="368"/>
    </row>
  </sheetData>
  <mergeCells count="6">
    <mergeCell ref="AH9:AI9"/>
    <mergeCell ref="I9:J9"/>
    <mergeCell ref="N9:O9"/>
    <mergeCell ref="S9:T9"/>
    <mergeCell ref="X9:Y9"/>
    <mergeCell ref="AC9:AD9"/>
  </mergeCells>
  <conditionalFormatting sqref="F6">
    <cfRule type="cellIs" dxfId="142" priority="170" operator="equal">
      <formula>"N/A"</formula>
    </cfRule>
  </conditionalFormatting>
  <conditionalFormatting sqref="P6">
    <cfRule type="cellIs" dxfId="141" priority="169" operator="equal">
      <formula>"N/A"</formula>
    </cfRule>
  </conditionalFormatting>
  <conditionalFormatting sqref="AH124:AH126">
    <cfRule type="containsText" dxfId="140" priority="126" operator="containsText" text="No Intervention">
      <formula>NOT(ISERROR(SEARCH("No Intervention",AH124)))</formula>
    </cfRule>
    <cfRule type="cellIs" dxfId="139" priority="127" operator="lessThan">
      <formula>0</formula>
    </cfRule>
    <cfRule type="cellIs" dxfId="138" priority="128" operator="greaterThanOrEqual">
      <formula>0</formula>
    </cfRule>
  </conditionalFormatting>
  <conditionalFormatting sqref="J15:J126">
    <cfRule type="containsText" dxfId="137" priority="160" operator="containsText" text="Direct">
      <formula>NOT(ISERROR(SEARCH("Direct",J15)))</formula>
    </cfRule>
    <cfRule type="cellIs" dxfId="136" priority="161" operator="greaterThanOrEqual">
      <formula>-0.05</formula>
    </cfRule>
    <cfRule type="cellIs" dxfId="135" priority="162" operator="lessThan">
      <formula>-0.05</formula>
    </cfRule>
  </conditionalFormatting>
  <conditionalFormatting sqref="J13">
    <cfRule type="containsText" dxfId="134" priority="157" operator="containsText" text="No Intervention">
      <formula>NOT(ISERROR(SEARCH("No Intervention",J13)))</formula>
    </cfRule>
    <cfRule type="cellIs" dxfId="133" priority="158" operator="greaterThanOrEqual">
      <formula>-0.05</formula>
    </cfRule>
    <cfRule type="cellIs" dxfId="132" priority="159" operator="lessThan">
      <formula>-0.05</formula>
    </cfRule>
  </conditionalFormatting>
  <conditionalFormatting sqref="S124:S126">
    <cfRule type="containsText" dxfId="131" priority="166" operator="containsText" text="No Intervention">
      <formula>NOT(ISERROR(SEARCH("No Intervention",S124)))</formula>
    </cfRule>
  </conditionalFormatting>
  <conditionalFormatting sqref="I15:I126">
    <cfRule type="containsText" dxfId="130" priority="142" operator="containsText" text="Direct">
      <formula>NOT(ISERROR(SEARCH("Direct",I15)))</formula>
    </cfRule>
  </conditionalFormatting>
  <conditionalFormatting sqref="N124:N126">
    <cfRule type="containsText" dxfId="129" priority="130" operator="containsText" text="Direct">
      <formula>NOT(ISERROR(SEARCH("Direct",N124)))</formula>
    </cfRule>
  </conditionalFormatting>
  <conditionalFormatting sqref="AE6">
    <cfRule type="cellIs" dxfId="128" priority="129" operator="equal">
      <formula>"N/A"</formula>
    </cfRule>
  </conditionalFormatting>
  <conditionalFormatting sqref="X124:X126">
    <cfRule type="containsText" dxfId="127" priority="102" operator="containsText" text="Direct">
      <formula>NOT(ISERROR(SEARCH("Direct",X124)))</formula>
    </cfRule>
    <cfRule type="cellIs" dxfId="126" priority="103" operator="lessThan">
      <formula>0</formula>
    </cfRule>
    <cfRule type="cellIs" dxfId="125" priority="104" operator="greaterThanOrEqual">
      <formula>0</formula>
    </cfRule>
  </conditionalFormatting>
  <conditionalFormatting sqref="AC124:AC126">
    <cfRule type="containsText" dxfId="124" priority="90" operator="containsText" text="Direct">
      <formula>NOT(ISERROR(SEARCH("Direct",AC124)))</formula>
    </cfRule>
    <cfRule type="cellIs" dxfId="123" priority="91" operator="lessThan">
      <formula>0</formula>
    </cfRule>
    <cfRule type="cellIs" dxfId="122" priority="92" operator="greaterThanOrEqual">
      <formula>0</formula>
    </cfRule>
  </conditionalFormatting>
  <conditionalFormatting sqref="O15:O126">
    <cfRule type="containsText" dxfId="121" priority="33" operator="containsText" text="Direct">
      <formula>NOT(ISERROR(SEARCH("Direct",O15)))</formula>
    </cfRule>
    <cfRule type="cellIs" dxfId="120" priority="34" operator="greaterThanOrEqual">
      <formula>-0.05</formula>
    </cfRule>
    <cfRule type="cellIs" dxfId="119" priority="35" operator="lessThan">
      <formula>-0.05</formula>
    </cfRule>
  </conditionalFormatting>
  <conditionalFormatting sqref="O13">
    <cfRule type="containsText" dxfId="118" priority="30" operator="containsText" text="No Intervention">
      <formula>NOT(ISERROR(SEARCH("No Intervention",O13)))</formula>
    </cfRule>
    <cfRule type="cellIs" dxfId="117" priority="31" operator="greaterThanOrEqual">
      <formula>-0.05</formula>
    </cfRule>
    <cfRule type="cellIs" dxfId="116" priority="32" operator="lessThan">
      <formula>-0.05</formula>
    </cfRule>
  </conditionalFormatting>
  <conditionalFormatting sqref="T15:T126">
    <cfRule type="containsText" dxfId="115" priority="27" operator="containsText" text="Direct">
      <formula>NOT(ISERROR(SEARCH("Direct",T15)))</formula>
    </cfRule>
    <cfRule type="cellIs" dxfId="114" priority="28" operator="greaterThanOrEqual">
      <formula>-0.05</formula>
    </cfRule>
    <cfRule type="cellIs" dxfId="113" priority="29" operator="lessThan">
      <formula>-0.05</formula>
    </cfRule>
  </conditionalFormatting>
  <conditionalFormatting sqref="T13">
    <cfRule type="containsText" dxfId="112" priority="24" operator="containsText" text="No Intervention">
      <formula>NOT(ISERROR(SEARCH("No Intervention",T13)))</formula>
    </cfRule>
    <cfRule type="cellIs" dxfId="111" priority="25" operator="greaterThanOrEqual">
      <formula>-0.05</formula>
    </cfRule>
    <cfRule type="cellIs" dxfId="110" priority="26" operator="lessThan">
      <formula>-0.05</formula>
    </cfRule>
  </conditionalFormatting>
  <conditionalFormatting sqref="Y15:Y126">
    <cfRule type="containsText" dxfId="109" priority="21" operator="containsText" text="Direct">
      <formula>NOT(ISERROR(SEARCH("Direct",Y15)))</formula>
    </cfRule>
    <cfRule type="cellIs" dxfId="108" priority="22" operator="greaterThanOrEqual">
      <formula>-0.05</formula>
    </cfRule>
    <cfRule type="cellIs" dxfId="107" priority="23" operator="lessThan">
      <formula>-0.05</formula>
    </cfRule>
  </conditionalFormatting>
  <conditionalFormatting sqref="Y13">
    <cfRule type="containsText" dxfId="106" priority="18" operator="containsText" text="No Intervention">
      <formula>NOT(ISERROR(SEARCH("No Intervention",Y13)))</formula>
    </cfRule>
    <cfRule type="cellIs" dxfId="105" priority="19" operator="greaterThanOrEqual">
      <formula>-0.05</formula>
    </cfRule>
    <cfRule type="cellIs" dxfId="104" priority="20" operator="lessThan">
      <formula>-0.05</formula>
    </cfRule>
  </conditionalFormatting>
  <conditionalFormatting sqref="AD15:AD126">
    <cfRule type="containsText" dxfId="103" priority="15" operator="containsText" text="Direct">
      <formula>NOT(ISERROR(SEARCH("Direct",AD15)))</formula>
    </cfRule>
    <cfRule type="cellIs" dxfId="102" priority="16" operator="greaterThanOrEqual">
      <formula>-0.05</formula>
    </cfRule>
    <cfRule type="cellIs" dxfId="101" priority="17" operator="lessThan">
      <formula>-0.05</formula>
    </cfRule>
  </conditionalFormatting>
  <conditionalFormatting sqref="AD13">
    <cfRule type="containsText" dxfId="100" priority="12" operator="containsText" text="No Intervention">
      <formula>NOT(ISERROR(SEARCH("No Intervention",AD13)))</formula>
    </cfRule>
    <cfRule type="cellIs" dxfId="99" priority="13" operator="greaterThanOrEqual">
      <formula>-0.05</formula>
    </cfRule>
    <cfRule type="cellIs" dxfId="98" priority="14" operator="lessThan">
      <formula>-0.05</formula>
    </cfRule>
  </conditionalFormatting>
  <conditionalFormatting sqref="AI15:AI126">
    <cfRule type="containsText" dxfId="97" priority="9" operator="containsText" text="Direct">
      <formula>NOT(ISERROR(SEARCH("Direct",AI15)))</formula>
    </cfRule>
    <cfRule type="cellIs" dxfId="96" priority="10" operator="greaterThanOrEqual">
      <formula>-0.05</formula>
    </cfRule>
    <cfRule type="cellIs" dxfId="95" priority="11" operator="lessThan">
      <formula>-0.05</formula>
    </cfRule>
  </conditionalFormatting>
  <conditionalFormatting sqref="AI13">
    <cfRule type="containsText" dxfId="94" priority="6" operator="containsText" text="No Intervention">
      <formula>NOT(ISERROR(SEARCH("No Intervention",AI13)))</formula>
    </cfRule>
    <cfRule type="cellIs" dxfId="93" priority="7" operator="greaterThanOrEqual">
      <formula>-0.05</formula>
    </cfRule>
    <cfRule type="cellIs" dxfId="92" priority="8" operator="lessThan">
      <formula>-0.05</formula>
    </cfRule>
  </conditionalFormatting>
  <conditionalFormatting sqref="N15:N123">
    <cfRule type="containsText" dxfId="91" priority="5" operator="containsText" text="Direct">
      <formula>NOT(ISERROR(SEARCH("Direct",N15)))</formula>
    </cfRule>
  </conditionalFormatting>
  <conditionalFormatting sqref="S15:S123">
    <cfRule type="containsText" dxfId="90" priority="4" operator="containsText" text="Direct">
      <formula>NOT(ISERROR(SEARCH("Direct",S15)))</formula>
    </cfRule>
  </conditionalFormatting>
  <conditionalFormatting sqref="X15:X123">
    <cfRule type="containsText" dxfId="89" priority="3" operator="containsText" text="Direct">
      <formula>NOT(ISERROR(SEARCH("Direct",X15)))</formula>
    </cfRule>
  </conditionalFormatting>
  <conditionalFormatting sqref="AC15:AC123">
    <cfRule type="containsText" dxfId="88" priority="2" operator="containsText" text="Direct">
      <formula>NOT(ISERROR(SEARCH("Direct",AC15)))</formula>
    </cfRule>
  </conditionalFormatting>
  <conditionalFormatting sqref="AH15:AH123">
    <cfRule type="containsText" dxfId="87" priority="1" operator="containsText" text="Direct">
      <formula>NOT(ISERROR(SEARCH("Direct",AH15)))</formula>
    </cfRule>
  </conditionalFormatting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Z123"/>
  <sheetViews>
    <sheetView zoomScale="70" zoomScaleNormal="70" workbookViewId="0">
      <pane xSplit="4" ySplit="11" topLeftCell="E12" activePane="bottomRight" state="frozen"/>
      <selection sqref="A1:XFD1048576"/>
      <selection pane="topRight" sqref="A1:XFD1048576"/>
      <selection pane="bottomLeft" sqref="A1:XFD1048576"/>
      <selection pane="bottomRight" activeCell="F28" sqref="F28"/>
    </sheetView>
  </sheetViews>
  <sheetFormatPr defaultRowHeight="12.75" x14ac:dyDescent="0.35"/>
  <cols>
    <col min="1" max="1" width="13.3515625" style="464" customWidth="1"/>
    <col min="2" max="2" width="10.1171875" style="464" customWidth="1"/>
    <col min="3" max="3" width="29.05859375" style="464" customWidth="1"/>
    <col min="4" max="4" width="12.41015625" style="554" customWidth="1"/>
    <col min="5" max="5" width="3.234375" style="554" customWidth="1"/>
    <col min="6" max="7" width="11.9375" style="464" customWidth="1"/>
    <col min="8" max="10" width="11.9375" style="554" customWidth="1"/>
    <col min="11" max="12" width="17.05859375" style="554" customWidth="1"/>
    <col min="13" max="13" width="3.234375" style="554" customWidth="1"/>
    <col min="14" max="15" width="11.9375" style="464" customWidth="1"/>
    <col min="16" max="18" width="11.9375" style="554" customWidth="1"/>
    <col min="19" max="20" width="17.05859375" style="554" customWidth="1"/>
    <col min="21" max="21" width="3.234375" style="554" customWidth="1"/>
    <col min="22" max="23" width="11.9375" style="464" customWidth="1"/>
    <col min="24" max="26" width="11.9375" style="554" customWidth="1"/>
    <col min="27" max="28" width="17.05859375" style="554" customWidth="1"/>
    <col min="29" max="29" width="8.9375" style="464"/>
    <col min="30" max="31" width="11.9375" style="464" customWidth="1"/>
    <col min="32" max="34" width="11.9375" style="554" customWidth="1"/>
    <col min="35" max="36" width="17.05859375" style="554" customWidth="1"/>
    <col min="37" max="37" width="3.234375" style="554" customWidth="1"/>
    <col min="38" max="39" width="11.9375" style="464" customWidth="1"/>
    <col min="40" max="42" width="11.9375" style="554" customWidth="1"/>
    <col min="43" max="44" width="17.05859375" style="554" customWidth="1"/>
    <col min="45" max="45" width="3.234375" style="554" customWidth="1"/>
    <col min="46" max="47" width="11.9375" style="464" customWidth="1"/>
    <col min="48" max="48" width="9.9375" style="554" customWidth="1"/>
    <col min="49" max="50" width="11.9375" style="554" customWidth="1"/>
    <col min="51" max="52" width="17.05859375" style="554" customWidth="1"/>
    <col min="53" max="16384" width="8.9375" style="464"/>
  </cols>
  <sheetData>
    <row r="1" spans="1:52" s="461" customFormat="1" x14ac:dyDescent="0.35">
      <c r="D1" s="468"/>
      <c r="E1" s="468"/>
      <c r="H1" s="468"/>
      <c r="I1" s="468"/>
      <c r="J1" s="468"/>
      <c r="K1" s="468"/>
      <c r="L1" s="468"/>
      <c r="M1" s="468"/>
      <c r="P1" s="468"/>
      <c r="Q1" s="468"/>
      <c r="R1" s="468"/>
      <c r="S1" s="468"/>
      <c r="T1" s="468"/>
      <c r="U1" s="468"/>
      <c r="X1" s="468"/>
      <c r="Y1" s="468"/>
      <c r="Z1" s="468"/>
      <c r="AA1" s="468"/>
      <c r="AB1" s="468"/>
      <c r="AF1" s="468"/>
      <c r="AG1" s="468"/>
      <c r="AH1" s="468"/>
      <c r="AI1" s="468"/>
      <c r="AJ1" s="468"/>
      <c r="AK1" s="468"/>
      <c r="AN1" s="468"/>
      <c r="AO1" s="468"/>
      <c r="AP1" s="468"/>
      <c r="AQ1" s="468"/>
      <c r="AR1" s="468"/>
      <c r="AS1" s="468"/>
      <c r="AV1" s="468"/>
      <c r="AW1" s="468"/>
      <c r="AX1" s="468"/>
      <c r="AY1" s="468"/>
      <c r="AZ1" s="468"/>
    </row>
    <row r="2" spans="1:52" s="461" customFormat="1" ht="13.15" x14ac:dyDescent="0.4">
      <c r="E2" s="468"/>
      <c r="F2" s="462" t="s">
        <v>61</v>
      </c>
      <c r="H2" s="468"/>
      <c r="I2" s="468"/>
      <c r="J2" s="468"/>
      <c r="K2" s="468"/>
      <c r="L2" s="468"/>
      <c r="M2" s="468"/>
      <c r="P2" s="468"/>
      <c r="Q2" s="468"/>
      <c r="R2" s="468"/>
      <c r="S2" s="468"/>
      <c r="T2" s="468"/>
      <c r="U2" s="468"/>
      <c r="X2" s="468"/>
      <c r="Y2" s="468"/>
      <c r="Z2" s="468"/>
      <c r="AA2" s="468"/>
      <c r="AB2" s="468"/>
      <c r="AD2" s="462"/>
      <c r="AF2" s="468"/>
      <c r="AG2" s="468"/>
      <c r="AH2" s="468"/>
      <c r="AI2" s="468"/>
      <c r="AJ2" s="468"/>
      <c r="AK2" s="468"/>
      <c r="AN2" s="468"/>
      <c r="AO2" s="468"/>
      <c r="AP2" s="468"/>
      <c r="AQ2" s="468"/>
      <c r="AR2" s="468"/>
      <c r="AS2" s="468"/>
      <c r="AV2" s="468"/>
      <c r="AW2" s="468"/>
      <c r="AX2" s="468"/>
      <c r="AY2" s="468"/>
      <c r="AZ2" s="468"/>
    </row>
    <row r="3" spans="1:52" s="461" customFormat="1" ht="13.15" x14ac:dyDescent="0.4">
      <c r="E3" s="468"/>
      <c r="F3" s="463" t="s">
        <v>62</v>
      </c>
      <c r="H3" s="468"/>
      <c r="I3" s="468"/>
      <c r="J3" s="468"/>
      <c r="K3" s="468"/>
      <c r="L3" s="468"/>
      <c r="M3" s="468"/>
      <c r="P3" s="468"/>
      <c r="Q3" s="468"/>
      <c r="R3" s="468"/>
      <c r="S3" s="468"/>
      <c r="T3" s="468"/>
      <c r="U3" s="468"/>
      <c r="X3" s="468"/>
      <c r="Y3" s="468"/>
      <c r="Z3" s="468"/>
      <c r="AA3" s="468"/>
      <c r="AB3" s="468"/>
      <c r="AD3" s="463"/>
      <c r="AF3" s="468"/>
      <c r="AG3" s="468"/>
      <c r="AH3" s="468"/>
      <c r="AI3" s="468"/>
      <c r="AJ3" s="468"/>
      <c r="AK3" s="468"/>
      <c r="AN3" s="468"/>
      <c r="AO3" s="468"/>
      <c r="AP3" s="468"/>
      <c r="AQ3" s="468"/>
      <c r="AR3" s="468"/>
      <c r="AS3" s="468"/>
      <c r="AV3" s="468"/>
      <c r="AW3" s="468"/>
      <c r="AX3" s="468"/>
      <c r="AY3" s="468"/>
      <c r="AZ3" s="468"/>
    </row>
    <row r="4" spans="1:52" s="461" customFormat="1" x14ac:dyDescent="0.35">
      <c r="D4" s="468"/>
      <c r="E4" s="468"/>
      <c r="H4" s="468"/>
      <c r="I4" s="468"/>
      <c r="J4" s="468"/>
      <c r="K4" s="468"/>
      <c r="L4" s="468"/>
      <c r="M4" s="468"/>
      <c r="P4" s="468"/>
      <c r="Q4" s="468"/>
      <c r="R4" s="468"/>
      <c r="S4" s="468"/>
      <c r="T4" s="468"/>
      <c r="U4" s="468"/>
      <c r="X4" s="468"/>
      <c r="Y4" s="468"/>
      <c r="Z4" s="468"/>
      <c r="AA4" s="468"/>
      <c r="AB4" s="468"/>
      <c r="AF4" s="468"/>
      <c r="AG4" s="468"/>
      <c r="AH4" s="468"/>
      <c r="AI4" s="468"/>
      <c r="AJ4" s="468"/>
      <c r="AK4" s="468"/>
      <c r="AN4" s="468"/>
      <c r="AO4" s="468"/>
      <c r="AP4" s="468"/>
      <c r="AQ4" s="468"/>
      <c r="AR4" s="468"/>
      <c r="AS4" s="468"/>
      <c r="AV4" s="468"/>
      <c r="AW4" s="468"/>
      <c r="AX4" s="468"/>
      <c r="AY4" s="468"/>
      <c r="AZ4" s="468"/>
    </row>
    <row r="5" spans="1:52" ht="13.15" thickBot="1" x14ac:dyDescent="0.4"/>
    <row r="6" spans="1:52" ht="13.5" thickBot="1" x14ac:dyDescent="0.45">
      <c r="A6" s="555" t="s">
        <v>163</v>
      </c>
      <c r="B6" s="556" t="s">
        <v>164</v>
      </c>
      <c r="C6" s="557"/>
      <c r="E6" s="558"/>
      <c r="F6" s="559" t="s">
        <v>165</v>
      </c>
      <c r="G6" s="556" t="s">
        <v>164</v>
      </c>
      <c r="H6" s="557"/>
      <c r="I6" s="560"/>
      <c r="J6" s="561" t="s">
        <v>265</v>
      </c>
      <c r="K6" s="562"/>
      <c r="L6" s="562"/>
      <c r="M6" s="563"/>
      <c r="N6" s="564"/>
      <c r="O6" s="565"/>
      <c r="P6" s="562"/>
      <c r="Q6" s="562"/>
      <c r="R6" s="562"/>
      <c r="S6" s="562"/>
      <c r="T6" s="566"/>
      <c r="U6" s="567"/>
      <c r="V6" s="568"/>
      <c r="W6" s="569"/>
      <c r="X6" s="560"/>
      <c r="Y6" s="560"/>
      <c r="Z6" s="560"/>
      <c r="AA6" s="560"/>
      <c r="AB6" s="560"/>
      <c r="AC6" s="568"/>
      <c r="AD6" s="568"/>
      <c r="AE6" s="569"/>
      <c r="AF6" s="560"/>
      <c r="AG6" s="560"/>
      <c r="AH6" s="560"/>
      <c r="AI6" s="560"/>
      <c r="AJ6" s="560"/>
      <c r="AK6" s="567"/>
      <c r="AL6" s="568"/>
      <c r="AM6" s="569"/>
      <c r="AN6" s="560"/>
      <c r="AO6" s="560"/>
      <c r="AP6" s="560"/>
      <c r="AQ6" s="560"/>
      <c r="AR6" s="560"/>
      <c r="AS6" s="567"/>
      <c r="AT6" s="568"/>
      <c r="AU6" s="569"/>
      <c r="AV6" s="560"/>
      <c r="AW6" s="560"/>
      <c r="AX6" s="560"/>
      <c r="AY6" s="560"/>
      <c r="AZ6" s="570"/>
    </row>
    <row r="7" spans="1:52" ht="13.15" thickBot="1" x14ac:dyDescent="0.4">
      <c r="F7" s="571"/>
      <c r="G7" s="572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3"/>
      <c r="Z7" s="573"/>
      <c r="AA7" s="573"/>
      <c r="AB7" s="573"/>
      <c r="AC7" s="572"/>
      <c r="AD7" s="572"/>
      <c r="AE7" s="572"/>
      <c r="AF7" s="573"/>
      <c r="AG7" s="573"/>
      <c r="AH7" s="573"/>
      <c r="AI7" s="573"/>
      <c r="AJ7" s="573"/>
      <c r="AK7" s="573"/>
      <c r="AL7" s="573"/>
      <c r="AM7" s="573"/>
      <c r="AN7" s="573"/>
      <c r="AO7" s="573"/>
      <c r="AP7" s="573"/>
      <c r="AQ7" s="573"/>
      <c r="AR7" s="573"/>
      <c r="AS7" s="573"/>
      <c r="AT7" s="573"/>
      <c r="AU7" s="573"/>
      <c r="AV7" s="573"/>
      <c r="AW7" s="573"/>
      <c r="AX7" s="573"/>
      <c r="AY7" s="573"/>
      <c r="AZ7" s="574"/>
    </row>
    <row r="8" spans="1:52" ht="13.5" thickBot="1" x14ac:dyDescent="0.4">
      <c r="F8" s="575" t="s">
        <v>189</v>
      </c>
      <c r="G8" s="576"/>
      <c r="H8" s="577"/>
      <c r="I8" s="577"/>
      <c r="J8" s="577"/>
      <c r="K8" s="577"/>
      <c r="L8" s="577"/>
      <c r="M8" s="573"/>
      <c r="N8" s="575" t="s">
        <v>189</v>
      </c>
      <c r="O8" s="576"/>
      <c r="P8" s="577"/>
      <c r="Q8" s="577"/>
      <c r="R8" s="577"/>
      <c r="S8" s="577"/>
      <c r="T8" s="577"/>
      <c r="U8" s="573"/>
      <c r="V8" s="575" t="s">
        <v>189</v>
      </c>
      <c r="W8" s="576"/>
      <c r="X8" s="577"/>
      <c r="Y8" s="577"/>
      <c r="Z8" s="577"/>
      <c r="AA8" s="577"/>
      <c r="AB8" s="577"/>
      <c r="AC8" s="572"/>
      <c r="AD8" s="575" t="s">
        <v>190</v>
      </c>
      <c r="AE8" s="576"/>
      <c r="AF8" s="577"/>
      <c r="AG8" s="577"/>
      <c r="AH8" s="577"/>
      <c r="AI8" s="577"/>
      <c r="AJ8" s="577"/>
      <c r="AK8" s="573"/>
      <c r="AL8" s="578" t="s">
        <v>190</v>
      </c>
      <c r="AM8" s="578"/>
      <c r="AN8" s="577"/>
      <c r="AO8" s="577"/>
      <c r="AP8" s="577"/>
      <c r="AQ8" s="577"/>
      <c r="AR8" s="577"/>
      <c r="AS8" s="573"/>
      <c r="AT8" s="578" t="s">
        <v>190</v>
      </c>
      <c r="AU8" s="578"/>
      <c r="AV8" s="577"/>
      <c r="AW8" s="577"/>
      <c r="AX8" s="577"/>
      <c r="AY8" s="577"/>
      <c r="AZ8" s="579"/>
    </row>
    <row r="9" spans="1:52" ht="13.5" thickBot="1" x14ac:dyDescent="0.4">
      <c r="F9" s="580" t="s">
        <v>191</v>
      </c>
      <c r="G9" s="581"/>
      <c r="H9" s="582"/>
      <c r="I9" s="573"/>
      <c r="J9" s="573"/>
      <c r="K9" s="573"/>
      <c r="L9" s="573"/>
      <c r="M9" s="573"/>
      <c r="N9" s="580" t="s">
        <v>192</v>
      </c>
      <c r="O9" s="581"/>
      <c r="P9" s="582"/>
      <c r="Q9" s="573"/>
      <c r="R9" s="573"/>
      <c r="S9" s="573"/>
      <c r="T9" s="573"/>
      <c r="U9" s="573"/>
      <c r="V9" s="580" t="s">
        <v>193</v>
      </c>
      <c r="W9" s="581"/>
      <c r="X9" s="582"/>
      <c r="Y9" s="582"/>
      <c r="Z9" s="573"/>
      <c r="AA9" s="573"/>
      <c r="AB9" s="573"/>
      <c r="AC9" s="572"/>
      <c r="AD9" s="575" t="s">
        <v>191</v>
      </c>
      <c r="AE9" s="583"/>
      <c r="AF9" s="576"/>
      <c r="AG9" s="573"/>
      <c r="AH9" s="573"/>
      <c r="AI9" s="573"/>
      <c r="AJ9" s="573"/>
      <c r="AK9" s="573"/>
      <c r="AL9" s="584" t="s">
        <v>192</v>
      </c>
      <c r="AM9" s="584"/>
      <c r="AN9" s="584"/>
      <c r="AO9" s="573"/>
      <c r="AP9" s="573"/>
      <c r="AQ9" s="573"/>
      <c r="AR9" s="573"/>
      <c r="AS9" s="573"/>
      <c r="AT9" s="584" t="s">
        <v>193</v>
      </c>
      <c r="AU9" s="584"/>
      <c r="AV9" s="584"/>
      <c r="AW9" s="584"/>
      <c r="AX9" s="573"/>
      <c r="AY9" s="573"/>
      <c r="AZ9" s="574"/>
    </row>
    <row r="10" spans="1:52" ht="39.75" thickBot="1" x14ac:dyDescent="0.4">
      <c r="F10" s="585" t="s">
        <v>194</v>
      </c>
      <c r="G10" s="465" t="s">
        <v>195</v>
      </c>
      <c r="H10" s="465" t="s">
        <v>196</v>
      </c>
      <c r="I10" s="586" t="s">
        <v>197</v>
      </c>
      <c r="J10" s="587" t="s">
        <v>198</v>
      </c>
      <c r="K10" s="586" t="s">
        <v>199</v>
      </c>
      <c r="L10" s="588" t="s">
        <v>200</v>
      </c>
      <c r="M10" s="573"/>
      <c r="N10" s="585" t="s">
        <v>194</v>
      </c>
      <c r="O10" s="465" t="s">
        <v>195</v>
      </c>
      <c r="P10" s="465" t="s">
        <v>196</v>
      </c>
      <c r="Q10" s="586" t="s">
        <v>197</v>
      </c>
      <c r="R10" s="587" t="s">
        <v>198</v>
      </c>
      <c r="S10" s="586" t="s">
        <v>199</v>
      </c>
      <c r="T10" s="588" t="s">
        <v>200</v>
      </c>
      <c r="U10" s="573"/>
      <c r="V10" s="585" t="s">
        <v>194</v>
      </c>
      <c r="W10" s="465" t="s">
        <v>195</v>
      </c>
      <c r="X10" s="465" t="s">
        <v>196</v>
      </c>
      <c r="Y10" s="586" t="s">
        <v>197</v>
      </c>
      <c r="Z10" s="587" t="s">
        <v>198</v>
      </c>
      <c r="AA10" s="586" t="s">
        <v>199</v>
      </c>
      <c r="AB10" s="588" t="s">
        <v>200</v>
      </c>
      <c r="AC10" s="572"/>
      <c r="AD10" s="585" t="s">
        <v>194</v>
      </c>
      <c r="AE10" s="465" t="s">
        <v>195</v>
      </c>
      <c r="AF10" s="465" t="s">
        <v>196</v>
      </c>
      <c r="AG10" s="586" t="s">
        <v>197</v>
      </c>
      <c r="AH10" s="587" t="s">
        <v>198</v>
      </c>
      <c r="AI10" s="586" t="s">
        <v>199</v>
      </c>
      <c r="AJ10" s="588" t="s">
        <v>200</v>
      </c>
      <c r="AK10" s="573"/>
      <c r="AL10" s="585" t="s">
        <v>194</v>
      </c>
      <c r="AM10" s="465" t="s">
        <v>195</v>
      </c>
      <c r="AN10" s="465" t="s">
        <v>196</v>
      </c>
      <c r="AO10" s="586" t="s">
        <v>197</v>
      </c>
      <c r="AP10" s="587" t="s">
        <v>198</v>
      </c>
      <c r="AQ10" s="586" t="s">
        <v>199</v>
      </c>
      <c r="AR10" s="588" t="s">
        <v>200</v>
      </c>
      <c r="AS10" s="573"/>
      <c r="AT10" s="585" t="s">
        <v>194</v>
      </c>
      <c r="AU10" s="465" t="s">
        <v>195</v>
      </c>
      <c r="AV10" s="465" t="s">
        <v>196</v>
      </c>
      <c r="AW10" s="586" t="s">
        <v>197</v>
      </c>
      <c r="AX10" s="587" t="s">
        <v>198</v>
      </c>
      <c r="AY10" s="586" t="s">
        <v>199</v>
      </c>
      <c r="AZ10" s="588" t="s">
        <v>200</v>
      </c>
    </row>
    <row r="11" spans="1:52" ht="39.4" x14ac:dyDescent="0.35">
      <c r="A11" s="589" t="s">
        <v>33</v>
      </c>
      <c r="B11" s="587" t="s">
        <v>0</v>
      </c>
      <c r="C11" s="587" t="s">
        <v>1</v>
      </c>
      <c r="D11" s="588" t="s">
        <v>185</v>
      </c>
      <c r="F11" s="590" t="s">
        <v>201</v>
      </c>
      <c r="G11" s="591" t="s">
        <v>202</v>
      </c>
      <c r="H11" s="592" t="s">
        <v>203</v>
      </c>
      <c r="I11" s="591" t="s">
        <v>204</v>
      </c>
      <c r="J11" s="593" t="s">
        <v>205</v>
      </c>
      <c r="K11" s="591" t="s">
        <v>206</v>
      </c>
      <c r="L11" s="594" t="s">
        <v>207</v>
      </c>
      <c r="M11" s="573"/>
      <c r="N11" s="590" t="s">
        <v>201</v>
      </c>
      <c r="O11" s="591" t="s">
        <v>202</v>
      </c>
      <c r="P11" s="592" t="s">
        <v>203</v>
      </c>
      <c r="Q11" s="591" t="s">
        <v>204</v>
      </c>
      <c r="R11" s="593" t="s">
        <v>205</v>
      </c>
      <c r="S11" s="591" t="s">
        <v>206</v>
      </c>
      <c r="T11" s="594" t="s">
        <v>207</v>
      </c>
      <c r="U11" s="573"/>
      <c r="V11" s="590" t="s">
        <v>201</v>
      </c>
      <c r="W11" s="591" t="s">
        <v>202</v>
      </c>
      <c r="X11" s="592" t="s">
        <v>203</v>
      </c>
      <c r="Y11" s="591" t="s">
        <v>204</v>
      </c>
      <c r="Z11" s="593" t="s">
        <v>205</v>
      </c>
      <c r="AA11" s="591" t="s">
        <v>206</v>
      </c>
      <c r="AB11" s="594" t="s">
        <v>207</v>
      </c>
      <c r="AC11" s="572"/>
      <c r="AD11" s="590" t="s">
        <v>201</v>
      </c>
      <c r="AE11" s="591" t="s">
        <v>202</v>
      </c>
      <c r="AF11" s="592" t="s">
        <v>203</v>
      </c>
      <c r="AG11" s="591" t="s">
        <v>204</v>
      </c>
      <c r="AH11" s="593" t="s">
        <v>205</v>
      </c>
      <c r="AI11" s="591" t="s">
        <v>206</v>
      </c>
      <c r="AJ11" s="594" t="s">
        <v>207</v>
      </c>
      <c r="AK11" s="573"/>
      <c r="AL11" s="590" t="s">
        <v>201</v>
      </c>
      <c r="AM11" s="591" t="s">
        <v>202</v>
      </c>
      <c r="AN11" s="592" t="s">
        <v>203</v>
      </c>
      <c r="AO11" s="591" t="s">
        <v>204</v>
      </c>
      <c r="AP11" s="593" t="s">
        <v>205</v>
      </c>
      <c r="AQ11" s="591" t="s">
        <v>206</v>
      </c>
      <c r="AR11" s="594" t="s">
        <v>207</v>
      </c>
      <c r="AS11" s="573"/>
      <c r="AT11" s="590" t="s">
        <v>201</v>
      </c>
      <c r="AU11" s="591" t="s">
        <v>202</v>
      </c>
      <c r="AV11" s="592" t="s">
        <v>203</v>
      </c>
      <c r="AW11" s="591" t="s">
        <v>204</v>
      </c>
      <c r="AX11" s="593" t="s">
        <v>205</v>
      </c>
      <c r="AY11" s="591" t="s">
        <v>206</v>
      </c>
      <c r="AZ11" s="594" t="s">
        <v>207</v>
      </c>
    </row>
    <row r="12" spans="1:52" ht="13.15" x14ac:dyDescent="0.35">
      <c r="A12" s="595" t="s">
        <v>55</v>
      </c>
      <c r="B12" s="466">
        <v>45</v>
      </c>
      <c r="C12" s="596" t="s">
        <v>9</v>
      </c>
      <c r="D12" s="597">
        <f>'0.2_MR_Weighting'!I16</f>
        <v>1.02360461293919E-2</v>
      </c>
      <c r="F12" s="549">
        <f>SUM('2.3_Input_Data_Orig_MC'!X10:Y10)</f>
        <v>93</v>
      </c>
      <c r="G12" s="550">
        <f>SUMIF('2.3_Input_Data_Orig_MC'!AE10:AF10,"&lt;0")</f>
        <v>-62</v>
      </c>
      <c r="H12" s="598">
        <f>IFERROR((G12+F12)/F12, "-")</f>
        <v>0.33333333333333331</v>
      </c>
      <c r="I12" s="598">
        <f>SUMIF('2.3_Input_Data_Orig_MC'!AB10:AF13,"&lt;=0")</f>
        <v>-62</v>
      </c>
      <c r="J12" s="598">
        <f>IFERROR((I12-G12)/I12, "-")</f>
        <v>0</v>
      </c>
      <c r="K12" s="598">
        <f>IFERROR((SQRT(H12*J12))*F12, "N/A")</f>
        <v>0</v>
      </c>
      <c r="L12" s="599">
        <f>IFERROR(K12*$D12, "N/A")</f>
        <v>0</v>
      </c>
      <c r="M12" s="600"/>
      <c r="N12" s="549">
        <f>SUM('2.3_Input_Data_Orig_MC'!X10:Y11)</f>
        <v>93</v>
      </c>
      <c r="O12" s="550">
        <f>SUMIF('2.3_Input_Data_Orig_MC'!AE10:AF11,"&lt;0")</f>
        <v>-62</v>
      </c>
      <c r="P12" s="598">
        <f>IFERROR((N12+O12)/N12,"-")</f>
        <v>0.33333333333333331</v>
      </c>
      <c r="Q12" s="598">
        <f>SUMIF('2.3_Input_Data_Orig_MC'!AB10:AF13,"&lt;=0")</f>
        <v>-62</v>
      </c>
      <c r="R12" s="598">
        <f>IFERROR((Q12-O12)/Q12, "-")</f>
        <v>0</v>
      </c>
      <c r="S12" s="598">
        <f>IFERROR((SQRT(P12*R12))*N12, "N/A")</f>
        <v>0</v>
      </c>
      <c r="T12" s="599">
        <f>IFERROR(S12*$D12, "N/A")</f>
        <v>0</v>
      </c>
      <c r="U12" s="600"/>
      <c r="V12" s="549">
        <f>SUM('2.3_Input_Data_Orig_MC'!X10:Y12)</f>
        <v>93</v>
      </c>
      <c r="W12" s="550">
        <f>SUMIF('2.3_Input_Data_Orig_MC'!AE10:AF12, "&lt;0")</f>
        <v>-62</v>
      </c>
      <c r="X12" s="598">
        <f>IFERROR((V12+W12)/V12, "-")</f>
        <v>0.33333333333333331</v>
      </c>
      <c r="Y12" s="598">
        <f>SUMIF('2.3_Input_Data_Orig_MC'!AB10:AF13,"&lt;=0")</f>
        <v>-62</v>
      </c>
      <c r="Z12" s="598">
        <f>IFERROR((Y12-W12)/Y12, "-")</f>
        <v>0</v>
      </c>
      <c r="AA12" s="598">
        <f>IFERROR((SQRT(X12*Z12))*V12," No Interventions")</f>
        <v>0</v>
      </c>
      <c r="AB12" s="599">
        <f>IFERROR(AA12*$D12, "No Interventions")</f>
        <v>0</v>
      </c>
      <c r="AC12" s="601"/>
      <c r="AD12" s="549">
        <f>SUM('2.4_Input_Data_Rebase'!X10:Y10)</f>
        <v>79</v>
      </c>
      <c r="AE12" s="550">
        <f>SUMIF('2.4_Input_Data_Rebase'!AE10:AF10, "&lt;0")</f>
        <v>-38</v>
      </c>
      <c r="AF12" s="598">
        <f>IFERROR((AE12+AD12)/AD12, "-")</f>
        <v>0.51898734177215189</v>
      </c>
      <c r="AG12" s="598">
        <f>SUMIF('2.4_Input_Data_Rebase'!AB10:AF13,"&lt;=0")</f>
        <v>-62</v>
      </c>
      <c r="AH12" s="598">
        <f>IFERROR((AG12-AE12)/AG12, "-")</f>
        <v>0.38709677419354838</v>
      </c>
      <c r="AI12" s="598">
        <f>IFERROR((SQRT(AF12*AH12))*AD12, "N/A")</f>
        <v>35.409129495271458</v>
      </c>
      <c r="AJ12" s="599">
        <f>IFERROR(AI12*$D12, "N/A")</f>
        <v>0.36244948291520995</v>
      </c>
      <c r="AK12" s="600"/>
      <c r="AL12" s="549">
        <f>SUM('2.4_Input_Data_Rebase'!X10:Y11)</f>
        <v>80</v>
      </c>
      <c r="AM12" s="550">
        <f>SUMIF('2.4_Input_Data_Rebase'!AE10:AF11, "&lt;0")</f>
        <v>-39</v>
      </c>
      <c r="AN12" s="598">
        <f>IFERROR((AL12+AM12)/AL12,"-")</f>
        <v>0.51249999999999996</v>
      </c>
      <c r="AO12" s="598">
        <f>SUMIF('2.4_Input_Data_Rebase'!AB10:AF13,"&lt;=0")</f>
        <v>-62</v>
      </c>
      <c r="AP12" s="598">
        <f>IFERROR((AO12-AM12)/AO12, "-")</f>
        <v>0.37096774193548387</v>
      </c>
      <c r="AQ12" s="598">
        <f>IFERROR((SQRT(AN12*AP12))*AL12, "N/A")</f>
        <v>34.882290543317062</v>
      </c>
      <c r="AR12" s="599">
        <f>IFERROR(AQ12*$D12, "N/A")</f>
        <v>0.35705673510024433</v>
      </c>
      <c r="AS12" s="600"/>
      <c r="AT12" s="549">
        <f>SUM('2.4_Input_Data_Rebase'!X10:Y12)</f>
        <v>85</v>
      </c>
      <c r="AU12" s="550">
        <f>SUMIF('2.4_Input_Data_Rebase'!AE10:AF12, "&lt;0")</f>
        <v>-40</v>
      </c>
      <c r="AV12" s="598">
        <f>IFERROR((AT12+AU12)/AT12, "-")</f>
        <v>0.52941176470588236</v>
      </c>
      <c r="AW12" s="598">
        <f>SUMIF('2.4_Input_Data_Rebase'!AB10:AF13,"&lt;=0")</f>
        <v>-62</v>
      </c>
      <c r="AX12" s="598">
        <f>IFERROR((AW12-AU12)/AW12, "-")</f>
        <v>0.35483870967741937</v>
      </c>
      <c r="AY12" s="598">
        <f>IFERROR((SQRT(AV12*AX12))*AT12," No Interventions")</f>
        <v>36.840983490077043</v>
      </c>
      <c r="AZ12" s="599">
        <f>IFERROR(AY12*$D12, "No Interventions")</f>
        <v>0.37710600645659403</v>
      </c>
    </row>
    <row r="13" spans="1:52" ht="13.15" x14ac:dyDescent="0.35">
      <c r="A13" s="602"/>
      <c r="B13" s="466"/>
      <c r="C13" s="596"/>
      <c r="D13" s="603"/>
      <c r="F13" s="604"/>
      <c r="G13" s="605"/>
      <c r="H13" s="606"/>
      <c r="I13" s="606"/>
      <c r="J13" s="606"/>
      <c r="K13" s="606"/>
      <c r="L13" s="597"/>
      <c r="M13" s="600"/>
      <c r="N13" s="604"/>
      <c r="O13" s="605"/>
      <c r="P13" s="606"/>
      <c r="Q13" s="606"/>
      <c r="R13" s="606"/>
      <c r="S13" s="606"/>
      <c r="T13" s="597"/>
      <c r="U13" s="600"/>
      <c r="V13" s="604"/>
      <c r="W13" s="605"/>
      <c r="X13" s="606"/>
      <c r="Y13" s="606"/>
      <c r="Z13" s="606"/>
      <c r="AA13" s="606"/>
      <c r="AB13" s="597"/>
      <c r="AC13" s="601"/>
      <c r="AD13" s="604"/>
      <c r="AE13" s="605"/>
      <c r="AF13" s="606"/>
      <c r="AG13" s="606"/>
      <c r="AH13" s="606"/>
      <c r="AI13" s="606"/>
      <c r="AJ13" s="597"/>
      <c r="AK13" s="600"/>
      <c r="AL13" s="604"/>
      <c r="AM13" s="605"/>
      <c r="AN13" s="606"/>
      <c r="AO13" s="606"/>
      <c r="AP13" s="606"/>
      <c r="AQ13" s="606"/>
      <c r="AR13" s="597"/>
      <c r="AS13" s="600"/>
      <c r="AT13" s="604"/>
      <c r="AU13" s="605"/>
      <c r="AV13" s="606"/>
      <c r="AW13" s="606"/>
      <c r="AX13" s="606"/>
      <c r="AY13" s="606"/>
      <c r="AZ13" s="597"/>
    </row>
    <row r="14" spans="1:52" ht="13.15" x14ac:dyDescent="0.35">
      <c r="A14" s="602"/>
      <c r="B14" s="466"/>
      <c r="C14" s="596"/>
      <c r="D14" s="603"/>
      <c r="F14" s="604"/>
      <c r="G14" s="605"/>
      <c r="H14" s="606"/>
      <c r="I14" s="606"/>
      <c r="J14" s="606"/>
      <c r="K14" s="606"/>
      <c r="L14" s="597"/>
      <c r="M14" s="600"/>
      <c r="N14" s="604"/>
      <c r="O14" s="605"/>
      <c r="P14" s="606"/>
      <c r="Q14" s="606"/>
      <c r="R14" s="606"/>
      <c r="S14" s="606"/>
      <c r="T14" s="597"/>
      <c r="U14" s="600"/>
      <c r="V14" s="604"/>
      <c r="W14" s="605"/>
      <c r="X14" s="606"/>
      <c r="Y14" s="606"/>
      <c r="Z14" s="606"/>
      <c r="AA14" s="606"/>
      <c r="AB14" s="597"/>
      <c r="AC14" s="601"/>
      <c r="AD14" s="604"/>
      <c r="AE14" s="605"/>
      <c r="AF14" s="606"/>
      <c r="AG14" s="606"/>
      <c r="AH14" s="606"/>
      <c r="AI14" s="606"/>
      <c r="AJ14" s="597"/>
      <c r="AK14" s="600"/>
      <c r="AL14" s="604"/>
      <c r="AM14" s="605"/>
      <c r="AN14" s="606"/>
      <c r="AO14" s="606"/>
      <c r="AP14" s="606"/>
      <c r="AQ14" s="606"/>
      <c r="AR14" s="597"/>
      <c r="AS14" s="600"/>
      <c r="AT14" s="604"/>
      <c r="AU14" s="605"/>
      <c r="AV14" s="606"/>
      <c r="AW14" s="606"/>
      <c r="AX14" s="606"/>
      <c r="AY14" s="606"/>
      <c r="AZ14" s="597"/>
    </row>
    <row r="15" spans="1:52" ht="13.15" x14ac:dyDescent="0.35">
      <c r="A15" s="607"/>
      <c r="B15" s="553"/>
      <c r="C15" s="608"/>
      <c r="D15" s="609"/>
      <c r="F15" s="610"/>
      <c r="G15" s="611"/>
      <c r="H15" s="612"/>
      <c r="I15" s="612"/>
      <c r="J15" s="612"/>
      <c r="K15" s="612"/>
      <c r="L15" s="613"/>
      <c r="M15" s="600"/>
      <c r="N15" s="610"/>
      <c r="O15" s="611"/>
      <c r="P15" s="612"/>
      <c r="Q15" s="612"/>
      <c r="R15" s="612"/>
      <c r="S15" s="612"/>
      <c r="T15" s="613"/>
      <c r="U15" s="600"/>
      <c r="V15" s="610"/>
      <c r="W15" s="611"/>
      <c r="X15" s="612"/>
      <c r="Y15" s="612"/>
      <c r="Z15" s="612"/>
      <c r="AA15" s="612"/>
      <c r="AB15" s="613"/>
      <c r="AC15" s="601"/>
      <c r="AD15" s="610"/>
      <c r="AE15" s="611"/>
      <c r="AF15" s="612"/>
      <c r="AG15" s="612"/>
      <c r="AH15" s="612"/>
      <c r="AI15" s="612"/>
      <c r="AJ15" s="613"/>
      <c r="AK15" s="600"/>
      <c r="AL15" s="610"/>
      <c r="AM15" s="611"/>
      <c r="AN15" s="612"/>
      <c r="AO15" s="612"/>
      <c r="AP15" s="612"/>
      <c r="AQ15" s="612"/>
      <c r="AR15" s="613"/>
      <c r="AS15" s="600"/>
      <c r="AT15" s="610"/>
      <c r="AU15" s="611"/>
      <c r="AV15" s="612"/>
      <c r="AW15" s="612"/>
      <c r="AX15" s="612"/>
      <c r="AY15" s="612"/>
      <c r="AZ15" s="613"/>
    </row>
    <row r="16" spans="1:52" ht="26.25" x14ac:dyDescent="0.35">
      <c r="A16" s="595" t="s">
        <v>55</v>
      </c>
      <c r="B16" s="466">
        <v>29</v>
      </c>
      <c r="C16" s="596" t="s">
        <v>50</v>
      </c>
      <c r="D16" s="597">
        <f>'0.2_MR_Weighting'!I20</f>
        <v>7.3674032369869919E-4</v>
      </c>
      <c r="F16" s="549">
        <f>SUM('2.3_Input_Data_Orig_MC'!X14:Y14)</f>
        <v>53</v>
      </c>
      <c r="G16" s="550">
        <f>SUMIF('2.3_Input_Data_Orig_MC'!AE14:AF14,"&lt;0")</f>
        <v>-52</v>
      </c>
      <c r="H16" s="598">
        <f t="shared" ref="H16" si="0">IFERROR((G16+F16)/F16, "-")</f>
        <v>1.8867924528301886E-2</v>
      </c>
      <c r="I16" s="598">
        <f>SUMIF('2.3_Input_Data_Orig_MC'!AB14:AF17,"&lt;=0")</f>
        <v>-52</v>
      </c>
      <c r="J16" s="598">
        <f t="shared" ref="J16" si="1">IFERROR((I16-G16)/I16, "-")</f>
        <v>0</v>
      </c>
      <c r="K16" s="598">
        <f t="shared" ref="K16" si="2">IFERROR((SQRT(H16*J16))*F16, "N/A")</f>
        <v>0</v>
      </c>
      <c r="L16" s="599">
        <f t="shared" ref="L16" si="3">IFERROR(K16*$D16, "N/A")</f>
        <v>0</v>
      </c>
      <c r="M16" s="600"/>
      <c r="N16" s="549">
        <f>SUM('2.3_Input_Data_Orig_MC'!X14:Y15)</f>
        <v>53</v>
      </c>
      <c r="O16" s="550">
        <f>SUMIF('2.3_Input_Data_Orig_MC'!AE14:AF15,"&lt;0")</f>
        <v>-52</v>
      </c>
      <c r="P16" s="598">
        <f t="shared" ref="P16" si="4">IFERROR((N16+O16)/N16,"-")</f>
        <v>1.8867924528301886E-2</v>
      </c>
      <c r="Q16" s="598">
        <f>SUMIF('2.3_Input_Data_Orig_MC'!AB14:AF17,"&lt;=0")</f>
        <v>-52</v>
      </c>
      <c r="R16" s="598">
        <f t="shared" ref="R16" si="5">IFERROR((Q16-O16)/Q16, "-")</f>
        <v>0</v>
      </c>
      <c r="S16" s="598">
        <f t="shared" ref="S16" si="6">IFERROR((SQRT(P16*R16))*N16, "N/A")</f>
        <v>0</v>
      </c>
      <c r="T16" s="599">
        <f t="shared" ref="T16" si="7">IFERROR(S16*$D16, "N/A")</f>
        <v>0</v>
      </c>
      <c r="U16" s="600"/>
      <c r="V16" s="549">
        <f>SUM('2.3_Input_Data_Orig_MC'!X14:Y16)</f>
        <v>53</v>
      </c>
      <c r="W16" s="550">
        <f>SUMIF('2.3_Input_Data_Orig_MC'!AE14:AF16, "&lt;0")</f>
        <v>-52</v>
      </c>
      <c r="X16" s="598">
        <f t="shared" ref="X16" si="8">IFERROR((V16+W16)/V16, "-")</f>
        <v>1.8867924528301886E-2</v>
      </c>
      <c r="Y16" s="598">
        <f>SUMIF('2.3_Input_Data_Orig_MC'!AB14:AF17,"&lt;=0")</f>
        <v>-52</v>
      </c>
      <c r="Z16" s="598">
        <f t="shared" ref="Z16" si="9">IFERROR((Y16-W16)/Y16, "-")</f>
        <v>0</v>
      </c>
      <c r="AA16" s="598">
        <f t="shared" ref="AA16" si="10">IFERROR((SQRT(X16*Z16))*V16," No Interventions")</f>
        <v>0</v>
      </c>
      <c r="AB16" s="599">
        <f t="shared" ref="AB16" si="11">IFERROR(AA16*$D16, "No Interventions")</f>
        <v>0</v>
      </c>
      <c r="AC16" s="601"/>
      <c r="AD16" s="549">
        <f>SUM('2.4_Input_Data_Rebase'!X14:Y14)</f>
        <v>11</v>
      </c>
      <c r="AE16" s="550">
        <f>SUMIF('2.4_Input_Data_Rebase'!AE14:AF14, "&lt;0")</f>
        <v>-11</v>
      </c>
      <c r="AF16" s="598">
        <f t="shared" ref="AF16" si="12">IFERROR((AE16+AD16)/AD16, "-")</f>
        <v>0</v>
      </c>
      <c r="AG16" s="598">
        <f>SUMIF('2.4_Input_Data_Rebase'!AB14:AF17,"&lt;=0")</f>
        <v>-52</v>
      </c>
      <c r="AH16" s="598">
        <f t="shared" ref="AH16" si="13">IFERROR((AG16-AE16)/AG16, "-")</f>
        <v>0.78846153846153844</v>
      </c>
      <c r="AI16" s="598">
        <f t="shared" ref="AI16" si="14">IFERROR((SQRT(AF16*AH16))*AD16, "N/A")</f>
        <v>0</v>
      </c>
      <c r="AJ16" s="599">
        <f t="shared" ref="AJ16" si="15">IFERROR(AI16*$D16, "N/A")</f>
        <v>0</v>
      </c>
      <c r="AK16" s="600"/>
      <c r="AL16" s="549">
        <f>SUM('2.4_Input_Data_Rebase'!X14:Y15)</f>
        <v>11</v>
      </c>
      <c r="AM16" s="550">
        <f>SUMIF('2.4_Input_Data_Rebase'!AE14:AF15, "&lt;0")</f>
        <v>-11</v>
      </c>
      <c r="AN16" s="598">
        <f t="shared" ref="AN16" si="16">IFERROR((AL16+AM16)/AL16,"-")</f>
        <v>0</v>
      </c>
      <c r="AO16" s="598">
        <f>SUMIF('2.4_Input_Data_Rebase'!AB14:AF17,"&lt;=0")</f>
        <v>-52</v>
      </c>
      <c r="AP16" s="598">
        <f t="shared" ref="AP16" si="17">IFERROR((AO16-AM16)/AO16, "-")</f>
        <v>0.78846153846153844</v>
      </c>
      <c r="AQ16" s="598">
        <f t="shared" ref="AQ16" si="18">IFERROR((SQRT(AN16*AP16))*AL16, "N/A")</f>
        <v>0</v>
      </c>
      <c r="AR16" s="599">
        <f t="shared" ref="AR16" si="19">IFERROR(AQ16*$D16, "N/A")</f>
        <v>0</v>
      </c>
      <c r="AS16" s="600"/>
      <c r="AT16" s="549">
        <f>SUM('2.4_Input_Data_Rebase'!X14:Y16)</f>
        <v>13</v>
      </c>
      <c r="AU16" s="550">
        <f>SUMIF('2.4_Input_Data_Rebase'!AE14:AF16, "&lt;0")</f>
        <v>-13</v>
      </c>
      <c r="AV16" s="598">
        <f t="shared" ref="AV16" si="20">IFERROR((AT16+AU16)/AT16, "-")</f>
        <v>0</v>
      </c>
      <c r="AW16" s="598">
        <f>SUMIF('2.4_Input_Data_Rebase'!AB14:AF17,"&lt;=0")</f>
        <v>-52</v>
      </c>
      <c r="AX16" s="598">
        <f t="shared" ref="AX16" si="21">IFERROR((AW16-AU16)/AW16, "-")</f>
        <v>0.75</v>
      </c>
      <c r="AY16" s="598">
        <f t="shared" ref="AY16" si="22">IFERROR((SQRT(AV16*AX16))*AT16," No Interventions")</f>
        <v>0</v>
      </c>
      <c r="AZ16" s="599">
        <f t="shared" ref="AZ16" si="23">IFERROR(AY16*$D16, "No Interventions")</f>
        <v>0</v>
      </c>
    </row>
    <row r="17" spans="1:52" ht="13.15" x14ac:dyDescent="0.35">
      <c r="A17" s="602"/>
      <c r="B17" s="466"/>
      <c r="C17" s="596"/>
      <c r="D17" s="603"/>
      <c r="F17" s="604"/>
      <c r="G17" s="605"/>
      <c r="H17" s="606"/>
      <c r="I17" s="606"/>
      <c r="J17" s="606"/>
      <c r="K17" s="606"/>
      <c r="L17" s="597"/>
      <c r="M17" s="600"/>
      <c r="N17" s="604"/>
      <c r="O17" s="605"/>
      <c r="P17" s="606"/>
      <c r="Q17" s="606"/>
      <c r="R17" s="606"/>
      <c r="S17" s="606"/>
      <c r="T17" s="597"/>
      <c r="U17" s="600"/>
      <c r="V17" s="604"/>
      <c r="W17" s="605"/>
      <c r="X17" s="606"/>
      <c r="Y17" s="606"/>
      <c r="Z17" s="606"/>
      <c r="AA17" s="606"/>
      <c r="AB17" s="597"/>
      <c r="AC17" s="601"/>
      <c r="AD17" s="604"/>
      <c r="AE17" s="605"/>
      <c r="AF17" s="606"/>
      <c r="AG17" s="606"/>
      <c r="AH17" s="606"/>
      <c r="AI17" s="606"/>
      <c r="AJ17" s="597"/>
      <c r="AK17" s="600"/>
      <c r="AL17" s="604"/>
      <c r="AM17" s="605"/>
      <c r="AN17" s="606"/>
      <c r="AO17" s="606"/>
      <c r="AP17" s="606"/>
      <c r="AQ17" s="606"/>
      <c r="AR17" s="597"/>
      <c r="AS17" s="600"/>
      <c r="AT17" s="604"/>
      <c r="AU17" s="605"/>
      <c r="AV17" s="606"/>
      <c r="AW17" s="606"/>
      <c r="AX17" s="606"/>
      <c r="AY17" s="606"/>
      <c r="AZ17" s="597"/>
    </row>
    <row r="18" spans="1:52" ht="13.15" x14ac:dyDescent="0.35">
      <c r="A18" s="602"/>
      <c r="B18" s="466"/>
      <c r="C18" s="596"/>
      <c r="D18" s="603"/>
      <c r="F18" s="604"/>
      <c r="G18" s="605"/>
      <c r="H18" s="606"/>
      <c r="I18" s="606"/>
      <c r="J18" s="606"/>
      <c r="K18" s="606"/>
      <c r="L18" s="597"/>
      <c r="M18" s="600"/>
      <c r="N18" s="604"/>
      <c r="O18" s="605"/>
      <c r="P18" s="606"/>
      <c r="Q18" s="606"/>
      <c r="R18" s="606"/>
      <c r="S18" s="606"/>
      <c r="T18" s="597"/>
      <c r="U18" s="600"/>
      <c r="V18" s="604"/>
      <c r="W18" s="605"/>
      <c r="X18" s="606"/>
      <c r="Y18" s="606"/>
      <c r="Z18" s="606"/>
      <c r="AA18" s="606"/>
      <c r="AB18" s="597"/>
      <c r="AC18" s="601"/>
      <c r="AD18" s="604"/>
      <c r="AE18" s="605"/>
      <c r="AF18" s="606"/>
      <c r="AG18" s="606"/>
      <c r="AH18" s="606"/>
      <c r="AI18" s="606"/>
      <c r="AJ18" s="597"/>
      <c r="AK18" s="600"/>
      <c r="AL18" s="604"/>
      <c r="AM18" s="605"/>
      <c r="AN18" s="606"/>
      <c r="AO18" s="606"/>
      <c r="AP18" s="606"/>
      <c r="AQ18" s="606"/>
      <c r="AR18" s="597"/>
      <c r="AS18" s="600"/>
      <c r="AT18" s="604"/>
      <c r="AU18" s="605"/>
      <c r="AV18" s="606"/>
      <c r="AW18" s="606"/>
      <c r="AX18" s="606"/>
      <c r="AY18" s="606"/>
      <c r="AZ18" s="597"/>
    </row>
    <row r="19" spans="1:52" ht="13.15" x14ac:dyDescent="0.35">
      <c r="A19" s="607"/>
      <c r="B19" s="553"/>
      <c r="C19" s="608"/>
      <c r="D19" s="609"/>
      <c r="F19" s="610"/>
      <c r="G19" s="611"/>
      <c r="H19" s="612"/>
      <c r="I19" s="612"/>
      <c r="J19" s="612"/>
      <c r="K19" s="612"/>
      <c r="L19" s="613"/>
      <c r="M19" s="600"/>
      <c r="N19" s="610"/>
      <c r="O19" s="611"/>
      <c r="P19" s="612"/>
      <c r="Q19" s="612"/>
      <c r="R19" s="612"/>
      <c r="S19" s="612"/>
      <c r="T19" s="613"/>
      <c r="U19" s="600"/>
      <c r="V19" s="610"/>
      <c r="W19" s="611"/>
      <c r="X19" s="612"/>
      <c r="Y19" s="612"/>
      <c r="Z19" s="612"/>
      <c r="AA19" s="612"/>
      <c r="AB19" s="613"/>
      <c r="AC19" s="601"/>
      <c r="AD19" s="610"/>
      <c r="AE19" s="611"/>
      <c r="AF19" s="612"/>
      <c r="AG19" s="612"/>
      <c r="AH19" s="612"/>
      <c r="AI19" s="612"/>
      <c r="AJ19" s="613"/>
      <c r="AK19" s="600"/>
      <c r="AL19" s="610"/>
      <c r="AM19" s="611"/>
      <c r="AN19" s="612"/>
      <c r="AO19" s="612"/>
      <c r="AP19" s="612"/>
      <c r="AQ19" s="612"/>
      <c r="AR19" s="613"/>
      <c r="AS19" s="600"/>
      <c r="AT19" s="610"/>
      <c r="AU19" s="611"/>
      <c r="AV19" s="612"/>
      <c r="AW19" s="612"/>
      <c r="AX19" s="612"/>
      <c r="AY19" s="612"/>
      <c r="AZ19" s="613"/>
    </row>
    <row r="20" spans="1:52" ht="13.15" x14ac:dyDescent="0.35">
      <c r="A20" s="595" t="s">
        <v>55</v>
      </c>
      <c r="B20" s="466">
        <v>17</v>
      </c>
      <c r="C20" s="596" t="s">
        <v>13</v>
      </c>
      <c r="D20" s="597">
        <f>'0.2_MR_Weighting'!I24</f>
        <v>1.4113553821371134E-3</v>
      </c>
      <c r="F20" s="549">
        <f>SUM('2.3_Input_Data_Orig_MC'!X18:Y18)</f>
        <v>34</v>
      </c>
      <c r="G20" s="550">
        <f>SUMIF('2.3_Input_Data_Orig_MC'!AE18:AF18,"&lt;0")</f>
        <v>-25</v>
      </c>
      <c r="H20" s="598">
        <f t="shared" ref="H20" si="24">IFERROR((G20+F20)/F20, "-")</f>
        <v>0.26470588235294118</v>
      </c>
      <c r="I20" s="598">
        <f>SUMIF('2.3_Input_Data_Orig_MC'!AB18:AF21,"&lt;=0")</f>
        <v>-25</v>
      </c>
      <c r="J20" s="598">
        <f t="shared" ref="J20" si="25">IFERROR((I20-G20)/I20, "-")</f>
        <v>0</v>
      </c>
      <c r="K20" s="598">
        <f t="shared" ref="K20" si="26">IFERROR((SQRT(H20*J20))*F20, "N/A")</f>
        <v>0</v>
      </c>
      <c r="L20" s="599">
        <f t="shared" ref="L20" si="27">IFERROR(K20*$D20, "N/A")</f>
        <v>0</v>
      </c>
      <c r="M20" s="600"/>
      <c r="N20" s="549">
        <f>SUM('2.3_Input_Data_Orig_MC'!X18:Y19)</f>
        <v>34</v>
      </c>
      <c r="O20" s="550">
        <f>SUMIF('2.3_Input_Data_Orig_MC'!AE18:AF19,"&lt;0")</f>
        <v>-25</v>
      </c>
      <c r="P20" s="598">
        <f t="shared" ref="P20" si="28">IFERROR((N20+O20)/N20,"-")</f>
        <v>0.26470588235294118</v>
      </c>
      <c r="Q20" s="598">
        <f>SUMIF('2.3_Input_Data_Orig_MC'!AB18:AF21,"&lt;=0")</f>
        <v>-25</v>
      </c>
      <c r="R20" s="598">
        <f t="shared" ref="R20" si="29">IFERROR((Q20-O20)/Q20, "-")</f>
        <v>0</v>
      </c>
      <c r="S20" s="598">
        <f t="shared" ref="S20" si="30">IFERROR((SQRT(P20*R20))*N20, "N/A")</f>
        <v>0</v>
      </c>
      <c r="T20" s="599">
        <f t="shared" ref="T20" si="31">IFERROR(S20*$D20, "N/A")</f>
        <v>0</v>
      </c>
      <c r="U20" s="600"/>
      <c r="V20" s="549">
        <f>SUM('2.3_Input_Data_Orig_MC'!X18:Y20)</f>
        <v>34</v>
      </c>
      <c r="W20" s="550">
        <f>SUMIF('2.3_Input_Data_Orig_MC'!AE18:AF20, "&lt;0")</f>
        <v>-25</v>
      </c>
      <c r="X20" s="598">
        <f t="shared" ref="X20" si="32">IFERROR((V20+W20)/V20, "-")</f>
        <v>0.26470588235294118</v>
      </c>
      <c r="Y20" s="598">
        <f>SUMIF('2.3_Input_Data_Orig_MC'!AB18:AF21,"&lt;=0")</f>
        <v>-25</v>
      </c>
      <c r="Z20" s="598">
        <f t="shared" ref="Z20" si="33">IFERROR((Y20-W20)/Y20, "-")</f>
        <v>0</v>
      </c>
      <c r="AA20" s="598">
        <f t="shared" ref="AA20" si="34">IFERROR((SQRT(X20*Z20))*V20," No Interventions")</f>
        <v>0</v>
      </c>
      <c r="AB20" s="599">
        <f t="shared" ref="AB20" si="35">IFERROR(AA20*$D20, "No Interventions")</f>
        <v>0</v>
      </c>
      <c r="AC20" s="601"/>
      <c r="AD20" s="549">
        <f>SUM('2.4_Input_Data_Rebase'!X18:Y18)</f>
        <v>1</v>
      </c>
      <c r="AE20" s="550">
        <f>SUMIF('2.4_Input_Data_Rebase'!AE18:AF18, "&lt;0")</f>
        <v>-1</v>
      </c>
      <c r="AF20" s="598">
        <f t="shared" ref="AF20" si="36">IFERROR((AE20+AD20)/AD20, "-")</f>
        <v>0</v>
      </c>
      <c r="AG20" s="598">
        <f>SUMIF('2.4_Input_Data_Rebase'!AB18:AF21,"&lt;=0")</f>
        <v>-25</v>
      </c>
      <c r="AH20" s="598">
        <f t="shared" ref="AH20" si="37">IFERROR((AG20-AE20)/AG20, "-")</f>
        <v>0.96</v>
      </c>
      <c r="AI20" s="598">
        <f t="shared" ref="AI20" si="38">IFERROR((SQRT(AF20*AH20))*AD20, "N/A")</f>
        <v>0</v>
      </c>
      <c r="AJ20" s="599">
        <f t="shared" ref="AJ20" si="39">IFERROR(AI20*$D20, "N/A")</f>
        <v>0</v>
      </c>
      <c r="AK20" s="600"/>
      <c r="AL20" s="549">
        <f>SUM('2.4_Input_Data_Rebase'!X18:Y19)</f>
        <v>4</v>
      </c>
      <c r="AM20" s="550">
        <f>SUMIF('2.4_Input_Data_Rebase'!AE18:AF19, "&lt;0")</f>
        <v>-3</v>
      </c>
      <c r="AN20" s="598">
        <f t="shared" ref="AN20" si="40">IFERROR((AL20+AM20)/AL20,"-")</f>
        <v>0.25</v>
      </c>
      <c r="AO20" s="598">
        <f>SUMIF('2.4_Input_Data_Rebase'!AB18:AF21,"&lt;=0")</f>
        <v>-25</v>
      </c>
      <c r="AP20" s="598">
        <f t="shared" ref="AP20" si="41">IFERROR((AO20-AM20)/AO20, "-")</f>
        <v>0.88</v>
      </c>
      <c r="AQ20" s="598">
        <f t="shared" ref="AQ20" si="42">IFERROR((SQRT(AN20*AP20))*AL20, "N/A")</f>
        <v>1.8761663039293719</v>
      </c>
      <c r="AR20" s="599">
        <f t="shared" ref="AR20" si="43">IFERROR(AQ20*$D20, "N/A")</f>
        <v>2.6479374108350144E-3</v>
      </c>
      <c r="AS20" s="600"/>
      <c r="AT20" s="549">
        <f>SUM('2.4_Input_Data_Rebase'!X18:Y20)</f>
        <v>11</v>
      </c>
      <c r="AU20" s="550">
        <f>SUMIF('2.4_Input_Data_Rebase'!AE18:AF20, "&lt;0")</f>
        <v>-10</v>
      </c>
      <c r="AV20" s="598">
        <f t="shared" ref="AV20" si="44">IFERROR((AT20+AU20)/AT20, "-")</f>
        <v>9.0909090909090912E-2</v>
      </c>
      <c r="AW20" s="598">
        <f>SUMIF('2.4_Input_Data_Rebase'!AB18:AF21,"&lt;=0")</f>
        <v>-25</v>
      </c>
      <c r="AX20" s="598">
        <f t="shared" ref="AX20" si="45">IFERROR((AW20-AU20)/AW20, "-")</f>
        <v>0.6</v>
      </c>
      <c r="AY20" s="598">
        <f t="shared" ref="AY20" si="46">IFERROR((SQRT(AV20*AX20))*AT20," No Interventions")</f>
        <v>2.5690465157330258</v>
      </c>
      <c r="AZ20" s="599">
        <f t="shared" ref="AZ20" si="47">IFERROR(AY20*$D20, "No Interventions")</f>
        <v>3.6258376269404043E-3</v>
      </c>
    </row>
    <row r="21" spans="1:52" ht="13.15" x14ac:dyDescent="0.35">
      <c r="A21" s="602"/>
      <c r="B21" s="466"/>
      <c r="C21" s="596"/>
      <c r="D21" s="603"/>
      <c r="F21" s="604"/>
      <c r="G21" s="605"/>
      <c r="H21" s="606"/>
      <c r="I21" s="606"/>
      <c r="J21" s="606"/>
      <c r="K21" s="606"/>
      <c r="L21" s="597"/>
      <c r="M21" s="600"/>
      <c r="N21" s="604"/>
      <c r="O21" s="605"/>
      <c r="P21" s="606"/>
      <c r="Q21" s="606"/>
      <c r="R21" s="606"/>
      <c r="S21" s="606"/>
      <c r="T21" s="597"/>
      <c r="U21" s="600"/>
      <c r="V21" s="604"/>
      <c r="W21" s="605"/>
      <c r="X21" s="606"/>
      <c r="Y21" s="606"/>
      <c r="Z21" s="606"/>
      <c r="AA21" s="606"/>
      <c r="AB21" s="597"/>
      <c r="AC21" s="601"/>
      <c r="AD21" s="604"/>
      <c r="AE21" s="605"/>
      <c r="AF21" s="606"/>
      <c r="AG21" s="606"/>
      <c r="AH21" s="606"/>
      <c r="AI21" s="606"/>
      <c r="AJ21" s="597"/>
      <c r="AK21" s="600"/>
      <c r="AL21" s="604"/>
      <c r="AM21" s="605"/>
      <c r="AN21" s="606"/>
      <c r="AO21" s="606"/>
      <c r="AP21" s="606"/>
      <c r="AQ21" s="606"/>
      <c r="AR21" s="597"/>
      <c r="AS21" s="600"/>
      <c r="AT21" s="604"/>
      <c r="AU21" s="605"/>
      <c r="AV21" s="606"/>
      <c r="AW21" s="606"/>
      <c r="AX21" s="606"/>
      <c r="AY21" s="606"/>
      <c r="AZ21" s="597"/>
    </row>
    <row r="22" spans="1:52" ht="13.15" x14ac:dyDescent="0.35">
      <c r="A22" s="602"/>
      <c r="B22" s="466"/>
      <c r="C22" s="596"/>
      <c r="D22" s="603"/>
      <c r="F22" s="604"/>
      <c r="G22" s="605"/>
      <c r="H22" s="606"/>
      <c r="I22" s="606"/>
      <c r="J22" s="606"/>
      <c r="K22" s="606"/>
      <c r="L22" s="597"/>
      <c r="M22" s="600"/>
      <c r="N22" s="604"/>
      <c r="O22" s="605"/>
      <c r="P22" s="606"/>
      <c r="Q22" s="606"/>
      <c r="R22" s="606"/>
      <c r="S22" s="606"/>
      <c r="T22" s="597"/>
      <c r="U22" s="600"/>
      <c r="V22" s="604"/>
      <c r="W22" s="605"/>
      <c r="X22" s="606"/>
      <c r="Y22" s="606"/>
      <c r="Z22" s="606"/>
      <c r="AA22" s="606"/>
      <c r="AB22" s="597"/>
      <c r="AC22" s="601"/>
      <c r="AD22" s="604"/>
      <c r="AE22" s="605"/>
      <c r="AF22" s="606"/>
      <c r="AG22" s="606"/>
      <c r="AH22" s="606"/>
      <c r="AI22" s="606"/>
      <c r="AJ22" s="597"/>
      <c r="AK22" s="600"/>
      <c r="AL22" s="604"/>
      <c r="AM22" s="605"/>
      <c r="AN22" s="606"/>
      <c r="AO22" s="606"/>
      <c r="AP22" s="606"/>
      <c r="AQ22" s="606"/>
      <c r="AR22" s="597"/>
      <c r="AS22" s="600"/>
      <c r="AT22" s="604"/>
      <c r="AU22" s="605"/>
      <c r="AV22" s="606"/>
      <c r="AW22" s="606"/>
      <c r="AX22" s="606"/>
      <c r="AY22" s="606"/>
      <c r="AZ22" s="597"/>
    </row>
    <row r="23" spans="1:52" ht="13.15" x14ac:dyDescent="0.35">
      <c r="A23" s="607"/>
      <c r="B23" s="553"/>
      <c r="C23" s="608"/>
      <c r="D23" s="609"/>
      <c r="F23" s="610"/>
      <c r="G23" s="611"/>
      <c r="H23" s="612"/>
      <c r="I23" s="612"/>
      <c r="J23" s="612"/>
      <c r="K23" s="612"/>
      <c r="L23" s="613"/>
      <c r="M23" s="600"/>
      <c r="N23" s="610"/>
      <c r="O23" s="611"/>
      <c r="P23" s="612"/>
      <c r="Q23" s="612"/>
      <c r="R23" s="612"/>
      <c r="S23" s="612"/>
      <c r="T23" s="613"/>
      <c r="U23" s="600"/>
      <c r="V23" s="610"/>
      <c r="W23" s="611"/>
      <c r="X23" s="612"/>
      <c r="Y23" s="612"/>
      <c r="Z23" s="612"/>
      <c r="AA23" s="612"/>
      <c r="AB23" s="613"/>
      <c r="AC23" s="601"/>
      <c r="AD23" s="610"/>
      <c r="AE23" s="611"/>
      <c r="AF23" s="612"/>
      <c r="AG23" s="612"/>
      <c r="AH23" s="612"/>
      <c r="AI23" s="612"/>
      <c r="AJ23" s="613"/>
      <c r="AK23" s="600"/>
      <c r="AL23" s="610"/>
      <c r="AM23" s="611"/>
      <c r="AN23" s="612"/>
      <c r="AO23" s="612"/>
      <c r="AP23" s="612"/>
      <c r="AQ23" s="612"/>
      <c r="AR23" s="613"/>
      <c r="AS23" s="600"/>
      <c r="AT23" s="610"/>
      <c r="AU23" s="611"/>
      <c r="AV23" s="612"/>
      <c r="AW23" s="612"/>
      <c r="AX23" s="612"/>
      <c r="AY23" s="612"/>
      <c r="AZ23" s="613"/>
    </row>
    <row r="24" spans="1:52" ht="26.25" x14ac:dyDescent="0.35">
      <c r="A24" s="595" t="s">
        <v>55</v>
      </c>
      <c r="B24" s="466">
        <v>16</v>
      </c>
      <c r="C24" s="596" t="s">
        <v>52</v>
      </c>
      <c r="D24" s="597">
        <f>'0.2_MR_Weighting'!I28</f>
        <v>1.6921453707161977E-3</v>
      </c>
      <c r="F24" s="549">
        <f>SUM('2.3_Input_Data_Orig_MC'!X22:Y22)</f>
        <v>46</v>
      </c>
      <c r="G24" s="550">
        <f>SUMIF('2.3_Input_Data_Orig_MC'!AE22:AF22,"&lt;0")</f>
        <v>-46</v>
      </c>
      <c r="H24" s="598">
        <f t="shared" ref="H24" si="48">IFERROR((G24+F24)/F24, "-")</f>
        <v>0</v>
      </c>
      <c r="I24" s="598">
        <f>SUMIF('2.3_Input_Data_Orig_MC'!AB22:AF25,"&lt;=0")</f>
        <v>-46</v>
      </c>
      <c r="J24" s="598">
        <f t="shared" ref="J24" si="49">IFERROR((I24-G24)/I24, "-")</f>
        <v>0</v>
      </c>
      <c r="K24" s="598">
        <f t="shared" ref="K24" si="50">IFERROR((SQRT(H24*J24))*F24, "N/A")</f>
        <v>0</v>
      </c>
      <c r="L24" s="599">
        <f t="shared" ref="L24" si="51">IFERROR(K24*$D24, "N/A")</f>
        <v>0</v>
      </c>
      <c r="M24" s="600"/>
      <c r="N24" s="549">
        <f>SUM('2.3_Input_Data_Orig_MC'!X22:Y23)</f>
        <v>46</v>
      </c>
      <c r="O24" s="550">
        <f>SUMIF('2.3_Input_Data_Orig_MC'!AE22:AF23,"&lt;0")</f>
        <v>-46</v>
      </c>
      <c r="P24" s="598">
        <f t="shared" ref="P24" si="52">IFERROR((N24+O24)/N24,"-")</f>
        <v>0</v>
      </c>
      <c r="Q24" s="598">
        <f>SUMIF('2.3_Input_Data_Orig_MC'!AB22:AF25,"&lt;=0")</f>
        <v>-46</v>
      </c>
      <c r="R24" s="598">
        <f t="shared" ref="R24" si="53">IFERROR((Q24-O24)/Q24, "-")</f>
        <v>0</v>
      </c>
      <c r="S24" s="598">
        <f t="shared" ref="S24" si="54">IFERROR((SQRT(P24*R24))*N24, "N/A")</f>
        <v>0</v>
      </c>
      <c r="T24" s="599">
        <f t="shared" ref="T24" si="55">IFERROR(S24*$D24, "N/A")</f>
        <v>0</v>
      </c>
      <c r="U24" s="600"/>
      <c r="V24" s="549">
        <f>SUM('2.3_Input_Data_Orig_MC'!X22:Y24)</f>
        <v>46</v>
      </c>
      <c r="W24" s="550">
        <f>SUMIF('2.3_Input_Data_Orig_MC'!AE22:AF24, "&lt;0")</f>
        <v>-46</v>
      </c>
      <c r="X24" s="598">
        <f t="shared" ref="X24" si="56">IFERROR((V24+W24)/V24, "-")</f>
        <v>0</v>
      </c>
      <c r="Y24" s="598">
        <f>SUMIF('2.3_Input_Data_Orig_MC'!AB22:AF25,"&lt;=0")</f>
        <v>-46</v>
      </c>
      <c r="Z24" s="598">
        <f t="shared" ref="Z24" si="57">IFERROR((Y24-W24)/Y24, "-")</f>
        <v>0</v>
      </c>
      <c r="AA24" s="598">
        <f t="shared" ref="AA24" si="58">IFERROR((SQRT(X24*Z24))*V24," No Interventions")</f>
        <v>0</v>
      </c>
      <c r="AB24" s="599">
        <f t="shared" ref="AB24" si="59">IFERROR(AA24*$D24, "No Interventions")</f>
        <v>0</v>
      </c>
      <c r="AC24" s="601"/>
      <c r="AD24" s="549">
        <f>SUM('2.4_Input_Data_Rebase'!X22:Y22)</f>
        <v>4</v>
      </c>
      <c r="AE24" s="550">
        <f>SUMIF('2.4_Input_Data_Rebase'!AE22:AF22, "&lt;0")</f>
        <v>-4</v>
      </c>
      <c r="AF24" s="598">
        <f t="shared" ref="AF24" si="60">IFERROR((AE24+AD24)/AD24, "-")</f>
        <v>0</v>
      </c>
      <c r="AG24" s="598">
        <f>SUMIF('2.4_Input_Data_Rebase'!AB22:AF25,"&lt;=0")</f>
        <v>-46</v>
      </c>
      <c r="AH24" s="598">
        <f t="shared" ref="AH24" si="61">IFERROR((AG24-AE24)/AG24, "-")</f>
        <v>0.91304347826086951</v>
      </c>
      <c r="AI24" s="598">
        <f t="shared" ref="AI24" si="62">IFERROR((SQRT(AF24*AH24))*AD24, "N/A")</f>
        <v>0</v>
      </c>
      <c r="AJ24" s="599">
        <f t="shared" ref="AJ24" si="63">IFERROR(AI24*$D24, "N/A")</f>
        <v>0</v>
      </c>
      <c r="AK24" s="600"/>
      <c r="AL24" s="549">
        <f>SUM('2.4_Input_Data_Rebase'!X22:Y23)</f>
        <v>5</v>
      </c>
      <c r="AM24" s="550">
        <f>SUMIF('2.4_Input_Data_Rebase'!AE22:AF23, "&lt;0")</f>
        <v>-5</v>
      </c>
      <c r="AN24" s="598">
        <f t="shared" ref="AN24" si="64">IFERROR((AL24+AM24)/AL24,"-")</f>
        <v>0</v>
      </c>
      <c r="AO24" s="598">
        <f>SUMIF('2.4_Input_Data_Rebase'!AB22:AF25,"&lt;=0")</f>
        <v>-46</v>
      </c>
      <c r="AP24" s="598">
        <f t="shared" ref="AP24" si="65">IFERROR((AO24-AM24)/AO24, "-")</f>
        <v>0.89130434782608692</v>
      </c>
      <c r="AQ24" s="598">
        <f t="shared" ref="AQ24" si="66">IFERROR((SQRT(AN24*AP24))*AL24, "N/A")</f>
        <v>0</v>
      </c>
      <c r="AR24" s="599">
        <f t="shared" ref="AR24" si="67">IFERROR(AQ24*$D24, "N/A")</f>
        <v>0</v>
      </c>
      <c r="AS24" s="600"/>
      <c r="AT24" s="549">
        <f>SUM('2.4_Input_Data_Rebase'!X22:Y24)</f>
        <v>5</v>
      </c>
      <c r="AU24" s="550">
        <f>SUMIF('2.4_Input_Data_Rebase'!AE22:AF24, "&lt;0")</f>
        <v>-5</v>
      </c>
      <c r="AV24" s="598">
        <f t="shared" ref="AV24" si="68">IFERROR((AT24+AU24)/AT24, "-")</f>
        <v>0</v>
      </c>
      <c r="AW24" s="598">
        <f>SUMIF('2.4_Input_Data_Rebase'!AB22:AF25,"&lt;=0")</f>
        <v>-46</v>
      </c>
      <c r="AX24" s="598">
        <f t="shared" ref="AX24" si="69">IFERROR((AW24-AU24)/AW24, "-")</f>
        <v>0.89130434782608692</v>
      </c>
      <c r="AY24" s="598">
        <f t="shared" ref="AY24" si="70">IFERROR((SQRT(AV24*AX24))*AT24," No Interventions")</f>
        <v>0</v>
      </c>
      <c r="AZ24" s="599">
        <f t="shared" ref="AZ24" si="71">IFERROR(AY24*$D24, "No Interventions")</f>
        <v>0</v>
      </c>
    </row>
    <row r="25" spans="1:52" ht="13.15" x14ac:dyDescent="0.35">
      <c r="A25" s="602"/>
      <c r="B25" s="466"/>
      <c r="C25" s="596"/>
      <c r="D25" s="603"/>
      <c r="F25" s="604"/>
      <c r="G25" s="605"/>
      <c r="H25" s="606"/>
      <c r="I25" s="606"/>
      <c r="J25" s="606"/>
      <c r="K25" s="606"/>
      <c r="L25" s="597"/>
      <c r="M25" s="600"/>
      <c r="N25" s="604"/>
      <c r="O25" s="605"/>
      <c r="P25" s="606"/>
      <c r="Q25" s="606"/>
      <c r="R25" s="606"/>
      <c r="S25" s="606"/>
      <c r="T25" s="597"/>
      <c r="U25" s="600"/>
      <c r="V25" s="604"/>
      <c r="W25" s="605"/>
      <c r="X25" s="606"/>
      <c r="Y25" s="606"/>
      <c r="Z25" s="606"/>
      <c r="AA25" s="606"/>
      <c r="AB25" s="597"/>
      <c r="AC25" s="601"/>
      <c r="AD25" s="604"/>
      <c r="AE25" s="605"/>
      <c r="AF25" s="606"/>
      <c r="AG25" s="606"/>
      <c r="AH25" s="606"/>
      <c r="AI25" s="606"/>
      <c r="AJ25" s="597"/>
      <c r="AK25" s="600"/>
      <c r="AL25" s="604"/>
      <c r="AM25" s="605"/>
      <c r="AN25" s="606"/>
      <c r="AO25" s="606"/>
      <c r="AP25" s="606"/>
      <c r="AQ25" s="606"/>
      <c r="AR25" s="597"/>
      <c r="AS25" s="600"/>
      <c r="AT25" s="604"/>
      <c r="AU25" s="605"/>
      <c r="AV25" s="606"/>
      <c r="AW25" s="606"/>
      <c r="AX25" s="606"/>
      <c r="AY25" s="606"/>
      <c r="AZ25" s="597"/>
    </row>
    <row r="26" spans="1:52" ht="13.15" x14ac:dyDescent="0.35">
      <c r="A26" s="602"/>
      <c r="B26" s="466"/>
      <c r="C26" s="596"/>
      <c r="D26" s="603"/>
      <c r="F26" s="604"/>
      <c r="G26" s="605"/>
      <c r="H26" s="606"/>
      <c r="I26" s="606"/>
      <c r="J26" s="606"/>
      <c r="K26" s="606"/>
      <c r="L26" s="597"/>
      <c r="M26" s="600"/>
      <c r="N26" s="604"/>
      <c r="O26" s="605"/>
      <c r="P26" s="606"/>
      <c r="Q26" s="606"/>
      <c r="R26" s="606"/>
      <c r="S26" s="606"/>
      <c r="T26" s="597"/>
      <c r="U26" s="600"/>
      <c r="V26" s="604"/>
      <c r="W26" s="605"/>
      <c r="X26" s="606"/>
      <c r="Y26" s="606"/>
      <c r="Z26" s="606"/>
      <c r="AA26" s="606"/>
      <c r="AB26" s="597"/>
      <c r="AC26" s="601"/>
      <c r="AD26" s="604"/>
      <c r="AE26" s="605"/>
      <c r="AF26" s="606"/>
      <c r="AG26" s="606"/>
      <c r="AH26" s="606"/>
      <c r="AI26" s="606"/>
      <c r="AJ26" s="597"/>
      <c r="AK26" s="600"/>
      <c r="AL26" s="604"/>
      <c r="AM26" s="605"/>
      <c r="AN26" s="606"/>
      <c r="AO26" s="606"/>
      <c r="AP26" s="606"/>
      <c r="AQ26" s="606"/>
      <c r="AR26" s="597"/>
      <c r="AS26" s="600"/>
      <c r="AT26" s="604"/>
      <c r="AU26" s="605"/>
      <c r="AV26" s="606"/>
      <c r="AW26" s="606"/>
      <c r="AX26" s="606"/>
      <c r="AY26" s="606"/>
      <c r="AZ26" s="597"/>
    </row>
    <row r="27" spans="1:52" ht="13.15" x14ac:dyDescent="0.35">
      <c r="A27" s="607"/>
      <c r="B27" s="553"/>
      <c r="C27" s="608"/>
      <c r="D27" s="609"/>
      <c r="F27" s="610"/>
      <c r="G27" s="611"/>
      <c r="H27" s="612"/>
      <c r="I27" s="612"/>
      <c r="J27" s="612"/>
      <c r="K27" s="612"/>
      <c r="L27" s="613"/>
      <c r="M27" s="600"/>
      <c r="N27" s="610"/>
      <c r="O27" s="611"/>
      <c r="P27" s="612"/>
      <c r="Q27" s="612"/>
      <c r="R27" s="612"/>
      <c r="S27" s="612"/>
      <c r="T27" s="613"/>
      <c r="U27" s="600"/>
      <c r="V27" s="610"/>
      <c r="W27" s="611"/>
      <c r="X27" s="612"/>
      <c r="Y27" s="612"/>
      <c r="Z27" s="612"/>
      <c r="AA27" s="612"/>
      <c r="AB27" s="613"/>
      <c r="AC27" s="601"/>
      <c r="AD27" s="610"/>
      <c r="AE27" s="611"/>
      <c r="AF27" s="612"/>
      <c r="AG27" s="612"/>
      <c r="AH27" s="612"/>
      <c r="AI27" s="612"/>
      <c r="AJ27" s="613"/>
      <c r="AK27" s="600"/>
      <c r="AL27" s="610"/>
      <c r="AM27" s="611"/>
      <c r="AN27" s="612"/>
      <c r="AO27" s="612"/>
      <c r="AP27" s="612"/>
      <c r="AQ27" s="612"/>
      <c r="AR27" s="613"/>
      <c r="AS27" s="600"/>
      <c r="AT27" s="610"/>
      <c r="AU27" s="611"/>
      <c r="AV27" s="612"/>
      <c r="AW27" s="612"/>
      <c r="AX27" s="612"/>
      <c r="AY27" s="612"/>
      <c r="AZ27" s="613"/>
    </row>
    <row r="28" spans="1:52" ht="13.15" x14ac:dyDescent="0.35">
      <c r="A28" s="595" t="s">
        <v>55</v>
      </c>
      <c r="B28" s="466">
        <v>7</v>
      </c>
      <c r="C28" s="596" t="s">
        <v>11</v>
      </c>
      <c r="D28" s="597">
        <f>'0.2_MR_Weighting'!I32</f>
        <v>0</v>
      </c>
      <c r="F28" s="549">
        <f>SUM('2.3_Input_Data_Orig_MC'!X26:Y26)</f>
        <v>0</v>
      </c>
      <c r="G28" s="550">
        <f>SUMIF('2.3_Input_Data_Orig_MC'!AE26:AF26,"&lt;0")</f>
        <v>0</v>
      </c>
      <c r="H28" s="598" t="str">
        <f t="shared" ref="H28" si="72">IFERROR((G28+F28)/F28, "-")</f>
        <v>-</v>
      </c>
      <c r="I28" s="598">
        <f>SUMIF('2.3_Input_Data_Orig_MC'!AB26:AF29,"&lt;=0")</f>
        <v>0</v>
      </c>
      <c r="J28" s="598" t="str">
        <f t="shared" ref="J28" si="73">IFERROR((I28-G28)/I28, "-")</f>
        <v>-</v>
      </c>
      <c r="K28" s="598" t="str">
        <f t="shared" ref="K28" si="74">IFERROR((SQRT(H28*J28))*F28, "N/A")</f>
        <v>N/A</v>
      </c>
      <c r="L28" s="599" t="str">
        <f t="shared" ref="L28" si="75">IFERROR(K28*$D28, "N/A")</f>
        <v>N/A</v>
      </c>
      <c r="M28" s="600"/>
      <c r="N28" s="549">
        <f>SUM('2.3_Input_Data_Orig_MC'!X26:Y27)</f>
        <v>0</v>
      </c>
      <c r="O28" s="550">
        <f>SUMIF('2.3_Input_Data_Orig_MC'!AE26:AF27,"&lt;0")</f>
        <v>0</v>
      </c>
      <c r="P28" s="598" t="str">
        <f t="shared" ref="P28" si="76">IFERROR((N28+O28)/N28,"-")</f>
        <v>-</v>
      </c>
      <c r="Q28" s="598">
        <f>SUMIF('2.3_Input_Data_Orig_MC'!AB26:AF29,"&lt;=0")</f>
        <v>0</v>
      </c>
      <c r="R28" s="598" t="str">
        <f t="shared" ref="R28" si="77">IFERROR((Q28-O28)/Q28, "-")</f>
        <v>-</v>
      </c>
      <c r="S28" s="598" t="str">
        <f t="shared" ref="S28" si="78">IFERROR((SQRT(P28*R28))*N28, "N/A")</f>
        <v>N/A</v>
      </c>
      <c r="T28" s="599" t="str">
        <f t="shared" ref="T28" si="79">IFERROR(S28*$D28, "N/A")</f>
        <v>N/A</v>
      </c>
      <c r="U28" s="600"/>
      <c r="V28" s="549">
        <f>SUM('2.3_Input_Data_Orig_MC'!X26:Y28)</f>
        <v>0</v>
      </c>
      <c r="W28" s="550">
        <f>SUMIF('2.3_Input_Data_Orig_MC'!AE26:AF28, "&lt;0")</f>
        <v>0</v>
      </c>
      <c r="X28" s="598" t="str">
        <f t="shared" ref="X28" si="80">IFERROR((V28+W28)/V28, "-")</f>
        <v>-</v>
      </c>
      <c r="Y28" s="598">
        <f>SUMIF('2.3_Input_Data_Orig_MC'!AB26:AF29,"&lt;=0")</f>
        <v>0</v>
      </c>
      <c r="Z28" s="598" t="str">
        <f t="shared" ref="Z28" si="81">IFERROR((Y28-W28)/Y28, "-")</f>
        <v>-</v>
      </c>
      <c r="AA28" s="598" t="str">
        <f t="shared" ref="AA28" si="82">IFERROR((SQRT(X28*Z28))*V28," No Interventions")</f>
        <v xml:space="preserve"> No Interventions</v>
      </c>
      <c r="AB28" s="599" t="str">
        <f t="shared" ref="AB28" si="83">IFERROR(AA28*$D28, "No Interventions")</f>
        <v>No Interventions</v>
      </c>
      <c r="AC28" s="601"/>
      <c r="AD28" s="549">
        <f>SUM('2.4_Input_Data_Rebase'!X26:Y26)</f>
        <v>0</v>
      </c>
      <c r="AE28" s="550">
        <f>SUMIF('2.4_Input_Data_Rebase'!AE26:AF26, "&lt;0")</f>
        <v>0</v>
      </c>
      <c r="AF28" s="598" t="str">
        <f t="shared" ref="AF28" si="84">IFERROR((AE28+AD28)/AD28, "-")</f>
        <v>-</v>
      </c>
      <c r="AG28" s="598">
        <f>SUMIF('2.4_Input_Data_Rebase'!AB26:AF29,"&lt;=0")</f>
        <v>0</v>
      </c>
      <c r="AH28" s="598" t="str">
        <f t="shared" ref="AH28" si="85">IFERROR((AG28-AE28)/AG28, "-")</f>
        <v>-</v>
      </c>
      <c r="AI28" s="598" t="str">
        <f t="shared" ref="AI28" si="86">IFERROR((SQRT(AF28*AH28))*AD28, "N/A")</f>
        <v>N/A</v>
      </c>
      <c r="AJ28" s="599" t="str">
        <f t="shared" ref="AJ28" si="87">IFERROR(AI28*$D28, "N/A")</f>
        <v>N/A</v>
      </c>
      <c r="AK28" s="600"/>
      <c r="AL28" s="549">
        <f>SUM('2.4_Input_Data_Rebase'!X26:Y27)</f>
        <v>0</v>
      </c>
      <c r="AM28" s="550">
        <f>SUMIF('2.4_Input_Data_Rebase'!AE26:AF27, "&lt;0")</f>
        <v>0</v>
      </c>
      <c r="AN28" s="598" t="str">
        <f t="shared" ref="AN28" si="88">IFERROR((AL28+AM28)/AL28,"-")</f>
        <v>-</v>
      </c>
      <c r="AO28" s="598">
        <f>SUMIF('2.4_Input_Data_Rebase'!AB26:AF29,"&lt;=0")</f>
        <v>0</v>
      </c>
      <c r="AP28" s="598" t="str">
        <f t="shared" ref="AP28" si="89">IFERROR((AO28-AM28)/AO28, "-")</f>
        <v>-</v>
      </c>
      <c r="AQ28" s="598" t="str">
        <f t="shared" ref="AQ28" si="90">IFERROR((SQRT(AN28*AP28))*AL28, "N/A")</f>
        <v>N/A</v>
      </c>
      <c r="AR28" s="599" t="str">
        <f t="shared" ref="AR28" si="91">IFERROR(AQ28*$D28, "N/A")</f>
        <v>N/A</v>
      </c>
      <c r="AS28" s="600"/>
      <c r="AT28" s="549">
        <f>SUM('2.4_Input_Data_Rebase'!X26:Y28)</f>
        <v>0</v>
      </c>
      <c r="AU28" s="550">
        <f>SUMIF('2.4_Input_Data_Rebase'!AE26:AF28, "&lt;0")</f>
        <v>0</v>
      </c>
      <c r="AV28" s="598" t="str">
        <f t="shared" ref="AV28" si="92">IFERROR((AT28+AU28)/AT28, "-")</f>
        <v>-</v>
      </c>
      <c r="AW28" s="598">
        <f>SUMIF('2.4_Input_Data_Rebase'!AB26:AF29,"&lt;=0")</f>
        <v>0</v>
      </c>
      <c r="AX28" s="598" t="str">
        <f t="shared" ref="AX28" si="93">IFERROR((AW28-AU28)/AW28, "-")</f>
        <v>-</v>
      </c>
      <c r="AY28" s="598" t="str">
        <f t="shared" ref="AY28" si="94">IFERROR((SQRT(AV28*AX28))*AT28," No Interventions")</f>
        <v xml:space="preserve"> No Interventions</v>
      </c>
      <c r="AZ28" s="599" t="str">
        <f t="shared" ref="AZ28" si="95">IFERROR(AY28*$D28, "No Interventions")</f>
        <v>No Interventions</v>
      </c>
    </row>
    <row r="29" spans="1:52" ht="13.15" x14ac:dyDescent="0.35">
      <c r="A29" s="602"/>
      <c r="B29" s="466"/>
      <c r="C29" s="596"/>
      <c r="D29" s="603"/>
      <c r="F29" s="604"/>
      <c r="G29" s="605"/>
      <c r="H29" s="606"/>
      <c r="I29" s="606"/>
      <c r="J29" s="606"/>
      <c r="K29" s="606"/>
      <c r="L29" s="597"/>
      <c r="M29" s="600"/>
      <c r="N29" s="604"/>
      <c r="O29" s="605"/>
      <c r="P29" s="606"/>
      <c r="Q29" s="606"/>
      <c r="R29" s="606"/>
      <c r="S29" s="606"/>
      <c r="T29" s="597"/>
      <c r="U29" s="600"/>
      <c r="V29" s="604"/>
      <c r="W29" s="605"/>
      <c r="X29" s="606"/>
      <c r="Y29" s="606"/>
      <c r="Z29" s="606"/>
      <c r="AA29" s="606"/>
      <c r="AB29" s="597"/>
      <c r="AC29" s="601"/>
      <c r="AD29" s="604"/>
      <c r="AE29" s="605"/>
      <c r="AF29" s="606"/>
      <c r="AG29" s="606"/>
      <c r="AH29" s="606"/>
      <c r="AI29" s="606"/>
      <c r="AJ29" s="597"/>
      <c r="AK29" s="600"/>
      <c r="AL29" s="604"/>
      <c r="AM29" s="605"/>
      <c r="AN29" s="606"/>
      <c r="AO29" s="606"/>
      <c r="AP29" s="606"/>
      <c r="AQ29" s="606"/>
      <c r="AR29" s="597"/>
      <c r="AS29" s="600"/>
      <c r="AT29" s="604"/>
      <c r="AU29" s="605"/>
      <c r="AV29" s="606"/>
      <c r="AW29" s="606"/>
      <c r="AX29" s="606"/>
      <c r="AY29" s="606"/>
      <c r="AZ29" s="597"/>
    </row>
    <row r="30" spans="1:52" ht="13.15" x14ac:dyDescent="0.35">
      <c r="A30" s="602"/>
      <c r="B30" s="466"/>
      <c r="C30" s="596"/>
      <c r="D30" s="603"/>
      <c r="F30" s="604"/>
      <c r="G30" s="605"/>
      <c r="H30" s="606"/>
      <c r="I30" s="606"/>
      <c r="J30" s="606"/>
      <c r="K30" s="606"/>
      <c r="L30" s="597"/>
      <c r="M30" s="600"/>
      <c r="N30" s="604"/>
      <c r="O30" s="605"/>
      <c r="P30" s="606"/>
      <c r="Q30" s="606"/>
      <c r="R30" s="606"/>
      <c r="S30" s="606"/>
      <c r="T30" s="597"/>
      <c r="U30" s="600"/>
      <c r="V30" s="604"/>
      <c r="W30" s="605"/>
      <c r="X30" s="606"/>
      <c r="Y30" s="606"/>
      <c r="Z30" s="606"/>
      <c r="AA30" s="606"/>
      <c r="AB30" s="597"/>
      <c r="AC30" s="601"/>
      <c r="AD30" s="604"/>
      <c r="AE30" s="605"/>
      <c r="AF30" s="606"/>
      <c r="AG30" s="606"/>
      <c r="AH30" s="606"/>
      <c r="AI30" s="606"/>
      <c r="AJ30" s="597"/>
      <c r="AK30" s="600"/>
      <c r="AL30" s="604"/>
      <c r="AM30" s="605"/>
      <c r="AN30" s="606"/>
      <c r="AO30" s="606"/>
      <c r="AP30" s="606"/>
      <c r="AQ30" s="606"/>
      <c r="AR30" s="597"/>
      <c r="AS30" s="600"/>
      <c r="AT30" s="604"/>
      <c r="AU30" s="605"/>
      <c r="AV30" s="606"/>
      <c r="AW30" s="606"/>
      <c r="AX30" s="606"/>
      <c r="AY30" s="606"/>
      <c r="AZ30" s="597"/>
    </row>
    <row r="31" spans="1:52" ht="13.15" x14ac:dyDescent="0.35">
      <c r="A31" s="607"/>
      <c r="B31" s="553"/>
      <c r="C31" s="608"/>
      <c r="D31" s="609"/>
      <c r="F31" s="610"/>
      <c r="G31" s="611"/>
      <c r="H31" s="612"/>
      <c r="I31" s="612"/>
      <c r="J31" s="612"/>
      <c r="K31" s="612"/>
      <c r="L31" s="613"/>
      <c r="M31" s="600"/>
      <c r="N31" s="610"/>
      <c r="O31" s="611"/>
      <c r="P31" s="612"/>
      <c r="Q31" s="612"/>
      <c r="R31" s="612"/>
      <c r="S31" s="612"/>
      <c r="T31" s="613"/>
      <c r="U31" s="600"/>
      <c r="V31" s="610"/>
      <c r="W31" s="611"/>
      <c r="X31" s="612"/>
      <c r="Y31" s="612"/>
      <c r="Z31" s="612"/>
      <c r="AA31" s="612"/>
      <c r="AB31" s="613"/>
      <c r="AC31" s="601"/>
      <c r="AD31" s="610"/>
      <c r="AE31" s="611"/>
      <c r="AF31" s="612"/>
      <c r="AG31" s="612"/>
      <c r="AH31" s="612"/>
      <c r="AI31" s="612"/>
      <c r="AJ31" s="613"/>
      <c r="AK31" s="600"/>
      <c r="AL31" s="610"/>
      <c r="AM31" s="611"/>
      <c r="AN31" s="612"/>
      <c r="AO31" s="612"/>
      <c r="AP31" s="612"/>
      <c r="AQ31" s="612"/>
      <c r="AR31" s="613"/>
      <c r="AS31" s="600"/>
      <c r="AT31" s="610"/>
      <c r="AU31" s="611"/>
      <c r="AV31" s="612"/>
      <c r="AW31" s="612"/>
      <c r="AX31" s="612"/>
      <c r="AY31" s="612"/>
      <c r="AZ31" s="613"/>
    </row>
    <row r="32" spans="1:52" ht="13.15" x14ac:dyDescent="0.35">
      <c r="A32" s="595" t="s">
        <v>55</v>
      </c>
      <c r="B32" s="466">
        <v>8</v>
      </c>
      <c r="C32" s="596" t="s">
        <v>12</v>
      </c>
      <c r="D32" s="597">
        <f>'0.2_MR_Weighting'!I36</f>
        <v>0</v>
      </c>
      <c r="F32" s="549">
        <f>SUM('2.3_Input_Data_Orig_MC'!X30:Y30)</f>
        <v>0</v>
      </c>
      <c r="G32" s="550">
        <f>SUMIF('2.3_Input_Data_Orig_MC'!AE30:AF30,"&lt;0")</f>
        <v>0</v>
      </c>
      <c r="H32" s="598" t="str">
        <f t="shared" ref="H32" si="96">IFERROR((G32+F32)/F32, "-")</f>
        <v>-</v>
      </c>
      <c r="I32" s="598">
        <f>SUMIF('2.3_Input_Data_Orig_MC'!AB30:AF33,"&lt;=0")</f>
        <v>0</v>
      </c>
      <c r="J32" s="598" t="str">
        <f t="shared" ref="J32" si="97">IFERROR((I32-G32)/I32, "-")</f>
        <v>-</v>
      </c>
      <c r="K32" s="598" t="str">
        <f t="shared" ref="K32" si="98">IFERROR((SQRT(H32*J32))*F32, "N/A")</f>
        <v>N/A</v>
      </c>
      <c r="L32" s="599" t="str">
        <f t="shared" ref="L32" si="99">IFERROR(K32*$D32, "N/A")</f>
        <v>N/A</v>
      </c>
      <c r="M32" s="600"/>
      <c r="N32" s="549">
        <f>SUM('2.3_Input_Data_Orig_MC'!X30:Y31)</f>
        <v>0</v>
      </c>
      <c r="O32" s="550">
        <f>SUMIF('2.3_Input_Data_Orig_MC'!AE30:AF31,"&lt;0")</f>
        <v>0</v>
      </c>
      <c r="P32" s="598" t="str">
        <f t="shared" ref="P32" si="100">IFERROR((N32+O32)/N32,"-")</f>
        <v>-</v>
      </c>
      <c r="Q32" s="598">
        <f>SUMIF('2.3_Input_Data_Orig_MC'!AB30:AF33,"&lt;=0")</f>
        <v>0</v>
      </c>
      <c r="R32" s="598" t="str">
        <f t="shared" ref="R32" si="101">IFERROR((Q32-O32)/Q32, "-")</f>
        <v>-</v>
      </c>
      <c r="S32" s="598" t="str">
        <f t="shared" ref="S32" si="102">IFERROR((SQRT(P32*R32))*N32, "N/A")</f>
        <v>N/A</v>
      </c>
      <c r="T32" s="599" t="str">
        <f t="shared" ref="T32" si="103">IFERROR(S32*$D32, "N/A")</f>
        <v>N/A</v>
      </c>
      <c r="U32" s="600"/>
      <c r="V32" s="549">
        <f>SUM('2.3_Input_Data_Orig_MC'!X30:Y32)</f>
        <v>0</v>
      </c>
      <c r="W32" s="550">
        <f>SUMIF('2.3_Input_Data_Orig_MC'!AE30:AF32, "&lt;0")</f>
        <v>0</v>
      </c>
      <c r="X32" s="598" t="str">
        <f t="shared" ref="X32" si="104">IFERROR((V32+W32)/V32, "-")</f>
        <v>-</v>
      </c>
      <c r="Y32" s="598">
        <f>SUMIF('2.3_Input_Data_Orig_MC'!AB30:AF33,"&lt;=0")</f>
        <v>0</v>
      </c>
      <c r="Z32" s="598" t="str">
        <f t="shared" ref="Z32" si="105">IFERROR((Y32-W32)/Y32, "-")</f>
        <v>-</v>
      </c>
      <c r="AA32" s="598" t="str">
        <f t="shared" ref="AA32" si="106">IFERROR((SQRT(X32*Z32))*V32," No Interventions")</f>
        <v xml:space="preserve"> No Interventions</v>
      </c>
      <c r="AB32" s="599" t="str">
        <f t="shared" ref="AB32" si="107">IFERROR(AA32*$D32, "No Interventions")</f>
        <v>No Interventions</v>
      </c>
      <c r="AC32" s="601"/>
      <c r="AD32" s="549">
        <f>SUM('2.4_Input_Data_Rebase'!X30:Y30)</f>
        <v>0</v>
      </c>
      <c r="AE32" s="550">
        <f>SUMIF('2.4_Input_Data_Rebase'!AE30:AF30, "&lt;0")</f>
        <v>0</v>
      </c>
      <c r="AF32" s="598" t="str">
        <f t="shared" ref="AF32" si="108">IFERROR((AE32+AD32)/AD32, "-")</f>
        <v>-</v>
      </c>
      <c r="AG32" s="598">
        <f>SUMIF('2.4_Input_Data_Rebase'!AB30:AF33,"&lt;=0")</f>
        <v>0</v>
      </c>
      <c r="AH32" s="598" t="str">
        <f t="shared" ref="AH32" si="109">IFERROR((AG32-AE32)/AG32, "-")</f>
        <v>-</v>
      </c>
      <c r="AI32" s="598" t="str">
        <f t="shared" ref="AI32" si="110">IFERROR((SQRT(AF32*AH32))*AD32, "N/A")</f>
        <v>N/A</v>
      </c>
      <c r="AJ32" s="599" t="str">
        <f t="shared" ref="AJ32" si="111">IFERROR(AI32*$D32, "N/A")</f>
        <v>N/A</v>
      </c>
      <c r="AK32" s="600"/>
      <c r="AL32" s="549">
        <f>SUM('2.4_Input_Data_Rebase'!X30:Y31)</f>
        <v>0</v>
      </c>
      <c r="AM32" s="550">
        <f>SUMIF('2.4_Input_Data_Rebase'!AE30:AF31, "&lt;0")</f>
        <v>0</v>
      </c>
      <c r="AN32" s="598" t="str">
        <f t="shared" ref="AN32" si="112">IFERROR((AL32+AM32)/AL32,"-")</f>
        <v>-</v>
      </c>
      <c r="AO32" s="598">
        <f>SUMIF('2.4_Input_Data_Rebase'!AB30:AF33,"&lt;=0")</f>
        <v>0</v>
      </c>
      <c r="AP32" s="598" t="str">
        <f t="shared" ref="AP32" si="113">IFERROR((AO32-AM32)/AO32, "-")</f>
        <v>-</v>
      </c>
      <c r="AQ32" s="598" t="str">
        <f t="shared" ref="AQ32" si="114">IFERROR((SQRT(AN32*AP32))*AL32, "N/A")</f>
        <v>N/A</v>
      </c>
      <c r="AR32" s="599" t="str">
        <f t="shared" ref="AR32" si="115">IFERROR(AQ32*$D32, "N/A")</f>
        <v>N/A</v>
      </c>
      <c r="AS32" s="600"/>
      <c r="AT32" s="549">
        <f>SUM('2.4_Input_Data_Rebase'!X30:Y32)</f>
        <v>0</v>
      </c>
      <c r="AU32" s="550">
        <f>SUMIF('2.4_Input_Data_Rebase'!AE30:AF32, "&lt;0")</f>
        <v>0</v>
      </c>
      <c r="AV32" s="598" t="str">
        <f t="shared" ref="AV32" si="116">IFERROR((AT32+AU32)/AT32, "-")</f>
        <v>-</v>
      </c>
      <c r="AW32" s="598">
        <f>SUMIF('2.4_Input_Data_Rebase'!AB30:AF33,"&lt;=0")</f>
        <v>0</v>
      </c>
      <c r="AX32" s="598" t="str">
        <f t="shared" ref="AX32" si="117">IFERROR((AW32-AU32)/AW32, "-")</f>
        <v>-</v>
      </c>
      <c r="AY32" s="598" t="str">
        <f t="shared" ref="AY32" si="118">IFERROR((SQRT(AV32*AX32))*AT32," No Interventions")</f>
        <v xml:space="preserve"> No Interventions</v>
      </c>
      <c r="AZ32" s="599" t="str">
        <f t="shared" ref="AZ32" si="119">IFERROR(AY32*$D32, "No Interventions")</f>
        <v>No Interventions</v>
      </c>
    </row>
    <row r="33" spans="1:52" ht="13.15" x14ac:dyDescent="0.35">
      <c r="A33" s="602"/>
      <c r="B33" s="466"/>
      <c r="C33" s="596"/>
      <c r="D33" s="603"/>
      <c r="F33" s="604"/>
      <c r="G33" s="605"/>
      <c r="H33" s="606"/>
      <c r="I33" s="606"/>
      <c r="J33" s="606"/>
      <c r="K33" s="606"/>
      <c r="L33" s="597"/>
      <c r="M33" s="600"/>
      <c r="N33" s="604"/>
      <c r="O33" s="605"/>
      <c r="P33" s="606"/>
      <c r="Q33" s="606"/>
      <c r="R33" s="606"/>
      <c r="S33" s="606"/>
      <c r="T33" s="597"/>
      <c r="U33" s="600"/>
      <c r="V33" s="604"/>
      <c r="W33" s="605"/>
      <c r="X33" s="606"/>
      <c r="Y33" s="606"/>
      <c r="Z33" s="606"/>
      <c r="AA33" s="606"/>
      <c r="AB33" s="597"/>
      <c r="AC33" s="601"/>
      <c r="AD33" s="604"/>
      <c r="AE33" s="605"/>
      <c r="AF33" s="606"/>
      <c r="AG33" s="606"/>
      <c r="AH33" s="606"/>
      <c r="AI33" s="606"/>
      <c r="AJ33" s="597"/>
      <c r="AK33" s="600"/>
      <c r="AL33" s="604"/>
      <c r="AM33" s="605"/>
      <c r="AN33" s="606"/>
      <c r="AO33" s="606"/>
      <c r="AP33" s="606"/>
      <c r="AQ33" s="606"/>
      <c r="AR33" s="597"/>
      <c r="AS33" s="600"/>
      <c r="AT33" s="604"/>
      <c r="AU33" s="605"/>
      <c r="AV33" s="606"/>
      <c r="AW33" s="606"/>
      <c r="AX33" s="606"/>
      <c r="AY33" s="606"/>
      <c r="AZ33" s="597"/>
    </row>
    <row r="34" spans="1:52" ht="13.15" x14ac:dyDescent="0.35">
      <c r="A34" s="602"/>
      <c r="B34" s="466"/>
      <c r="C34" s="596"/>
      <c r="D34" s="603"/>
      <c r="F34" s="604"/>
      <c r="G34" s="605"/>
      <c r="H34" s="606"/>
      <c r="I34" s="606"/>
      <c r="J34" s="606"/>
      <c r="K34" s="606"/>
      <c r="L34" s="597"/>
      <c r="M34" s="600"/>
      <c r="N34" s="604"/>
      <c r="O34" s="605"/>
      <c r="P34" s="606"/>
      <c r="Q34" s="606"/>
      <c r="R34" s="606"/>
      <c r="S34" s="606"/>
      <c r="T34" s="597"/>
      <c r="U34" s="600"/>
      <c r="V34" s="604"/>
      <c r="W34" s="605"/>
      <c r="X34" s="606"/>
      <c r="Y34" s="606"/>
      <c r="Z34" s="606"/>
      <c r="AA34" s="606"/>
      <c r="AB34" s="597"/>
      <c r="AC34" s="601"/>
      <c r="AD34" s="604"/>
      <c r="AE34" s="605"/>
      <c r="AF34" s="606"/>
      <c r="AG34" s="606"/>
      <c r="AH34" s="606"/>
      <c r="AI34" s="606"/>
      <c r="AJ34" s="597"/>
      <c r="AK34" s="600"/>
      <c r="AL34" s="604"/>
      <c r="AM34" s="605"/>
      <c r="AN34" s="606"/>
      <c r="AO34" s="606"/>
      <c r="AP34" s="606"/>
      <c r="AQ34" s="606"/>
      <c r="AR34" s="597"/>
      <c r="AS34" s="600"/>
      <c r="AT34" s="604"/>
      <c r="AU34" s="605"/>
      <c r="AV34" s="606"/>
      <c r="AW34" s="606"/>
      <c r="AX34" s="606"/>
      <c r="AY34" s="606"/>
      <c r="AZ34" s="597"/>
    </row>
    <row r="35" spans="1:52" ht="13.15" x14ac:dyDescent="0.35">
      <c r="A35" s="607"/>
      <c r="B35" s="553"/>
      <c r="C35" s="608"/>
      <c r="D35" s="609"/>
      <c r="F35" s="610"/>
      <c r="G35" s="611"/>
      <c r="H35" s="612"/>
      <c r="I35" s="612"/>
      <c r="J35" s="612"/>
      <c r="K35" s="612"/>
      <c r="L35" s="613"/>
      <c r="M35" s="600"/>
      <c r="N35" s="610"/>
      <c r="O35" s="611"/>
      <c r="P35" s="612"/>
      <c r="Q35" s="612"/>
      <c r="R35" s="612"/>
      <c r="S35" s="612"/>
      <c r="T35" s="613"/>
      <c r="U35" s="600"/>
      <c r="V35" s="610"/>
      <c r="W35" s="611"/>
      <c r="X35" s="612"/>
      <c r="Y35" s="612"/>
      <c r="Z35" s="612"/>
      <c r="AA35" s="612"/>
      <c r="AB35" s="613"/>
      <c r="AC35" s="601"/>
      <c r="AD35" s="610"/>
      <c r="AE35" s="611"/>
      <c r="AF35" s="612"/>
      <c r="AG35" s="612"/>
      <c r="AH35" s="612"/>
      <c r="AI35" s="612"/>
      <c r="AJ35" s="613"/>
      <c r="AK35" s="600"/>
      <c r="AL35" s="610"/>
      <c r="AM35" s="611"/>
      <c r="AN35" s="612"/>
      <c r="AO35" s="612"/>
      <c r="AP35" s="612"/>
      <c r="AQ35" s="612"/>
      <c r="AR35" s="613"/>
      <c r="AS35" s="600"/>
      <c r="AT35" s="610"/>
      <c r="AU35" s="611"/>
      <c r="AV35" s="612"/>
      <c r="AW35" s="612"/>
      <c r="AX35" s="612"/>
      <c r="AY35" s="612"/>
      <c r="AZ35" s="613"/>
    </row>
    <row r="36" spans="1:52" ht="13.15" x14ac:dyDescent="0.35">
      <c r="A36" s="595" t="s">
        <v>55</v>
      </c>
      <c r="B36" s="466">
        <v>30</v>
      </c>
      <c r="C36" s="596" t="s">
        <v>45</v>
      </c>
      <c r="D36" s="597">
        <f>'0.2_MR_Weighting'!I40</f>
        <v>0</v>
      </c>
      <c r="F36" s="549">
        <f>SUM('2.3_Input_Data_Orig_MC'!X34:Y34)</f>
        <v>0</v>
      </c>
      <c r="G36" s="550">
        <f>SUMIF('2.3_Input_Data_Orig_MC'!AE34:AF34,"&lt;0")</f>
        <v>0</v>
      </c>
      <c r="H36" s="598" t="str">
        <f t="shared" ref="H36" si="120">IFERROR((G36+F36)/F36, "-")</f>
        <v>-</v>
      </c>
      <c r="I36" s="598">
        <f>SUMIF('2.3_Input_Data_Orig_MC'!AB34:AF37,"&lt;=0")</f>
        <v>0</v>
      </c>
      <c r="J36" s="598" t="str">
        <f t="shared" ref="J36" si="121">IFERROR((I36-G36)/I36, "-")</f>
        <v>-</v>
      </c>
      <c r="K36" s="598" t="str">
        <f t="shared" ref="K36" si="122">IFERROR((SQRT(H36*J36))*F36, "N/A")</f>
        <v>N/A</v>
      </c>
      <c r="L36" s="599" t="str">
        <f t="shared" ref="L36" si="123">IFERROR(K36*$D36, "N/A")</f>
        <v>N/A</v>
      </c>
      <c r="M36" s="600"/>
      <c r="N36" s="549">
        <f>SUM('2.3_Input_Data_Orig_MC'!X34:Y35)</f>
        <v>1</v>
      </c>
      <c r="O36" s="550">
        <f>SUMIF('2.3_Input_Data_Orig_MC'!AE34:AF35,"&lt;0")</f>
        <v>0</v>
      </c>
      <c r="P36" s="598">
        <f t="shared" ref="P36" si="124">IFERROR((N36+O36)/N36,"-")</f>
        <v>1</v>
      </c>
      <c r="Q36" s="598">
        <f>SUMIF('2.3_Input_Data_Orig_MC'!AB34:AF37,"&lt;=0")</f>
        <v>0</v>
      </c>
      <c r="R36" s="598" t="str">
        <f t="shared" ref="R36" si="125">IFERROR((Q36-O36)/Q36, "-")</f>
        <v>-</v>
      </c>
      <c r="S36" s="598" t="str">
        <f t="shared" ref="S36" si="126">IFERROR((SQRT(P36*R36))*N36, "N/A")</f>
        <v>N/A</v>
      </c>
      <c r="T36" s="599" t="str">
        <f t="shared" ref="T36" si="127">IFERROR(S36*$D36, "N/A")</f>
        <v>N/A</v>
      </c>
      <c r="U36" s="600"/>
      <c r="V36" s="549">
        <f>SUM('2.3_Input_Data_Orig_MC'!X34:Y36)</f>
        <v>1</v>
      </c>
      <c r="W36" s="550">
        <f>SUMIF('2.3_Input_Data_Orig_MC'!AE34:AF36, "&lt;0")</f>
        <v>0</v>
      </c>
      <c r="X36" s="598">
        <f t="shared" ref="X36" si="128">IFERROR((V36+W36)/V36, "-")</f>
        <v>1</v>
      </c>
      <c r="Y36" s="598">
        <f>SUMIF('2.3_Input_Data_Orig_MC'!AB34:AF37,"&lt;=0")</f>
        <v>0</v>
      </c>
      <c r="Z36" s="598" t="str">
        <f t="shared" ref="Z36" si="129">IFERROR((Y36-W36)/Y36, "-")</f>
        <v>-</v>
      </c>
      <c r="AA36" s="598" t="str">
        <f t="shared" ref="AA36" si="130">IFERROR((SQRT(X36*Z36))*V36," No Interventions")</f>
        <v xml:space="preserve"> No Interventions</v>
      </c>
      <c r="AB36" s="599" t="str">
        <f t="shared" ref="AB36" si="131">IFERROR(AA36*$D36, "No Interventions")</f>
        <v>No Interventions</v>
      </c>
      <c r="AC36" s="601"/>
      <c r="AD36" s="549">
        <f>SUM('2.4_Input_Data_Rebase'!X34:Y34)</f>
        <v>1</v>
      </c>
      <c r="AE36" s="550">
        <f>SUMIF('2.4_Input_Data_Rebase'!AE34:AF34, "&lt;0")</f>
        <v>0</v>
      </c>
      <c r="AF36" s="598">
        <f t="shared" ref="AF36" si="132">IFERROR((AE36+AD36)/AD36, "-")</f>
        <v>1</v>
      </c>
      <c r="AG36" s="598">
        <f>SUMIF('2.4_Input_Data_Rebase'!AB34:AF37,"&lt;=0")</f>
        <v>0</v>
      </c>
      <c r="AH36" s="598" t="str">
        <f t="shared" ref="AH36" si="133">IFERROR((AG36-AE36)/AG36, "-")</f>
        <v>-</v>
      </c>
      <c r="AI36" s="598" t="str">
        <f t="shared" ref="AI36" si="134">IFERROR((SQRT(AF36*AH36))*AD36, "N/A")</f>
        <v>N/A</v>
      </c>
      <c r="AJ36" s="599" t="str">
        <f t="shared" ref="AJ36" si="135">IFERROR(AI36*$D36, "N/A")</f>
        <v>N/A</v>
      </c>
      <c r="AK36" s="600"/>
      <c r="AL36" s="549">
        <f>SUM('2.4_Input_Data_Rebase'!X34:Y35)</f>
        <v>1</v>
      </c>
      <c r="AM36" s="550">
        <f>SUMIF('2.4_Input_Data_Rebase'!AE34:AF35, "&lt;0")</f>
        <v>0</v>
      </c>
      <c r="AN36" s="598">
        <f t="shared" ref="AN36" si="136">IFERROR((AL36+AM36)/AL36,"-")</f>
        <v>1</v>
      </c>
      <c r="AO36" s="598">
        <f>SUMIF('2.4_Input_Data_Rebase'!AB34:AF37,"&lt;=0")</f>
        <v>0</v>
      </c>
      <c r="AP36" s="598" t="str">
        <f t="shared" ref="AP36" si="137">IFERROR((AO36-AM36)/AO36, "-")</f>
        <v>-</v>
      </c>
      <c r="AQ36" s="598" t="str">
        <f t="shared" ref="AQ36" si="138">IFERROR((SQRT(AN36*AP36))*AL36, "N/A")</f>
        <v>N/A</v>
      </c>
      <c r="AR36" s="599" t="str">
        <f t="shared" ref="AR36" si="139">IFERROR(AQ36*$D36, "N/A")</f>
        <v>N/A</v>
      </c>
      <c r="AS36" s="600"/>
      <c r="AT36" s="549">
        <f>SUM('2.4_Input_Data_Rebase'!X34:Y36)</f>
        <v>1</v>
      </c>
      <c r="AU36" s="550">
        <f>SUMIF('2.4_Input_Data_Rebase'!AE34:AF36, "&lt;0")</f>
        <v>0</v>
      </c>
      <c r="AV36" s="598">
        <f t="shared" ref="AV36" si="140">IFERROR((AT36+AU36)/AT36, "-")</f>
        <v>1</v>
      </c>
      <c r="AW36" s="598">
        <f>SUMIF('2.4_Input_Data_Rebase'!AB34:AF37,"&lt;=0")</f>
        <v>0</v>
      </c>
      <c r="AX36" s="598" t="str">
        <f t="shared" ref="AX36" si="141">IFERROR((AW36-AU36)/AW36, "-")</f>
        <v>-</v>
      </c>
      <c r="AY36" s="598" t="str">
        <f t="shared" ref="AY36" si="142">IFERROR((SQRT(AV36*AX36))*AT36," No Interventions")</f>
        <v xml:space="preserve"> No Interventions</v>
      </c>
      <c r="AZ36" s="599" t="str">
        <f t="shared" ref="AZ36" si="143">IFERROR(AY36*$D36, "No Interventions")</f>
        <v>No Interventions</v>
      </c>
    </row>
    <row r="37" spans="1:52" ht="13.15" x14ac:dyDescent="0.35">
      <c r="A37" s="602"/>
      <c r="B37" s="466"/>
      <c r="C37" s="596"/>
      <c r="D37" s="603"/>
      <c r="F37" s="604"/>
      <c r="G37" s="605"/>
      <c r="H37" s="606"/>
      <c r="I37" s="606"/>
      <c r="J37" s="606"/>
      <c r="K37" s="606"/>
      <c r="L37" s="597"/>
      <c r="M37" s="600"/>
      <c r="N37" s="604"/>
      <c r="O37" s="605"/>
      <c r="P37" s="606"/>
      <c r="Q37" s="606"/>
      <c r="R37" s="606"/>
      <c r="S37" s="606"/>
      <c r="T37" s="597"/>
      <c r="U37" s="600"/>
      <c r="V37" s="604"/>
      <c r="W37" s="605"/>
      <c r="X37" s="606"/>
      <c r="Y37" s="606"/>
      <c r="Z37" s="606"/>
      <c r="AA37" s="606"/>
      <c r="AB37" s="597"/>
      <c r="AC37" s="601"/>
      <c r="AD37" s="604"/>
      <c r="AE37" s="605"/>
      <c r="AF37" s="606"/>
      <c r="AG37" s="606"/>
      <c r="AH37" s="606"/>
      <c r="AI37" s="606"/>
      <c r="AJ37" s="597"/>
      <c r="AK37" s="600"/>
      <c r="AL37" s="604"/>
      <c r="AM37" s="605"/>
      <c r="AN37" s="606"/>
      <c r="AO37" s="606"/>
      <c r="AP37" s="606"/>
      <c r="AQ37" s="606"/>
      <c r="AR37" s="597"/>
      <c r="AS37" s="600"/>
      <c r="AT37" s="604"/>
      <c r="AU37" s="605"/>
      <c r="AV37" s="606"/>
      <c r="AW37" s="606"/>
      <c r="AX37" s="606"/>
      <c r="AY37" s="606"/>
      <c r="AZ37" s="597"/>
    </row>
    <row r="38" spans="1:52" ht="13.15" x14ac:dyDescent="0.35">
      <c r="A38" s="602"/>
      <c r="B38" s="466"/>
      <c r="C38" s="596"/>
      <c r="D38" s="603"/>
      <c r="F38" s="604"/>
      <c r="G38" s="605"/>
      <c r="H38" s="606"/>
      <c r="I38" s="606"/>
      <c r="J38" s="606"/>
      <c r="K38" s="606"/>
      <c r="L38" s="597"/>
      <c r="M38" s="600"/>
      <c r="N38" s="604"/>
      <c r="O38" s="605"/>
      <c r="P38" s="606"/>
      <c r="Q38" s="606"/>
      <c r="R38" s="606"/>
      <c r="S38" s="606"/>
      <c r="T38" s="597"/>
      <c r="U38" s="600"/>
      <c r="V38" s="604"/>
      <c r="W38" s="605"/>
      <c r="X38" s="606"/>
      <c r="Y38" s="606"/>
      <c r="Z38" s="606"/>
      <c r="AA38" s="606"/>
      <c r="AB38" s="597"/>
      <c r="AC38" s="601"/>
      <c r="AD38" s="604"/>
      <c r="AE38" s="605"/>
      <c r="AF38" s="606"/>
      <c r="AG38" s="606"/>
      <c r="AH38" s="606"/>
      <c r="AI38" s="606"/>
      <c r="AJ38" s="597"/>
      <c r="AK38" s="600"/>
      <c r="AL38" s="604"/>
      <c r="AM38" s="605"/>
      <c r="AN38" s="606"/>
      <c r="AO38" s="606"/>
      <c r="AP38" s="606"/>
      <c r="AQ38" s="606"/>
      <c r="AR38" s="597"/>
      <c r="AS38" s="600"/>
      <c r="AT38" s="604"/>
      <c r="AU38" s="605"/>
      <c r="AV38" s="606"/>
      <c r="AW38" s="606"/>
      <c r="AX38" s="606"/>
      <c r="AY38" s="606"/>
      <c r="AZ38" s="597"/>
    </row>
    <row r="39" spans="1:52" ht="13.15" x14ac:dyDescent="0.35">
      <c r="A39" s="607"/>
      <c r="B39" s="553"/>
      <c r="C39" s="608"/>
      <c r="D39" s="609"/>
      <c r="F39" s="610"/>
      <c r="G39" s="611"/>
      <c r="H39" s="612"/>
      <c r="I39" s="612"/>
      <c r="J39" s="612"/>
      <c r="K39" s="612"/>
      <c r="L39" s="613"/>
      <c r="M39" s="600"/>
      <c r="N39" s="610"/>
      <c r="O39" s="611"/>
      <c r="P39" s="612"/>
      <c r="Q39" s="612"/>
      <c r="R39" s="612"/>
      <c r="S39" s="612"/>
      <c r="T39" s="613"/>
      <c r="U39" s="600"/>
      <c r="V39" s="610"/>
      <c r="W39" s="611"/>
      <c r="X39" s="612"/>
      <c r="Y39" s="612"/>
      <c r="Z39" s="612"/>
      <c r="AA39" s="612"/>
      <c r="AB39" s="613"/>
      <c r="AC39" s="601"/>
      <c r="AD39" s="610"/>
      <c r="AE39" s="611"/>
      <c r="AF39" s="612"/>
      <c r="AG39" s="612"/>
      <c r="AH39" s="612"/>
      <c r="AI39" s="612"/>
      <c r="AJ39" s="613"/>
      <c r="AK39" s="600"/>
      <c r="AL39" s="610"/>
      <c r="AM39" s="611"/>
      <c r="AN39" s="612"/>
      <c r="AO39" s="612"/>
      <c r="AP39" s="612"/>
      <c r="AQ39" s="612"/>
      <c r="AR39" s="613"/>
      <c r="AS39" s="600"/>
      <c r="AT39" s="610"/>
      <c r="AU39" s="611"/>
      <c r="AV39" s="612"/>
      <c r="AW39" s="612"/>
      <c r="AX39" s="612"/>
      <c r="AY39" s="612"/>
      <c r="AZ39" s="613"/>
    </row>
    <row r="40" spans="1:52" ht="13.15" x14ac:dyDescent="0.35">
      <c r="A40" s="595" t="s">
        <v>55</v>
      </c>
      <c r="B40" s="466">
        <v>1</v>
      </c>
      <c r="C40" s="596" t="s">
        <v>10</v>
      </c>
      <c r="D40" s="597">
        <f>'0.2_MR_Weighting'!I44</f>
        <v>3.5510091698647255E-4</v>
      </c>
      <c r="F40" s="549">
        <f>SUM('2.3_Input_Data_Orig_MC'!X38:Y38)</f>
        <v>0</v>
      </c>
      <c r="G40" s="550">
        <f>SUMIF('2.3_Input_Data_Orig_MC'!AE38:AF38,"&lt;0")</f>
        <v>0</v>
      </c>
      <c r="H40" s="598" t="str">
        <f t="shared" ref="H40" si="144">IFERROR((G40+F40)/F40, "-")</f>
        <v>-</v>
      </c>
      <c r="I40" s="598">
        <f>SUMIF('2.3_Input_Data_Orig_MC'!AB38:AF41,"&lt;=0")</f>
        <v>-8</v>
      </c>
      <c r="J40" s="598">
        <f t="shared" ref="J40" si="145">IFERROR((I40-G40)/I40, "-")</f>
        <v>1</v>
      </c>
      <c r="K40" s="598" t="str">
        <f t="shared" ref="K40" si="146">IFERROR((SQRT(H40*J40))*F40, "N/A")</f>
        <v>N/A</v>
      </c>
      <c r="L40" s="599" t="str">
        <f t="shared" ref="L40" si="147">IFERROR(K40*$D40, "N/A")</f>
        <v>N/A</v>
      </c>
      <c r="M40" s="600"/>
      <c r="N40" s="549">
        <f>SUM('2.3_Input_Data_Orig_MC'!X38:Y39)</f>
        <v>0</v>
      </c>
      <c r="O40" s="550">
        <f>SUMIF('2.3_Input_Data_Orig_MC'!AE38:AF39,"&lt;0")</f>
        <v>0</v>
      </c>
      <c r="P40" s="598" t="str">
        <f t="shared" ref="P40" si="148">IFERROR((N40+O40)/N40,"-")</f>
        <v>-</v>
      </c>
      <c r="Q40" s="598">
        <f>SUMIF('2.3_Input_Data_Orig_MC'!AB38:AF41,"&lt;=0")</f>
        <v>-8</v>
      </c>
      <c r="R40" s="598">
        <f t="shared" ref="R40" si="149">IFERROR((Q40-O40)/Q40, "-")</f>
        <v>1</v>
      </c>
      <c r="S40" s="598" t="str">
        <f t="shared" ref="S40" si="150">IFERROR((SQRT(P40*R40))*N40, "N/A")</f>
        <v>N/A</v>
      </c>
      <c r="T40" s="599" t="str">
        <f t="shared" ref="T40" si="151">IFERROR(S40*$D40, "N/A")</f>
        <v>N/A</v>
      </c>
      <c r="U40" s="600"/>
      <c r="V40" s="549">
        <f>SUM('2.3_Input_Data_Orig_MC'!X38:Y40)</f>
        <v>10</v>
      </c>
      <c r="W40" s="550">
        <f>SUMIF('2.3_Input_Data_Orig_MC'!AE38:AF40, "&lt;0")</f>
        <v>-8</v>
      </c>
      <c r="X40" s="598">
        <f t="shared" ref="X40" si="152">IFERROR((V40+W40)/V40, "-")</f>
        <v>0.2</v>
      </c>
      <c r="Y40" s="598">
        <f>SUMIF('2.3_Input_Data_Orig_MC'!AB38:AF41,"&lt;=0")</f>
        <v>-8</v>
      </c>
      <c r="Z40" s="598">
        <f t="shared" ref="Z40" si="153">IFERROR((Y40-W40)/Y40, "-")</f>
        <v>0</v>
      </c>
      <c r="AA40" s="598">
        <f t="shared" ref="AA40" si="154">IFERROR((SQRT(X40*Z40))*V40," No Interventions")</f>
        <v>0</v>
      </c>
      <c r="AB40" s="599">
        <f t="shared" ref="AB40" si="155">IFERROR(AA40*$D40, "No Interventions")</f>
        <v>0</v>
      </c>
      <c r="AC40" s="601"/>
      <c r="AD40" s="549">
        <f>SUM('2.4_Input_Data_Rebase'!X38:Y38)</f>
        <v>3</v>
      </c>
      <c r="AE40" s="550">
        <f>SUMIF('2.4_Input_Data_Rebase'!AE38:AF38, "&lt;0")</f>
        <v>-3</v>
      </c>
      <c r="AF40" s="598">
        <f t="shared" ref="AF40" si="156">IFERROR((AE40+AD40)/AD40, "-")</f>
        <v>0</v>
      </c>
      <c r="AG40" s="598">
        <f>SUMIF('2.4_Input_Data_Rebase'!AB38:AF41,"&lt;=0")</f>
        <v>-8</v>
      </c>
      <c r="AH40" s="598">
        <f t="shared" ref="AH40" si="157">IFERROR((AG40-AE40)/AG40, "-")</f>
        <v>0.625</v>
      </c>
      <c r="AI40" s="598">
        <f t="shared" ref="AI40" si="158">IFERROR((SQRT(AF40*AH40))*AD40, "N/A")</f>
        <v>0</v>
      </c>
      <c r="AJ40" s="599">
        <f t="shared" ref="AJ40" si="159">IFERROR(AI40*$D40, "N/A")</f>
        <v>0</v>
      </c>
      <c r="AK40" s="600"/>
      <c r="AL40" s="549">
        <f>SUM('2.4_Input_Data_Rebase'!X38:Y39)</f>
        <v>3</v>
      </c>
      <c r="AM40" s="550">
        <f>SUMIF('2.4_Input_Data_Rebase'!AE38:AF39, "&lt;0")</f>
        <v>-3</v>
      </c>
      <c r="AN40" s="598">
        <f t="shared" ref="AN40" si="160">IFERROR((AL40+AM40)/AL40,"-")</f>
        <v>0</v>
      </c>
      <c r="AO40" s="598">
        <f>SUMIF('2.4_Input_Data_Rebase'!AB38:AF41,"&lt;=0")</f>
        <v>-8</v>
      </c>
      <c r="AP40" s="598">
        <f t="shared" ref="AP40" si="161">IFERROR((AO40-AM40)/AO40, "-")</f>
        <v>0.625</v>
      </c>
      <c r="AQ40" s="598">
        <f t="shared" ref="AQ40" si="162">IFERROR((SQRT(AN40*AP40))*AL40, "N/A")</f>
        <v>0</v>
      </c>
      <c r="AR40" s="599">
        <f t="shared" ref="AR40" si="163">IFERROR(AQ40*$D40, "N/A")</f>
        <v>0</v>
      </c>
      <c r="AS40" s="600"/>
      <c r="AT40" s="549">
        <f>SUM('2.4_Input_Data_Rebase'!X38:Y40)</f>
        <v>3</v>
      </c>
      <c r="AU40" s="550">
        <f>SUMIF('2.4_Input_Data_Rebase'!AE38:AF40, "&lt;0")</f>
        <v>-3</v>
      </c>
      <c r="AV40" s="598">
        <f t="shared" ref="AV40" si="164">IFERROR((AT40+AU40)/AT40, "-")</f>
        <v>0</v>
      </c>
      <c r="AW40" s="598">
        <f>SUMIF('2.4_Input_Data_Rebase'!AB38:AF41,"&lt;=0")</f>
        <v>-8</v>
      </c>
      <c r="AX40" s="598">
        <f t="shared" ref="AX40" si="165">IFERROR((AW40-AU40)/AW40, "-")</f>
        <v>0.625</v>
      </c>
      <c r="AY40" s="598">
        <f t="shared" ref="AY40" si="166">IFERROR((SQRT(AV40*AX40))*AT40," No Interventions")</f>
        <v>0</v>
      </c>
      <c r="AZ40" s="599">
        <f t="shared" ref="AZ40" si="167">IFERROR(AY40*$D40, "No Interventions")</f>
        <v>0</v>
      </c>
    </row>
    <row r="41" spans="1:52" ht="13.15" x14ac:dyDescent="0.35">
      <c r="A41" s="602"/>
      <c r="B41" s="466"/>
      <c r="C41" s="596"/>
      <c r="D41" s="603"/>
      <c r="F41" s="604"/>
      <c r="G41" s="605"/>
      <c r="H41" s="606"/>
      <c r="I41" s="606"/>
      <c r="J41" s="606"/>
      <c r="K41" s="606"/>
      <c r="L41" s="597"/>
      <c r="M41" s="600"/>
      <c r="N41" s="604"/>
      <c r="O41" s="605"/>
      <c r="P41" s="606"/>
      <c r="Q41" s="606"/>
      <c r="R41" s="606"/>
      <c r="S41" s="606"/>
      <c r="T41" s="597"/>
      <c r="U41" s="600"/>
      <c r="V41" s="604"/>
      <c r="W41" s="605"/>
      <c r="X41" s="606"/>
      <c r="Y41" s="606"/>
      <c r="Z41" s="606"/>
      <c r="AA41" s="606"/>
      <c r="AB41" s="597"/>
      <c r="AC41" s="601"/>
      <c r="AD41" s="604"/>
      <c r="AE41" s="605"/>
      <c r="AF41" s="606"/>
      <c r="AG41" s="606"/>
      <c r="AH41" s="606"/>
      <c r="AI41" s="606"/>
      <c r="AJ41" s="597"/>
      <c r="AK41" s="600"/>
      <c r="AL41" s="604"/>
      <c r="AM41" s="605"/>
      <c r="AN41" s="606"/>
      <c r="AO41" s="606"/>
      <c r="AP41" s="606"/>
      <c r="AQ41" s="606"/>
      <c r="AR41" s="597"/>
      <c r="AS41" s="600"/>
      <c r="AT41" s="604"/>
      <c r="AU41" s="605"/>
      <c r="AV41" s="606"/>
      <c r="AW41" s="606"/>
      <c r="AX41" s="606"/>
      <c r="AY41" s="606"/>
      <c r="AZ41" s="597"/>
    </row>
    <row r="42" spans="1:52" ht="13.15" x14ac:dyDescent="0.35">
      <c r="A42" s="602"/>
      <c r="B42" s="466"/>
      <c r="C42" s="596"/>
      <c r="D42" s="603"/>
      <c r="F42" s="604"/>
      <c r="G42" s="605"/>
      <c r="H42" s="606"/>
      <c r="I42" s="606"/>
      <c r="J42" s="606"/>
      <c r="K42" s="606"/>
      <c r="L42" s="597"/>
      <c r="M42" s="600"/>
      <c r="N42" s="604"/>
      <c r="O42" s="605"/>
      <c r="P42" s="606"/>
      <c r="Q42" s="606"/>
      <c r="R42" s="606"/>
      <c r="S42" s="606"/>
      <c r="T42" s="597"/>
      <c r="U42" s="600"/>
      <c r="V42" s="604"/>
      <c r="W42" s="605"/>
      <c r="X42" s="606"/>
      <c r="Y42" s="606"/>
      <c r="Z42" s="606"/>
      <c r="AA42" s="606"/>
      <c r="AB42" s="597"/>
      <c r="AC42" s="601"/>
      <c r="AD42" s="604"/>
      <c r="AE42" s="605"/>
      <c r="AF42" s="606"/>
      <c r="AG42" s="606"/>
      <c r="AH42" s="606"/>
      <c r="AI42" s="606"/>
      <c r="AJ42" s="597"/>
      <c r="AK42" s="600"/>
      <c r="AL42" s="604"/>
      <c r="AM42" s="605"/>
      <c r="AN42" s="606"/>
      <c r="AO42" s="606"/>
      <c r="AP42" s="606"/>
      <c r="AQ42" s="606"/>
      <c r="AR42" s="597"/>
      <c r="AS42" s="600"/>
      <c r="AT42" s="604"/>
      <c r="AU42" s="605"/>
      <c r="AV42" s="606"/>
      <c r="AW42" s="606"/>
      <c r="AX42" s="606"/>
      <c r="AY42" s="606"/>
      <c r="AZ42" s="597"/>
    </row>
    <row r="43" spans="1:52" ht="13.15" x14ac:dyDescent="0.35">
      <c r="A43" s="607"/>
      <c r="B43" s="553"/>
      <c r="C43" s="608"/>
      <c r="D43" s="609"/>
      <c r="F43" s="610"/>
      <c r="G43" s="611"/>
      <c r="H43" s="612"/>
      <c r="I43" s="612"/>
      <c r="J43" s="612"/>
      <c r="K43" s="612"/>
      <c r="L43" s="613"/>
      <c r="M43" s="600"/>
      <c r="N43" s="610"/>
      <c r="O43" s="611"/>
      <c r="P43" s="612"/>
      <c r="Q43" s="612"/>
      <c r="R43" s="612"/>
      <c r="S43" s="612"/>
      <c r="T43" s="613"/>
      <c r="U43" s="600"/>
      <c r="V43" s="610"/>
      <c r="W43" s="611"/>
      <c r="X43" s="612"/>
      <c r="Y43" s="612"/>
      <c r="Z43" s="612"/>
      <c r="AA43" s="612"/>
      <c r="AB43" s="613"/>
      <c r="AC43" s="601"/>
      <c r="AD43" s="610"/>
      <c r="AE43" s="611"/>
      <c r="AF43" s="612"/>
      <c r="AG43" s="612"/>
      <c r="AH43" s="612"/>
      <c r="AI43" s="612"/>
      <c r="AJ43" s="613"/>
      <c r="AK43" s="600"/>
      <c r="AL43" s="610"/>
      <c r="AM43" s="611"/>
      <c r="AN43" s="612"/>
      <c r="AO43" s="612"/>
      <c r="AP43" s="612"/>
      <c r="AQ43" s="612"/>
      <c r="AR43" s="613"/>
      <c r="AS43" s="600"/>
      <c r="AT43" s="610"/>
      <c r="AU43" s="611"/>
      <c r="AV43" s="612"/>
      <c r="AW43" s="612"/>
      <c r="AX43" s="612"/>
      <c r="AY43" s="612"/>
      <c r="AZ43" s="613"/>
    </row>
    <row r="44" spans="1:52" ht="13.15" x14ac:dyDescent="0.35">
      <c r="A44" s="595" t="s">
        <v>55</v>
      </c>
      <c r="B44" s="466">
        <v>19</v>
      </c>
      <c r="C44" s="596" t="s">
        <v>56</v>
      </c>
      <c r="D44" s="597">
        <f>'0.2_MR_Weighting'!I48</f>
        <v>1.5215030636476662E-2</v>
      </c>
      <c r="F44" s="549">
        <f>SUM('2.3_Input_Data_Orig_MC'!X42:Y42)</f>
        <v>4</v>
      </c>
      <c r="G44" s="550">
        <f>SUMIF('2.3_Input_Data_Orig_MC'!AE42:AF42,"&lt;0")</f>
        <v>-2</v>
      </c>
      <c r="H44" s="598">
        <f t="shared" ref="H44" si="168">IFERROR((G44+F44)/F44, "-")</f>
        <v>0.5</v>
      </c>
      <c r="I44" s="598">
        <f>SUMIF('2.3_Input_Data_Orig_MC'!AB42:AF45,"&lt;=0")</f>
        <v>-2</v>
      </c>
      <c r="J44" s="598">
        <f t="shared" ref="J44" si="169">IFERROR((I44-G44)/I44, "-")</f>
        <v>0</v>
      </c>
      <c r="K44" s="598">
        <f t="shared" ref="K44" si="170">IFERROR((SQRT(H44*J44))*F44, "N/A")</f>
        <v>0</v>
      </c>
      <c r="L44" s="599">
        <f t="shared" ref="L44" si="171">IFERROR(K44*$D44, "N/A")</f>
        <v>0</v>
      </c>
      <c r="M44" s="600"/>
      <c r="N44" s="549">
        <f>SUM('2.3_Input_Data_Orig_MC'!X42:Y43)</f>
        <v>4</v>
      </c>
      <c r="O44" s="550">
        <f>SUMIF('2.3_Input_Data_Orig_MC'!AE42:AF43,"&lt;0")</f>
        <v>-2</v>
      </c>
      <c r="P44" s="598">
        <f t="shared" ref="P44" si="172">IFERROR((N44+O44)/N44,"-")</f>
        <v>0.5</v>
      </c>
      <c r="Q44" s="598">
        <f>SUMIF('2.3_Input_Data_Orig_MC'!AB42:AF45,"&lt;=0")</f>
        <v>-2</v>
      </c>
      <c r="R44" s="598">
        <f t="shared" ref="R44" si="173">IFERROR((Q44-O44)/Q44, "-")</f>
        <v>0</v>
      </c>
      <c r="S44" s="598">
        <f t="shared" ref="S44" si="174">IFERROR((SQRT(P44*R44))*N44, "N/A")</f>
        <v>0</v>
      </c>
      <c r="T44" s="599">
        <f t="shared" ref="T44" si="175">IFERROR(S44*$D44, "N/A")</f>
        <v>0</v>
      </c>
      <c r="U44" s="600"/>
      <c r="V44" s="549">
        <f>SUM('2.3_Input_Data_Orig_MC'!X42:Y44)</f>
        <v>4</v>
      </c>
      <c r="W44" s="550">
        <f>SUMIF('2.3_Input_Data_Orig_MC'!AE42:AF44, "&lt;0")</f>
        <v>-2</v>
      </c>
      <c r="X44" s="598">
        <f t="shared" ref="X44" si="176">IFERROR((V44+W44)/V44, "-")</f>
        <v>0.5</v>
      </c>
      <c r="Y44" s="598">
        <f>SUMIF('2.3_Input_Data_Orig_MC'!AB42:AF45,"&lt;=0")</f>
        <v>-2</v>
      </c>
      <c r="Z44" s="598">
        <f t="shared" ref="Z44" si="177">IFERROR((Y44-W44)/Y44, "-")</f>
        <v>0</v>
      </c>
      <c r="AA44" s="598">
        <f t="shared" ref="AA44" si="178">IFERROR((SQRT(X44*Z44))*V44," No Interventions")</f>
        <v>0</v>
      </c>
      <c r="AB44" s="599">
        <f t="shared" ref="AB44" si="179">IFERROR(AA44*$D44, "No Interventions")</f>
        <v>0</v>
      </c>
      <c r="AC44" s="601"/>
      <c r="AD44" s="549">
        <f>SUM('2.4_Input_Data_Rebase'!X42:Y42)</f>
        <v>2</v>
      </c>
      <c r="AE44" s="550">
        <f>SUMIF('2.4_Input_Data_Rebase'!AE42:AF42, "&lt;0")</f>
        <v>-2</v>
      </c>
      <c r="AF44" s="598">
        <f t="shared" ref="AF44" si="180">IFERROR((AE44+AD44)/AD44, "-")</f>
        <v>0</v>
      </c>
      <c r="AG44" s="598">
        <f>SUMIF('2.4_Input_Data_Rebase'!AB42:AF45,"&lt;=0")</f>
        <v>-2</v>
      </c>
      <c r="AH44" s="598">
        <f t="shared" ref="AH44" si="181">IFERROR((AG44-AE44)/AG44, "-")</f>
        <v>0</v>
      </c>
      <c r="AI44" s="598">
        <f t="shared" ref="AI44" si="182">IFERROR((SQRT(AF44*AH44))*AD44, "N/A")</f>
        <v>0</v>
      </c>
      <c r="AJ44" s="599">
        <f t="shared" ref="AJ44" si="183">IFERROR(AI44*$D44, "N/A")</f>
        <v>0</v>
      </c>
      <c r="AK44" s="600"/>
      <c r="AL44" s="549">
        <f>SUM('2.4_Input_Data_Rebase'!X42:Y43)</f>
        <v>2</v>
      </c>
      <c r="AM44" s="550">
        <f>SUMIF('2.4_Input_Data_Rebase'!AE42:AF43, "&lt;0")</f>
        <v>-2</v>
      </c>
      <c r="AN44" s="598">
        <f t="shared" ref="AN44" si="184">IFERROR((AL44+AM44)/AL44,"-")</f>
        <v>0</v>
      </c>
      <c r="AO44" s="598">
        <f>SUMIF('2.4_Input_Data_Rebase'!AB42:AF45,"&lt;=0")</f>
        <v>-2</v>
      </c>
      <c r="AP44" s="598">
        <f t="shared" ref="AP44" si="185">IFERROR((AO44-AM44)/AO44, "-")</f>
        <v>0</v>
      </c>
      <c r="AQ44" s="598">
        <f t="shared" ref="AQ44" si="186">IFERROR((SQRT(AN44*AP44))*AL44, "N/A")</f>
        <v>0</v>
      </c>
      <c r="AR44" s="599">
        <f t="shared" ref="AR44" si="187">IFERROR(AQ44*$D44, "N/A")</f>
        <v>0</v>
      </c>
      <c r="AS44" s="600"/>
      <c r="AT44" s="549">
        <f>SUM('2.4_Input_Data_Rebase'!X42:Y44)</f>
        <v>2</v>
      </c>
      <c r="AU44" s="550">
        <f>SUMIF('2.4_Input_Data_Rebase'!AE42:AF44, "&lt;0")</f>
        <v>-2</v>
      </c>
      <c r="AV44" s="598">
        <f t="shared" ref="AV44" si="188">IFERROR((AT44+AU44)/AT44, "-")</f>
        <v>0</v>
      </c>
      <c r="AW44" s="598">
        <f>SUMIF('2.4_Input_Data_Rebase'!AB42:AF45,"&lt;=0")</f>
        <v>-2</v>
      </c>
      <c r="AX44" s="598">
        <f t="shared" ref="AX44" si="189">IFERROR((AW44-AU44)/AW44, "-")</f>
        <v>0</v>
      </c>
      <c r="AY44" s="598">
        <f t="shared" ref="AY44" si="190">IFERROR((SQRT(AV44*AX44))*AT44," No Interventions")</f>
        <v>0</v>
      </c>
      <c r="AZ44" s="599">
        <f t="shared" ref="AZ44" si="191">IFERROR(AY44*$D44, "No Interventions")</f>
        <v>0</v>
      </c>
    </row>
    <row r="45" spans="1:52" ht="13.15" x14ac:dyDescent="0.35">
      <c r="A45" s="602"/>
      <c r="B45" s="466"/>
      <c r="C45" s="596"/>
      <c r="D45" s="603"/>
      <c r="F45" s="604"/>
      <c r="G45" s="605"/>
      <c r="H45" s="606"/>
      <c r="I45" s="606"/>
      <c r="J45" s="606"/>
      <c r="K45" s="606"/>
      <c r="L45" s="597"/>
      <c r="M45" s="600"/>
      <c r="N45" s="604"/>
      <c r="O45" s="605"/>
      <c r="P45" s="606"/>
      <c r="Q45" s="606"/>
      <c r="R45" s="606"/>
      <c r="S45" s="606"/>
      <c r="T45" s="597"/>
      <c r="U45" s="600"/>
      <c r="V45" s="604"/>
      <c r="W45" s="605"/>
      <c r="X45" s="606"/>
      <c r="Y45" s="606"/>
      <c r="Z45" s="606"/>
      <c r="AA45" s="606"/>
      <c r="AB45" s="597"/>
      <c r="AC45" s="601"/>
      <c r="AD45" s="604"/>
      <c r="AE45" s="605"/>
      <c r="AF45" s="606"/>
      <c r="AG45" s="606"/>
      <c r="AH45" s="606"/>
      <c r="AI45" s="606"/>
      <c r="AJ45" s="597"/>
      <c r="AK45" s="600"/>
      <c r="AL45" s="604"/>
      <c r="AM45" s="605"/>
      <c r="AN45" s="606"/>
      <c r="AO45" s="606"/>
      <c r="AP45" s="606"/>
      <c r="AQ45" s="606"/>
      <c r="AR45" s="597"/>
      <c r="AS45" s="600"/>
      <c r="AT45" s="604"/>
      <c r="AU45" s="605"/>
      <c r="AV45" s="606"/>
      <c r="AW45" s="606"/>
      <c r="AX45" s="606"/>
      <c r="AY45" s="606"/>
      <c r="AZ45" s="597"/>
    </row>
    <row r="46" spans="1:52" ht="13.15" x14ac:dyDescent="0.35">
      <c r="A46" s="602"/>
      <c r="B46" s="466"/>
      <c r="C46" s="596"/>
      <c r="D46" s="603"/>
      <c r="F46" s="604"/>
      <c r="G46" s="605"/>
      <c r="H46" s="606"/>
      <c r="I46" s="606"/>
      <c r="J46" s="606"/>
      <c r="K46" s="606"/>
      <c r="L46" s="597"/>
      <c r="M46" s="600"/>
      <c r="N46" s="604"/>
      <c r="O46" s="605"/>
      <c r="P46" s="606"/>
      <c r="Q46" s="606"/>
      <c r="R46" s="606"/>
      <c r="S46" s="606"/>
      <c r="T46" s="597"/>
      <c r="U46" s="600"/>
      <c r="V46" s="604"/>
      <c r="W46" s="605"/>
      <c r="X46" s="606"/>
      <c r="Y46" s="606"/>
      <c r="Z46" s="606"/>
      <c r="AA46" s="606"/>
      <c r="AB46" s="597"/>
      <c r="AC46" s="601"/>
      <c r="AD46" s="604"/>
      <c r="AE46" s="605"/>
      <c r="AF46" s="606"/>
      <c r="AG46" s="606"/>
      <c r="AH46" s="606"/>
      <c r="AI46" s="606"/>
      <c r="AJ46" s="597"/>
      <c r="AK46" s="600"/>
      <c r="AL46" s="604"/>
      <c r="AM46" s="605"/>
      <c r="AN46" s="606"/>
      <c r="AO46" s="606"/>
      <c r="AP46" s="606"/>
      <c r="AQ46" s="606"/>
      <c r="AR46" s="597"/>
      <c r="AS46" s="600"/>
      <c r="AT46" s="604"/>
      <c r="AU46" s="605"/>
      <c r="AV46" s="606"/>
      <c r="AW46" s="606"/>
      <c r="AX46" s="606"/>
      <c r="AY46" s="606"/>
      <c r="AZ46" s="597"/>
    </row>
    <row r="47" spans="1:52" ht="13.15" x14ac:dyDescent="0.35">
      <c r="A47" s="607"/>
      <c r="B47" s="553"/>
      <c r="C47" s="608"/>
      <c r="D47" s="609"/>
      <c r="F47" s="610"/>
      <c r="G47" s="611"/>
      <c r="H47" s="612"/>
      <c r="I47" s="612"/>
      <c r="J47" s="612"/>
      <c r="K47" s="612"/>
      <c r="L47" s="613"/>
      <c r="M47" s="600"/>
      <c r="N47" s="610"/>
      <c r="O47" s="611"/>
      <c r="P47" s="612"/>
      <c r="Q47" s="612"/>
      <c r="R47" s="612"/>
      <c r="S47" s="612"/>
      <c r="T47" s="613"/>
      <c r="U47" s="600"/>
      <c r="V47" s="610"/>
      <c r="W47" s="611"/>
      <c r="X47" s="612"/>
      <c r="Y47" s="612"/>
      <c r="Z47" s="612"/>
      <c r="AA47" s="612"/>
      <c r="AB47" s="613"/>
      <c r="AC47" s="601"/>
      <c r="AD47" s="610"/>
      <c r="AE47" s="611"/>
      <c r="AF47" s="612"/>
      <c r="AG47" s="612"/>
      <c r="AH47" s="612"/>
      <c r="AI47" s="612"/>
      <c r="AJ47" s="613"/>
      <c r="AK47" s="600"/>
      <c r="AL47" s="610"/>
      <c r="AM47" s="611"/>
      <c r="AN47" s="612"/>
      <c r="AO47" s="612"/>
      <c r="AP47" s="612"/>
      <c r="AQ47" s="612"/>
      <c r="AR47" s="613"/>
      <c r="AS47" s="600"/>
      <c r="AT47" s="610"/>
      <c r="AU47" s="611"/>
      <c r="AV47" s="612"/>
      <c r="AW47" s="612"/>
      <c r="AX47" s="612"/>
      <c r="AY47" s="612"/>
      <c r="AZ47" s="613"/>
    </row>
    <row r="48" spans="1:52" ht="13.15" x14ac:dyDescent="0.35">
      <c r="A48" s="595" t="s">
        <v>55</v>
      </c>
      <c r="B48" s="466">
        <v>47</v>
      </c>
      <c r="C48" s="596" t="s">
        <v>16</v>
      </c>
      <c r="D48" s="597">
        <f>'0.2_MR_Weighting'!I52</f>
        <v>0</v>
      </c>
      <c r="F48" s="549">
        <f>SUM('2.3_Input_Data_Orig_MC'!X46:Y46)</f>
        <v>0</v>
      </c>
      <c r="G48" s="550">
        <f>SUMIF('2.3_Input_Data_Orig_MC'!AE46:AF46,"&lt;0")</f>
        <v>0</v>
      </c>
      <c r="H48" s="598" t="str">
        <f t="shared" ref="H48" si="192">IFERROR((G48+F48)/F48, "-")</f>
        <v>-</v>
      </c>
      <c r="I48" s="598">
        <f>SUMIF('2.3_Input_Data_Orig_MC'!AB46:AF49,"&lt;=0")</f>
        <v>0</v>
      </c>
      <c r="J48" s="598" t="str">
        <f t="shared" ref="J48" si="193">IFERROR((I48-G48)/I48, "-")</f>
        <v>-</v>
      </c>
      <c r="K48" s="598" t="str">
        <f t="shared" ref="K48" si="194">IFERROR((SQRT(H48*J48))*F48, "N/A")</f>
        <v>N/A</v>
      </c>
      <c r="L48" s="599" t="str">
        <f t="shared" ref="L48" si="195">IFERROR(K48*$D48, "N/A")</f>
        <v>N/A</v>
      </c>
      <c r="M48" s="600"/>
      <c r="N48" s="549">
        <f>SUM('2.3_Input_Data_Orig_MC'!X46:Y47)</f>
        <v>0</v>
      </c>
      <c r="O48" s="550">
        <f>SUMIF('2.3_Input_Data_Orig_MC'!AE46:AF47,"&lt;0")</f>
        <v>0</v>
      </c>
      <c r="P48" s="598" t="str">
        <f t="shared" ref="P48" si="196">IFERROR((N48+O48)/N48,"-")</f>
        <v>-</v>
      </c>
      <c r="Q48" s="598">
        <f>SUMIF('2.3_Input_Data_Orig_MC'!AB46:AF49,"&lt;=0")</f>
        <v>0</v>
      </c>
      <c r="R48" s="598" t="str">
        <f t="shared" ref="R48" si="197">IFERROR((Q48-O48)/Q48, "-")</f>
        <v>-</v>
      </c>
      <c r="S48" s="598" t="str">
        <f t="shared" ref="S48" si="198">IFERROR((SQRT(P48*R48))*N48, "N/A")</f>
        <v>N/A</v>
      </c>
      <c r="T48" s="599" t="str">
        <f t="shared" ref="T48" si="199">IFERROR(S48*$D48, "N/A")</f>
        <v>N/A</v>
      </c>
      <c r="U48" s="600"/>
      <c r="V48" s="549">
        <f>SUM('2.3_Input_Data_Orig_MC'!X46:Y48)</f>
        <v>0</v>
      </c>
      <c r="W48" s="550">
        <f>SUMIF('2.3_Input_Data_Orig_MC'!AE46:AF48, "&lt;0")</f>
        <v>0</v>
      </c>
      <c r="X48" s="598" t="str">
        <f t="shared" ref="X48" si="200">IFERROR((V48+W48)/V48, "-")</f>
        <v>-</v>
      </c>
      <c r="Y48" s="598">
        <f>SUMIF('2.3_Input_Data_Orig_MC'!AB46:AF49,"&lt;=0")</f>
        <v>0</v>
      </c>
      <c r="Z48" s="598" t="str">
        <f t="shared" ref="Z48" si="201">IFERROR((Y48-W48)/Y48, "-")</f>
        <v>-</v>
      </c>
      <c r="AA48" s="598" t="str">
        <f t="shared" ref="AA48" si="202">IFERROR((SQRT(X48*Z48))*V48," No Interventions")</f>
        <v xml:space="preserve"> No Interventions</v>
      </c>
      <c r="AB48" s="599" t="str">
        <f t="shared" ref="AB48" si="203">IFERROR(AA48*$D48, "No Interventions")</f>
        <v>No Interventions</v>
      </c>
      <c r="AC48" s="601"/>
      <c r="AD48" s="549">
        <f>SUM('2.4_Input_Data_Rebase'!X46:Y46)</f>
        <v>0</v>
      </c>
      <c r="AE48" s="550">
        <f>SUMIF('2.4_Input_Data_Rebase'!AE46:AF46, "&lt;0")</f>
        <v>0</v>
      </c>
      <c r="AF48" s="598" t="str">
        <f t="shared" ref="AF48" si="204">IFERROR((AE48+AD48)/AD48, "-")</f>
        <v>-</v>
      </c>
      <c r="AG48" s="598">
        <f>SUMIF('2.4_Input_Data_Rebase'!AB46:AF49,"&lt;=0")</f>
        <v>0</v>
      </c>
      <c r="AH48" s="598" t="str">
        <f t="shared" ref="AH48" si="205">IFERROR((AG48-AE48)/AG48, "-")</f>
        <v>-</v>
      </c>
      <c r="AI48" s="598" t="str">
        <f t="shared" ref="AI48" si="206">IFERROR((SQRT(AF48*AH48))*AD48, "N/A")</f>
        <v>N/A</v>
      </c>
      <c r="AJ48" s="599" t="str">
        <f t="shared" ref="AJ48" si="207">IFERROR(AI48*$D48, "N/A")</f>
        <v>N/A</v>
      </c>
      <c r="AK48" s="600"/>
      <c r="AL48" s="549">
        <f>SUM('2.4_Input_Data_Rebase'!X46:Y47)</f>
        <v>0</v>
      </c>
      <c r="AM48" s="550">
        <f>SUMIF('2.4_Input_Data_Rebase'!AE46:AF47, "&lt;0")</f>
        <v>0</v>
      </c>
      <c r="AN48" s="598" t="str">
        <f t="shared" ref="AN48" si="208">IFERROR((AL48+AM48)/AL48,"-")</f>
        <v>-</v>
      </c>
      <c r="AO48" s="598">
        <f>SUMIF('2.4_Input_Data_Rebase'!AB46:AF49,"&lt;=0")</f>
        <v>0</v>
      </c>
      <c r="AP48" s="598" t="str">
        <f t="shared" ref="AP48" si="209">IFERROR((AO48-AM48)/AO48, "-")</f>
        <v>-</v>
      </c>
      <c r="AQ48" s="598" t="str">
        <f t="shared" ref="AQ48" si="210">IFERROR((SQRT(AN48*AP48))*AL48, "N/A")</f>
        <v>N/A</v>
      </c>
      <c r="AR48" s="599" t="str">
        <f t="shared" ref="AR48" si="211">IFERROR(AQ48*$D48, "N/A")</f>
        <v>N/A</v>
      </c>
      <c r="AS48" s="600"/>
      <c r="AT48" s="549">
        <f>SUM('2.4_Input_Data_Rebase'!X46:Y48)</f>
        <v>0</v>
      </c>
      <c r="AU48" s="550">
        <f>SUMIF('2.4_Input_Data_Rebase'!AE46:AF48, "&lt;0")</f>
        <v>0</v>
      </c>
      <c r="AV48" s="598" t="str">
        <f t="shared" ref="AV48" si="212">IFERROR((AT48+AU48)/AT48, "-")</f>
        <v>-</v>
      </c>
      <c r="AW48" s="598">
        <f>SUMIF('2.4_Input_Data_Rebase'!AB46:AF49,"&lt;=0")</f>
        <v>0</v>
      </c>
      <c r="AX48" s="598" t="str">
        <f t="shared" ref="AX48" si="213">IFERROR((AW48-AU48)/AW48, "-")</f>
        <v>-</v>
      </c>
      <c r="AY48" s="598" t="str">
        <f t="shared" ref="AY48" si="214">IFERROR((SQRT(AV48*AX48))*AT48," No Interventions")</f>
        <v xml:space="preserve"> No Interventions</v>
      </c>
      <c r="AZ48" s="599" t="str">
        <f t="shared" ref="AZ48" si="215">IFERROR(AY48*$D48, "No Interventions")</f>
        <v>No Interventions</v>
      </c>
    </row>
    <row r="49" spans="1:52" ht="13.15" x14ac:dyDescent="0.35">
      <c r="A49" s="602"/>
      <c r="B49" s="466"/>
      <c r="C49" s="596"/>
      <c r="D49" s="603"/>
      <c r="F49" s="604"/>
      <c r="G49" s="605"/>
      <c r="H49" s="606"/>
      <c r="I49" s="606"/>
      <c r="J49" s="606"/>
      <c r="K49" s="606"/>
      <c r="L49" s="597"/>
      <c r="M49" s="600"/>
      <c r="N49" s="604"/>
      <c r="O49" s="605"/>
      <c r="P49" s="606"/>
      <c r="Q49" s="606"/>
      <c r="R49" s="606"/>
      <c r="S49" s="606"/>
      <c r="T49" s="597"/>
      <c r="U49" s="600"/>
      <c r="V49" s="604"/>
      <c r="W49" s="605"/>
      <c r="X49" s="606"/>
      <c r="Y49" s="606"/>
      <c r="Z49" s="606"/>
      <c r="AA49" s="606"/>
      <c r="AB49" s="597"/>
      <c r="AC49" s="601"/>
      <c r="AD49" s="604"/>
      <c r="AE49" s="605"/>
      <c r="AF49" s="606"/>
      <c r="AG49" s="606"/>
      <c r="AH49" s="606"/>
      <c r="AI49" s="606"/>
      <c r="AJ49" s="597"/>
      <c r="AK49" s="600"/>
      <c r="AL49" s="604"/>
      <c r="AM49" s="605"/>
      <c r="AN49" s="606"/>
      <c r="AO49" s="606"/>
      <c r="AP49" s="606"/>
      <c r="AQ49" s="606"/>
      <c r="AR49" s="597"/>
      <c r="AS49" s="600"/>
      <c r="AT49" s="604"/>
      <c r="AU49" s="605"/>
      <c r="AV49" s="606"/>
      <c r="AW49" s="606"/>
      <c r="AX49" s="606"/>
      <c r="AY49" s="606"/>
      <c r="AZ49" s="597"/>
    </row>
    <row r="50" spans="1:52" ht="13.15" x14ac:dyDescent="0.35">
      <c r="A50" s="602"/>
      <c r="B50" s="466"/>
      <c r="C50" s="596"/>
      <c r="D50" s="603"/>
      <c r="F50" s="604"/>
      <c r="G50" s="605"/>
      <c r="H50" s="606"/>
      <c r="I50" s="606"/>
      <c r="J50" s="606"/>
      <c r="K50" s="606"/>
      <c r="L50" s="597"/>
      <c r="M50" s="600"/>
      <c r="N50" s="604"/>
      <c r="O50" s="605"/>
      <c r="P50" s="606"/>
      <c r="Q50" s="606"/>
      <c r="R50" s="606"/>
      <c r="S50" s="606"/>
      <c r="T50" s="597"/>
      <c r="U50" s="600"/>
      <c r="V50" s="604"/>
      <c r="W50" s="605"/>
      <c r="X50" s="606"/>
      <c r="Y50" s="606"/>
      <c r="Z50" s="606"/>
      <c r="AA50" s="606"/>
      <c r="AB50" s="597"/>
      <c r="AC50" s="601"/>
      <c r="AD50" s="604"/>
      <c r="AE50" s="605"/>
      <c r="AF50" s="606"/>
      <c r="AG50" s="606"/>
      <c r="AH50" s="606"/>
      <c r="AI50" s="606"/>
      <c r="AJ50" s="597"/>
      <c r="AK50" s="600"/>
      <c r="AL50" s="604"/>
      <c r="AM50" s="605"/>
      <c r="AN50" s="606"/>
      <c r="AO50" s="606"/>
      <c r="AP50" s="606"/>
      <c r="AQ50" s="606"/>
      <c r="AR50" s="597"/>
      <c r="AS50" s="600"/>
      <c r="AT50" s="604"/>
      <c r="AU50" s="605"/>
      <c r="AV50" s="606"/>
      <c r="AW50" s="606"/>
      <c r="AX50" s="606"/>
      <c r="AY50" s="606"/>
      <c r="AZ50" s="597"/>
    </row>
    <row r="51" spans="1:52" ht="13.15" x14ac:dyDescent="0.35">
      <c r="A51" s="607"/>
      <c r="B51" s="553"/>
      <c r="C51" s="608"/>
      <c r="D51" s="609"/>
      <c r="F51" s="610"/>
      <c r="G51" s="611"/>
      <c r="H51" s="612"/>
      <c r="I51" s="612"/>
      <c r="J51" s="612"/>
      <c r="K51" s="612"/>
      <c r="L51" s="613"/>
      <c r="M51" s="600"/>
      <c r="N51" s="610"/>
      <c r="O51" s="611"/>
      <c r="P51" s="612"/>
      <c r="Q51" s="612"/>
      <c r="R51" s="612"/>
      <c r="S51" s="612"/>
      <c r="T51" s="613"/>
      <c r="U51" s="600"/>
      <c r="V51" s="610"/>
      <c r="W51" s="611"/>
      <c r="X51" s="612"/>
      <c r="Y51" s="612"/>
      <c r="Z51" s="612"/>
      <c r="AA51" s="612"/>
      <c r="AB51" s="613"/>
      <c r="AC51" s="601"/>
      <c r="AD51" s="610"/>
      <c r="AE51" s="611"/>
      <c r="AF51" s="612"/>
      <c r="AG51" s="612"/>
      <c r="AH51" s="612"/>
      <c r="AI51" s="612"/>
      <c r="AJ51" s="613"/>
      <c r="AK51" s="600"/>
      <c r="AL51" s="610"/>
      <c r="AM51" s="611"/>
      <c r="AN51" s="612"/>
      <c r="AO51" s="612"/>
      <c r="AP51" s="612"/>
      <c r="AQ51" s="612"/>
      <c r="AR51" s="613"/>
      <c r="AS51" s="600"/>
      <c r="AT51" s="610"/>
      <c r="AU51" s="611"/>
      <c r="AV51" s="612"/>
      <c r="AW51" s="612"/>
      <c r="AX51" s="612"/>
      <c r="AY51" s="612"/>
      <c r="AZ51" s="613"/>
    </row>
    <row r="52" spans="1:52" ht="13.15" x14ac:dyDescent="0.35">
      <c r="A52" s="595" t="s">
        <v>55</v>
      </c>
      <c r="B52" s="466">
        <v>22</v>
      </c>
      <c r="C52" s="596" t="s">
        <v>14</v>
      </c>
      <c r="D52" s="597">
        <f>'0.2_MR_Weighting'!I56</f>
        <v>1.884244723338515E-2</v>
      </c>
      <c r="F52" s="549">
        <f>SUM('2.3_Input_Data_Orig_MC'!X50:Y50)</f>
        <v>30</v>
      </c>
      <c r="G52" s="550">
        <f>SUMIF('2.3_Input_Data_Orig_MC'!AE50:AF50,"&lt;0")</f>
        <v>-14</v>
      </c>
      <c r="H52" s="598">
        <f t="shared" ref="H52" si="216">IFERROR((G52+F52)/F52, "-")</f>
        <v>0.53333333333333333</v>
      </c>
      <c r="I52" s="598">
        <f>SUMIF('2.3_Input_Data_Orig_MC'!AB50:AF53,"&lt;=0")</f>
        <v>-14</v>
      </c>
      <c r="J52" s="598">
        <f t="shared" ref="J52" si="217">IFERROR((I52-G52)/I52, "-")</f>
        <v>0</v>
      </c>
      <c r="K52" s="598">
        <f t="shared" ref="K52" si="218">IFERROR((SQRT(H52*J52))*F52, "N/A")</f>
        <v>0</v>
      </c>
      <c r="L52" s="599">
        <f t="shared" ref="L52" si="219">IFERROR(K52*$D52, "N/A")</f>
        <v>0</v>
      </c>
      <c r="M52" s="600"/>
      <c r="N52" s="549">
        <f>SUM('2.3_Input_Data_Orig_MC'!X50:Y51)</f>
        <v>30</v>
      </c>
      <c r="O52" s="550">
        <f>SUMIF('2.3_Input_Data_Orig_MC'!AE50:AF51,"&lt;0")</f>
        <v>-14</v>
      </c>
      <c r="P52" s="598">
        <f t="shared" ref="P52" si="220">IFERROR((N52+O52)/N52,"-")</f>
        <v>0.53333333333333333</v>
      </c>
      <c r="Q52" s="598">
        <f>SUMIF('2.3_Input_Data_Orig_MC'!AB50:AF53,"&lt;=0")</f>
        <v>-14</v>
      </c>
      <c r="R52" s="598">
        <f t="shared" ref="R52" si="221">IFERROR((Q52-O52)/Q52, "-")</f>
        <v>0</v>
      </c>
      <c r="S52" s="598">
        <f t="shared" ref="S52" si="222">IFERROR((SQRT(P52*R52))*N52, "N/A")</f>
        <v>0</v>
      </c>
      <c r="T52" s="599">
        <f t="shared" ref="T52" si="223">IFERROR(S52*$D52, "N/A")</f>
        <v>0</v>
      </c>
      <c r="U52" s="600"/>
      <c r="V52" s="549">
        <f>SUM('2.3_Input_Data_Orig_MC'!X50:Y52)</f>
        <v>30</v>
      </c>
      <c r="W52" s="550">
        <f>SUMIF('2.3_Input_Data_Orig_MC'!AE50:AF52, "&lt;0")</f>
        <v>-14</v>
      </c>
      <c r="X52" s="598">
        <f t="shared" ref="X52" si="224">IFERROR((V52+W52)/V52, "-")</f>
        <v>0.53333333333333333</v>
      </c>
      <c r="Y52" s="598">
        <f>SUMIF('2.3_Input_Data_Orig_MC'!AB50:AF53,"&lt;=0")</f>
        <v>-14</v>
      </c>
      <c r="Z52" s="598">
        <f t="shared" ref="Z52" si="225">IFERROR((Y52-W52)/Y52, "-")</f>
        <v>0</v>
      </c>
      <c r="AA52" s="598">
        <f t="shared" ref="AA52" si="226">IFERROR((SQRT(X52*Z52))*V52," No Interventions")</f>
        <v>0</v>
      </c>
      <c r="AB52" s="599">
        <f t="shared" ref="AB52" si="227">IFERROR(AA52*$D52, "No Interventions")</f>
        <v>0</v>
      </c>
      <c r="AC52" s="601"/>
      <c r="AD52" s="549">
        <f>SUM('2.4_Input_Data_Rebase'!X50:Y50)</f>
        <v>46</v>
      </c>
      <c r="AE52" s="550">
        <f>SUMIF('2.4_Input_Data_Rebase'!AE50:AF50, "&lt;0")</f>
        <v>-14</v>
      </c>
      <c r="AF52" s="598">
        <f t="shared" ref="AF52" si="228">IFERROR((AE52+AD52)/AD52, "-")</f>
        <v>0.69565217391304346</v>
      </c>
      <c r="AG52" s="598">
        <f>SUMIF('2.4_Input_Data_Rebase'!AB50:AF53,"&lt;=0")</f>
        <v>-14</v>
      </c>
      <c r="AH52" s="598">
        <f t="shared" ref="AH52" si="229">IFERROR((AG52-AE52)/AG52, "-")</f>
        <v>0</v>
      </c>
      <c r="AI52" s="598">
        <f t="shared" ref="AI52" si="230">IFERROR((SQRT(AF52*AH52))*AD52, "N/A")</f>
        <v>0</v>
      </c>
      <c r="AJ52" s="599">
        <f t="shared" ref="AJ52" si="231">IFERROR(AI52*$D52, "N/A")</f>
        <v>0</v>
      </c>
      <c r="AK52" s="600"/>
      <c r="AL52" s="549">
        <f>SUM('2.4_Input_Data_Rebase'!X50:Y51)</f>
        <v>46</v>
      </c>
      <c r="AM52" s="550">
        <f>SUMIF('2.4_Input_Data_Rebase'!AE50:AF51, "&lt;0")</f>
        <v>-14</v>
      </c>
      <c r="AN52" s="598">
        <f t="shared" ref="AN52" si="232">IFERROR((AL52+AM52)/AL52,"-")</f>
        <v>0.69565217391304346</v>
      </c>
      <c r="AO52" s="598">
        <f>SUMIF('2.4_Input_Data_Rebase'!AB50:AF53,"&lt;=0")</f>
        <v>-14</v>
      </c>
      <c r="AP52" s="598">
        <f t="shared" ref="AP52" si="233">IFERROR((AO52-AM52)/AO52, "-")</f>
        <v>0</v>
      </c>
      <c r="AQ52" s="598">
        <f t="shared" ref="AQ52" si="234">IFERROR((SQRT(AN52*AP52))*AL52, "N/A")</f>
        <v>0</v>
      </c>
      <c r="AR52" s="599">
        <f t="shared" ref="AR52" si="235">IFERROR(AQ52*$D52, "N/A")</f>
        <v>0</v>
      </c>
      <c r="AS52" s="600"/>
      <c r="AT52" s="549">
        <f>SUM('2.4_Input_Data_Rebase'!X50:Y52)</f>
        <v>46</v>
      </c>
      <c r="AU52" s="550">
        <f>SUMIF('2.4_Input_Data_Rebase'!AE50:AF52, "&lt;0")</f>
        <v>-14</v>
      </c>
      <c r="AV52" s="598">
        <f t="shared" ref="AV52" si="236">IFERROR((AT52+AU52)/AT52, "-")</f>
        <v>0.69565217391304346</v>
      </c>
      <c r="AW52" s="598">
        <f>SUMIF('2.4_Input_Data_Rebase'!AB50:AF53,"&lt;=0")</f>
        <v>-14</v>
      </c>
      <c r="AX52" s="598">
        <f t="shared" ref="AX52" si="237">IFERROR((AW52-AU52)/AW52, "-")</f>
        <v>0</v>
      </c>
      <c r="AY52" s="598">
        <f t="shared" ref="AY52" si="238">IFERROR((SQRT(AV52*AX52))*AT52," No Interventions")</f>
        <v>0</v>
      </c>
      <c r="AZ52" s="599">
        <f t="shared" ref="AZ52" si="239">IFERROR(AY52*$D52, "No Interventions")</f>
        <v>0</v>
      </c>
    </row>
    <row r="53" spans="1:52" ht="13.15" x14ac:dyDescent="0.35">
      <c r="A53" s="602"/>
      <c r="B53" s="466"/>
      <c r="C53" s="596"/>
      <c r="D53" s="603"/>
      <c r="F53" s="604"/>
      <c r="G53" s="605"/>
      <c r="H53" s="606"/>
      <c r="I53" s="606"/>
      <c r="J53" s="606"/>
      <c r="K53" s="606"/>
      <c r="L53" s="597"/>
      <c r="M53" s="600"/>
      <c r="N53" s="604"/>
      <c r="O53" s="605"/>
      <c r="P53" s="606"/>
      <c r="Q53" s="606"/>
      <c r="R53" s="606"/>
      <c r="S53" s="606"/>
      <c r="T53" s="597"/>
      <c r="U53" s="600"/>
      <c r="V53" s="604"/>
      <c r="W53" s="605"/>
      <c r="X53" s="606"/>
      <c r="Y53" s="606"/>
      <c r="Z53" s="606"/>
      <c r="AA53" s="606"/>
      <c r="AB53" s="597"/>
      <c r="AC53" s="601"/>
      <c r="AD53" s="604"/>
      <c r="AE53" s="605"/>
      <c r="AF53" s="606"/>
      <c r="AG53" s="606"/>
      <c r="AH53" s="606"/>
      <c r="AI53" s="606"/>
      <c r="AJ53" s="597"/>
      <c r="AK53" s="600"/>
      <c r="AL53" s="604"/>
      <c r="AM53" s="605"/>
      <c r="AN53" s="606"/>
      <c r="AO53" s="606"/>
      <c r="AP53" s="606"/>
      <c r="AQ53" s="606"/>
      <c r="AR53" s="597"/>
      <c r="AS53" s="600"/>
      <c r="AT53" s="604"/>
      <c r="AU53" s="605"/>
      <c r="AV53" s="606"/>
      <c r="AW53" s="606"/>
      <c r="AX53" s="606"/>
      <c r="AY53" s="606"/>
      <c r="AZ53" s="597"/>
    </row>
    <row r="54" spans="1:52" ht="13.15" x14ac:dyDescent="0.35">
      <c r="A54" s="602"/>
      <c r="B54" s="466"/>
      <c r="C54" s="596"/>
      <c r="D54" s="603"/>
      <c r="F54" s="604"/>
      <c r="G54" s="605"/>
      <c r="H54" s="606"/>
      <c r="I54" s="606"/>
      <c r="J54" s="606"/>
      <c r="K54" s="606"/>
      <c r="L54" s="597"/>
      <c r="M54" s="600"/>
      <c r="N54" s="604"/>
      <c r="O54" s="605"/>
      <c r="P54" s="606"/>
      <c r="Q54" s="606"/>
      <c r="R54" s="606"/>
      <c r="S54" s="606"/>
      <c r="T54" s="597"/>
      <c r="U54" s="600"/>
      <c r="V54" s="604"/>
      <c r="W54" s="605"/>
      <c r="X54" s="606"/>
      <c r="Y54" s="606"/>
      <c r="Z54" s="606"/>
      <c r="AA54" s="606"/>
      <c r="AB54" s="597"/>
      <c r="AC54" s="601"/>
      <c r="AD54" s="604"/>
      <c r="AE54" s="605"/>
      <c r="AF54" s="606"/>
      <c r="AG54" s="606"/>
      <c r="AH54" s="606"/>
      <c r="AI54" s="606"/>
      <c r="AJ54" s="597"/>
      <c r="AK54" s="600"/>
      <c r="AL54" s="604"/>
      <c r="AM54" s="605"/>
      <c r="AN54" s="606"/>
      <c r="AO54" s="606"/>
      <c r="AP54" s="606"/>
      <c r="AQ54" s="606"/>
      <c r="AR54" s="597"/>
      <c r="AS54" s="600"/>
      <c r="AT54" s="604"/>
      <c r="AU54" s="605"/>
      <c r="AV54" s="606"/>
      <c r="AW54" s="606"/>
      <c r="AX54" s="606"/>
      <c r="AY54" s="606"/>
      <c r="AZ54" s="597"/>
    </row>
    <row r="55" spans="1:52" ht="13.15" x14ac:dyDescent="0.35">
      <c r="A55" s="607"/>
      <c r="B55" s="553"/>
      <c r="C55" s="608"/>
      <c r="D55" s="609"/>
      <c r="F55" s="610"/>
      <c r="G55" s="611"/>
      <c r="H55" s="612"/>
      <c r="I55" s="612"/>
      <c r="J55" s="612"/>
      <c r="K55" s="612"/>
      <c r="L55" s="613"/>
      <c r="M55" s="600"/>
      <c r="N55" s="610"/>
      <c r="O55" s="611"/>
      <c r="P55" s="612"/>
      <c r="Q55" s="612"/>
      <c r="R55" s="612"/>
      <c r="S55" s="612"/>
      <c r="T55" s="613"/>
      <c r="U55" s="600"/>
      <c r="V55" s="610"/>
      <c r="W55" s="611"/>
      <c r="X55" s="612"/>
      <c r="Y55" s="612"/>
      <c r="Z55" s="612"/>
      <c r="AA55" s="612"/>
      <c r="AB55" s="613"/>
      <c r="AC55" s="601"/>
      <c r="AD55" s="610"/>
      <c r="AE55" s="611"/>
      <c r="AF55" s="612"/>
      <c r="AG55" s="612"/>
      <c r="AH55" s="612"/>
      <c r="AI55" s="612"/>
      <c r="AJ55" s="613"/>
      <c r="AK55" s="600"/>
      <c r="AL55" s="610"/>
      <c r="AM55" s="611"/>
      <c r="AN55" s="612"/>
      <c r="AO55" s="612"/>
      <c r="AP55" s="612"/>
      <c r="AQ55" s="612"/>
      <c r="AR55" s="613"/>
      <c r="AS55" s="600"/>
      <c r="AT55" s="610"/>
      <c r="AU55" s="611"/>
      <c r="AV55" s="612"/>
      <c r="AW55" s="612"/>
      <c r="AX55" s="612"/>
      <c r="AY55" s="612"/>
      <c r="AZ55" s="613"/>
    </row>
    <row r="56" spans="1:52" ht="13.15" x14ac:dyDescent="0.35">
      <c r="A56" s="595" t="s">
        <v>55</v>
      </c>
      <c r="B56" s="466">
        <v>21</v>
      </c>
      <c r="C56" s="596" t="s">
        <v>57</v>
      </c>
      <c r="D56" s="597">
        <f>'0.2_MR_Weighting'!I60</f>
        <v>4.3900719812556832E-3</v>
      </c>
      <c r="F56" s="549">
        <f>SUM('2.3_Input_Data_Orig_MC'!X54:Y54)</f>
        <v>7</v>
      </c>
      <c r="G56" s="550">
        <f>SUMIF('2.3_Input_Data_Orig_MC'!AE54:AF54,"&lt;0")</f>
        <v>-7</v>
      </c>
      <c r="H56" s="598">
        <f t="shared" ref="H56" si="240">IFERROR((G56+F56)/F56, "-")</f>
        <v>0</v>
      </c>
      <c r="I56" s="598">
        <f>SUMIF('2.3_Input_Data_Orig_MC'!AB54:AF57,"&lt;=0")</f>
        <v>-7</v>
      </c>
      <c r="J56" s="598">
        <f t="shared" ref="J56" si="241">IFERROR((I56-G56)/I56, "-")</f>
        <v>0</v>
      </c>
      <c r="K56" s="598">
        <f t="shared" ref="K56" si="242">IFERROR((SQRT(H56*J56))*F56, "N/A")</f>
        <v>0</v>
      </c>
      <c r="L56" s="599">
        <f t="shared" ref="L56" si="243">IFERROR(K56*$D56, "N/A")</f>
        <v>0</v>
      </c>
      <c r="M56" s="600"/>
      <c r="N56" s="549">
        <f>SUM('2.3_Input_Data_Orig_MC'!X54:Y55)</f>
        <v>7</v>
      </c>
      <c r="O56" s="550">
        <f>SUMIF('2.3_Input_Data_Orig_MC'!AE54:AF55,"&lt;0")</f>
        <v>-7</v>
      </c>
      <c r="P56" s="598">
        <f t="shared" ref="P56" si="244">IFERROR((N56+O56)/N56,"-")</f>
        <v>0</v>
      </c>
      <c r="Q56" s="598">
        <f>SUMIF('2.3_Input_Data_Orig_MC'!AB54:AF57,"&lt;=0")</f>
        <v>-7</v>
      </c>
      <c r="R56" s="598">
        <f t="shared" ref="R56" si="245">IFERROR((Q56-O56)/Q56, "-")</f>
        <v>0</v>
      </c>
      <c r="S56" s="598">
        <f t="shared" ref="S56" si="246">IFERROR((SQRT(P56*R56))*N56, "N/A")</f>
        <v>0</v>
      </c>
      <c r="T56" s="599">
        <f t="shared" ref="T56" si="247">IFERROR(S56*$D56, "N/A")</f>
        <v>0</v>
      </c>
      <c r="U56" s="600"/>
      <c r="V56" s="549">
        <f>SUM('2.3_Input_Data_Orig_MC'!X54:Y56)</f>
        <v>7</v>
      </c>
      <c r="W56" s="550">
        <f>SUMIF('2.3_Input_Data_Orig_MC'!AE54:AF56, "&lt;0")</f>
        <v>-7</v>
      </c>
      <c r="X56" s="598">
        <f t="shared" ref="X56" si="248">IFERROR((V56+W56)/V56, "-")</f>
        <v>0</v>
      </c>
      <c r="Y56" s="598">
        <f>SUMIF('2.3_Input_Data_Orig_MC'!AB54:AF57,"&lt;=0")</f>
        <v>-7</v>
      </c>
      <c r="Z56" s="598">
        <f t="shared" ref="Z56" si="249">IFERROR((Y56-W56)/Y56, "-")</f>
        <v>0</v>
      </c>
      <c r="AA56" s="598">
        <f t="shared" ref="AA56" si="250">IFERROR((SQRT(X56*Z56))*V56," No Interventions")</f>
        <v>0</v>
      </c>
      <c r="AB56" s="599">
        <f t="shared" ref="AB56" si="251">IFERROR(AA56*$D56, "No Interventions")</f>
        <v>0</v>
      </c>
      <c r="AC56" s="601"/>
      <c r="AD56" s="549">
        <f>SUM('2.4_Input_Data_Rebase'!X54:Y54)</f>
        <v>8</v>
      </c>
      <c r="AE56" s="550">
        <f>SUMIF('2.4_Input_Data_Rebase'!AE54:AF54, "&lt;0")</f>
        <v>-1</v>
      </c>
      <c r="AF56" s="598">
        <f t="shared" ref="AF56" si="252">IFERROR((AE56+AD56)/AD56, "-")</f>
        <v>0.875</v>
      </c>
      <c r="AG56" s="598">
        <f>SUMIF('2.4_Input_Data_Rebase'!AB54:AF57,"&lt;=0")</f>
        <v>-7</v>
      </c>
      <c r="AH56" s="598">
        <f t="shared" ref="AH56" si="253">IFERROR((AG56-AE56)/AG56, "-")</f>
        <v>0.8571428571428571</v>
      </c>
      <c r="AI56" s="598">
        <f t="shared" ref="AI56" si="254">IFERROR((SQRT(AF56*AH56))*AD56, "N/A")</f>
        <v>6.9282032302755088</v>
      </c>
      <c r="AJ56" s="599">
        <f t="shared" ref="AJ56" si="255">IFERROR(AI56*$D56, "N/A")</f>
        <v>3.0415310881677628E-2</v>
      </c>
      <c r="AK56" s="600"/>
      <c r="AL56" s="549">
        <f>SUM('2.4_Input_Data_Rebase'!X54:Y55)</f>
        <v>16</v>
      </c>
      <c r="AM56" s="550">
        <f>SUMIF('2.4_Input_Data_Rebase'!AE54:AF55, "&lt;0")</f>
        <v>-6</v>
      </c>
      <c r="AN56" s="598">
        <f t="shared" ref="AN56" si="256">IFERROR((AL56+AM56)/AL56,"-")</f>
        <v>0.625</v>
      </c>
      <c r="AO56" s="598">
        <f>SUMIF('2.4_Input_Data_Rebase'!AB54:AF57,"&lt;=0")</f>
        <v>-7</v>
      </c>
      <c r="AP56" s="598">
        <f t="shared" ref="AP56" si="257">IFERROR((AO56-AM56)/AO56, "-")</f>
        <v>0.14285714285714285</v>
      </c>
      <c r="AQ56" s="598">
        <f t="shared" ref="AQ56" si="258">IFERROR((SQRT(AN56*AP56))*AL56, "N/A")</f>
        <v>4.7809144373375743</v>
      </c>
      <c r="AR56" s="599">
        <f t="shared" ref="AR56" si="259">IFERROR(AQ56*$D56, "N/A")</f>
        <v>2.0988558516136464E-2</v>
      </c>
      <c r="AS56" s="600"/>
      <c r="AT56" s="549">
        <f>SUM('2.4_Input_Data_Rebase'!X54:Y56)</f>
        <v>19</v>
      </c>
      <c r="AU56" s="550">
        <f>SUMIF('2.4_Input_Data_Rebase'!AE54:AF56, "&lt;0")</f>
        <v>-7</v>
      </c>
      <c r="AV56" s="598">
        <f t="shared" ref="AV56" si="260">IFERROR((AT56+AU56)/AT56, "-")</f>
        <v>0.63157894736842102</v>
      </c>
      <c r="AW56" s="598">
        <f>SUMIF('2.4_Input_Data_Rebase'!AB54:AF57,"&lt;=0")</f>
        <v>-7</v>
      </c>
      <c r="AX56" s="598">
        <f t="shared" ref="AX56" si="261">IFERROR((AW56-AU56)/AW56, "-")</f>
        <v>0</v>
      </c>
      <c r="AY56" s="598">
        <f t="shared" ref="AY56" si="262">IFERROR((SQRT(AV56*AX56))*AT56," No Interventions")</f>
        <v>0</v>
      </c>
      <c r="AZ56" s="599">
        <f t="shared" ref="AZ56" si="263">IFERROR(AY56*$D56, "No Interventions")</f>
        <v>0</v>
      </c>
    </row>
    <row r="57" spans="1:52" ht="13.15" x14ac:dyDescent="0.35">
      <c r="A57" s="602"/>
      <c r="B57" s="466"/>
      <c r="C57" s="596"/>
      <c r="D57" s="603"/>
      <c r="F57" s="604"/>
      <c r="G57" s="605"/>
      <c r="H57" s="606"/>
      <c r="I57" s="606"/>
      <c r="J57" s="606"/>
      <c r="K57" s="606"/>
      <c r="L57" s="597"/>
      <c r="M57" s="600"/>
      <c r="N57" s="604"/>
      <c r="O57" s="605"/>
      <c r="P57" s="606"/>
      <c r="Q57" s="606"/>
      <c r="R57" s="606"/>
      <c r="S57" s="606"/>
      <c r="T57" s="597"/>
      <c r="U57" s="600"/>
      <c r="V57" s="604"/>
      <c r="W57" s="605"/>
      <c r="X57" s="606"/>
      <c r="Y57" s="606"/>
      <c r="Z57" s="606"/>
      <c r="AA57" s="606"/>
      <c r="AB57" s="597"/>
      <c r="AC57" s="601"/>
      <c r="AD57" s="604"/>
      <c r="AE57" s="605"/>
      <c r="AF57" s="606"/>
      <c r="AG57" s="606"/>
      <c r="AH57" s="606"/>
      <c r="AI57" s="606"/>
      <c r="AJ57" s="597"/>
      <c r="AK57" s="600"/>
      <c r="AL57" s="604"/>
      <c r="AM57" s="605"/>
      <c r="AN57" s="606"/>
      <c r="AO57" s="606"/>
      <c r="AP57" s="606"/>
      <c r="AQ57" s="606"/>
      <c r="AR57" s="597"/>
      <c r="AS57" s="600"/>
      <c r="AT57" s="604"/>
      <c r="AU57" s="605"/>
      <c r="AV57" s="606"/>
      <c r="AW57" s="606"/>
      <c r="AX57" s="606"/>
      <c r="AY57" s="606"/>
      <c r="AZ57" s="597"/>
    </row>
    <row r="58" spans="1:52" ht="13.15" x14ac:dyDescent="0.35">
      <c r="A58" s="602"/>
      <c r="B58" s="466"/>
      <c r="C58" s="596"/>
      <c r="D58" s="603"/>
      <c r="F58" s="604"/>
      <c r="G58" s="605"/>
      <c r="H58" s="606"/>
      <c r="I58" s="606"/>
      <c r="J58" s="606"/>
      <c r="K58" s="606"/>
      <c r="L58" s="597"/>
      <c r="M58" s="600"/>
      <c r="N58" s="604"/>
      <c r="O58" s="605"/>
      <c r="P58" s="606"/>
      <c r="Q58" s="606"/>
      <c r="R58" s="606"/>
      <c r="S58" s="606"/>
      <c r="T58" s="597"/>
      <c r="U58" s="600"/>
      <c r="V58" s="604"/>
      <c r="W58" s="605"/>
      <c r="X58" s="606"/>
      <c r="Y58" s="606"/>
      <c r="Z58" s="606"/>
      <c r="AA58" s="606"/>
      <c r="AB58" s="597"/>
      <c r="AC58" s="601"/>
      <c r="AD58" s="604"/>
      <c r="AE58" s="605"/>
      <c r="AF58" s="606"/>
      <c r="AG58" s="606"/>
      <c r="AH58" s="606"/>
      <c r="AI58" s="606"/>
      <c r="AJ58" s="597"/>
      <c r="AK58" s="600"/>
      <c r="AL58" s="604"/>
      <c r="AM58" s="605"/>
      <c r="AN58" s="606"/>
      <c r="AO58" s="606"/>
      <c r="AP58" s="606"/>
      <c r="AQ58" s="606"/>
      <c r="AR58" s="597"/>
      <c r="AS58" s="600"/>
      <c r="AT58" s="604"/>
      <c r="AU58" s="605"/>
      <c r="AV58" s="606"/>
      <c r="AW58" s="606"/>
      <c r="AX58" s="606"/>
      <c r="AY58" s="606"/>
      <c r="AZ58" s="597"/>
    </row>
    <row r="59" spans="1:52" ht="13.15" x14ac:dyDescent="0.35">
      <c r="A59" s="607"/>
      <c r="B59" s="553"/>
      <c r="C59" s="608"/>
      <c r="D59" s="609"/>
      <c r="F59" s="610"/>
      <c r="G59" s="611"/>
      <c r="H59" s="612"/>
      <c r="I59" s="612"/>
      <c r="J59" s="612"/>
      <c r="K59" s="612"/>
      <c r="L59" s="613"/>
      <c r="M59" s="600"/>
      <c r="N59" s="610"/>
      <c r="O59" s="611"/>
      <c r="P59" s="612"/>
      <c r="Q59" s="612"/>
      <c r="R59" s="612"/>
      <c r="S59" s="612"/>
      <c r="T59" s="613"/>
      <c r="U59" s="600"/>
      <c r="V59" s="610"/>
      <c r="W59" s="611"/>
      <c r="X59" s="612"/>
      <c r="Y59" s="612"/>
      <c r="Z59" s="612"/>
      <c r="AA59" s="612"/>
      <c r="AB59" s="613"/>
      <c r="AC59" s="601"/>
      <c r="AD59" s="610"/>
      <c r="AE59" s="611"/>
      <c r="AF59" s="612"/>
      <c r="AG59" s="612"/>
      <c r="AH59" s="612"/>
      <c r="AI59" s="612"/>
      <c r="AJ59" s="613"/>
      <c r="AK59" s="600"/>
      <c r="AL59" s="610"/>
      <c r="AM59" s="611"/>
      <c r="AN59" s="612"/>
      <c r="AO59" s="612"/>
      <c r="AP59" s="612"/>
      <c r="AQ59" s="612"/>
      <c r="AR59" s="613"/>
      <c r="AS59" s="600"/>
      <c r="AT59" s="610"/>
      <c r="AU59" s="611"/>
      <c r="AV59" s="612"/>
      <c r="AW59" s="612"/>
      <c r="AX59" s="612"/>
      <c r="AY59" s="612"/>
      <c r="AZ59" s="613"/>
    </row>
    <row r="60" spans="1:52" ht="13.15" x14ac:dyDescent="0.35">
      <c r="A60" s="595" t="s">
        <v>55</v>
      </c>
      <c r="B60" s="466">
        <v>27</v>
      </c>
      <c r="C60" s="596" t="s">
        <v>15</v>
      </c>
      <c r="D60" s="597">
        <f>'0.2_MR_Weighting'!I64</f>
        <v>1.5693195234697688E-4</v>
      </c>
      <c r="F60" s="549">
        <f>SUM('2.3_Input_Data_Orig_MC'!X58:Y58)</f>
        <v>0</v>
      </c>
      <c r="G60" s="550">
        <f>SUMIF('2.3_Input_Data_Orig_MC'!AE58:AF58,"&lt;0")</f>
        <v>0</v>
      </c>
      <c r="H60" s="598" t="str">
        <f t="shared" ref="H60" si="264">IFERROR((G60+F60)/F60, "-")</f>
        <v>-</v>
      </c>
      <c r="I60" s="598">
        <f>SUMIF('2.3_Input_Data_Orig_MC'!AB58:AF61,"&lt;=0")</f>
        <v>-11</v>
      </c>
      <c r="J60" s="598">
        <f t="shared" ref="J60" si="265">IFERROR((I60-G60)/I60, "-")</f>
        <v>1</v>
      </c>
      <c r="K60" s="598" t="str">
        <f t="shared" ref="K60" si="266">IFERROR((SQRT(H60*J60))*F60, "N/A")</f>
        <v>N/A</v>
      </c>
      <c r="L60" s="599" t="str">
        <f t="shared" ref="L60" si="267">IFERROR(K60*$D60, "N/A")</f>
        <v>N/A</v>
      </c>
      <c r="M60" s="600"/>
      <c r="N60" s="549">
        <f>SUM('2.3_Input_Data_Orig_MC'!X58:Y59)</f>
        <v>0</v>
      </c>
      <c r="O60" s="550">
        <f>SUMIF('2.3_Input_Data_Orig_MC'!AE58:AF59,"&lt;0")</f>
        <v>0</v>
      </c>
      <c r="P60" s="598" t="str">
        <f t="shared" ref="P60" si="268">IFERROR((N60+O60)/N60,"-")</f>
        <v>-</v>
      </c>
      <c r="Q60" s="598">
        <f>SUMIF('2.3_Input_Data_Orig_MC'!AB58:AF61,"&lt;=0")</f>
        <v>-11</v>
      </c>
      <c r="R60" s="598">
        <f t="shared" ref="R60" si="269">IFERROR((Q60-O60)/Q60, "-")</f>
        <v>1</v>
      </c>
      <c r="S60" s="598" t="str">
        <f t="shared" ref="S60" si="270">IFERROR((SQRT(P60*R60))*N60, "N/A")</f>
        <v>N/A</v>
      </c>
      <c r="T60" s="599" t="str">
        <f t="shared" ref="T60" si="271">IFERROR(S60*$D60, "N/A")</f>
        <v>N/A</v>
      </c>
      <c r="U60" s="600"/>
      <c r="V60" s="549">
        <f>SUM('2.3_Input_Data_Orig_MC'!X58:Y60)</f>
        <v>0</v>
      </c>
      <c r="W60" s="550">
        <f>SUMIF('2.3_Input_Data_Orig_MC'!AE58:AF60, "&lt;0")</f>
        <v>0</v>
      </c>
      <c r="X60" s="598" t="str">
        <f t="shared" ref="X60" si="272">IFERROR((V60+W60)/V60, "-")</f>
        <v>-</v>
      </c>
      <c r="Y60" s="598">
        <f>SUMIF('2.3_Input_Data_Orig_MC'!AB58:AF61,"&lt;=0")</f>
        <v>-11</v>
      </c>
      <c r="Z60" s="598">
        <f t="shared" ref="Z60" si="273">IFERROR((Y60-W60)/Y60, "-")</f>
        <v>1</v>
      </c>
      <c r="AA60" s="598" t="str">
        <f t="shared" ref="AA60" si="274">IFERROR((SQRT(X60*Z60))*V60," No Interventions")</f>
        <v xml:space="preserve"> No Interventions</v>
      </c>
      <c r="AB60" s="599" t="str">
        <f t="shared" ref="AB60" si="275">IFERROR(AA60*$D60, "No Interventions")</f>
        <v>No Interventions</v>
      </c>
      <c r="AC60" s="601"/>
      <c r="AD60" s="549">
        <f>SUM('2.4_Input_Data_Rebase'!X58:Y58)</f>
        <v>0</v>
      </c>
      <c r="AE60" s="550">
        <f>SUMIF('2.4_Input_Data_Rebase'!AE58:AF58, "&lt;0")</f>
        <v>0</v>
      </c>
      <c r="AF60" s="598" t="str">
        <f t="shared" ref="AF60" si="276">IFERROR((AE60+AD60)/AD60, "-")</f>
        <v>-</v>
      </c>
      <c r="AG60" s="598">
        <f>SUMIF('2.4_Input_Data_Rebase'!AB58:AF61,"&lt;=0")</f>
        <v>-11</v>
      </c>
      <c r="AH60" s="598">
        <f t="shared" ref="AH60" si="277">IFERROR((AG60-AE60)/AG60, "-")</f>
        <v>1</v>
      </c>
      <c r="AI60" s="598" t="str">
        <f t="shared" ref="AI60" si="278">IFERROR((SQRT(AF60*AH60))*AD60, "N/A")</f>
        <v>N/A</v>
      </c>
      <c r="AJ60" s="599" t="str">
        <f t="shared" ref="AJ60" si="279">IFERROR(AI60*$D60, "N/A")</f>
        <v>N/A</v>
      </c>
      <c r="AK60" s="600"/>
      <c r="AL60" s="549">
        <f>SUM('2.4_Input_Data_Rebase'!X58:Y59)</f>
        <v>0</v>
      </c>
      <c r="AM60" s="550">
        <f>SUMIF('2.4_Input_Data_Rebase'!AE58:AF59, "&lt;0")</f>
        <v>0</v>
      </c>
      <c r="AN60" s="598" t="str">
        <f t="shared" ref="AN60" si="280">IFERROR((AL60+AM60)/AL60,"-")</f>
        <v>-</v>
      </c>
      <c r="AO60" s="598">
        <f>SUMIF('2.4_Input_Data_Rebase'!AB58:AF61,"&lt;=0")</f>
        <v>-11</v>
      </c>
      <c r="AP60" s="598">
        <f t="shared" ref="AP60" si="281">IFERROR((AO60-AM60)/AO60, "-")</f>
        <v>1</v>
      </c>
      <c r="AQ60" s="598" t="str">
        <f t="shared" ref="AQ60" si="282">IFERROR((SQRT(AN60*AP60))*AL60, "N/A")</f>
        <v>N/A</v>
      </c>
      <c r="AR60" s="599" t="str">
        <f t="shared" ref="AR60" si="283">IFERROR(AQ60*$D60, "N/A")</f>
        <v>N/A</v>
      </c>
      <c r="AS60" s="600"/>
      <c r="AT60" s="549">
        <f>SUM('2.4_Input_Data_Rebase'!X58:Y60)</f>
        <v>0</v>
      </c>
      <c r="AU60" s="550">
        <f>SUMIF('2.4_Input_Data_Rebase'!AE58:AF60, "&lt;0")</f>
        <v>0</v>
      </c>
      <c r="AV60" s="598" t="str">
        <f t="shared" ref="AV60" si="284">IFERROR((AT60+AU60)/AT60, "-")</f>
        <v>-</v>
      </c>
      <c r="AW60" s="598">
        <f>SUMIF('2.4_Input_Data_Rebase'!AB58:AF61,"&lt;=0")</f>
        <v>-11</v>
      </c>
      <c r="AX60" s="598">
        <f t="shared" ref="AX60" si="285">IFERROR((AW60-AU60)/AW60, "-")</f>
        <v>1</v>
      </c>
      <c r="AY60" s="598" t="str">
        <f t="shared" ref="AY60" si="286">IFERROR((SQRT(AV60*AX60))*AT60," No Interventions")</f>
        <v xml:space="preserve"> No Interventions</v>
      </c>
      <c r="AZ60" s="599" t="str">
        <f t="shared" ref="AZ60" si="287">IFERROR(AY60*$D60, "No Interventions")</f>
        <v>No Interventions</v>
      </c>
    </row>
    <row r="61" spans="1:52" ht="13.15" x14ac:dyDescent="0.35">
      <c r="A61" s="602"/>
      <c r="B61" s="466"/>
      <c r="C61" s="596"/>
      <c r="D61" s="603"/>
      <c r="F61" s="604"/>
      <c r="G61" s="605"/>
      <c r="H61" s="606"/>
      <c r="I61" s="606"/>
      <c r="J61" s="606"/>
      <c r="K61" s="606"/>
      <c r="L61" s="597"/>
      <c r="M61" s="600"/>
      <c r="N61" s="604"/>
      <c r="O61" s="605"/>
      <c r="P61" s="606"/>
      <c r="Q61" s="606"/>
      <c r="R61" s="606"/>
      <c r="S61" s="606"/>
      <c r="T61" s="597"/>
      <c r="U61" s="600"/>
      <c r="V61" s="604"/>
      <c r="W61" s="605"/>
      <c r="X61" s="606"/>
      <c r="Y61" s="606"/>
      <c r="Z61" s="606"/>
      <c r="AA61" s="606"/>
      <c r="AB61" s="597"/>
      <c r="AC61" s="601"/>
      <c r="AD61" s="604"/>
      <c r="AE61" s="605"/>
      <c r="AF61" s="606"/>
      <c r="AG61" s="606"/>
      <c r="AH61" s="606"/>
      <c r="AI61" s="606"/>
      <c r="AJ61" s="597"/>
      <c r="AK61" s="600"/>
      <c r="AL61" s="604"/>
      <c r="AM61" s="605"/>
      <c r="AN61" s="606"/>
      <c r="AO61" s="606"/>
      <c r="AP61" s="606"/>
      <c r="AQ61" s="606"/>
      <c r="AR61" s="597"/>
      <c r="AS61" s="600"/>
      <c r="AT61" s="604"/>
      <c r="AU61" s="605"/>
      <c r="AV61" s="606"/>
      <c r="AW61" s="606"/>
      <c r="AX61" s="606"/>
      <c r="AY61" s="606"/>
      <c r="AZ61" s="597"/>
    </row>
    <row r="62" spans="1:52" ht="13.15" x14ac:dyDescent="0.35">
      <c r="A62" s="602"/>
      <c r="B62" s="466"/>
      <c r="C62" s="596"/>
      <c r="D62" s="603"/>
      <c r="F62" s="604"/>
      <c r="G62" s="605"/>
      <c r="H62" s="606"/>
      <c r="I62" s="606"/>
      <c r="J62" s="606"/>
      <c r="K62" s="606"/>
      <c r="L62" s="597"/>
      <c r="M62" s="600"/>
      <c r="N62" s="604"/>
      <c r="O62" s="605"/>
      <c r="P62" s="606"/>
      <c r="Q62" s="606"/>
      <c r="R62" s="606"/>
      <c r="S62" s="606"/>
      <c r="T62" s="597"/>
      <c r="U62" s="600"/>
      <c r="V62" s="604"/>
      <c r="W62" s="605"/>
      <c r="X62" s="606"/>
      <c r="Y62" s="606"/>
      <c r="Z62" s="606"/>
      <c r="AA62" s="606"/>
      <c r="AB62" s="597"/>
      <c r="AC62" s="601"/>
      <c r="AD62" s="604"/>
      <c r="AE62" s="605"/>
      <c r="AF62" s="606"/>
      <c r="AG62" s="606"/>
      <c r="AH62" s="606"/>
      <c r="AI62" s="606"/>
      <c r="AJ62" s="597"/>
      <c r="AK62" s="600"/>
      <c r="AL62" s="604"/>
      <c r="AM62" s="605"/>
      <c r="AN62" s="606"/>
      <c r="AO62" s="606"/>
      <c r="AP62" s="606"/>
      <c r="AQ62" s="606"/>
      <c r="AR62" s="597"/>
      <c r="AS62" s="600"/>
      <c r="AT62" s="604"/>
      <c r="AU62" s="605"/>
      <c r="AV62" s="606"/>
      <c r="AW62" s="606"/>
      <c r="AX62" s="606"/>
      <c r="AY62" s="606"/>
      <c r="AZ62" s="597"/>
    </row>
    <row r="63" spans="1:52" ht="13.15" x14ac:dyDescent="0.35">
      <c r="A63" s="607"/>
      <c r="B63" s="553"/>
      <c r="C63" s="608"/>
      <c r="D63" s="609"/>
      <c r="F63" s="610"/>
      <c r="G63" s="611"/>
      <c r="H63" s="612"/>
      <c r="I63" s="612"/>
      <c r="J63" s="612"/>
      <c r="K63" s="612"/>
      <c r="L63" s="613"/>
      <c r="M63" s="600"/>
      <c r="N63" s="610"/>
      <c r="O63" s="611"/>
      <c r="P63" s="612"/>
      <c r="Q63" s="612"/>
      <c r="R63" s="612"/>
      <c r="S63" s="612"/>
      <c r="T63" s="613"/>
      <c r="U63" s="600"/>
      <c r="V63" s="610"/>
      <c r="W63" s="611"/>
      <c r="X63" s="612"/>
      <c r="Y63" s="612"/>
      <c r="Z63" s="612"/>
      <c r="AA63" s="612"/>
      <c r="AB63" s="613"/>
      <c r="AC63" s="601"/>
      <c r="AD63" s="610"/>
      <c r="AE63" s="611"/>
      <c r="AF63" s="612"/>
      <c r="AG63" s="612"/>
      <c r="AH63" s="612"/>
      <c r="AI63" s="612"/>
      <c r="AJ63" s="613"/>
      <c r="AK63" s="600"/>
      <c r="AL63" s="610"/>
      <c r="AM63" s="611"/>
      <c r="AN63" s="612"/>
      <c r="AO63" s="612"/>
      <c r="AP63" s="612"/>
      <c r="AQ63" s="612"/>
      <c r="AR63" s="613"/>
      <c r="AS63" s="600"/>
      <c r="AT63" s="610"/>
      <c r="AU63" s="611"/>
      <c r="AV63" s="612"/>
      <c r="AW63" s="612"/>
      <c r="AX63" s="612"/>
      <c r="AY63" s="612"/>
      <c r="AZ63" s="613"/>
    </row>
    <row r="64" spans="1:52" ht="13.15" x14ac:dyDescent="0.35">
      <c r="A64" s="595" t="s">
        <v>55</v>
      </c>
      <c r="B64" s="466">
        <v>44</v>
      </c>
      <c r="C64" s="596" t="s">
        <v>58</v>
      </c>
      <c r="D64" s="597">
        <f>'0.2_MR_Weighting'!I68</f>
        <v>2.5467085750888512E-5</v>
      </c>
      <c r="F64" s="549">
        <f>SUM('2.3_Input_Data_Orig_MC'!X62:Y62)</f>
        <v>1</v>
      </c>
      <c r="G64" s="550">
        <f>SUMIF('2.3_Input_Data_Orig_MC'!AE62:AF62,"&lt;0")</f>
        <v>-1</v>
      </c>
      <c r="H64" s="598">
        <f t="shared" ref="H64" si="288">IFERROR((G64+F64)/F64, "-")</f>
        <v>0</v>
      </c>
      <c r="I64" s="598">
        <f>SUMIF('2.3_Input_Data_Orig_MC'!AB62:AF65,"&lt;=0")</f>
        <v>-1</v>
      </c>
      <c r="J64" s="598">
        <f t="shared" ref="J64" si="289">IFERROR((I64-G64)/I64, "-")</f>
        <v>0</v>
      </c>
      <c r="K64" s="598">
        <f t="shared" ref="K64" si="290">IFERROR((SQRT(H64*J64))*F64, "N/A")</f>
        <v>0</v>
      </c>
      <c r="L64" s="599">
        <f t="shared" ref="L64" si="291">IFERROR(K64*$D64, "N/A")</f>
        <v>0</v>
      </c>
      <c r="M64" s="600"/>
      <c r="N64" s="549">
        <f>SUM('2.3_Input_Data_Orig_MC'!X62:Y63)</f>
        <v>1</v>
      </c>
      <c r="O64" s="550">
        <f>SUMIF('2.3_Input_Data_Orig_MC'!AE62:AF63,"&lt;0")</f>
        <v>-1</v>
      </c>
      <c r="P64" s="598">
        <f t="shared" ref="P64" si="292">IFERROR((N64+O64)/N64,"-")</f>
        <v>0</v>
      </c>
      <c r="Q64" s="598">
        <f>SUMIF('2.3_Input_Data_Orig_MC'!AB62:AF65,"&lt;=0")</f>
        <v>-1</v>
      </c>
      <c r="R64" s="598">
        <f t="shared" ref="R64" si="293">IFERROR((Q64-O64)/Q64, "-")</f>
        <v>0</v>
      </c>
      <c r="S64" s="598">
        <f t="shared" ref="S64" si="294">IFERROR((SQRT(P64*R64))*N64, "N/A")</f>
        <v>0</v>
      </c>
      <c r="T64" s="599">
        <f t="shared" ref="T64" si="295">IFERROR(S64*$D64, "N/A")</f>
        <v>0</v>
      </c>
      <c r="U64" s="600"/>
      <c r="V64" s="549">
        <f>SUM('2.3_Input_Data_Orig_MC'!X62:Y64)</f>
        <v>1</v>
      </c>
      <c r="W64" s="550">
        <f>SUMIF('2.3_Input_Data_Orig_MC'!AE62:AF64, "&lt;0")</f>
        <v>-1</v>
      </c>
      <c r="X64" s="598">
        <f t="shared" ref="X64" si="296">IFERROR((V64+W64)/V64, "-")</f>
        <v>0</v>
      </c>
      <c r="Y64" s="598">
        <f>SUMIF('2.3_Input_Data_Orig_MC'!AB62:AF65,"&lt;=0")</f>
        <v>-1</v>
      </c>
      <c r="Z64" s="598">
        <f t="shared" ref="Z64" si="297">IFERROR((Y64-W64)/Y64, "-")</f>
        <v>0</v>
      </c>
      <c r="AA64" s="598">
        <f t="shared" ref="AA64" si="298">IFERROR((SQRT(X64*Z64))*V64," No Interventions")</f>
        <v>0</v>
      </c>
      <c r="AB64" s="599">
        <f t="shared" ref="AB64" si="299">IFERROR(AA64*$D64, "No Interventions")</f>
        <v>0</v>
      </c>
      <c r="AC64" s="601"/>
      <c r="AD64" s="549">
        <f>SUM('2.4_Input_Data_Rebase'!X62:Y62)</f>
        <v>1</v>
      </c>
      <c r="AE64" s="550">
        <f>SUMIF('2.4_Input_Data_Rebase'!AE62:AF62, "&lt;0")</f>
        <v>-1</v>
      </c>
      <c r="AF64" s="598">
        <f t="shared" ref="AF64" si="300">IFERROR((AE64+AD64)/AD64, "-")</f>
        <v>0</v>
      </c>
      <c r="AG64" s="598">
        <f>SUMIF('2.4_Input_Data_Rebase'!AB62:AF65,"&lt;=0")</f>
        <v>-1</v>
      </c>
      <c r="AH64" s="598">
        <f t="shared" ref="AH64" si="301">IFERROR((AG64-AE64)/AG64, "-")</f>
        <v>0</v>
      </c>
      <c r="AI64" s="598">
        <f t="shared" ref="AI64" si="302">IFERROR((SQRT(AF64*AH64))*AD64, "N/A")</f>
        <v>0</v>
      </c>
      <c r="AJ64" s="599">
        <f t="shared" ref="AJ64" si="303">IFERROR(AI64*$D64, "N/A")</f>
        <v>0</v>
      </c>
      <c r="AK64" s="600"/>
      <c r="AL64" s="549">
        <f>SUM('2.4_Input_Data_Rebase'!X62:Y63)</f>
        <v>1</v>
      </c>
      <c r="AM64" s="550">
        <f>SUMIF('2.4_Input_Data_Rebase'!AE62:AF63, "&lt;0")</f>
        <v>-1</v>
      </c>
      <c r="AN64" s="598">
        <f t="shared" ref="AN64" si="304">IFERROR((AL64+AM64)/AL64,"-")</f>
        <v>0</v>
      </c>
      <c r="AO64" s="598">
        <f>SUMIF('2.4_Input_Data_Rebase'!AB62:AF65,"&lt;=0")</f>
        <v>-1</v>
      </c>
      <c r="AP64" s="598">
        <f t="shared" ref="AP64" si="305">IFERROR((AO64-AM64)/AO64, "-")</f>
        <v>0</v>
      </c>
      <c r="AQ64" s="598">
        <f t="shared" ref="AQ64" si="306">IFERROR((SQRT(AN64*AP64))*AL64, "N/A")</f>
        <v>0</v>
      </c>
      <c r="AR64" s="599">
        <f t="shared" ref="AR64" si="307">IFERROR(AQ64*$D64, "N/A")</f>
        <v>0</v>
      </c>
      <c r="AS64" s="600"/>
      <c r="AT64" s="549">
        <f>SUM('2.4_Input_Data_Rebase'!X62:Y64)</f>
        <v>4</v>
      </c>
      <c r="AU64" s="550">
        <f>SUMIF('2.4_Input_Data_Rebase'!AE62:AF64, "&lt;0")</f>
        <v>-1</v>
      </c>
      <c r="AV64" s="598">
        <f t="shared" ref="AV64" si="308">IFERROR((AT64+AU64)/AT64, "-")</f>
        <v>0.75</v>
      </c>
      <c r="AW64" s="598">
        <f>SUMIF('2.4_Input_Data_Rebase'!AB62:AF65,"&lt;=0")</f>
        <v>-1</v>
      </c>
      <c r="AX64" s="598">
        <f t="shared" ref="AX64" si="309">IFERROR((AW64-AU64)/AW64, "-")</f>
        <v>0</v>
      </c>
      <c r="AY64" s="598">
        <f t="shared" ref="AY64" si="310">IFERROR((SQRT(AV64*AX64))*AT64," No Interventions")</f>
        <v>0</v>
      </c>
      <c r="AZ64" s="599">
        <f t="shared" ref="AZ64" si="311">IFERROR(AY64*$D64, "No Interventions")</f>
        <v>0</v>
      </c>
    </row>
    <row r="65" spans="1:52" ht="13.15" x14ac:dyDescent="0.35">
      <c r="A65" s="602"/>
      <c r="B65" s="466"/>
      <c r="C65" s="596"/>
      <c r="D65" s="603"/>
      <c r="F65" s="604"/>
      <c r="G65" s="605"/>
      <c r="H65" s="606"/>
      <c r="I65" s="606"/>
      <c r="J65" s="606"/>
      <c r="K65" s="606"/>
      <c r="L65" s="597"/>
      <c r="M65" s="600"/>
      <c r="N65" s="604"/>
      <c r="O65" s="605"/>
      <c r="P65" s="606"/>
      <c r="Q65" s="606"/>
      <c r="R65" s="606"/>
      <c r="S65" s="606"/>
      <c r="T65" s="597"/>
      <c r="U65" s="600"/>
      <c r="V65" s="604"/>
      <c r="W65" s="605"/>
      <c r="X65" s="606"/>
      <c r="Y65" s="606"/>
      <c r="Z65" s="606"/>
      <c r="AA65" s="606"/>
      <c r="AB65" s="597"/>
      <c r="AC65" s="601"/>
      <c r="AD65" s="604"/>
      <c r="AE65" s="605"/>
      <c r="AF65" s="606"/>
      <c r="AG65" s="606"/>
      <c r="AH65" s="606"/>
      <c r="AI65" s="606"/>
      <c r="AJ65" s="597"/>
      <c r="AK65" s="600"/>
      <c r="AL65" s="604"/>
      <c r="AM65" s="605"/>
      <c r="AN65" s="606"/>
      <c r="AO65" s="606"/>
      <c r="AP65" s="606"/>
      <c r="AQ65" s="606"/>
      <c r="AR65" s="597"/>
      <c r="AS65" s="600"/>
      <c r="AT65" s="604"/>
      <c r="AU65" s="605"/>
      <c r="AV65" s="606"/>
      <c r="AW65" s="606"/>
      <c r="AX65" s="606"/>
      <c r="AY65" s="606"/>
      <c r="AZ65" s="597"/>
    </row>
    <row r="66" spans="1:52" ht="13.15" x14ac:dyDescent="0.35">
      <c r="A66" s="602"/>
      <c r="B66" s="466"/>
      <c r="C66" s="596"/>
      <c r="D66" s="603"/>
      <c r="F66" s="604"/>
      <c r="G66" s="605"/>
      <c r="H66" s="606"/>
      <c r="I66" s="606"/>
      <c r="J66" s="606"/>
      <c r="K66" s="606"/>
      <c r="L66" s="597"/>
      <c r="M66" s="600"/>
      <c r="N66" s="604"/>
      <c r="O66" s="605"/>
      <c r="P66" s="606"/>
      <c r="Q66" s="606"/>
      <c r="R66" s="606"/>
      <c r="S66" s="606"/>
      <c r="T66" s="597"/>
      <c r="U66" s="600"/>
      <c r="V66" s="604"/>
      <c r="W66" s="605"/>
      <c r="X66" s="606"/>
      <c r="Y66" s="606"/>
      <c r="Z66" s="606"/>
      <c r="AA66" s="606"/>
      <c r="AB66" s="597"/>
      <c r="AC66" s="601"/>
      <c r="AD66" s="604"/>
      <c r="AE66" s="605"/>
      <c r="AF66" s="606"/>
      <c r="AG66" s="606"/>
      <c r="AH66" s="606"/>
      <c r="AI66" s="606"/>
      <c r="AJ66" s="597"/>
      <c r="AK66" s="600"/>
      <c r="AL66" s="604"/>
      <c r="AM66" s="605"/>
      <c r="AN66" s="606"/>
      <c r="AO66" s="606"/>
      <c r="AP66" s="606"/>
      <c r="AQ66" s="606"/>
      <c r="AR66" s="597"/>
      <c r="AS66" s="600"/>
      <c r="AT66" s="604"/>
      <c r="AU66" s="605"/>
      <c r="AV66" s="606"/>
      <c r="AW66" s="606"/>
      <c r="AX66" s="606"/>
      <c r="AY66" s="606"/>
      <c r="AZ66" s="597"/>
    </row>
    <row r="67" spans="1:52" ht="13.15" x14ac:dyDescent="0.35">
      <c r="A67" s="607"/>
      <c r="B67" s="553"/>
      <c r="C67" s="608"/>
      <c r="D67" s="609"/>
      <c r="F67" s="610"/>
      <c r="G67" s="611"/>
      <c r="H67" s="612"/>
      <c r="I67" s="612"/>
      <c r="J67" s="612"/>
      <c r="K67" s="612"/>
      <c r="L67" s="613"/>
      <c r="M67" s="600"/>
      <c r="N67" s="610"/>
      <c r="O67" s="611"/>
      <c r="P67" s="612"/>
      <c r="Q67" s="612"/>
      <c r="R67" s="612"/>
      <c r="S67" s="612"/>
      <c r="T67" s="613"/>
      <c r="U67" s="600"/>
      <c r="V67" s="610"/>
      <c r="W67" s="611"/>
      <c r="X67" s="612"/>
      <c r="Y67" s="612"/>
      <c r="Z67" s="612"/>
      <c r="AA67" s="612"/>
      <c r="AB67" s="613"/>
      <c r="AC67" s="601"/>
      <c r="AD67" s="610"/>
      <c r="AE67" s="611"/>
      <c r="AF67" s="612"/>
      <c r="AG67" s="612"/>
      <c r="AH67" s="612"/>
      <c r="AI67" s="612"/>
      <c r="AJ67" s="613"/>
      <c r="AK67" s="600"/>
      <c r="AL67" s="610"/>
      <c r="AM67" s="611"/>
      <c r="AN67" s="612"/>
      <c r="AO67" s="612"/>
      <c r="AP67" s="612"/>
      <c r="AQ67" s="612"/>
      <c r="AR67" s="613"/>
      <c r="AS67" s="600"/>
      <c r="AT67" s="610"/>
      <c r="AU67" s="611"/>
      <c r="AV67" s="612"/>
      <c r="AW67" s="612"/>
      <c r="AX67" s="612"/>
      <c r="AY67" s="612"/>
      <c r="AZ67" s="613"/>
    </row>
    <row r="68" spans="1:52" ht="13.15" x14ac:dyDescent="0.35">
      <c r="A68" s="595" t="s">
        <v>55</v>
      </c>
      <c r="B68" s="466">
        <v>5</v>
      </c>
      <c r="C68" s="596" t="s">
        <v>53</v>
      </c>
      <c r="D68" s="597">
        <f>'0.2_MR_Weighting'!I72</f>
        <v>0</v>
      </c>
      <c r="F68" s="549">
        <f>SUM('2.3_Input_Data_Orig_MC'!X66:Y66)</f>
        <v>0</v>
      </c>
      <c r="G68" s="550">
        <f>SUMIF('2.3_Input_Data_Orig_MC'!AE66:AF66,"&lt;0")</f>
        <v>0</v>
      </c>
      <c r="H68" s="598" t="str">
        <f t="shared" ref="H68" si="312">IFERROR((G68+F68)/F68, "-")</f>
        <v>-</v>
      </c>
      <c r="I68" s="598">
        <f>SUMIF('2.3_Input_Data_Orig_MC'!AB66:AF69,"&lt;=0")</f>
        <v>0</v>
      </c>
      <c r="J68" s="598" t="str">
        <f t="shared" ref="J68" si="313">IFERROR((I68-G68)/I68, "-")</f>
        <v>-</v>
      </c>
      <c r="K68" s="598" t="str">
        <f t="shared" ref="K68" si="314">IFERROR((SQRT(H68*J68))*F68, "N/A")</f>
        <v>N/A</v>
      </c>
      <c r="L68" s="599" t="str">
        <f t="shared" ref="L68" si="315">IFERROR(K68*$D68, "N/A")</f>
        <v>N/A</v>
      </c>
      <c r="M68" s="600"/>
      <c r="N68" s="549">
        <f>SUM('2.3_Input_Data_Orig_MC'!X66:Y67)</f>
        <v>0</v>
      </c>
      <c r="O68" s="550">
        <f>SUMIF('2.3_Input_Data_Orig_MC'!AE66:AF67,"&lt;0")</f>
        <v>0</v>
      </c>
      <c r="P68" s="598" t="str">
        <f t="shared" ref="P68" si="316">IFERROR((N68+O68)/N68,"-")</f>
        <v>-</v>
      </c>
      <c r="Q68" s="598">
        <f>SUMIF('2.3_Input_Data_Orig_MC'!AB66:AF69,"&lt;=0")</f>
        <v>0</v>
      </c>
      <c r="R68" s="598" t="str">
        <f t="shared" ref="R68" si="317">IFERROR((Q68-O68)/Q68, "-")</f>
        <v>-</v>
      </c>
      <c r="S68" s="598" t="str">
        <f t="shared" ref="S68" si="318">IFERROR((SQRT(P68*R68))*N68, "N/A")</f>
        <v>N/A</v>
      </c>
      <c r="T68" s="599" t="str">
        <f t="shared" ref="T68" si="319">IFERROR(S68*$D68, "N/A")</f>
        <v>N/A</v>
      </c>
      <c r="U68" s="600"/>
      <c r="V68" s="549">
        <f>SUM('2.3_Input_Data_Orig_MC'!X66:Y68)</f>
        <v>0</v>
      </c>
      <c r="W68" s="550">
        <f>SUMIF('2.3_Input_Data_Orig_MC'!AE66:AF68, "&lt;0")</f>
        <v>0</v>
      </c>
      <c r="X68" s="598" t="str">
        <f t="shared" ref="X68" si="320">IFERROR((V68+W68)/V68, "-")</f>
        <v>-</v>
      </c>
      <c r="Y68" s="598">
        <f>SUMIF('2.3_Input_Data_Orig_MC'!AB66:AF69,"&lt;=0")</f>
        <v>0</v>
      </c>
      <c r="Z68" s="598" t="str">
        <f t="shared" ref="Z68" si="321">IFERROR((Y68-W68)/Y68, "-")</f>
        <v>-</v>
      </c>
      <c r="AA68" s="598" t="str">
        <f t="shared" ref="AA68" si="322">IFERROR((SQRT(X68*Z68))*V68," No Interventions")</f>
        <v xml:space="preserve"> No Interventions</v>
      </c>
      <c r="AB68" s="599" t="str">
        <f t="shared" ref="AB68" si="323">IFERROR(AA68*$D68, "No Interventions")</f>
        <v>No Interventions</v>
      </c>
      <c r="AC68" s="601"/>
      <c r="AD68" s="549">
        <f>SUM('2.4_Input_Data_Rebase'!X66:Y66)</f>
        <v>0</v>
      </c>
      <c r="AE68" s="550">
        <f>SUMIF('2.4_Input_Data_Rebase'!AE66:AF66, "&lt;0")</f>
        <v>0</v>
      </c>
      <c r="AF68" s="598" t="str">
        <f t="shared" ref="AF68" si="324">IFERROR((AE68+AD68)/AD68, "-")</f>
        <v>-</v>
      </c>
      <c r="AG68" s="598">
        <f>SUMIF('2.4_Input_Data_Rebase'!AB66:AF69,"&lt;=0")</f>
        <v>0</v>
      </c>
      <c r="AH68" s="598" t="str">
        <f t="shared" ref="AH68" si="325">IFERROR((AG68-AE68)/AG68, "-")</f>
        <v>-</v>
      </c>
      <c r="AI68" s="598" t="str">
        <f t="shared" ref="AI68" si="326">IFERROR((SQRT(AF68*AH68))*AD68, "N/A")</f>
        <v>N/A</v>
      </c>
      <c r="AJ68" s="599" t="str">
        <f t="shared" ref="AJ68" si="327">IFERROR(AI68*$D68, "N/A")</f>
        <v>N/A</v>
      </c>
      <c r="AK68" s="600"/>
      <c r="AL68" s="549">
        <f>SUM('2.4_Input_Data_Rebase'!X66:Y67)</f>
        <v>0</v>
      </c>
      <c r="AM68" s="550">
        <f>SUMIF('2.4_Input_Data_Rebase'!AE66:AF67, "&lt;0")</f>
        <v>0</v>
      </c>
      <c r="AN68" s="598" t="str">
        <f t="shared" ref="AN68" si="328">IFERROR((AL68+AM68)/AL68,"-")</f>
        <v>-</v>
      </c>
      <c r="AO68" s="598">
        <f>SUMIF('2.4_Input_Data_Rebase'!AB66:AF69,"&lt;=0")</f>
        <v>0</v>
      </c>
      <c r="AP68" s="598" t="str">
        <f t="shared" ref="AP68" si="329">IFERROR((AO68-AM68)/AO68, "-")</f>
        <v>-</v>
      </c>
      <c r="AQ68" s="598" t="str">
        <f t="shared" ref="AQ68" si="330">IFERROR((SQRT(AN68*AP68))*AL68, "N/A")</f>
        <v>N/A</v>
      </c>
      <c r="AR68" s="599" t="str">
        <f t="shared" ref="AR68" si="331">IFERROR(AQ68*$D68, "N/A")</f>
        <v>N/A</v>
      </c>
      <c r="AS68" s="600"/>
      <c r="AT68" s="549">
        <f>SUM('2.4_Input_Data_Rebase'!X66:Y68)</f>
        <v>0</v>
      </c>
      <c r="AU68" s="550">
        <f>SUMIF('2.4_Input_Data_Rebase'!AE66:AF68, "&lt;0")</f>
        <v>0</v>
      </c>
      <c r="AV68" s="598" t="str">
        <f t="shared" ref="AV68" si="332">IFERROR((AT68+AU68)/AT68, "-")</f>
        <v>-</v>
      </c>
      <c r="AW68" s="598">
        <f>SUMIF('2.4_Input_Data_Rebase'!AB66:AF69,"&lt;=0")</f>
        <v>0</v>
      </c>
      <c r="AX68" s="598" t="str">
        <f t="shared" ref="AX68" si="333">IFERROR((AW68-AU68)/AW68, "-")</f>
        <v>-</v>
      </c>
      <c r="AY68" s="598" t="str">
        <f t="shared" ref="AY68" si="334">IFERROR((SQRT(AV68*AX68))*AT68," No Interventions")</f>
        <v xml:space="preserve"> No Interventions</v>
      </c>
      <c r="AZ68" s="599" t="str">
        <f t="shared" ref="AZ68" si="335">IFERROR(AY68*$D68, "No Interventions")</f>
        <v>No Interventions</v>
      </c>
    </row>
    <row r="69" spans="1:52" ht="13.15" x14ac:dyDescent="0.35">
      <c r="A69" s="602"/>
      <c r="B69" s="466"/>
      <c r="C69" s="596"/>
      <c r="D69" s="603"/>
      <c r="F69" s="604"/>
      <c r="G69" s="605"/>
      <c r="H69" s="606"/>
      <c r="I69" s="606"/>
      <c r="J69" s="606"/>
      <c r="K69" s="606"/>
      <c r="L69" s="597"/>
      <c r="M69" s="600"/>
      <c r="N69" s="604"/>
      <c r="O69" s="605"/>
      <c r="P69" s="606"/>
      <c r="Q69" s="606"/>
      <c r="R69" s="606"/>
      <c r="S69" s="606"/>
      <c r="T69" s="597"/>
      <c r="U69" s="600"/>
      <c r="V69" s="604"/>
      <c r="W69" s="605"/>
      <c r="X69" s="606"/>
      <c r="Y69" s="606"/>
      <c r="Z69" s="606"/>
      <c r="AA69" s="606"/>
      <c r="AB69" s="597"/>
      <c r="AC69" s="601"/>
      <c r="AD69" s="604"/>
      <c r="AE69" s="605"/>
      <c r="AF69" s="606"/>
      <c r="AG69" s="606"/>
      <c r="AH69" s="606"/>
      <c r="AI69" s="606"/>
      <c r="AJ69" s="597"/>
      <c r="AK69" s="600"/>
      <c r="AL69" s="604"/>
      <c r="AM69" s="605"/>
      <c r="AN69" s="606"/>
      <c r="AO69" s="606"/>
      <c r="AP69" s="606"/>
      <c r="AQ69" s="606"/>
      <c r="AR69" s="597"/>
      <c r="AS69" s="600"/>
      <c r="AT69" s="604"/>
      <c r="AU69" s="605"/>
      <c r="AV69" s="606"/>
      <c r="AW69" s="606"/>
      <c r="AX69" s="606"/>
      <c r="AY69" s="606"/>
      <c r="AZ69" s="597"/>
    </row>
    <row r="70" spans="1:52" ht="13.15" x14ac:dyDescent="0.35">
      <c r="A70" s="602"/>
      <c r="B70" s="466"/>
      <c r="C70" s="596"/>
      <c r="D70" s="603"/>
      <c r="F70" s="604"/>
      <c r="G70" s="605"/>
      <c r="H70" s="606"/>
      <c r="I70" s="606"/>
      <c r="J70" s="606"/>
      <c r="K70" s="606"/>
      <c r="L70" s="597"/>
      <c r="M70" s="600"/>
      <c r="N70" s="604"/>
      <c r="O70" s="605"/>
      <c r="P70" s="606"/>
      <c r="Q70" s="606"/>
      <c r="R70" s="606"/>
      <c r="S70" s="606"/>
      <c r="T70" s="597"/>
      <c r="U70" s="600"/>
      <c r="V70" s="604"/>
      <c r="W70" s="605"/>
      <c r="X70" s="606"/>
      <c r="Y70" s="606"/>
      <c r="Z70" s="606"/>
      <c r="AA70" s="606"/>
      <c r="AB70" s="597"/>
      <c r="AC70" s="601"/>
      <c r="AD70" s="604"/>
      <c r="AE70" s="605"/>
      <c r="AF70" s="606"/>
      <c r="AG70" s="606"/>
      <c r="AH70" s="606"/>
      <c r="AI70" s="606"/>
      <c r="AJ70" s="597"/>
      <c r="AK70" s="600"/>
      <c r="AL70" s="604"/>
      <c r="AM70" s="605"/>
      <c r="AN70" s="606"/>
      <c r="AO70" s="606"/>
      <c r="AP70" s="606"/>
      <c r="AQ70" s="606"/>
      <c r="AR70" s="597"/>
      <c r="AS70" s="600"/>
      <c r="AT70" s="604"/>
      <c r="AU70" s="605"/>
      <c r="AV70" s="606"/>
      <c r="AW70" s="606"/>
      <c r="AX70" s="606"/>
      <c r="AY70" s="606"/>
      <c r="AZ70" s="597"/>
    </row>
    <row r="71" spans="1:52" ht="13.15" x14ac:dyDescent="0.35">
      <c r="A71" s="607"/>
      <c r="B71" s="553"/>
      <c r="C71" s="608"/>
      <c r="D71" s="609"/>
      <c r="F71" s="610"/>
      <c r="G71" s="611"/>
      <c r="H71" s="612"/>
      <c r="I71" s="612"/>
      <c r="J71" s="612"/>
      <c r="K71" s="612"/>
      <c r="L71" s="613"/>
      <c r="M71" s="600"/>
      <c r="N71" s="610"/>
      <c r="O71" s="611"/>
      <c r="P71" s="612"/>
      <c r="Q71" s="612"/>
      <c r="R71" s="612"/>
      <c r="S71" s="612"/>
      <c r="T71" s="613"/>
      <c r="U71" s="600"/>
      <c r="V71" s="610"/>
      <c r="W71" s="611"/>
      <c r="X71" s="612"/>
      <c r="Y71" s="612"/>
      <c r="Z71" s="612"/>
      <c r="AA71" s="612"/>
      <c r="AB71" s="613"/>
      <c r="AC71" s="601"/>
      <c r="AD71" s="610"/>
      <c r="AE71" s="611"/>
      <c r="AF71" s="612"/>
      <c r="AG71" s="612"/>
      <c r="AH71" s="612"/>
      <c r="AI71" s="612"/>
      <c r="AJ71" s="613"/>
      <c r="AK71" s="600"/>
      <c r="AL71" s="610"/>
      <c r="AM71" s="611"/>
      <c r="AN71" s="612"/>
      <c r="AO71" s="612"/>
      <c r="AP71" s="612"/>
      <c r="AQ71" s="612"/>
      <c r="AR71" s="613"/>
      <c r="AS71" s="600"/>
      <c r="AT71" s="610"/>
      <c r="AU71" s="611"/>
      <c r="AV71" s="612"/>
      <c r="AW71" s="612"/>
      <c r="AX71" s="612"/>
      <c r="AY71" s="612"/>
      <c r="AZ71" s="613"/>
    </row>
    <row r="72" spans="1:52" ht="13.15" x14ac:dyDescent="0.35">
      <c r="A72" s="595" t="s">
        <v>55</v>
      </c>
      <c r="B72" s="466">
        <v>15</v>
      </c>
      <c r="C72" s="596" t="s">
        <v>48</v>
      </c>
      <c r="D72" s="597">
        <f>'0.2_MR_Weighting'!I76</f>
        <v>5.3787783419569492E-4</v>
      </c>
      <c r="F72" s="549">
        <f>SUM('2.3_Input_Data_Orig_MC'!X70:Y70)</f>
        <v>34</v>
      </c>
      <c r="G72" s="550">
        <f>SUMIF('2.3_Input_Data_Orig_MC'!AE70:AF70,"&lt;0")</f>
        <v>-29</v>
      </c>
      <c r="H72" s="598">
        <f t="shared" ref="H72" si="336">IFERROR((G72+F72)/F72, "-")</f>
        <v>0.14705882352941177</v>
      </c>
      <c r="I72" s="598">
        <f>SUMIF('2.3_Input_Data_Orig_MC'!AB70:AF73,"&lt;=0")</f>
        <v>-29</v>
      </c>
      <c r="J72" s="598">
        <f t="shared" ref="J72" si="337">IFERROR((I72-G72)/I72, "-")</f>
        <v>0</v>
      </c>
      <c r="K72" s="598">
        <f t="shared" ref="K72" si="338">IFERROR((SQRT(H72*J72))*F72, "N/A")</f>
        <v>0</v>
      </c>
      <c r="L72" s="599">
        <f t="shared" ref="L72" si="339">IFERROR(K72*$D72, "N/A")</f>
        <v>0</v>
      </c>
      <c r="M72" s="600"/>
      <c r="N72" s="549">
        <f>SUM('2.3_Input_Data_Orig_MC'!X70:Y71)</f>
        <v>34</v>
      </c>
      <c r="O72" s="550">
        <f>SUMIF('2.3_Input_Data_Orig_MC'!AE70:AF71,"&lt;0")</f>
        <v>-29</v>
      </c>
      <c r="P72" s="598">
        <f t="shared" ref="P72" si="340">IFERROR((N72+O72)/N72,"-")</f>
        <v>0.14705882352941177</v>
      </c>
      <c r="Q72" s="598">
        <f>SUMIF('2.3_Input_Data_Orig_MC'!AB70:AF73,"&lt;=0")</f>
        <v>-29</v>
      </c>
      <c r="R72" s="598">
        <f t="shared" ref="R72" si="341">IFERROR((Q72-O72)/Q72, "-")</f>
        <v>0</v>
      </c>
      <c r="S72" s="598">
        <f t="shared" ref="S72" si="342">IFERROR((SQRT(P72*R72))*N72, "N/A")</f>
        <v>0</v>
      </c>
      <c r="T72" s="599">
        <f t="shared" ref="T72" si="343">IFERROR(S72*$D72, "N/A")</f>
        <v>0</v>
      </c>
      <c r="U72" s="600"/>
      <c r="V72" s="549">
        <f>SUM('2.3_Input_Data_Orig_MC'!X70:Y72)</f>
        <v>34</v>
      </c>
      <c r="W72" s="550">
        <f>SUMIF('2.3_Input_Data_Orig_MC'!AE70:AF72, "&lt;0")</f>
        <v>-29</v>
      </c>
      <c r="X72" s="598">
        <f t="shared" ref="X72" si="344">IFERROR((V72+W72)/V72, "-")</f>
        <v>0.14705882352941177</v>
      </c>
      <c r="Y72" s="598">
        <f>SUMIF('2.3_Input_Data_Orig_MC'!AB70:AF73,"&lt;=0")</f>
        <v>-29</v>
      </c>
      <c r="Z72" s="598">
        <f t="shared" ref="Z72" si="345">IFERROR((Y72-W72)/Y72, "-")</f>
        <v>0</v>
      </c>
      <c r="AA72" s="598">
        <f t="shared" ref="AA72" si="346">IFERROR((SQRT(X72*Z72))*V72," No Interventions")</f>
        <v>0</v>
      </c>
      <c r="AB72" s="599">
        <f t="shared" ref="AB72" si="347">IFERROR(AA72*$D72, "No Interventions")</f>
        <v>0</v>
      </c>
      <c r="AC72" s="601"/>
      <c r="AD72" s="549">
        <f>SUM('2.4_Input_Data_Rebase'!X70:Y70)</f>
        <v>6</v>
      </c>
      <c r="AE72" s="550">
        <f>SUMIF('2.4_Input_Data_Rebase'!AE70:AF70, "&lt;0")</f>
        <v>-2</v>
      </c>
      <c r="AF72" s="598">
        <f t="shared" ref="AF72" si="348">IFERROR((AE72+AD72)/AD72, "-")</f>
        <v>0.66666666666666663</v>
      </c>
      <c r="AG72" s="598">
        <f>SUMIF('2.4_Input_Data_Rebase'!AB70:AF73,"&lt;=0")</f>
        <v>-29</v>
      </c>
      <c r="AH72" s="598">
        <f t="shared" ref="AH72" si="349">IFERROR((AG72-AE72)/AG72, "-")</f>
        <v>0.93103448275862066</v>
      </c>
      <c r="AI72" s="598">
        <f t="shared" ref="AI72" si="350">IFERROR((SQRT(AF72*AH72))*AD72, "N/A")</f>
        <v>4.727031582950012</v>
      </c>
      <c r="AJ72" s="599">
        <f t="shared" ref="AJ72" si="351">IFERROR(AI72*$D72, "N/A")</f>
        <v>2.5425655100117998E-3</v>
      </c>
      <c r="AK72" s="600"/>
      <c r="AL72" s="549">
        <f>SUM('2.4_Input_Data_Rebase'!X70:Y71)</f>
        <v>6</v>
      </c>
      <c r="AM72" s="550">
        <f>SUMIF('2.4_Input_Data_Rebase'!AE70:AF71, "&lt;0")</f>
        <v>-2</v>
      </c>
      <c r="AN72" s="598">
        <f t="shared" ref="AN72" si="352">IFERROR((AL72+AM72)/AL72,"-")</f>
        <v>0.66666666666666663</v>
      </c>
      <c r="AO72" s="598">
        <f>SUMIF('2.4_Input_Data_Rebase'!AB70:AF73,"&lt;=0")</f>
        <v>-29</v>
      </c>
      <c r="AP72" s="598">
        <f t="shared" ref="AP72" si="353">IFERROR((AO72-AM72)/AO72, "-")</f>
        <v>0.93103448275862066</v>
      </c>
      <c r="AQ72" s="598">
        <f t="shared" ref="AQ72" si="354">IFERROR((SQRT(AN72*AP72))*AL72, "N/A")</f>
        <v>4.727031582950012</v>
      </c>
      <c r="AR72" s="599">
        <f t="shared" ref="AR72" si="355">IFERROR(AQ72*$D72, "N/A")</f>
        <v>2.5425655100117998E-3</v>
      </c>
      <c r="AS72" s="600"/>
      <c r="AT72" s="549">
        <f>SUM('2.4_Input_Data_Rebase'!X70:Y72)</f>
        <v>12</v>
      </c>
      <c r="AU72" s="550">
        <f>SUMIF('2.4_Input_Data_Rebase'!AE70:AF72, "&lt;0")</f>
        <v>-2</v>
      </c>
      <c r="AV72" s="598">
        <f t="shared" ref="AV72" si="356">IFERROR((AT72+AU72)/AT72, "-")</f>
        <v>0.83333333333333337</v>
      </c>
      <c r="AW72" s="598">
        <f>SUMIF('2.4_Input_Data_Rebase'!AB70:AF73,"&lt;=0")</f>
        <v>-29</v>
      </c>
      <c r="AX72" s="598">
        <f t="shared" ref="AX72" si="357">IFERROR((AW72-AU72)/AW72, "-")</f>
        <v>0.93103448275862066</v>
      </c>
      <c r="AY72" s="598">
        <f t="shared" ref="AY72" si="358">IFERROR((SQRT(AV72*AX72))*AT72," No Interventions")</f>
        <v>10.569963951264661</v>
      </c>
      <c r="AZ72" s="599">
        <f t="shared" ref="AZ72" si="359">IFERROR(AY72*$D72, "No Interventions")</f>
        <v>5.6853493176328056E-3</v>
      </c>
    </row>
    <row r="73" spans="1:52" ht="13.15" x14ac:dyDescent="0.35">
      <c r="A73" s="602"/>
      <c r="B73" s="466"/>
      <c r="C73" s="596"/>
      <c r="D73" s="603"/>
      <c r="F73" s="604"/>
      <c r="G73" s="605"/>
      <c r="H73" s="606"/>
      <c r="I73" s="606"/>
      <c r="J73" s="606"/>
      <c r="K73" s="606"/>
      <c r="L73" s="597"/>
      <c r="M73" s="600"/>
      <c r="N73" s="604"/>
      <c r="O73" s="605"/>
      <c r="P73" s="606"/>
      <c r="Q73" s="606"/>
      <c r="R73" s="606"/>
      <c r="S73" s="606"/>
      <c r="T73" s="597"/>
      <c r="U73" s="600"/>
      <c r="V73" s="604"/>
      <c r="W73" s="605"/>
      <c r="X73" s="606"/>
      <c r="Y73" s="606"/>
      <c r="Z73" s="606"/>
      <c r="AA73" s="606"/>
      <c r="AB73" s="597"/>
      <c r="AC73" s="601"/>
      <c r="AD73" s="604"/>
      <c r="AE73" s="605"/>
      <c r="AF73" s="606"/>
      <c r="AG73" s="606"/>
      <c r="AH73" s="606"/>
      <c r="AI73" s="606"/>
      <c r="AJ73" s="597"/>
      <c r="AK73" s="600"/>
      <c r="AL73" s="604"/>
      <c r="AM73" s="605"/>
      <c r="AN73" s="606"/>
      <c r="AO73" s="606"/>
      <c r="AP73" s="606"/>
      <c r="AQ73" s="606"/>
      <c r="AR73" s="597"/>
      <c r="AS73" s="600"/>
      <c r="AT73" s="604"/>
      <c r="AU73" s="605"/>
      <c r="AV73" s="606"/>
      <c r="AW73" s="606"/>
      <c r="AX73" s="606"/>
      <c r="AY73" s="606"/>
      <c r="AZ73" s="597"/>
    </row>
    <row r="74" spans="1:52" ht="13.15" x14ac:dyDescent="0.35">
      <c r="A74" s="602"/>
      <c r="B74" s="466"/>
      <c r="C74" s="596"/>
      <c r="D74" s="603"/>
      <c r="F74" s="604"/>
      <c r="G74" s="605"/>
      <c r="H74" s="606"/>
      <c r="I74" s="606"/>
      <c r="J74" s="606"/>
      <c r="K74" s="606"/>
      <c r="L74" s="597"/>
      <c r="M74" s="600"/>
      <c r="N74" s="604"/>
      <c r="O74" s="605"/>
      <c r="P74" s="606"/>
      <c r="Q74" s="606"/>
      <c r="R74" s="606"/>
      <c r="S74" s="606"/>
      <c r="T74" s="597"/>
      <c r="U74" s="600"/>
      <c r="V74" s="604"/>
      <c r="W74" s="605"/>
      <c r="X74" s="606"/>
      <c r="Y74" s="606"/>
      <c r="Z74" s="606"/>
      <c r="AA74" s="606"/>
      <c r="AB74" s="597"/>
      <c r="AC74" s="601"/>
      <c r="AD74" s="604"/>
      <c r="AE74" s="605"/>
      <c r="AF74" s="606"/>
      <c r="AG74" s="606"/>
      <c r="AH74" s="606"/>
      <c r="AI74" s="606"/>
      <c r="AJ74" s="597"/>
      <c r="AK74" s="600"/>
      <c r="AL74" s="604"/>
      <c r="AM74" s="605"/>
      <c r="AN74" s="606"/>
      <c r="AO74" s="606"/>
      <c r="AP74" s="606"/>
      <c r="AQ74" s="606"/>
      <c r="AR74" s="597"/>
      <c r="AS74" s="600"/>
      <c r="AT74" s="604"/>
      <c r="AU74" s="605"/>
      <c r="AV74" s="606"/>
      <c r="AW74" s="606"/>
      <c r="AX74" s="606"/>
      <c r="AY74" s="606"/>
      <c r="AZ74" s="597"/>
    </row>
    <row r="75" spans="1:52" ht="13.15" x14ac:dyDescent="0.35">
      <c r="A75" s="607"/>
      <c r="B75" s="553"/>
      <c r="C75" s="608"/>
      <c r="D75" s="609"/>
      <c r="F75" s="610"/>
      <c r="G75" s="611"/>
      <c r="H75" s="612"/>
      <c r="I75" s="612"/>
      <c r="J75" s="612"/>
      <c r="K75" s="612"/>
      <c r="L75" s="613"/>
      <c r="M75" s="600"/>
      <c r="N75" s="610"/>
      <c r="O75" s="611"/>
      <c r="P75" s="612"/>
      <c r="Q75" s="612"/>
      <c r="R75" s="612"/>
      <c r="S75" s="612"/>
      <c r="T75" s="613"/>
      <c r="U75" s="600"/>
      <c r="V75" s="610"/>
      <c r="W75" s="611"/>
      <c r="X75" s="612"/>
      <c r="Y75" s="612"/>
      <c r="Z75" s="612"/>
      <c r="AA75" s="612"/>
      <c r="AB75" s="613"/>
      <c r="AC75" s="601"/>
      <c r="AD75" s="610"/>
      <c r="AE75" s="611"/>
      <c r="AF75" s="612"/>
      <c r="AG75" s="612"/>
      <c r="AH75" s="612"/>
      <c r="AI75" s="612"/>
      <c r="AJ75" s="613"/>
      <c r="AK75" s="600"/>
      <c r="AL75" s="610"/>
      <c r="AM75" s="611"/>
      <c r="AN75" s="612"/>
      <c r="AO75" s="612"/>
      <c r="AP75" s="612"/>
      <c r="AQ75" s="612"/>
      <c r="AR75" s="613"/>
      <c r="AS75" s="600"/>
      <c r="AT75" s="610"/>
      <c r="AU75" s="611"/>
      <c r="AV75" s="612"/>
      <c r="AW75" s="612"/>
      <c r="AX75" s="612"/>
      <c r="AY75" s="612"/>
      <c r="AZ75" s="613"/>
    </row>
    <row r="76" spans="1:52" ht="13.15" x14ac:dyDescent="0.35">
      <c r="A76" s="595" t="s">
        <v>55</v>
      </c>
      <c r="B76" s="466">
        <v>33</v>
      </c>
      <c r="C76" s="596" t="s">
        <v>20</v>
      </c>
      <c r="D76" s="597">
        <f>'0.2_MR_Weighting'!I80</f>
        <v>1.5322734821165413E-2</v>
      </c>
      <c r="F76" s="549">
        <f>SUM('2.3_Input_Data_Orig_MC'!X74:Y74)</f>
        <v>11</v>
      </c>
      <c r="G76" s="550">
        <f>SUMIF('2.3_Input_Data_Orig_MC'!AE74:AF74,"&lt;0")</f>
        <v>-7</v>
      </c>
      <c r="H76" s="598">
        <f t="shared" ref="H76" si="360">IFERROR((G76+F76)/F76, "-")</f>
        <v>0.36363636363636365</v>
      </c>
      <c r="I76" s="598">
        <f>SUMIF('2.3_Input_Data_Orig_MC'!AB74:AF77,"&lt;=0")</f>
        <v>-7</v>
      </c>
      <c r="J76" s="598">
        <f t="shared" ref="J76" si="361">IFERROR((I76-G76)/I76, "-")</f>
        <v>0</v>
      </c>
      <c r="K76" s="598">
        <f t="shared" ref="K76" si="362">IFERROR((SQRT(H76*J76))*F76, "N/A")</f>
        <v>0</v>
      </c>
      <c r="L76" s="599">
        <f t="shared" ref="L76" si="363">IFERROR(K76*$D76, "N/A")</f>
        <v>0</v>
      </c>
      <c r="M76" s="600"/>
      <c r="N76" s="549">
        <f>SUM('2.3_Input_Data_Orig_MC'!X74:Y75)</f>
        <v>11</v>
      </c>
      <c r="O76" s="550">
        <f>SUMIF('2.3_Input_Data_Orig_MC'!AE74:AF75,"&lt;0")</f>
        <v>-7</v>
      </c>
      <c r="P76" s="598">
        <f t="shared" ref="P76" si="364">IFERROR((N76+O76)/N76,"-")</f>
        <v>0.36363636363636365</v>
      </c>
      <c r="Q76" s="598">
        <f>SUMIF('2.3_Input_Data_Orig_MC'!AB74:AF77,"&lt;=0")</f>
        <v>-7</v>
      </c>
      <c r="R76" s="598">
        <f t="shared" ref="R76" si="365">IFERROR((Q76-O76)/Q76, "-")</f>
        <v>0</v>
      </c>
      <c r="S76" s="598">
        <f t="shared" ref="S76" si="366">IFERROR((SQRT(P76*R76))*N76, "N/A")</f>
        <v>0</v>
      </c>
      <c r="T76" s="599">
        <f t="shared" ref="T76" si="367">IFERROR(S76*$D76, "N/A")</f>
        <v>0</v>
      </c>
      <c r="U76" s="600"/>
      <c r="V76" s="549">
        <f>SUM('2.3_Input_Data_Orig_MC'!X74:Y76)</f>
        <v>11</v>
      </c>
      <c r="W76" s="550">
        <f>SUMIF('2.3_Input_Data_Orig_MC'!AE74:AF76, "&lt;0")</f>
        <v>-7</v>
      </c>
      <c r="X76" s="598">
        <f t="shared" ref="X76" si="368">IFERROR((V76+W76)/V76, "-")</f>
        <v>0.36363636363636365</v>
      </c>
      <c r="Y76" s="598">
        <f>SUMIF('2.3_Input_Data_Orig_MC'!AB74:AF77,"&lt;=0")</f>
        <v>-7</v>
      </c>
      <c r="Z76" s="598">
        <f t="shared" ref="Z76" si="369">IFERROR((Y76-W76)/Y76, "-")</f>
        <v>0</v>
      </c>
      <c r="AA76" s="598">
        <f t="shared" ref="AA76" si="370">IFERROR((SQRT(X76*Z76))*V76," No Interventions")</f>
        <v>0</v>
      </c>
      <c r="AB76" s="599">
        <f t="shared" ref="AB76" si="371">IFERROR(AA76*$D76, "No Interventions")</f>
        <v>0</v>
      </c>
      <c r="AC76" s="601"/>
      <c r="AD76" s="549">
        <f>SUM('2.4_Input_Data_Rebase'!X74:Y74)</f>
        <v>49</v>
      </c>
      <c r="AE76" s="550">
        <f>SUMIF('2.4_Input_Data_Rebase'!AE74:AF74, "&lt;0")</f>
        <v>-7</v>
      </c>
      <c r="AF76" s="598">
        <f t="shared" ref="AF76" si="372">IFERROR((AE76+AD76)/AD76, "-")</f>
        <v>0.8571428571428571</v>
      </c>
      <c r="AG76" s="598">
        <f>SUMIF('2.4_Input_Data_Rebase'!AB74:AF77,"&lt;=0")</f>
        <v>-7</v>
      </c>
      <c r="AH76" s="598">
        <f t="shared" ref="AH76" si="373">IFERROR((AG76-AE76)/AG76, "-")</f>
        <v>0</v>
      </c>
      <c r="AI76" s="598">
        <f t="shared" ref="AI76" si="374">IFERROR((SQRT(AF76*AH76))*AD76, "N/A")</f>
        <v>0</v>
      </c>
      <c r="AJ76" s="599">
        <f t="shared" ref="AJ76" si="375">IFERROR(AI76*$D76, "N/A")</f>
        <v>0</v>
      </c>
      <c r="AK76" s="600"/>
      <c r="AL76" s="549">
        <f>SUM('2.4_Input_Data_Rebase'!X74:Y75)</f>
        <v>49</v>
      </c>
      <c r="AM76" s="550">
        <f>SUMIF('2.4_Input_Data_Rebase'!AE74:AF75, "&lt;0")</f>
        <v>-7</v>
      </c>
      <c r="AN76" s="598">
        <f t="shared" ref="AN76" si="376">IFERROR((AL76+AM76)/AL76,"-")</f>
        <v>0.8571428571428571</v>
      </c>
      <c r="AO76" s="598">
        <f>SUMIF('2.4_Input_Data_Rebase'!AB74:AF77,"&lt;=0")</f>
        <v>-7</v>
      </c>
      <c r="AP76" s="598">
        <f t="shared" ref="AP76" si="377">IFERROR((AO76-AM76)/AO76, "-")</f>
        <v>0</v>
      </c>
      <c r="AQ76" s="598">
        <f t="shared" ref="AQ76" si="378">IFERROR((SQRT(AN76*AP76))*AL76, "N/A")</f>
        <v>0</v>
      </c>
      <c r="AR76" s="599">
        <f t="shared" ref="AR76" si="379">IFERROR(AQ76*$D76, "N/A")</f>
        <v>0</v>
      </c>
      <c r="AS76" s="600"/>
      <c r="AT76" s="549">
        <f>SUM('2.4_Input_Data_Rebase'!X74:Y76)</f>
        <v>49</v>
      </c>
      <c r="AU76" s="550">
        <f>SUMIF('2.4_Input_Data_Rebase'!AE74:AF76, "&lt;0")</f>
        <v>-7</v>
      </c>
      <c r="AV76" s="598">
        <f t="shared" ref="AV76" si="380">IFERROR((AT76+AU76)/AT76, "-")</f>
        <v>0.8571428571428571</v>
      </c>
      <c r="AW76" s="598">
        <f>SUMIF('2.4_Input_Data_Rebase'!AB74:AF77,"&lt;=0")</f>
        <v>-7</v>
      </c>
      <c r="AX76" s="598">
        <f t="shared" ref="AX76" si="381">IFERROR((AW76-AU76)/AW76, "-")</f>
        <v>0</v>
      </c>
      <c r="AY76" s="598">
        <f t="shared" ref="AY76" si="382">IFERROR((SQRT(AV76*AX76))*AT76," No Interventions")</f>
        <v>0</v>
      </c>
      <c r="AZ76" s="599">
        <f t="shared" ref="AZ76" si="383">IFERROR(AY76*$D76, "No Interventions")</f>
        <v>0</v>
      </c>
    </row>
    <row r="77" spans="1:52" ht="13.15" x14ac:dyDescent="0.35">
      <c r="A77" s="602"/>
      <c r="B77" s="466"/>
      <c r="C77" s="596"/>
      <c r="D77" s="603"/>
      <c r="F77" s="604"/>
      <c r="G77" s="605"/>
      <c r="H77" s="606"/>
      <c r="I77" s="606"/>
      <c r="J77" s="606"/>
      <c r="K77" s="606"/>
      <c r="L77" s="597"/>
      <c r="M77" s="600"/>
      <c r="N77" s="604"/>
      <c r="O77" s="605"/>
      <c r="P77" s="606"/>
      <c r="Q77" s="606"/>
      <c r="R77" s="606"/>
      <c r="S77" s="606"/>
      <c r="T77" s="597"/>
      <c r="U77" s="600"/>
      <c r="V77" s="604"/>
      <c r="W77" s="605"/>
      <c r="X77" s="606"/>
      <c r="Y77" s="606"/>
      <c r="Z77" s="606"/>
      <c r="AA77" s="606"/>
      <c r="AB77" s="597"/>
      <c r="AC77" s="601"/>
      <c r="AD77" s="604"/>
      <c r="AE77" s="605"/>
      <c r="AF77" s="606"/>
      <c r="AG77" s="606"/>
      <c r="AH77" s="606"/>
      <c r="AI77" s="606"/>
      <c r="AJ77" s="597"/>
      <c r="AK77" s="600"/>
      <c r="AL77" s="604"/>
      <c r="AM77" s="605"/>
      <c r="AN77" s="606"/>
      <c r="AO77" s="606"/>
      <c r="AP77" s="606"/>
      <c r="AQ77" s="606"/>
      <c r="AR77" s="597"/>
      <c r="AS77" s="600"/>
      <c r="AT77" s="604"/>
      <c r="AU77" s="605"/>
      <c r="AV77" s="606"/>
      <c r="AW77" s="606"/>
      <c r="AX77" s="606"/>
      <c r="AY77" s="606"/>
      <c r="AZ77" s="597"/>
    </row>
    <row r="78" spans="1:52" ht="13.15" x14ac:dyDescent="0.35">
      <c r="A78" s="602"/>
      <c r="B78" s="466"/>
      <c r="C78" s="596"/>
      <c r="D78" s="603"/>
      <c r="F78" s="604"/>
      <c r="G78" s="605"/>
      <c r="H78" s="606"/>
      <c r="I78" s="606"/>
      <c r="J78" s="606"/>
      <c r="K78" s="606"/>
      <c r="L78" s="597"/>
      <c r="M78" s="600"/>
      <c r="N78" s="604"/>
      <c r="O78" s="605"/>
      <c r="P78" s="606"/>
      <c r="Q78" s="606"/>
      <c r="R78" s="606"/>
      <c r="S78" s="606"/>
      <c r="T78" s="597"/>
      <c r="U78" s="600"/>
      <c r="V78" s="604"/>
      <c r="W78" s="605"/>
      <c r="X78" s="606"/>
      <c r="Y78" s="606"/>
      <c r="Z78" s="606"/>
      <c r="AA78" s="606"/>
      <c r="AB78" s="597"/>
      <c r="AC78" s="601"/>
      <c r="AD78" s="604"/>
      <c r="AE78" s="605"/>
      <c r="AF78" s="606"/>
      <c r="AG78" s="606"/>
      <c r="AH78" s="606"/>
      <c r="AI78" s="606"/>
      <c r="AJ78" s="597"/>
      <c r="AK78" s="600"/>
      <c r="AL78" s="604"/>
      <c r="AM78" s="605"/>
      <c r="AN78" s="606"/>
      <c r="AO78" s="606"/>
      <c r="AP78" s="606"/>
      <c r="AQ78" s="606"/>
      <c r="AR78" s="597"/>
      <c r="AS78" s="600"/>
      <c r="AT78" s="604"/>
      <c r="AU78" s="605"/>
      <c r="AV78" s="606"/>
      <c r="AW78" s="606"/>
      <c r="AX78" s="606"/>
      <c r="AY78" s="606"/>
      <c r="AZ78" s="597"/>
    </row>
    <row r="79" spans="1:52" ht="13.15" x14ac:dyDescent="0.35">
      <c r="A79" s="607"/>
      <c r="B79" s="553"/>
      <c r="C79" s="608"/>
      <c r="D79" s="609"/>
      <c r="F79" s="610"/>
      <c r="G79" s="611"/>
      <c r="H79" s="612"/>
      <c r="I79" s="612"/>
      <c r="J79" s="612"/>
      <c r="K79" s="612"/>
      <c r="L79" s="613"/>
      <c r="M79" s="600"/>
      <c r="N79" s="610"/>
      <c r="O79" s="611"/>
      <c r="P79" s="612"/>
      <c r="Q79" s="612"/>
      <c r="R79" s="612"/>
      <c r="S79" s="612"/>
      <c r="T79" s="613"/>
      <c r="U79" s="600"/>
      <c r="V79" s="610"/>
      <c r="W79" s="611"/>
      <c r="X79" s="612"/>
      <c r="Y79" s="612"/>
      <c r="Z79" s="612"/>
      <c r="AA79" s="612"/>
      <c r="AB79" s="613"/>
      <c r="AC79" s="601"/>
      <c r="AD79" s="610"/>
      <c r="AE79" s="611"/>
      <c r="AF79" s="612"/>
      <c r="AG79" s="612"/>
      <c r="AH79" s="612"/>
      <c r="AI79" s="612"/>
      <c r="AJ79" s="613"/>
      <c r="AK79" s="600"/>
      <c r="AL79" s="610"/>
      <c r="AM79" s="611"/>
      <c r="AN79" s="612"/>
      <c r="AO79" s="612"/>
      <c r="AP79" s="612"/>
      <c r="AQ79" s="612"/>
      <c r="AR79" s="613"/>
      <c r="AS79" s="600"/>
      <c r="AT79" s="610"/>
      <c r="AU79" s="611"/>
      <c r="AV79" s="612"/>
      <c r="AW79" s="612"/>
      <c r="AX79" s="612"/>
      <c r="AY79" s="612"/>
      <c r="AZ79" s="613"/>
    </row>
    <row r="80" spans="1:52" ht="13.15" x14ac:dyDescent="0.35">
      <c r="A80" s="595" t="s">
        <v>55</v>
      </c>
      <c r="B80" s="466">
        <v>32</v>
      </c>
      <c r="C80" s="596" t="s">
        <v>19</v>
      </c>
      <c r="D80" s="597">
        <f>'0.2_MR_Weighting'!I84</f>
        <v>7.726286678591968E-4</v>
      </c>
      <c r="F80" s="549">
        <f>SUM('2.3_Input_Data_Orig_MC'!X78:Y78)</f>
        <v>50</v>
      </c>
      <c r="G80" s="550">
        <f>SUMIF('2.3_Input_Data_Orig_MC'!AE78:AF78,"&lt;0")</f>
        <v>-48</v>
      </c>
      <c r="H80" s="598">
        <f t="shared" ref="H80" si="384">IFERROR((G80+F80)/F80, "-")</f>
        <v>0.04</v>
      </c>
      <c r="I80" s="598">
        <f>SUMIF('2.3_Input_Data_Orig_MC'!AB78:AF81,"&lt;=0")</f>
        <v>-48</v>
      </c>
      <c r="J80" s="598">
        <f t="shared" ref="J80" si="385">IFERROR((I80-G80)/I80, "-")</f>
        <v>0</v>
      </c>
      <c r="K80" s="598">
        <f t="shared" ref="K80" si="386">IFERROR((SQRT(H80*J80))*F80, "N/A")</f>
        <v>0</v>
      </c>
      <c r="L80" s="599">
        <f t="shared" ref="L80" si="387">IFERROR(K80*$D80, "N/A")</f>
        <v>0</v>
      </c>
      <c r="M80" s="600"/>
      <c r="N80" s="549">
        <f>SUM('2.3_Input_Data_Orig_MC'!X78:Y79)</f>
        <v>50</v>
      </c>
      <c r="O80" s="550">
        <f>SUMIF('2.3_Input_Data_Orig_MC'!AE78:AF79,"&lt;0")</f>
        <v>-48</v>
      </c>
      <c r="P80" s="598">
        <f t="shared" ref="P80" si="388">IFERROR((N80+O80)/N80,"-")</f>
        <v>0.04</v>
      </c>
      <c r="Q80" s="598">
        <f>SUMIF('2.3_Input_Data_Orig_MC'!AB78:AF81,"&lt;=0")</f>
        <v>-48</v>
      </c>
      <c r="R80" s="598">
        <f t="shared" ref="R80" si="389">IFERROR((Q80-O80)/Q80, "-")</f>
        <v>0</v>
      </c>
      <c r="S80" s="598">
        <f t="shared" ref="S80" si="390">IFERROR((SQRT(P80*R80))*N80, "N/A")</f>
        <v>0</v>
      </c>
      <c r="T80" s="599">
        <f t="shared" ref="T80" si="391">IFERROR(S80*$D80, "N/A")</f>
        <v>0</v>
      </c>
      <c r="U80" s="600"/>
      <c r="V80" s="549">
        <f>SUM('2.3_Input_Data_Orig_MC'!X78:Y80)</f>
        <v>50</v>
      </c>
      <c r="W80" s="550">
        <f>SUMIF('2.3_Input_Data_Orig_MC'!AE78:AF80, "&lt;0")</f>
        <v>-48</v>
      </c>
      <c r="X80" s="598">
        <f t="shared" ref="X80" si="392">IFERROR((V80+W80)/V80, "-")</f>
        <v>0.04</v>
      </c>
      <c r="Y80" s="598">
        <f>SUMIF('2.3_Input_Data_Orig_MC'!AB78:AF81,"&lt;=0")</f>
        <v>-48</v>
      </c>
      <c r="Z80" s="598">
        <f t="shared" ref="Z80" si="393">IFERROR((Y80-W80)/Y80, "-")</f>
        <v>0</v>
      </c>
      <c r="AA80" s="598">
        <f t="shared" ref="AA80" si="394">IFERROR((SQRT(X80*Z80))*V80," No Interventions")</f>
        <v>0</v>
      </c>
      <c r="AB80" s="599">
        <f t="shared" ref="AB80" si="395">IFERROR(AA80*$D80, "No Interventions")</f>
        <v>0</v>
      </c>
      <c r="AC80" s="601"/>
      <c r="AD80" s="549">
        <f>SUM('2.4_Input_Data_Rebase'!X78:Y78)</f>
        <v>13</v>
      </c>
      <c r="AE80" s="550">
        <f>SUMIF('2.4_Input_Data_Rebase'!AE78:AF78, "&lt;0")</f>
        <v>-13</v>
      </c>
      <c r="AF80" s="598">
        <f t="shared" ref="AF80" si="396">IFERROR((AE80+AD80)/AD80, "-")</f>
        <v>0</v>
      </c>
      <c r="AG80" s="598">
        <f>SUMIF('2.4_Input_Data_Rebase'!AB78:AF81,"&lt;=0")</f>
        <v>-48</v>
      </c>
      <c r="AH80" s="598">
        <f t="shared" ref="AH80" si="397">IFERROR((AG80-AE80)/AG80, "-")</f>
        <v>0.72916666666666663</v>
      </c>
      <c r="AI80" s="598">
        <f t="shared" ref="AI80" si="398">IFERROR((SQRT(AF80*AH80))*AD80, "N/A")</f>
        <v>0</v>
      </c>
      <c r="AJ80" s="599">
        <f t="shared" ref="AJ80" si="399">IFERROR(AI80*$D80, "N/A")</f>
        <v>0</v>
      </c>
      <c r="AK80" s="600"/>
      <c r="AL80" s="549">
        <f>SUM('2.4_Input_Data_Rebase'!X78:Y79)</f>
        <v>17</v>
      </c>
      <c r="AM80" s="550">
        <f>SUMIF('2.4_Input_Data_Rebase'!AE78:AF79, "&lt;0")</f>
        <v>-17</v>
      </c>
      <c r="AN80" s="598">
        <f t="shared" ref="AN80" si="400">IFERROR((AL80+AM80)/AL80,"-")</f>
        <v>0</v>
      </c>
      <c r="AO80" s="598">
        <f>SUMIF('2.4_Input_Data_Rebase'!AB78:AF81,"&lt;=0")</f>
        <v>-48</v>
      </c>
      <c r="AP80" s="598">
        <f t="shared" ref="AP80" si="401">IFERROR((AO80-AM80)/AO80, "-")</f>
        <v>0.64583333333333337</v>
      </c>
      <c r="AQ80" s="598">
        <f t="shared" ref="AQ80" si="402">IFERROR((SQRT(AN80*AP80))*AL80, "N/A")</f>
        <v>0</v>
      </c>
      <c r="AR80" s="599">
        <f t="shared" ref="AR80" si="403">IFERROR(AQ80*$D80, "N/A")</f>
        <v>0</v>
      </c>
      <c r="AS80" s="600"/>
      <c r="AT80" s="549">
        <f>SUM('2.4_Input_Data_Rebase'!X78:Y80)</f>
        <v>26</v>
      </c>
      <c r="AU80" s="550">
        <f>SUMIF('2.4_Input_Data_Rebase'!AE78:AF80, "&lt;0")</f>
        <v>-26</v>
      </c>
      <c r="AV80" s="598">
        <f t="shared" ref="AV80" si="404">IFERROR((AT80+AU80)/AT80, "-")</f>
        <v>0</v>
      </c>
      <c r="AW80" s="598">
        <f>SUMIF('2.4_Input_Data_Rebase'!AB78:AF81,"&lt;=0")</f>
        <v>-48</v>
      </c>
      <c r="AX80" s="598">
        <f t="shared" ref="AX80" si="405">IFERROR((AW80-AU80)/AW80, "-")</f>
        <v>0.45833333333333331</v>
      </c>
      <c r="AY80" s="598">
        <f t="shared" ref="AY80" si="406">IFERROR((SQRT(AV80*AX80))*AT80," No Interventions")</f>
        <v>0</v>
      </c>
      <c r="AZ80" s="599">
        <f t="shared" ref="AZ80" si="407">IFERROR(AY80*$D80, "No Interventions")</f>
        <v>0</v>
      </c>
    </row>
    <row r="81" spans="1:52" ht="13.15" x14ac:dyDescent="0.35">
      <c r="A81" s="602"/>
      <c r="B81" s="466"/>
      <c r="C81" s="596"/>
      <c r="D81" s="603"/>
      <c r="F81" s="604"/>
      <c r="G81" s="605"/>
      <c r="H81" s="606"/>
      <c r="I81" s="606"/>
      <c r="J81" s="606"/>
      <c r="K81" s="606"/>
      <c r="L81" s="597"/>
      <c r="M81" s="600"/>
      <c r="N81" s="604"/>
      <c r="O81" s="605"/>
      <c r="P81" s="606"/>
      <c r="Q81" s="606"/>
      <c r="R81" s="606"/>
      <c r="S81" s="606"/>
      <c r="T81" s="597"/>
      <c r="U81" s="600"/>
      <c r="V81" s="604"/>
      <c r="W81" s="605"/>
      <c r="X81" s="606"/>
      <c r="Y81" s="606"/>
      <c r="Z81" s="606"/>
      <c r="AA81" s="606"/>
      <c r="AB81" s="597"/>
      <c r="AC81" s="601"/>
      <c r="AD81" s="604"/>
      <c r="AE81" s="605"/>
      <c r="AF81" s="606"/>
      <c r="AG81" s="606"/>
      <c r="AH81" s="606"/>
      <c r="AI81" s="606"/>
      <c r="AJ81" s="597"/>
      <c r="AK81" s="600"/>
      <c r="AL81" s="604"/>
      <c r="AM81" s="605"/>
      <c r="AN81" s="606"/>
      <c r="AO81" s="606"/>
      <c r="AP81" s="606"/>
      <c r="AQ81" s="606"/>
      <c r="AR81" s="597"/>
      <c r="AS81" s="600"/>
      <c r="AT81" s="604"/>
      <c r="AU81" s="605"/>
      <c r="AV81" s="606"/>
      <c r="AW81" s="606"/>
      <c r="AX81" s="606"/>
      <c r="AY81" s="606"/>
      <c r="AZ81" s="597"/>
    </row>
    <row r="82" spans="1:52" ht="13.15" x14ac:dyDescent="0.35">
      <c r="A82" s="602"/>
      <c r="B82" s="466"/>
      <c r="C82" s="596"/>
      <c r="D82" s="603"/>
      <c r="F82" s="604"/>
      <c r="G82" s="605"/>
      <c r="H82" s="606"/>
      <c r="I82" s="606"/>
      <c r="J82" s="606"/>
      <c r="K82" s="606"/>
      <c r="L82" s="597"/>
      <c r="M82" s="600"/>
      <c r="N82" s="604"/>
      <c r="O82" s="605"/>
      <c r="P82" s="606"/>
      <c r="Q82" s="606"/>
      <c r="R82" s="606"/>
      <c r="S82" s="606"/>
      <c r="T82" s="597"/>
      <c r="U82" s="600"/>
      <c r="V82" s="604"/>
      <c r="W82" s="605"/>
      <c r="X82" s="606"/>
      <c r="Y82" s="606"/>
      <c r="Z82" s="606"/>
      <c r="AA82" s="606"/>
      <c r="AB82" s="597"/>
      <c r="AC82" s="601"/>
      <c r="AD82" s="604"/>
      <c r="AE82" s="605"/>
      <c r="AF82" s="606"/>
      <c r="AG82" s="606"/>
      <c r="AH82" s="606"/>
      <c r="AI82" s="606"/>
      <c r="AJ82" s="597"/>
      <c r="AK82" s="600"/>
      <c r="AL82" s="604"/>
      <c r="AM82" s="605"/>
      <c r="AN82" s="606"/>
      <c r="AO82" s="606"/>
      <c r="AP82" s="606"/>
      <c r="AQ82" s="606"/>
      <c r="AR82" s="597"/>
      <c r="AS82" s="600"/>
      <c r="AT82" s="604"/>
      <c r="AU82" s="605"/>
      <c r="AV82" s="606"/>
      <c r="AW82" s="606"/>
      <c r="AX82" s="606"/>
      <c r="AY82" s="606"/>
      <c r="AZ82" s="597"/>
    </row>
    <row r="83" spans="1:52" ht="13.15" x14ac:dyDescent="0.35">
      <c r="A83" s="607"/>
      <c r="B83" s="553"/>
      <c r="C83" s="608"/>
      <c r="D83" s="609"/>
      <c r="F83" s="610"/>
      <c r="G83" s="611"/>
      <c r="H83" s="612"/>
      <c r="I83" s="612"/>
      <c r="J83" s="612"/>
      <c r="K83" s="612"/>
      <c r="L83" s="613"/>
      <c r="M83" s="600"/>
      <c r="N83" s="610"/>
      <c r="O83" s="611"/>
      <c r="P83" s="612"/>
      <c r="Q83" s="612"/>
      <c r="R83" s="612"/>
      <c r="S83" s="612"/>
      <c r="T83" s="613"/>
      <c r="U83" s="600"/>
      <c r="V83" s="610"/>
      <c r="W83" s="611"/>
      <c r="X83" s="612"/>
      <c r="Y83" s="612"/>
      <c r="Z83" s="612"/>
      <c r="AA83" s="612"/>
      <c r="AB83" s="613"/>
      <c r="AC83" s="601"/>
      <c r="AD83" s="610"/>
      <c r="AE83" s="611"/>
      <c r="AF83" s="612"/>
      <c r="AG83" s="612"/>
      <c r="AH83" s="612"/>
      <c r="AI83" s="612"/>
      <c r="AJ83" s="613"/>
      <c r="AK83" s="600"/>
      <c r="AL83" s="610"/>
      <c r="AM83" s="611"/>
      <c r="AN83" s="612"/>
      <c r="AO83" s="612"/>
      <c r="AP83" s="612"/>
      <c r="AQ83" s="612"/>
      <c r="AR83" s="613"/>
      <c r="AS83" s="600"/>
      <c r="AT83" s="610"/>
      <c r="AU83" s="611"/>
      <c r="AV83" s="612"/>
      <c r="AW83" s="612"/>
      <c r="AX83" s="612"/>
      <c r="AY83" s="612"/>
      <c r="AZ83" s="613"/>
    </row>
    <row r="84" spans="1:52" ht="13.15" x14ac:dyDescent="0.35">
      <c r="A84" s="595" t="s">
        <v>55</v>
      </c>
      <c r="B84" s="466">
        <v>26</v>
      </c>
      <c r="C84" s="596" t="s">
        <v>46</v>
      </c>
      <c r="D84" s="597">
        <f>'0.2_MR_Weighting'!I88</f>
        <v>0</v>
      </c>
      <c r="F84" s="549">
        <f>SUM('2.3_Input_Data_Orig_MC'!X82:Y82)</f>
        <v>0</v>
      </c>
      <c r="G84" s="550">
        <f>SUMIF('2.3_Input_Data_Orig_MC'!AE82:AF82,"&lt;0")</f>
        <v>0</v>
      </c>
      <c r="H84" s="598" t="str">
        <f t="shared" ref="H84" si="408">IFERROR((G84+F84)/F84, "-")</f>
        <v>-</v>
      </c>
      <c r="I84" s="598">
        <f>SUMIF('2.3_Input_Data_Orig_MC'!AB82:AF85,"&lt;=0")</f>
        <v>0</v>
      </c>
      <c r="J84" s="598" t="str">
        <f t="shared" ref="J84" si="409">IFERROR((I84-G84)/I84, "-")</f>
        <v>-</v>
      </c>
      <c r="K84" s="598" t="str">
        <f t="shared" ref="K84" si="410">IFERROR((SQRT(H84*J84))*F84, "N/A")</f>
        <v>N/A</v>
      </c>
      <c r="L84" s="599" t="str">
        <f t="shared" ref="L84" si="411">IFERROR(K84*$D84, "N/A")</f>
        <v>N/A</v>
      </c>
      <c r="M84" s="600"/>
      <c r="N84" s="549">
        <f>SUM('2.3_Input_Data_Orig_MC'!X82:Y83)</f>
        <v>0</v>
      </c>
      <c r="O84" s="550">
        <f>SUMIF('2.3_Input_Data_Orig_MC'!AE82:AF83,"&lt;0")</f>
        <v>0</v>
      </c>
      <c r="P84" s="598" t="str">
        <f t="shared" ref="P84" si="412">IFERROR((N84+O84)/N84,"-")</f>
        <v>-</v>
      </c>
      <c r="Q84" s="598">
        <f>SUMIF('2.3_Input_Data_Orig_MC'!AB82:AF85,"&lt;=0")</f>
        <v>0</v>
      </c>
      <c r="R84" s="598" t="str">
        <f t="shared" ref="R84" si="413">IFERROR((Q84-O84)/Q84, "-")</f>
        <v>-</v>
      </c>
      <c r="S84" s="598" t="str">
        <f t="shared" ref="S84" si="414">IFERROR((SQRT(P84*R84))*N84, "N/A")</f>
        <v>N/A</v>
      </c>
      <c r="T84" s="599" t="str">
        <f t="shared" ref="T84" si="415">IFERROR(S84*$D84, "N/A")</f>
        <v>N/A</v>
      </c>
      <c r="U84" s="600"/>
      <c r="V84" s="549">
        <f>SUM('2.3_Input_Data_Orig_MC'!X82:Y84)</f>
        <v>0</v>
      </c>
      <c r="W84" s="550">
        <f>SUMIF('2.3_Input_Data_Orig_MC'!AE82:AF84, "&lt;0")</f>
        <v>0</v>
      </c>
      <c r="X84" s="598" t="str">
        <f t="shared" ref="X84" si="416">IFERROR((V84+W84)/V84, "-")</f>
        <v>-</v>
      </c>
      <c r="Y84" s="598">
        <f>SUMIF('2.3_Input_Data_Orig_MC'!AB82:AF85,"&lt;=0")</f>
        <v>0</v>
      </c>
      <c r="Z84" s="598" t="str">
        <f t="shared" ref="Z84" si="417">IFERROR((Y84-W84)/Y84, "-")</f>
        <v>-</v>
      </c>
      <c r="AA84" s="598" t="str">
        <f t="shared" ref="AA84" si="418">IFERROR((SQRT(X84*Z84))*V84," No Interventions")</f>
        <v xml:space="preserve"> No Interventions</v>
      </c>
      <c r="AB84" s="599" t="str">
        <f t="shared" ref="AB84" si="419">IFERROR(AA84*$D84, "No Interventions")</f>
        <v>No Interventions</v>
      </c>
      <c r="AC84" s="601"/>
      <c r="AD84" s="549">
        <f>SUM('2.4_Input_Data_Rebase'!X82:Y82)</f>
        <v>0</v>
      </c>
      <c r="AE84" s="550">
        <f>SUMIF('2.4_Input_Data_Rebase'!AE82:AF82, "&lt;0")</f>
        <v>0</v>
      </c>
      <c r="AF84" s="598" t="str">
        <f t="shared" ref="AF84" si="420">IFERROR((AE84+AD84)/AD84, "-")</f>
        <v>-</v>
      </c>
      <c r="AG84" s="598">
        <f>SUMIF('2.4_Input_Data_Rebase'!AB82:AF85,"&lt;=0")</f>
        <v>0</v>
      </c>
      <c r="AH84" s="598" t="str">
        <f t="shared" ref="AH84" si="421">IFERROR((AG84-AE84)/AG84, "-")</f>
        <v>-</v>
      </c>
      <c r="AI84" s="598" t="str">
        <f t="shared" ref="AI84" si="422">IFERROR((SQRT(AF84*AH84))*AD84, "N/A")</f>
        <v>N/A</v>
      </c>
      <c r="AJ84" s="599" t="str">
        <f t="shared" ref="AJ84" si="423">IFERROR(AI84*$D84, "N/A")</f>
        <v>N/A</v>
      </c>
      <c r="AK84" s="600"/>
      <c r="AL84" s="549">
        <f>SUM('2.4_Input_Data_Rebase'!X82:Y83)</f>
        <v>0</v>
      </c>
      <c r="AM84" s="550">
        <f>SUMIF('2.4_Input_Data_Rebase'!AE82:AF83, "&lt;0")</f>
        <v>0</v>
      </c>
      <c r="AN84" s="598" t="str">
        <f t="shared" ref="AN84" si="424">IFERROR((AL84+AM84)/AL84,"-")</f>
        <v>-</v>
      </c>
      <c r="AO84" s="598">
        <f>SUMIF('2.4_Input_Data_Rebase'!AB82:AF85,"&lt;=0")</f>
        <v>0</v>
      </c>
      <c r="AP84" s="598" t="str">
        <f t="shared" ref="AP84" si="425">IFERROR((AO84-AM84)/AO84, "-")</f>
        <v>-</v>
      </c>
      <c r="AQ84" s="598" t="str">
        <f t="shared" ref="AQ84" si="426">IFERROR((SQRT(AN84*AP84))*AL84, "N/A")</f>
        <v>N/A</v>
      </c>
      <c r="AR84" s="599" t="str">
        <f t="shared" ref="AR84" si="427">IFERROR(AQ84*$D84, "N/A")</f>
        <v>N/A</v>
      </c>
      <c r="AS84" s="600"/>
      <c r="AT84" s="549">
        <f>SUM('2.4_Input_Data_Rebase'!X82:Y84)</f>
        <v>0</v>
      </c>
      <c r="AU84" s="550">
        <f>SUMIF('2.4_Input_Data_Rebase'!AE82:AF84, "&lt;0")</f>
        <v>0</v>
      </c>
      <c r="AV84" s="598" t="str">
        <f t="shared" ref="AV84" si="428">IFERROR((AT84+AU84)/AT84, "-")</f>
        <v>-</v>
      </c>
      <c r="AW84" s="598">
        <f>SUMIF('2.4_Input_Data_Rebase'!AB82:AF85,"&lt;=0")</f>
        <v>0</v>
      </c>
      <c r="AX84" s="598" t="str">
        <f t="shared" ref="AX84" si="429">IFERROR((AW84-AU84)/AW84, "-")</f>
        <v>-</v>
      </c>
      <c r="AY84" s="598" t="str">
        <f t="shared" ref="AY84" si="430">IFERROR((SQRT(AV84*AX84))*AT84," No Interventions")</f>
        <v xml:space="preserve"> No Interventions</v>
      </c>
      <c r="AZ84" s="599" t="str">
        <f t="shared" ref="AZ84" si="431">IFERROR(AY84*$D84, "No Interventions")</f>
        <v>No Interventions</v>
      </c>
    </row>
    <row r="85" spans="1:52" ht="13.15" x14ac:dyDescent="0.35">
      <c r="A85" s="602"/>
      <c r="B85" s="466"/>
      <c r="C85" s="596"/>
      <c r="D85" s="603"/>
      <c r="F85" s="604"/>
      <c r="G85" s="605"/>
      <c r="H85" s="606"/>
      <c r="I85" s="606"/>
      <c r="J85" s="606"/>
      <c r="K85" s="606"/>
      <c r="L85" s="597"/>
      <c r="M85" s="600"/>
      <c r="N85" s="604"/>
      <c r="O85" s="605"/>
      <c r="P85" s="606"/>
      <c r="Q85" s="606"/>
      <c r="R85" s="606"/>
      <c r="S85" s="606"/>
      <c r="T85" s="597"/>
      <c r="U85" s="600"/>
      <c r="V85" s="604"/>
      <c r="W85" s="605"/>
      <c r="X85" s="606"/>
      <c r="Y85" s="606"/>
      <c r="Z85" s="606"/>
      <c r="AA85" s="606"/>
      <c r="AB85" s="597"/>
      <c r="AC85" s="601"/>
      <c r="AD85" s="604"/>
      <c r="AE85" s="605"/>
      <c r="AF85" s="606"/>
      <c r="AG85" s="606"/>
      <c r="AH85" s="606"/>
      <c r="AI85" s="606"/>
      <c r="AJ85" s="597"/>
      <c r="AK85" s="600"/>
      <c r="AL85" s="604"/>
      <c r="AM85" s="605"/>
      <c r="AN85" s="606"/>
      <c r="AO85" s="606"/>
      <c r="AP85" s="606"/>
      <c r="AQ85" s="606"/>
      <c r="AR85" s="597"/>
      <c r="AS85" s="600"/>
      <c r="AT85" s="604"/>
      <c r="AU85" s="605"/>
      <c r="AV85" s="606"/>
      <c r="AW85" s="606"/>
      <c r="AX85" s="606"/>
      <c r="AY85" s="606"/>
      <c r="AZ85" s="597"/>
    </row>
    <row r="86" spans="1:52" ht="13.15" x14ac:dyDescent="0.35">
      <c r="A86" s="602"/>
      <c r="B86" s="466"/>
      <c r="C86" s="596"/>
      <c r="D86" s="603"/>
      <c r="F86" s="604"/>
      <c r="G86" s="605"/>
      <c r="H86" s="606"/>
      <c r="I86" s="606"/>
      <c r="J86" s="606"/>
      <c r="K86" s="606"/>
      <c r="L86" s="597"/>
      <c r="M86" s="600"/>
      <c r="N86" s="604"/>
      <c r="O86" s="605"/>
      <c r="P86" s="606"/>
      <c r="Q86" s="606"/>
      <c r="R86" s="606"/>
      <c r="S86" s="606"/>
      <c r="T86" s="597"/>
      <c r="U86" s="600"/>
      <c r="V86" s="604"/>
      <c r="W86" s="605"/>
      <c r="X86" s="606"/>
      <c r="Y86" s="606"/>
      <c r="Z86" s="606"/>
      <c r="AA86" s="606"/>
      <c r="AB86" s="597"/>
      <c r="AC86" s="601"/>
      <c r="AD86" s="604"/>
      <c r="AE86" s="605"/>
      <c r="AF86" s="606"/>
      <c r="AG86" s="606"/>
      <c r="AH86" s="606"/>
      <c r="AI86" s="606"/>
      <c r="AJ86" s="597"/>
      <c r="AK86" s="600"/>
      <c r="AL86" s="604"/>
      <c r="AM86" s="605"/>
      <c r="AN86" s="606"/>
      <c r="AO86" s="606"/>
      <c r="AP86" s="606"/>
      <c r="AQ86" s="606"/>
      <c r="AR86" s="597"/>
      <c r="AS86" s="600"/>
      <c r="AT86" s="604"/>
      <c r="AU86" s="605"/>
      <c r="AV86" s="606"/>
      <c r="AW86" s="606"/>
      <c r="AX86" s="606"/>
      <c r="AY86" s="606"/>
      <c r="AZ86" s="597"/>
    </row>
    <row r="87" spans="1:52" ht="13.15" x14ac:dyDescent="0.35">
      <c r="A87" s="607"/>
      <c r="B87" s="553"/>
      <c r="C87" s="608"/>
      <c r="D87" s="609"/>
      <c r="F87" s="610"/>
      <c r="G87" s="611"/>
      <c r="H87" s="612"/>
      <c r="I87" s="612"/>
      <c r="J87" s="612"/>
      <c r="K87" s="612"/>
      <c r="L87" s="613"/>
      <c r="M87" s="600"/>
      <c r="N87" s="610"/>
      <c r="O87" s="611"/>
      <c r="P87" s="612"/>
      <c r="Q87" s="612"/>
      <c r="R87" s="612"/>
      <c r="S87" s="612"/>
      <c r="T87" s="613"/>
      <c r="U87" s="600"/>
      <c r="V87" s="610"/>
      <c r="W87" s="611"/>
      <c r="X87" s="612"/>
      <c r="Y87" s="612"/>
      <c r="Z87" s="612"/>
      <c r="AA87" s="612"/>
      <c r="AB87" s="613"/>
      <c r="AC87" s="601"/>
      <c r="AD87" s="610"/>
      <c r="AE87" s="611"/>
      <c r="AF87" s="612"/>
      <c r="AG87" s="612"/>
      <c r="AH87" s="612"/>
      <c r="AI87" s="612"/>
      <c r="AJ87" s="613"/>
      <c r="AK87" s="600"/>
      <c r="AL87" s="610"/>
      <c r="AM87" s="611"/>
      <c r="AN87" s="612"/>
      <c r="AO87" s="612"/>
      <c r="AP87" s="612"/>
      <c r="AQ87" s="612"/>
      <c r="AR87" s="613"/>
      <c r="AS87" s="600"/>
      <c r="AT87" s="610"/>
      <c r="AU87" s="611"/>
      <c r="AV87" s="612"/>
      <c r="AW87" s="612"/>
      <c r="AX87" s="612"/>
      <c r="AY87" s="612"/>
      <c r="AZ87" s="613"/>
    </row>
    <row r="88" spans="1:52" ht="26.25" x14ac:dyDescent="0.35">
      <c r="A88" s="595" t="s">
        <v>55</v>
      </c>
      <c r="B88" s="466">
        <v>18</v>
      </c>
      <c r="C88" s="596" t="s">
        <v>18</v>
      </c>
      <c r="D88" s="597">
        <f>'0.2_MR_Weighting'!I92</f>
        <v>8.4371535842865577E-3</v>
      </c>
      <c r="F88" s="549">
        <f>SUM('2.3_Input_Data_Orig_MC'!X86:Y86)</f>
        <v>13</v>
      </c>
      <c r="G88" s="550">
        <f>SUMIF('2.3_Input_Data_Orig_MC'!AE86:AF86,"&lt;0")</f>
        <v>-10</v>
      </c>
      <c r="H88" s="598">
        <f t="shared" ref="H88" si="432">IFERROR((G88+F88)/F88, "-")</f>
        <v>0.23076923076923078</v>
      </c>
      <c r="I88" s="598">
        <f>SUMIF('2.3_Input_Data_Orig_MC'!AB86:AF89,"&lt;=0")</f>
        <v>-10</v>
      </c>
      <c r="J88" s="598">
        <f t="shared" ref="J88" si="433">IFERROR((I88-G88)/I88, "-")</f>
        <v>0</v>
      </c>
      <c r="K88" s="598">
        <f t="shared" ref="K88" si="434">IFERROR((SQRT(H88*J88))*F88, "N/A")</f>
        <v>0</v>
      </c>
      <c r="L88" s="599">
        <f t="shared" ref="L88" si="435">IFERROR(K88*$D88, "N/A")</f>
        <v>0</v>
      </c>
      <c r="M88" s="600"/>
      <c r="N88" s="549">
        <f>SUM('2.3_Input_Data_Orig_MC'!X86:Y87)</f>
        <v>13</v>
      </c>
      <c r="O88" s="550">
        <f>SUMIF('2.3_Input_Data_Orig_MC'!AE86:AF87,"&lt;0")</f>
        <v>-10</v>
      </c>
      <c r="P88" s="598">
        <f t="shared" ref="P88" si="436">IFERROR((N88+O88)/N88,"-")</f>
        <v>0.23076923076923078</v>
      </c>
      <c r="Q88" s="598">
        <f>SUMIF('2.3_Input_Data_Orig_MC'!AB86:AF89,"&lt;=0")</f>
        <v>-10</v>
      </c>
      <c r="R88" s="598">
        <f t="shared" ref="R88" si="437">IFERROR((Q88-O88)/Q88, "-")</f>
        <v>0</v>
      </c>
      <c r="S88" s="598">
        <f t="shared" ref="S88" si="438">IFERROR((SQRT(P88*R88))*N88, "N/A")</f>
        <v>0</v>
      </c>
      <c r="T88" s="599">
        <f t="shared" ref="T88" si="439">IFERROR(S88*$D88, "N/A")</f>
        <v>0</v>
      </c>
      <c r="U88" s="600"/>
      <c r="V88" s="549">
        <f>SUM('2.3_Input_Data_Orig_MC'!X86:Y88)</f>
        <v>13</v>
      </c>
      <c r="W88" s="550">
        <f>SUMIF('2.3_Input_Data_Orig_MC'!AE86:AF88, "&lt;0")</f>
        <v>-10</v>
      </c>
      <c r="X88" s="598">
        <f t="shared" ref="X88" si="440">IFERROR((V88+W88)/V88, "-")</f>
        <v>0.23076923076923078</v>
      </c>
      <c r="Y88" s="598">
        <f>SUMIF('2.3_Input_Data_Orig_MC'!AB86:AF89,"&lt;=0")</f>
        <v>-10</v>
      </c>
      <c r="Z88" s="598">
        <f t="shared" ref="Z88" si="441">IFERROR((Y88-W88)/Y88, "-")</f>
        <v>0</v>
      </c>
      <c r="AA88" s="598">
        <f t="shared" ref="AA88" si="442">IFERROR((SQRT(X88*Z88))*V88," No Interventions")</f>
        <v>0</v>
      </c>
      <c r="AB88" s="599">
        <f t="shared" ref="AB88" si="443">IFERROR(AA88*$D88, "No Interventions")</f>
        <v>0</v>
      </c>
      <c r="AC88" s="601"/>
      <c r="AD88" s="549">
        <f>SUM('2.4_Input_Data_Rebase'!X86:Y86)</f>
        <v>5</v>
      </c>
      <c r="AE88" s="550">
        <f>SUMIF('2.4_Input_Data_Rebase'!AE86:AF86, "&lt;0")</f>
        <v>-5</v>
      </c>
      <c r="AF88" s="598">
        <f t="shared" ref="AF88" si="444">IFERROR((AE88+AD88)/AD88, "-")</f>
        <v>0</v>
      </c>
      <c r="AG88" s="598">
        <f>SUMIF('2.4_Input_Data_Rebase'!AB86:AF89,"&lt;=0")</f>
        <v>-10</v>
      </c>
      <c r="AH88" s="598">
        <f t="shared" ref="AH88" si="445">IFERROR((AG88-AE88)/AG88, "-")</f>
        <v>0.5</v>
      </c>
      <c r="AI88" s="598">
        <f t="shared" ref="AI88" si="446">IFERROR((SQRT(AF88*AH88))*AD88, "N/A")</f>
        <v>0</v>
      </c>
      <c r="AJ88" s="599">
        <f t="shared" ref="AJ88" si="447">IFERROR(AI88*$D88, "N/A")</f>
        <v>0</v>
      </c>
      <c r="AK88" s="600"/>
      <c r="AL88" s="549">
        <f>SUM('2.4_Input_Data_Rebase'!X86:Y87)</f>
        <v>5</v>
      </c>
      <c r="AM88" s="550">
        <f>SUMIF('2.4_Input_Data_Rebase'!AE86:AF87, "&lt;0")</f>
        <v>-5</v>
      </c>
      <c r="AN88" s="598">
        <f t="shared" ref="AN88" si="448">IFERROR((AL88+AM88)/AL88,"-")</f>
        <v>0</v>
      </c>
      <c r="AO88" s="598">
        <f>SUMIF('2.4_Input_Data_Rebase'!AB86:AF89,"&lt;=0")</f>
        <v>-10</v>
      </c>
      <c r="AP88" s="598">
        <f t="shared" ref="AP88" si="449">IFERROR((AO88-AM88)/AO88, "-")</f>
        <v>0.5</v>
      </c>
      <c r="AQ88" s="598">
        <f t="shared" ref="AQ88" si="450">IFERROR((SQRT(AN88*AP88))*AL88, "N/A")</f>
        <v>0</v>
      </c>
      <c r="AR88" s="599">
        <f t="shared" ref="AR88" si="451">IFERROR(AQ88*$D88, "N/A")</f>
        <v>0</v>
      </c>
      <c r="AS88" s="600"/>
      <c r="AT88" s="549">
        <f>SUM('2.4_Input_Data_Rebase'!X86:Y88)</f>
        <v>5</v>
      </c>
      <c r="AU88" s="550">
        <f>SUMIF('2.4_Input_Data_Rebase'!AE86:AF88, "&lt;0")</f>
        <v>-5</v>
      </c>
      <c r="AV88" s="598">
        <f t="shared" ref="AV88" si="452">IFERROR((AT88+AU88)/AT88, "-")</f>
        <v>0</v>
      </c>
      <c r="AW88" s="598">
        <f>SUMIF('2.4_Input_Data_Rebase'!AB86:AF89,"&lt;=0")</f>
        <v>-10</v>
      </c>
      <c r="AX88" s="598">
        <f t="shared" ref="AX88" si="453">IFERROR((AW88-AU88)/AW88, "-")</f>
        <v>0.5</v>
      </c>
      <c r="AY88" s="598">
        <f t="shared" ref="AY88" si="454">IFERROR((SQRT(AV88*AX88))*AT88," No Interventions")</f>
        <v>0</v>
      </c>
      <c r="AZ88" s="599">
        <f t="shared" ref="AZ88" si="455">IFERROR(AY88*$D88, "No Interventions")</f>
        <v>0</v>
      </c>
    </row>
    <row r="89" spans="1:52" ht="13.15" x14ac:dyDescent="0.35">
      <c r="A89" s="602"/>
      <c r="B89" s="466"/>
      <c r="C89" s="596"/>
      <c r="D89" s="603"/>
      <c r="F89" s="604"/>
      <c r="G89" s="605"/>
      <c r="H89" s="606"/>
      <c r="I89" s="606"/>
      <c r="J89" s="606"/>
      <c r="K89" s="606"/>
      <c r="L89" s="597"/>
      <c r="M89" s="600"/>
      <c r="N89" s="604"/>
      <c r="O89" s="605"/>
      <c r="P89" s="606"/>
      <c r="Q89" s="606"/>
      <c r="R89" s="606"/>
      <c r="S89" s="606"/>
      <c r="T89" s="597"/>
      <c r="U89" s="600"/>
      <c r="V89" s="604"/>
      <c r="W89" s="605"/>
      <c r="X89" s="606"/>
      <c r="Y89" s="606"/>
      <c r="Z89" s="606"/>
      <c r="AA89" s="606"/>
      <c r="AB89" s="597"/>
      <c r="AC89" s="601"/>
      <c r="AD89" s="604"/>
      <c r="AE89" s="605"/>
      <c r="AF89" s="606"/>
      <c r="AG89" s="606"/>
      <c r="AH89" s="606"/>
      <c r="AI89" s="606"/>
      <c r="AJ89" s="597"/>
      <c r="AK89" s="600"/>
      <c r="AL89" s="604"/>
      <c r="AM89" s="605"/>
      <c r="AN89" s="606"/>
      <c r="AO89" s="606"/>
      <c r="AP89" s="606"/>
      <c r="AQ89" s="606"/>
      <c r="AR89" s="597"/>
      <c r="AS89" s="600"/>
      <c r="AT89" s="604"/>
      <c r="AU89" s="605"/>
      <c r="AV89" s="606"/>
      <c r="AW89" s="606"/>
      <c r="AX89" s="606"/>
      <c r="AY89" s="606"/>
      <c r="AZ89" s="597"/>
    </row>
    <row r="90" spans="1:52" ht="13.15" x14ac:dyDescent="0.35">
      <c r="A90" s="602"/>
      <c r="B90" s="466"/>
      <c r="C90" s="596"/>
      <c r="D90" s="603"/>
      <c r="F90" s="604"/>
      <c r="G90" s="605"/>
      <c r="H90" s="606"/>
      <c r="I90" s="606"/>
      <c r="J90" s="606"/>
      <c r="K90" s="606"/>
      <c r="L90" s="597"/>
      <c r="M90" s="600"/>
      <c r="N90" s="604"/>
      <c r="O90" s="605"/>
      <c r="P90" s="606"/>
      <c r="Q90" s="606"/>
      <c r="R90" s="606"/>
      <c r="S90" s="606"/>
      <c r="T90" s="597"/>
      <c r="U90" s="600"/>
      <c r="V90" s="604"/>
      <c r="W90" s="605"/>
      <c r="X90" s="606"/>
      <c r="Y90" s="606"/>
      <c r="Z90" s="606"/>
      <c r="AA90" s="606"/>
      <c r="AB90" s="597"/>
      <c r="AC90" s="601"/>
      <c r="AD90" s="604"/>
      <c r="AE90" s="605"/>
      <c r="AF90" s="606"/>
      <c r="AG90" s="606"/>
      <c r="AH90" s="606"/>
      <c r="AI90" s="606"/>
      <c r="AJ90" s="597"/>
      <c r="AK90" s="600"/>
      <c r="AL90" s="604"/>
      <c r="AM90" s="605"/>
      <c r="AN90" s="606"/>
      <c r="AO90" s="606"/>
      <c r="AP90" s="606"/>
      <c r="AQ90" s="606"/>
      <c r="AR90" s="597"/>
      <c r="AS90" s="600"/>
      <c r="AT90" s="604"/>
      <c r="AU90" s="605"/>
      <c r="AV90" s="606"/>
      <c r="AW90" s="606"/>
      <c r="AX90" s="606"/>
      <c r="AY90" s="606"/>
      <c r="AZ90" s="597"/>
    </row>
    <row r="91" spans="1:52" ht="13.15" x14ac:dyDescent="0.35">
      <c r="A91" s="607"/>
      <c r="B91" s="553"/>
      <c r="C91" s="608"/>
      <c r="D91" s="609"/>
      <c r="F91" s="610"/>
      <c r="G91" s="611"/>
      <c r="H91" s="612"/>
      <c r="I91" s="612"/>
      <c r="J91" s="612"/>
      <c r="K91" s="612"/>
      <c r="L91" s="613"/>
      <c r="M91" s="600"/>
      <c r="N91" s="610"/>
      <c r="O91" s="611"/>
      <c r="P91" s="612"/>
      <c r="Q91" s="612"/>
      <c r="R91" s="612"/>
      <c r="S91" s="612"/>
      <c r="T91" s="613"/>
      <c r="U91" s="600"/>
      <c r="V91" s="610"/>
      <c r="W91" s="611"/>
      <c r="X91" s="612"/>
      <c r="Y91" s="612"/>
      <c r="Z91" s="612"/>
      <c r="AA91" s="612"/>
      <c r="AB91" s="613"/>
      <c r="AC91" s="601"/>
      <c r="AD91" s="610"/>
      <c r="AE91" s="611"/>
      <c r="AF91" s="612"/>
      <c r="AG91" s="612"/>
      <c r="AH91" s="612"/>
      <c r="AI91" s="612"/>
      <c r="AJ91" s="613"/>
      <c r="AK91" s="600"/>
      <c r="AL91" s="610"/>
      <c r="AM91" s="611"/>
      <c r="AN91" s="612"/>
      <c r="AO91" s="612"/>
      <c r="AP91" s="612"/>
      <c r="AQ91" s="612"/>
      <c r="AR91" s="613"/>
      <c r="AS91" s="600"/>
      <c r="AT91" s="610"/>
      <c r="AU91" s="611"/>
      <c r="AV91" s="612"/>
      <c r="AW91" s="612"/>
      <c r="AX91" s="612"/>
      <c r="AY91" s="612"/>
      <c r="AZ91" s="613"/>
    </row>
    <row r="92" spans="1:52" ht="13.15" x14ac:dyDescent="0.35">
      <c r="A92" s="595" t="s">
        <v>55</v>
      </c>
      <c r="B92" s="466">
        <v>39</v>
      </c>
      <c r="C92" s="596" t="s">
        <v>22</v>
      </c>
      <c r="D92" s="597">
        <f>'0.2_MR_Weighting'!I96</f>
        <v>0</v>
      </c>
      <c r="F92" s="549">
        <f>SUM('2.3_Input_Data_Orig_MC'!X90:Y90)</f>
        <v>0</v>
      </c>
      <c r="G92" s="550">
        <f>SUMIF('2.3_Input_Data_Orig_MC'!AE90:AF90,"&lt;0")</f>
        <v>0</v>
      </c>
      <c r="H92" s="598" t="str">
        <f t="shared" ref="H92" si="456">IFERROR((G92+F92)/F92, "-")</f>
        <v>-</v>
      </c>
      <c r="I92" s="598">
        <f>SUMIF('2.3_Input_Data_Orig_MC'!AB90:AF93,"&lt;=0")</f>
        <v>0</v>
      </c>
      <c r="J92" s="598" t="str">
        <f t="shared" ref="J92" si="457">IFERROR((I92-G92)/I92, "-")</f>
        <v>-</v>
      </c>
      <c r="K92" s="598" t="str">
        <f t="shared" ref="K92" si="458">IFERROR((SQRT(H92*J92))*F92, "N/A")</f>
        <v>N/A</v>
      </c>
      <c r="L92" s="599" t="str">
        <f t="shared" ref="L92" si="459">IFERROR(K92*$D92, "N/A")</f>
        <v>N/A</v>
      </c>
      <c r="M92" s="600"/>
      <c r="N92" s="549">
        <f>SUM('2.3_Input_Data_Orig_MC'!X90:Y91)</f>
        <v>0</v>
      </c>
      <c r="O92" s="550">
        <f>SUMIF('2.3_Input_Data_Orig_MC'!AE90:AF91,"&lt;0")</f>
        <v>0</v>
      </c>
      <c r="P92" s="598" t="str">
        <f t="shared" ref="P92" si="460">IFERROR((N92+O92)/N92,"-")</f>
        <v>-</v>
      </c>
      <c r="Q92" s="598">
        <f>SUMIF('2.3_Input_Data_Orig_MC'!AB90:AF93,"&lt;=0")</f>
        <v>0</v>
      </c>
      <c r="R92" s="598" t="str">
        <f t="shared" ref="R92" si="461">IFERROR((Q92-O92)/Q92, "-")</f>
        <v>-</v>
      </c>
      <c r="S92" s="598" t="str">
        <f t="shared" ref="S92" si="462">IFERROR((SQRT(P92*R92))*N92, "N/A")</f>
        <v>N/A</v>
      </c>
      <c r="T92" s="599" t="str">
        <f t="shared" ref="T92" si="463">IFERROR(S92*$D92, "N/A")</f>
        <v>N/A</v>
      </c>
      <c r="U92" s="600"/>
      <c r="V92" s="549">
        <f>SUM('2.3_Input_Data_Orig_MC'!X90:Y92)</f>
        <v>0</v>
      </c>
      <c r="W92" s="550">
        <f>SUMIF('2.3_Input_Data_Orig_MC'!AE90:AF92, "&lt;0")</f>
        <v>0</v>
      </c>
      <c r="X92" s="598" t="str">
        <f t="shared" ref="X92" si="464">IFERROR((V92+W92)/V92, "-")</f>
        <v>-</v>
      </c>
      <c r="Y92" s="598">
        <f>SUMIF('2.3_Input_Data_Orig_MC'!AB90:AF93,"&lt;=0")</f>
        <v>0</v>
      </c>
      <c r="Z92" s="598" t="str">
        <f t="shared" ref="Z92" si="465">IFERROR((Y92-W92)/Y92, "-")</f>
        <v>-</v>
      </c>
      <c r="AA92" s="598" t="str">
        <f t="shared" ref="AA92" si="466">IFERROR((SQRT(X92*Z92))*V92," No Interventions")</f>
        <v xml:space="preserve"> No Interventions</v>
      </c>
      <c r="AB92" s="599" t="str">
        <f t="shared" ref="AB92" si="467">IFERROR(AA92*$D92, "No Interventions")</f>
        <v>No Interventions</v>
      </c>
      <c r="AC92" s="601"/>
      <c r="AD92" s="549">
        <f>SUM('2.4_Input_Data_Rebase'!X90:Y90)</f>
        <v>0</v>
      </c>
      <c r="AE92" s="550">
        <f>SUMIF('2.4_Input_Data_Rebase'!AE90:AF90, "&lt;0")</f>
        <v>0</v>
      </c>
      <c r="AF92" s="598" t="str">
        <f t="shared" ref="AF92" si="468">IFERROR((AE92+AD92)/AD92, "-")</f>
        <v>-</v>
      </c>
      <c r="AG92" s="598">
        <f>SUMIF('2.4_Input_Data_Rebase'!AB90:AF93,"&lt;=0")</f>
        <v>0</v>
      </c>
      <c r="AH92" s="598" t="str">
        <f t="shared" ref="AH92" si="469">IFERROR((AG92-AE92)/AG92, "-")</f>
        <v>-</v>
      </c>
      <c r="AI92" s="598" t="str">
        <f t="shared" ref="AI92" si="470">IFERROR((SQRT(AF92*AH92))*AD92, "N/A")</f>
        <v>N/A</v>
      </c>
      <c r="AJ92" s="599" t="str">
        <f t="shared" ref="AJ92" si="471">IFERROR(AI92*$D92, "N/A")</f>
        <v>N/A</v>
      </c>
      <c r="AK92" s="600"/>
      <c r="AL92" s="549">
        <f>SUM('2.4_Input_Data_Rebase'!X90:Y91)</f>
        <v>0</v>
      </c>
      <c r="AM92" s="550">
        <f>SUMIF('2.4_Input_Data_Rebase'!AE90:AF91, "&lt;0")</f>
        <v>0</v>
      </c>
      <c r="AN92" s="598" t="str">
        <f t="shared" ref="AN92" si="472">IFERROR((AL92+AM92)/AL92,"-")</f>
        <v>-</v>
      </c>
      <c r="AO92" s="598">
        <f>SUMIF('2.4_Input_Data_Rebase'!AB90:AF93,"&lt;=0")</f>
        <v>0</v>
      </c>
      <c r="AP92" s="598" t="str">
        <f t="shared" ref="AP92" si="473">IFERROR((AO92-AM92)/AO92, "-")</f>
        <v>-</v>
      </c>
      <c r="AQ92" s="598" t="str">
        <f t="shared" ref="AQ92" si="474">IFERROR((SQRT(AN92*AP92))*AL92, "N/A")</f>
        <v>N/A</v>
      </c>
      <c r="AR92" s="599" t="str">
        <f t="shared" ref="AR92" si="475">IFERROR(AQ92*$D92, "N/A")</f>
        <v>N/A</v>
      </c>
      <c r="AS92" s="600"/>
      <c r="AT92" s="549">
        <f>SUM('2.4_Input_Data_Rebase'!X90:Y92)</f>
        <v>0</v>
      </c>
      <c r="AU92" s="550">
        <f>SUMIF('2.4_Input_Data_Rebase'!AE90:AF92, "&lt;0")</f>
        <v>0</v>
      </c>
      <c r="AV92" s="598" t="str">
        <f t="shared" ref="AV92" si="476">IFERROR((AT92+AU92)/AT92, "-")</f>
        <v>-</v>
      </c>
      <c r="AW92" s="598">
        <f>SUMIF('2.4_Input_Data_Rebase'!AB90:AF93,"&lt;=0")</f>
        <v>0</v>
      </c>
      <c r="AX92" s="598" t="str">
        <f t="shared" ref="AX92" si="477">IFERROR((AW92-AU92)/AW92, "-")</f>
        <v>-</v>
      </c>
      <c r="AY92" s="598" t="str">
        <f t="shared" ref="AY92" si="478">IFERROR((SQRT(AV92*AX92))*AT92," No Interventions")</f>
        <v xml:space="preserve"> No Interventions</v>
      </c>
      <c r="AZ92" s="599" t="str">
        <f t="shared" ref="AZ92" si="479">IFERROR(AY92*$D92, "No Interventions")</f>
        <v>No Interventions</v>
      </c>
    </row>
    <row r="93" spans="1:52" ht="13.15" x14ac:dyDescent="0.35">
      <c r="A93" s="602"/>
      <c r="B93" s="466"/>
      <c r="C93" s="596"/>
      <c r="D93" s="603"/>
      <c r="F93" s="604"/>
      <c r="G93" s="605"/>
      <c r="H93" s="606"/>
      <c r="I93" s="606"/>
      <c r="J93" s="606"/>
      <c r="K93" s="606"/>
      <c r="L93" s="597"/>
      <c r="M93" s="600"/>
      <c r="N93" s="604"/>
      <c r="O93" s="605"/>
      <c r="P93" s="606"/>
      <c r="Q93" s="606"/>
      <c r="R93" s="606"/>
      <c r="S93" s="606"/>
      <c r="T93" s="597"/>
      <c r="U93" s="600"/>
      <c r="V93" s="604"/>
      <c r="W93" s="605"/>
      <c r="X93" s="606"/>
      <c r="Y93" s="606"/>
      <c r="Z93" s="606"/>
      <c r="AA93" s="606"/>
      <c r="AB93" s="597"/>
      <c r="AC93" s="601"/>
      <c r="AD93" s="604"/>
      <c r="AE93" s="605"/>
      <c r="AF93" s="606"/>
      <c r="AG93" s="606"/>
      <c r="AH93" s="606"/>
      <c r="AI93" s="606"/>
      <c r="AJ93" s="597"/>
      <c r="AK93" s="600"/>
      <c r="AL93" s="604"/>
      <c r="AM93" s="605"/>
      <c r="AN93" s="606"/>
      <c r="AO93" s="606"/>
      <c r="AP93" s="606"/>
      <c r="AQ93" s="606"/>
      <c r="AR93" s="597"/>
      <c r="AS93" s="600"/>
      <c r="AT93" s="604"/>
      <c r="AU93" s="605"/>
      <c r="AV93" s="606"/>
      <c r="AW93" s="606"/>
      <c r="AX93" s="606"/>
      <c r="AY93" s="606"/>
      <c r="AZ93" s="597"/>
    </row>
    <row r="94" spans="1:52" ht="13.15" x14ac:dyDescent="0.35">
      <c r="A94" s="602"/>
      <c r="B94" s="466"/>
      <c r="C94" s="596"/>
      <c r="D94" s="603"/>
      <c r="F94" s="604"/>
      <c r="G94" s="605"/>
      <c r="H94" s="606"/>
      <c r="I94" s="606"/>
      <c r="J94" s="606"/>
      <c r="K94" s="606"/>
      <c r="L94" s="597"/>
      <c r="M94" s="600"/>
      <c r="N94" s="604"/>
      <c r="O94" s="605"/>
      <c r="P94" s="606"/>
      <c r="Q94" s="606"/>
      <c r="R94" s="606"/>
      <c r="S94" s="606"/>
      <c r="T94" s="597"/>
      <c r="U94" s="600"/>
      <c r="V94" s="604"/>
      <c r="W94" s="605"/>
      <c r="X94" s="606"/>
      <c r="Y94" s="606"/>
      <c r="Z94" s="606"/>
      <c r="AA94" s="606"/>
      <c r="AB94" s="597"/>
      <c r="AC94" s="601"/>
      <c r="AD94" s="604"/>
      <c r="AE94" s="605"/>
      <c r="AF94" s="606"/>
      <c r="AG94" s="606"/>
      <c r="AH94" s="606"/>
      <c r="AI94" s="606"/>
      <c r="AJ94" s="597"/>
      <c r="AK94" s="600"/>
      <c r="AL94" s="604"/>
      <c r="AM94" s="605"/>
      <c r="AN94" s="606"/>
      <c r="AO94" s="606"/>
      <c r="AP94" s="606"/>
      <c r="AQ94" s="606"/>
      <c r="AR94" s="597"/>
      <c r="AS94" s="600"/>
      <c r="AT94" s="604"/>
      <c r="AU94" s="605"/>
      <c r="AV94" s="606"/>
      <c r="AW94" s="606"/>
      <c r="AX94" s="606"/>
      <c r="AY94" s="606"/>
      <c r="AZ94" s="597"/>
    </row>
    <row r="95" spans="1:52" ht="13.15" x14ac:dyDescent="0.35">
      <c r="A95" s="607"/>
      <c r="B95" s="553"/>
      <c r="C95" s="608"/>
      <c r="D95" s="609"/>
      <c r="F95" s="610"/>
      <c r="G95" s="611"/>
      <c r="H95" s="612"/>
      <c r="I95" s="612"/>
      <c r="J95" s="612"/>
      <c r="K95" s="612"/>
      <c r="L95" s="613"/>
      <c r="M95" s="600"/>
      <c r="N95" s="610"/>
      <c r="O95" s="611"/>
      <c r="P95" s="612"/>
      <c r="Q95" s="612"/>
      <c r="R95" s="612"/>
      <c r="S95" s="612"/>
      <c r="T95" s="613"/>
      <c r="U95" s="600"/>
      <c r="V95" s="610"/>
      <c r="W95" s="611"/>
      <c r="X95" s="612"/>
      <c r="Y95" s="612"/>
      <c r="Z95" s="612"/>
      <c r="AA95" s="612"/>
      <c r="AB95" s="613"/>
      <c r="AC95" s="601"/>
      <c r="AD95" s="610"/>
      <c r="AE95" s="611"/>
      <c r="AF95" s="612"/>
      <c r="AG95" s="612"/>
      <c r="AH95" s="612"/>
      <c r="AI95" s="612"/>
      <c r="AJ95" s="613"/>
      <c r="AK95" s="600"/>
      <c r="AL95" s="610"/>
      <c r="AM95" s="611"/>
      <c r="AN95" s="612"/>
      <c r="AO95" s="612"/>
      <c r="AP95" s="612"/>
      <c r="AQ95" s="612"/>
      <c r="AR95" s="613"/>
      <c r="AS95" s="600"/>
      <c r="AT95" s="610"/>
      <c r="AU95" s="611"/>
      <c r="AV95" s="612"/>
      <c r="AW95" s="612"/>
      <c r="AX95" s="612"/>
      <c r="AY95" s="612"/>
      <c r="AZ95" s="613"/>
    </row>
    <row r="96" spans="1:52" ht="13.15" x14ac:dyDescent="0.35">
      <c r="A96" s="595" t="s">
        <v>55</v>
      </c>
      <c r="B96" s="466">
        <v>12</v>
      </c>
      <c r="C96" s="596" t="s">
        <v>17</v>
      </c>
      <c r="D96" s="597">
        <f>'0.2_MR_Weighting'!I100</f>
        <v>0</v>
      </c>
      <c r="F96" s="549">
        <f>SUM('2.3_Input_Data_Orig_MC'!X94:Y94)</f>
        <v>0</v>
      </c>
      <c r="G96" s="550">
        <f>SUMIF('2.3_Input_Data_Orig_MC'!AE94:AF94,"&lt;0")</f>
        <v>0</v>
      </c>
      <c r="H96" s="598" t="str">
        <f t="shared" ref="H96" si="480">IFERROR((G96+F96)/F96, "-")</f>
        <v>-</v>
      </c>
      <c r="I96" s="598">
        <f>SUMIF('2.3_Input_Data_Orig_MC'!AB94:AF97,"&lt;=0")</f>
        <v>0</v>
      </c>
      <c r="J96" s="598" t="str">
        <f t="shared" ref="J96" si="481">IFERROR((I96-G96)/I96, "-")</f>
        <v>-</v>
      </c>
      <c r="K96" s="598" t="str">
        <f t="shared" ref="K96" si="482">IFERROR((SQRT(H96*J96))*F96, "N/A")</f>
        <v>N/A</v>
      </c>
      <c r="L96" s="599" t="str">
        <f t="shared" ref="L96" si="483">IFERROR(K96*$D96, "N/A")</f>
        <v>N/A</v>
      </c>
      <c r="M96" s="600"/>
      <c r="N96" s="549">
        <f>SUM('2.3_Input_Data_Orig_MC'!X94:Y95)</f>
        <v>0</v>
      </c>
      <c r="O96" s="550">
        <f>SUMIF('2.3_Input_Data_Orig_MC'!AE94:AF95,"&lt;0")</f>
        <v>0</v>
      </c>
      <c r="P96" s="598" t="str">
        <f t="shared" ref="P96" si="484">IFERROR((N96+O96)/N96,"-")</f>
        <v>-</v>
      </c>
      <c r="Q96" s="598">
        <f>SUMIF('2.3_Input_Data_Orig_MC'!AB94:AF97,"&lt;=0")</f>
        <v>0</v>
      </c>
      <c r="R96" s="598" t="str">
        <f t="shared" ref="R96" si="485">IFERROR((Q96-O96)/Q96, "-")</f>
        <v>-</v>
      </c>
      <c r="S96" s="598" t="str">
        <f t="shared" ref="S96" si="486">IFERROR((SQRT(P96*R96))*N96, "N/A")</f>
        <v>N/A</v>
      </c>
      <c r="T96" s="599" t="str">
        <f t="shared" ref="T96" si="487">IFERROR(S96*$D96, "N/A")</f>
        <v>N/A</v>
      </c>
      <c r="U96" s="600"/>
      <c r="V96" s="549">
        <f>SUM('2.3_Input_Data_Orig_MC'!X94:Y96)</f>
        <v>0</v>
      </c>
      <c r="W96" s="550">
        <f>SUMIF('2.3_Input_Data_Orig_MC'!AE94:AF96, "&lt;0")</f>
        <v>0</v>
      </c>
      <c r="X96" s="598" t="str">
        <f t="shared" ref="X96" si="488">IFERROR((V96+W96)/V96, "-")</f>
        <v>-</v>
      </c>
      <c r="Y96" s="598">
        <f>SUMIF('2.3_Input_Data_Orig_MC'!AB94:AF97,"&lt;=0")</f>
        <v>0</v>
      </c>
      <c r="Z96" s="598" t="str">
        <f t="shared" ref="Z96" si="489">IFERROR((Y96-W96)/Y96, "-")</f>
        <v>-</v>
      </c>
      <c r="AA96" s="598" t="str">
        <f t="shared" ref="AA96" si="490">IFERROR((SQRT(X96*Z96))*V96," No Interventions")</f>
        <v xml:space="preserve"> No Interventions</v>
      </c>
      <c r="AB96" s="599" t="str">
        <f t="shared" ref="AB96" si="491">IFERROR(AA96*$D96, "No Interventions")</f>
        <v>No Interventions</v>
      </c>
      <c r="AC96" s="601"/>
      <c r="AD96" s="549">
        <f>SUM('2.4_Input_Data_Rebase'!X94:Y94)</f>
        <v>0</v>
      </c>
      <c r="AE96" s="550">
        <f>SUMIF('2.4_Input_Data_Rebase'!AE94:AF94, "&lt;0")</f>
        <v>0</v>
      </c>
      <c r="AF96" s="598" t="str">
        <f t="shared" ref="AF96" si="492">IFERROR((AE96+AD96)/AD96, "-")</f>
        <v>-</v>
      </c>
      <c r="AG96" s="598">
        <f>SUMIF('2.4_Input_Data_Rebase'!AB94:AF97,"&lt;=0")</f>
        <v>0</v>
      </c>
      <c r="AH96" s="598" t="str">
        <f t="shared" ref="AH96" si="493">IFERROR((AG96-AE96)/AG96, "-")</f>
        <v>-</v>
      </c>
      <c r="AI96" s="598" t="str">
        <f t="shared" ref="AI96" si="494">IFERROR((SQRT(AF96*AH96))*AD96, "N/A")</f>
        <v>N/A</v>
      </c>
      <c r="AJ96" s="599" t="str">
        <f t="shared" ref="AJ96" si="495">IFERROR(AI96*$D96, "N/A")</f>
        <v>N/A</v>
      </c>
      <c r="AK96" s="600"/>
      <c r="AL96" s="549">
        <f>SUM('2.4_Input_Data_Rebase'!X94:Y95)</f>
        <v>0</v>
      </c>
      <c r="AM96" s="550">
        <f>SUMIF('2.4_Input_Data_Rebase'!AE94:AF95, "&lt;0")</f>
        <v>0</v>
      </c>
      <c r="AN96" s="598" t="str">
        <f t="shared" ref="AN96" si="496">IFERROR((AL96+AM96)/AL96,"-")</f>
        <v>-</v>
      </c>
      <c r="AO96" s="598">
        <f>SUMIF('2.4_Input_Data_Rebase'!AB94:AF97,"&lt;=0")</f>
        <v>0</v>
      </c>
      <c r="AP96" s="598" t="str">
        <f t="shared" ref="AP96" si="497">IFERROR((AO96-AM96)/AO96, "-")</f>
        <v>-</v>
      </c>
      <c r="AQ96" s="598" t="str">
        <f t="shared" ref="AQ96" si="498">IFERROR((SQRT(AN96*AP96))*AL96, "N/A")</f>
        <v>N/A</v>
      </c>
      <c r="AR96" s="599" t="str">
        <f t="shared" ref="AR96" si="499">IFERROR(AQ96*$D96, "N/A")</f>
        <v>N/A</v>
      </c>
      <c r="AS96" s="600"/>
      <c r="AT96" s="549">
        <f>SUM('2.4_Input_Data_Rebase'!X94:Y96)</f>
        <v>0</v>
      </c>
      <c r="AU96" s="550">
        <f>SUMIF('2.4_Input_Data_Rebase'!AE94:AF96, "&lt;0")</f>
        <v>0</v>
      </c>
      <c r="AV96" s="598" t="str">
        <f t="shared" ref="AV96" si="500">IFERROR((AT96+AU96)/AT96, "-")</f>
        <v>-</v>
      </c>
      <c r="AW96" s="598">
        <f>SUMIF('2.4_Input_Data_Rebase'!AB94:AF97,"&lt;=0")</f>
        <v>0</v>
      </c>
      <c r="AX96" s="598" t="str">
        <f t="shared" ref="AX96" si="501">IFERROR((AW96-AU96)/AW96, "-")</f>
        <v>-</v>
      </c>
      <c r="AY96" s="598" t="str">
        <f t="shared" ref="AY96" si="502">IFERROR((SQRT(AV96*AX96))*AT96," No Interventions")</f>
        <v xml:space="preserve"> No Interventions</v>
      </c>
      <c r="AZ96" s="599" t="str">
        <f t="shared" ref="AZ96" si="503">IFERROR(AY96*$D96, "No Interventions")</f>
        <v>No Interventions</v>
      </c>
    </row>
    <row r="97" spans="1:52" ht="13.15" x14ac:dyDescent="0.35">
      <c r="A97" s="602"/>
      <c r="B97" s="466"/>
      <c r="C97" s="596"/>
      <c r="D97" s="603"/>
      <c r="F97" s="604"/>
      <c r="G97" s="605"/>
      <c r="H97" s="606"/>
      <c r="I97" s="606"/>
      <c r="J97" s="606"/>
      <c r="K97" s="606"/>
      <c r="L97" s="597"/>
      <c r="M97" s="600"/>
      <c r="N97" s="604"/>
      <c r="O97" s="605"/>
      <c r="P97" s="606"/>
      <c r="Q97" s="606"/>
      <c r="R97" s="606"/>
      <c r="S97" s="606"/>
      <c r="T97" s="597"/>
      <c r="U97" s="600"/>
      <c r="V97" s="604"/>
      <c r="W97" s="605"/>
      <c r="X97" s="606"/>
      <c r="Y97" s="606"/>
      <c r="Z97" s="606"/>
      <c r="AA97" s="606"/>
      <c r="AB97" s="597"/>
      <c r="AC97" s="601"/>
      <c r="AD97" s="604"/>
      <c r="AE97" s="605"/>
      <c r="AF97" s="606"/>
      <c r="AG97" s="606"/>
      <c r="AH97" s="606"/>
      <c r="AI97" s="606"/>
      <c r="AJ97" s="597"/>
      <c r="AK97" s="600"/>
      <c r="AL97" s="604"/>
      <c r="AM97" s="605"/>
      <c r="AN97" s="606"/>
      <c r="AO97" s="606"/>
      <c r="AP97" s="606"/>
      <c r="AQ97" s="606"/>
      <c r="AR97" s="597"/>
      <c r="AS97" s="600"/>
      <c r="AT97" s="604"/>
      <c r="AU97" s="605"/>
      <c r="AV97" s="606"/>
      <c r="AW97" s="606"/>
      <c r="AX97" s="606"/>
      <c r="AY97" s="606"/>
      <c r="AZ97" s="597"/>
    </row>
    <row r="98" spans="1:52" ht="13.15" x14ac:dyDescent="0.35">
      <c r="A98" s="602"/>
      <c r="B98" s="466"/>
      <c r="C98" s="596"/>
      <c r="D98" s="603"/>
      <c r="F98" s="604"/>
      <c r="G98" s="605"/>
      <c r="H98" s="606"/>
      <c r="I98" s="606"/>
      <c r="J98" s="606"/>
      <c r="K98" s="606"/>
      <c r="L98" s="597"/>
      <c r="M98" s="600"/>
      <c r="N98" s="604"/>
      <c r="O98" s="605"/>
      <c r="P98" s="606"/>
      <c r="Q98" s="606"/>
      <c r="R98" s="606"/>
      <c r="S98" s="606"/>
      <c r="T98" s="597"/>
      <c r="U98" s="600"/>
      <c r="V98" s="604"/>
      <c r="W98" s="605"/>
      <c r="X98" s="606"/>
      <c r="Y98" s="606"/>
      <c r="Z98" s="606"/>
      <c r="AA98" s="606"/>
      <c r="AB98" s="597"/>
      <c r="AC98" s="601"/>
      <c r="AD98" s="604"/>
      <c r="AE98" s="605"/>
      <c r="AF98" s="606"/>
      <c r="AG98" s="606"/>
      <c r="AH98" s="606"/>
      <c r="AI98" s="606"/>
      <c r="AJ98" s="597"/>
      <c r="AK98" s="600"/>
      <c r="AL98" s="604"/>
      <c r="AM98" s="605"/>
      <c r="AN98" s="606"/>
      <c r="AO98" s="606"/>
      <c r="AP98" s="606"/>
      <c r="AQ98" s="606"/>
      <c r="AR98" s="597"/>
      <c r="AS98" s="600"/>
      <c r="AT98" s="604"/>
      <c r="AU98" s="605"/>
      <c r="AV98" s="606"/>
      <c r="AW98" s="606"/>
      <c r="AX98" s="606"/>
      <c r="AY98" s="606"/>
      <c r="AZ98" s="597"/>
    </row>
    <row r="99" spans="1:52" ht="13.15" x14ac:dyDescent="0.35">
      <c r="A99" s="607"/>
      <c r="B99" s="553"/>
      <c r="C99" s="608"/>
      <c r="D99" s="609"/>
      <c r="F99" s="610"/>
      <c r="G99" s="611"/>
      <c r="H99" s="612"/>
      <c r="I99" s="612"/>
      <c r="J99" s="612"/>
      <c r="K99" s="612"/>
      <c r="L99" s="613"/>
      <c r="M99" s="600"/>
      <c r="N99" s="610"/>
      <c r="O99" s="611"/>
      <c r="P99" s="612"/>
      <c r="Q99" s="612"/>
      <c r="R99" s="612"/>
      <c r="S99" s="612"/>
      <c r="T99" s="613"/>
      <c r="U99" s="600"/>
      <c r="V99" s="610"/>
      <c r="W99" s="611"/>
      <c r="X99" s="612"/>
      <c r="Y99" s="612"/>
      <c r="Z99" s="612"/>
      <c r="AA99" s="612"/>
      <c r="AB99" s="613"/>
      <c r="AC99" s="601"/>
      <c r="AD99" s="610"/>
      <c r="AE99" s="611"/>
      <c r="AF99" s="612"/>
      <c r="AG99" s="612"/>
      <c r="AH99" s="612"/>
      <c r="AI99" s="612"/>
      <c r="AJ99" s="613"/>
      <c r="AK99" s="600"/>
      <c r="AL99" s="610"/>
      <c r="AM99" s="611"/>
      <c r="AN99" s="612"/>
      <c r="AO99" s="612"/>
      <c r="AP99" s="612"/>
      <c r="AQ99" s="612"/>
      <c r="AR99" s="613"/>
      <c r="AS99" s="600"/>
      <c r="AT99" s="610"/>
      <c r="AU99" s="611"/>
      <c r="AV99" s="612"/>
      <c r="AW99" s="612"/>
      <c r="AX99" s="612"/>
      <c r="AY99" s="612"/>
      <c r="AZ99" s="613"/>
    </row>
    <row r="100" spans="1:52" ht="13.15" x14ac:dyDescent="0.35">
      <c r="A100" s="595" t="s">
        <v>55</v>
      </c>
      <c r="B100" s="466">
        <v>10</v>
      </c>
      <c r="C100" s="596" t="s">
        <v>47</v>
      </c>
      <c r="D100" s="597">
        <f>'0.2_MR_Weighting'!I104</f>
        <v>0</v>
      </c>
      <c r="F100" s="549">
        <f>SUM('2.3_Input_Data_Orig_MC'!X98:Y98)</f>
        <v>0</v>
      </c>
      <c r="G100" s="550">
        <f>SUMIF('2.3_Input_Data_Orig_MC'!AE98:AF98,"&lt;0")</f>
        <v>0</v>
      </c>
      <c r="H100" s="598" t="str">
        <f t="shared" ref="H100" si="504">IFERROR((G100+F100)/F100, "-")</f>
        <v>-</v>
      </c>
      <c r="I100" s="598">
        <f>SUMIF('2.3_Input_Data_Orig_MC'!AB98:AF101,"&lt;=0")</f>
        <v>0</v>
      </c>
      <c r="J100" s="598" t="str">
        <f t="shared" ref="J100" si="505">IFERROR((I100-G100)/I100, "-")</f>
        <v>-</v>
      </c>
      <c r="K100" s="598" t="str">
        <f t="shared" ref="K100" si="506">IFERROR((SQRT(H100*J100))*F100, "N/A")</f>
        <v>N/A</v>
      </c>
      <c r="L100" s="599" t="str">
        <f t="shared" ref="L100" si="507">IFERROR(K100*$D100, "N/A")</f>
        <v>N/A</v>
      </c>
      <c r="M100" s="600"/>
      <c r="N100" s="549">
        <f>SUM('2.3_Input_Data_Orig_MC'!X98:Y99)</f>
        <v>0</v>
      </c>
      <c r="O100" s="550">
        <f>SUMIF('2.3_Input_Data_Orig_MC'!AE98:AF99,"&lt;0")</f>
        <v>0</v>
      </c>
      <c r="P100" s="598" t="str">
        <f t="shared" ref="P100" si="508">IFERROR((N100+O100)/N100,"-")</f>
        <v>-</v>
      </c>
      <c r="Q100" s="598">
        <f>SUMIF('2.3_Input_Data_Orig_MC'!AB98:AF101,"&lt;=0")</f>
        <v>0</v>
      </c>
      <c r="R100" s="598" t="str">
        <f t="shared" ref="R100" si="509">IFERROR((Q100-O100)/Q100, "-")</f>
        <v>-</v>
      </c>
      <c r="S100" s="598" t="str">
        <f t="shared" ref="S100" si="510">IFERROR((SQRT(P100*R100))*N100, "N/A")</f>
        <v>N/A</v>
      </c>
      <c r="T100" s="599" t="str">
        <f t="shared" ref="T100" si="511">IFERROR(S100*$D100, "N/A")</f>
        <v>N/A</v>
      </c>
      <c r="U100" s="600"/>
      <c r="V100" s="549">
        <f>SUM('2.3_Input_Data_Orig_MC'!X98:Y100)</f>
        <v>0</v>
      </c>
      <c r="W100" s="550">
        <f>SUMIF('2.3_Input_Data_Orig_MC'!AE98:AF100, "&lt;0")</f>
        <v>0</v>
      </c>
      <c r="X100" s="598" t="str">
        <f t="shared" ref="X100" si="512">IFERROR((V100+W100)/V100, "-")</f>
        <v>-</v>
      </c>
      <c r="Y100" s="598">
        <f>SUMIF('2.3_Input_Data_Orig_MC'!AB98:AF101,"&lt;=0")</f>
        <v>0</v>
      </c>
      <c r="Z100" s="598" t="str">
        <f t="shared" ref="Z100" si="513">IFERROR((Y100-W100)/Y100, "-")</f>
        <v>-</v>
      </c>
      <c r="AA100" s="598" t="str">
        <f t="shared" ref="AA100" si="514">IFERROR((SQRT(X100*Z100))*V100," No Interventions")</f>
        <v xml:space="preserve"> No Interventions</v>
      </c>
      <c r="AB100" s="599" t="str">
        <f t="shared" ref="AB100" si="515">IFERROR(AA100*$D100, "No Interventions")</f>
        <v>No Interventions</v>
      </c>
      <c r="AC100" s="601"/>
      <c r="AD100" s="549">
        <f>SUM('2.4_Input_Data_Rebase'!X98:Y98)</f>
        <v>0</v>
      </c>
      <c r="AE100" s="550">
        <f>SUMIF('2.4_Input_Data_Rebase'!AE98:AF98, "&lt;0")</f>
        <v>0</v>
      </c>
      <c r="AF100" s="598" t="str">
        <f t="shared" ref="AF100" si="516">IFERROR((AE100+AD100)/AD100, "-")</f>
        <v>-</v>
      </c>
      <c r="AG100" s="598">
        <f>SUMIF('2.4_Input_Data_Rebase'!AB98:AF101,"&lt;=0")</f>
        <v>0</v>
      </c>
      <c r="AH100" s="598" t="str">
        <f t="shared" ref="AH100" si="517">IFERROR((AG100-AE100)/AG100, "-")</f>
        <v>-</v>
      </c>
      <c r="AI100" s="598" t="str">
        <f t="shared" ref="AI100" si="518">IFERROR((SQRT(AF100*AH100))*AD100, "N/A")</f>
        <v>N/A</v>
      </c>
      <c r="AJ100" s="599" t="str">
        <f t="shared" ref="AJ100" si="519">IFERROR(AI100*$D100, "N/A")</f>
        <v>N/A</v>
      </c>
      <c r="AK100" s="600"/>
      <c r="AL100" s="549">
        <f>SUM('2.4_Input_Data_Rebase'!X98:Y99)</f>
        <v>0</v>
      </c>
      <c r="AM100" s="550">
        <f>SUMIF('2.4_Input_Data_Rebase'!AE98:AF99, "&lt;0")</f>
        <v>0</v>
      </c>
      <c r="AN100" s="598" t="str">
        <f t="shared" ref="AN100" si="520">IFERROR((AL100+AM100)/AL100,"-")</f>
        <v>-</v>
      </c>
      <c r="AO100" s="598">
        <f>SUMIF('2.4_Input_Data_Rebase'!AB98:AF101,"&lt;=0")</f>
        <v>0</v>
      </c>
      <c r="AP100" s="598" t="str">
        <f t="shared" ref="AP100" si="521">IFERROR((AO100-AM100)/AO100, "-")</f>
        <v>-</v>
      </c>
      <c r="AQ100" s="598" t="str">
        <f t="shared" ref="AQ100" si="522">IFERROR((SQRT(AN100*AP100))*AL100, "N/A")</f>
        <v>N/A</v>
      </c>
      <c r="AR100" s="599" t="str">
        <f t="shared" ref="AR100" si="523">IFERROR(AQ100*$D100, "N/A")</f>
        <v>N/A</v>
      </c>
      <c r="AS100" s="600"/>
      <c r="AT100" s="549">
        <f>SUM('2.4_Input_Data_Rebase'!X98:Y100)</f>
        <v>0</v>
      </c>
      <c r="AU100" s="550">
        <f>SUMIF('2.4_Input_Data_Rebase'!AE98:AF100, "&lt;0")</f>
        <v>0</v>
      </c>
      <c r="AV100" s="598" t="str">
        <f t="shared" ref="AV100" si="524">IFERROR((AT100+AU100)/AT100, "-")</f>
        <v>-</v>
      </c>
      <c r="AW100" s="598">
        <f>SUMIF('2.4_Input_Data_Rebase'!AB98:AF101,"&lt;=0")</f>
        <v>0</v>
      </c>
      <c r="AX100" s="598" t="str">
        <f t="shared" ref="AX100" si="525">IFERROR((AW100-AU100)/AW100, "-")</f>
        <v>-</v>
      </c>
      <c r="AY100" s="598" t="str">
        <f t="shared" ref="AY100" si="526">IFERROR((SQRT(AV100*AX100))*AT100," No Interventions")</f>
        <v xml:space="preserve"> No Interventions</v>
      </c>
      <c r="AZ100" s="599" t="str">
        <f t="shared" ref="AZ100" si="527">IFERROR(AY100*$D100, "No Interventions")</f>
        <v>No Interventions</v>
      </c>
    </row>
    <row r="101" spans="1:52" ht="13.15" x14ac:dyDescent="0.35">
      <c r="A101" s="602"/>
      <c r="B101" s="466"/>
      <c r="C101" s="596"/>
      <c r="D101" s="603"/>
      <c r="F101" s="604"/>
      <c r="G101" s="605"/>
      <c r="H101" s="606"/>
      <c r="I101" s="606"/>
      <c r="J101" s="606"/>
      <c r="K101" s="606"/>
      <c r="L101" s="597"/>
      <c r="M101" s="600"/>
      <c r="N101" s="604"/>
      <c r="O101" s="605"/>
      <c r="P101" s="606"/>
      <c r="Q101" s="606"/>
      <c r="R101" s="606"/>
      <c r="S101" s="606"/>
      <c r="T101" s="597"/>
      <c r="U101" s="600"/>
      <c r="V101" s="604"/>
      <c r="W101" s="605"/>
      <c r="X101" s="606"/>
      <c r="Y101" s="606"/>
      <c r="Z101" s="606"/>
      <c r="AA101" s="606"/>
      <c r="AB101" s="597"/>
      <c r="AC101" s="601"/>
      <c r="AD101" s="604"/>
      <c r="AE101" s="605"/>
      <c r="AF101" s="606"/>
      <c r="AG101" s="606"/>
      <c r="AH101" s="606"/>
      <c r="AI101" s="606"/>
      <c r="AJ101" s="597"/>
      <c r="AK101" s="600"/>
      <c r="AL101" s="604"/>
      <c r="AM101" s="605"/>
      <c r="AN101" s="606"/>
      <c r="AO101" s="606"/>
      <c r="AP101" s="606"/>
      <c r="AQ101" s="606"/>
      <c r="AR101" s="597"/>
      <c r="AS101" s="600"/>
      <c r="AT101" s="604"/>
      <c r="AU101" s="605"/>
      <c r="AV101" s="606"/>
      <c r="AW101" s="606"/>
      <c r="AX101" s="606"/>
      <c r="AY101" s="606"/>
      <c r="AZ101" s="597"/>
    </row>
    <row r="102" spans="1:52" ht="13.15" x14ac:dyDescent="0.35">
      <c r="A102" s="602"/>
      <c r="B102" s="466"/>
      <c r="C102" s="596"/>
      <c r="D102" s="603"/>
      <c r="F102" s="604"/>
      <c r="G102" s="605"/>
      <c r="H102" s="606"/>
      <c r="I102" s="606"/>
      <c r="J102" s="606"/>
      <c r="K102" s="606"/>
      <c r="L102" s="597"/>
      <c r="M102" s="600"/>
      <c r="N102" s="604"/>
      <c r="O102" s="605"/>
      <c r="P102" s="606"/>
      <c r="Q102" s="606"/>
      <c r="R102" s="606"/>
      <c r="S102" s="606"/>
      <c r="T102" s="597"/>
      <c r="U102" s="600"/>
      <c r="V102" s="604"/>
      <c r="W102" s="605"/>
      <c r="X102" s="606"/>
      <c r="Y102" s="606"/>
      <c r="Z102" s="606"/>
      <c r="AA102" s="606"/>
      <c r="AB102" s="597"/>
      <c r="AC102" s="601"/>
      <c r="AD102" s="604"/>
      <c r="AE102" s="605"/>
      <c r="AF102" s="606"/>
      <c r="AG102" s="606"/>
      <c r="AH102" s="606"/>
      <c r="AI102" s="606"/>
      <c r="AJ102" s="597"/>
      <c r="AK102" s="600"/>
      <c r="AL102" s="604"/>
      <c r="AM102" s="605"/>
      <c r="AN102" s="606"/>
      <c r="AO102" s="606"/>
      <c r="AP102" s="606"/>
      <c r="AQ102" s="606"/>
      <c r="AR102" s="597"/>
      <c r="AS102" s="600"/>
      <c r="AT102" s="604"/>
      <c r="AU102" s="605"/>
      <c r="AV102" s="606"/>
      <c r="AW102" s="606"/>
      <c r="AX102" s="606"/>
      <c r="AY102" s="606"/>
      <c r="AZ102" s="597"/>
    </row>
    <row r="103" spans="1:52" ht="13.15" x14ac:dyDescent="0.35">
      <c r="A103" s="607"/>
      <c r="B103" s="553"/>
      <c r="C103" s="608"/>
      <c r="D103" s="609"/>
      <c r="F103" s="610"/>
      <c r="G103" s="611"/>
      <c r="H103" s="612"/>
      <c r="I103" s="612"/>
      <c r="J103" s="612"/>
      <c r="K103" s="612"/>
      <c r="L103" s="613"/>
      <c r="M103" s="600"/>
      <c r="N103" s="610"/>
      <c r="O103" s="611"/>
      <c r="P103" s="612"/>
      <c r="Q103" s="612"/>
      <c r="R103" s="612"/>
      <c r="S103" s="612"/>
      <c r="T103" s="613"/>
      <c r="U103" s="600"/>
      <c r="V103" s="610"/>
      <c r="W103" s="611"/>
      <c r="X103" s="612"/>
      <c r="Y103" s="612"/>
      <c r="Z103" s="612"/>
      <c r="AA103" s="612"/>
      <c r="AB103" s="613"/>
      <c r="AC103" s="601"/>
      <c r="AD103" s="610"/>
      <c r="AE103" s="611"/>
      <c r="AF103" s="612"/>
      <c r="AG103" s="612"/>
      <c r="AH103" s="612"/>
      <c r="AI103" s="612"/>
      <c r="AJ103" s="613"/>
      <c r="AK103" s="600"/>
      <c r="AL103" s="610"/>
      <c r="AM103" s="611"/>
      <c r="AN103" s="612"/>
      <c r="AO103" s="612"/>
      <c r="AP103" s="612"/>
      <c r="AQ103" s="612"/>
      <c r="AR103" s="613"/>
      <c r="AS103" s="600"/>
      <c r="AT103" s="610"/>
      <c r="AU103" s="611"/>
      <c r="AV103" s="612"/>
      <c r="AW103" s="612"/>
      <c r="AX103" s="612"/>
      <c r="AY103" s="612"/>
      <c r="AZ103" s="613"/>
    </row>
    <row r="104" spans="1:52" ht="13.15" x14ac:dyDescent="0.35">
      <c r="A104" s="595" t="s">
        <v>55</v>
      </c>
      <c r="B104" s="466">
        <v>9</v>
      </c>
      <c r="C104" s="596" t="s">
        <v>54</v>
      </c>
      <c r="D104" s="597">
        <f>'0.2_MR_Weighting'!I108</f>
        <v>0</v>
      </c>
      <c r="F104" s="549">
        <f>SUM('2.3_Input_Data_Orig_MC'!X102:Y102)</f>
        <v>0</v>
      </c>
      <c r="G104" s="550">
        <f>SUMIF('2.3_Input_Data_Orig_MC'!AE102:AF102,"&lt;0")</f>
        <v>0</v>
      </c>
      <c r="H104" s="598" t="str">
        <f t="shared" ref="H104" si="528">IFERROR((G104+F104)/F104, "-")</f>
        <v>-</v>
      </c>
      <c r="I104" s="598">
        <f>SUMIF('2.3_Input_Data_Orig_MC'!AB102:AF105,"&lt;=0")</f>
        <v>0</v>
      </c>
      <c r="J104" s="598" t="str">
        <f t="shared" ref="J104" si="529">IFERROR((I104-G104)/I104, "-")</f>
        <v>-</v>
      </c>
      <c r="K104" s="598" t="str">
        <f t="shared" ref="K104" si="530">IFERROR((SQRT(H104*J104))*F104, "N/A")</f>
        <v>N/A</v>
      </c>
      <c r="L104" s="599" t="str">
        <f t="shared" ref="L104" si="531">IFERROR(K104*$D104, "N/A")</f>
        <v>N/A</v>
      </c>
      <c r="M104" s="600"/>
      <c r="N104" s="549">
        <f>SUM('2.3_Input_Data_Orig_MC'!X102:Y103)</f>
        <v>0</v>
      </c>
      <c r="O104" s="550">
        <f>SUMIF('2.3_Input_Data_Orig_MC'!AE102:AF103,"&lt;0")</f>
        <v>0</v>
      </c>
      <c r="P104" s="598" t="str">
        <f t="shared" ref="P104" si="532">IFERROR((N104+O104)/N104,"-")</f>
        <v>-</v>
      </c>
      <c r="Q104" s="598">
        <f>SUMIF('2.3_Input_Data_Orig_MC'!AB102:AF105,"&lt;=0")</f>
        <v>0</v>
      </c>
      <c r="R104" s="598" t="str">
        <f t="shared" ref="R104" si="533">IFERROR((Q104-O104)/Q104, "-")</f>
        <v>-</v>
      </c>
      <c r="S104" s="598" t="str">
        <f t="shared" ref="S104" si="534">IFERROR((SQRT(P104*R104))*N104, "N/A")</f>
        <v>N/A</v>
      </c>
      <c r="T104" s="599" t="str">
        <f t="shared" ref="T104" si="535">IFERROR(S104*$D104, "N/A")</f>
        <v>N/A</v>
      </c>
      <c r="U104" s="600"/>
      <c r="V104" s="549">
        <f>SUM('2.3_Input_Data_Orig_MC'!X102:Y104)</f>
        <v>0</v>
      </c>
      <c r="W104" s="550">
        <f>SUMIF('2.3_Input_Data_Orig_MC'!AE102:AF104, "&lt;0")</f>
        <v>0</v>
      </c>
      <c r="X104" s="598" t="str">
        <f t="shared" ref="X104" si="536">IFERROR((V104+W104)/V104, "-")</f>
        <v>-</v>
      </c>
      <c r="Y104" s="598">
        <f>SUMIF('2.3_Input_Data_Orig_MC'!AB102:AF105,"&lt;=0")</f>
        <v>0</v>
      </c>
      <c r="Z104" s="598" t="str">
        <f t="shared" ref="Z104" si="537">IFERROR((Y104-W104)/Y104, "-")</f>
        <v>-</v>
      </c>
      <c r="AA104" s="598" t="str">
        <f t="shared" ref="AA104" si="538">IFERROR((SQRT(X104*Z104))*V104," No Interventions")</f>
        <v xml:space="preserve"> No Interventions</v>
      </c>
      <c r="AB104" s="599" t="str">
        <f t="shared" ref="AB104" si="539">IFERROR(AA104*$D104, "No Interventions")</f>
        <v>No Interventions</v>
      </c>
      <c r="AC104" s="601"/>
      <c r="AD104" s="549">
        <f>SUM('2.4_Input_Data_Rebase'!X102:Y102)</f>
        <v>0</v>
      </c>
      <c r="AE104" s="550">
        <f>SUMIF('2.4_Input_Data_Rebase'!AE102:AF102, "&lt;0")</f>
        <v>0</v>
      </c>
      <c r="AF104" s="598" t="str">
        <f t="shared" ref="AF104" si="540">IFERROR((AE104+AD104)/AD104, "-")</f>
        <v>-</v>
      </c>
      <c r="AG104" s="598">
        <f>SUMIF('2.4_Input_Data_Rebase'!AB102:AF105,"&lt;=0")</f>
        <v>0</v>
      </c>
      <c r="AH104" s="598" t="str">
        <f t="shared" ref="AH104" si="541">IFERROR((AG104-AE104)/AG104, "-")</f>
        <v>-</v>
      </c>
      <c r="AI104" s="598" t="str">
        <f t="shared" ref="AI104" si="542">IFERROR((SQRT(AF104*AH104))*AD104, "N/A")</f>
        <v>N/A</v>
      </c>
      <c r="AJ104" s="599" t="str">
        <f t="shared" ref="AJ104" si="543">IFERROR(AI104*$D104, "N/A")</f>
        <v>N/A</v>
      </c>
      <c r="AK104" s="600"/>
      <c r="AL104" s="549">
        <f>SUM('2.4_Input_Data_Rebase'!X102:Y103)</f>
        <v>0</v>
      </c>
      <c r="AM104" s="550">
        <f>SUMIF('2.4_Input_Data_Rebase'!AE102:AF103, "&lt;0")</f>
        <v>0</v>
      </c>
      <c r="AN104" s="598" t="str">
        <f t="shared" ref="AN104" si="544">IFERROR((AL104+AM104)/AL104,"-")</f>
        <v>-</v>
      </c>
      <c r="AO104" s="598">
        <f>SUMIF('2.4_Input_Data_Rebase'!AB102:AF105,"&lt;=0")</f>
        <v>0</v>
      </c>
      <c r="AP104" s="598" t="str">
        <f t="shared" ref="AP104" si="545">IFERROR((AO104-AM104)/AO104, "-")</f>
        <v>-</v>
      </c>
      <c r="AQ104" s="598" t="str">
        <f t="shared" ref="AQ104" si="546">IFERROR((SQRT(AN104*AP104))*AL104, "N/A")</f>
        <v>N/A</v>
      </c>
      <c r="AR104" s="599" t="str">
        <f t="shared" ref="AR104" si="547">IFERROR(AQ104*$D104, "N/A")</f>
        <v>N/A</v>
      </c>
      <c r="AS104" s="600"/>
      <c r="AT104" s="549">
        <f>SUM('2.4_Input_Data_Rebase'!X102:Y104)</f>
        <v>0</v>
      </c>
      <c r="AU104" s="550">
        <f>SUMIF('2.4_Input_Data_Rebase'!AE102:AF104, "&lt;0")</f>
        <v>0</v>
      </c>
      <c r="AV104" s="598" t="str">
        <f t="shared" ref="AV104" si="548">IFERROR((AT104+AU104)/AT104, "-")</f>
        <v>-</v>
      </c>
      <c r="AW104" s="598">
        <f>SUMIF('2.4_Input_Data_Rebase'!AB102:AF105,"&lt;=0")</f>
        <v>0</v>
      </c>
      <c r="AX104" s="598" t="str">
        <f t="shared" ref="AX104" si="549">IFERROR((AW104-AU104)/AW104, "-")</f>
        <v>-</v>
      </c>
      <c r="AY104" s="598" t="str">
        <f t="shared" ref="AY104" si="550">IFERROR((SQRT(AV104*AX104))*AT104," No Interventions")</f>
        <v xml:space="preserve"> No Interventions</v>
      </c>
      <c r="AZ104" s="599" t="str">
        <f t="shared" ref="AZ104" si="551">IFERROR(AY104*$D104, "No Interventions")</f>
        <v>No Interventions</v>
      </c>
    </row>
    <row r="105" spans="1:52" ht="13.15" x14ac:dyDescent="0.35">
      <c r="A105" s="602"/>
      <c r="B105" s="466"/>
      <c r="C105" s="596"/>
      <c r="D105" s="603"/>
      <c r="F105" s="604"/>
      <c r="G105" s="605"/>
      <c r="H105" s="606"/>
      <c r="I105" s="606"/>
      <c r="J105" s="606"/>
      <c r="K105" s="606"/>
      <c r="L105" s="597"/>
      <c r="M105" s="600"/>
      <c r="N105" s="604"/>
      <c r="O105" s="605"/>
      <c r="P105" s="606"/>
      <c r="Q105" s="606"/>
      <c r="R105" s="606"/>
      <c r="S105" s="606"/>
      <c r="T105" s="597"/>
      <c r="U105" s="600"/>
      <c r="V105" s="604"/>
      <c r="W105" s="605"/>
      <c r="X105" s="606"/>
      <c r="Y105" s="606"/>
      <c r="Z105" s="606"/>
      <c r="AA105" s="606"/>
      <c r="AB105" s="597"/>
      <c r="AC105" s="601"/>
      <c r="AD105" s="604"/>
      <c r="AE105" s="605"/>
      <c r="AF105" s="606"/>
      <c r="AG105" s="606"/>
      <c r="AH105" s="606"/>
      <c r="AI105" s="606"/>
      <c r="AJ105" s="597"/>
      <c r="AK105" s="600"/>
      <c r="AL105" s="604"/>
      <c r="AM105" s="605"/>
      <c r="AN105" s="606"/>
      <c r="AO105" s="606"/>
      <c r="AP105" s="606"/>
      <c r="AQ105" s="606"/>
      <c r="AR105" s="597"/>
      <c r="AS105" s="600"/>
      <c r="AT105" s="604"/>
      <c r="AU105" s="605"/>
      <c r="AV105" s="606"/>
      <c r="AW105" s="606"/>
      <c r="AX105" s="606"/>
      <c r="AY105" s="606"/>
      <c r="AZ105" s="597"/>
    </row>
    <row r="106" spans="1:52" ht="13.15" x14ac:dyDescent="0.35">
      <c r="A106" s="602"/>
      <c r="B106" s="466"/>
      <c r="C106" s="596"/>
      <c r="D106" s="603"/>
      <c r="F106" s="604"/>
      <c r="G106" s="605"/>
      <c r="H106" s="606"/>
      <c r="I106" s="606"/>
      <c r="J106" s="606"/>
      <c r="K106" s="606"/>
      <c r="L106" s="597"/>
      <c r="M106" s="600"/>
      <c r="N106" s="604"/>
      <c r="O106" s="605"/>
      <c r="P106" s="606"/>
      <c r="Q106" s="606"/>
      <c r="R106" s="606"/>
      <c r="S106" s="606"/>
      <c r="T106" s="597"/>
      <c r="U106" s="600"/>
      <c r="V106" s="604"/>
      <c r="W106" s="605"/>
      <c r="X106" s="606"/>
      <c r="Y106" s="606"/>
      <c r="Z106" s="606"/>
      <c r="AA106" s="606"/>
      <c r="AB106" s="597"/>
      <c r="AC106" s="601"/>
      <c r="AD106" s="604"/>
      <c r="AE106" s="605"/>
      <c r="AF106" s="606"/>
      <c r="AG106" s="606"/>
      <c r="AH106" s="606"/>
      <c r="AI106" s="606"/>
      <c r="AJ106" s="597"/>
      <c r="AK106" s="600"/>
      <c r="AL106" s="604"/>
      <c r="AM106" s="605"/>
      <c r="AN106" s="606"/>
      <c r="AO106" s="606"/>
      <c r="AP106" s="606"/>
      <c r="AQ106" s="606"/>
      <c r="AR106" s="597"/>
      <c r="AS106" s="600"/>
      <c r="AT106" s="604"/>
      <c r="AU106" s="605"/>
      <c r="AV106" s="606"/>
      <c r="AW106" s="606"/>
      <c r="AX106" s="606"/>
      <c r="AY106" s="606"/>
      <c r="AZ106" s="597"/>
    </row>
    <row r="107" spans="1:52" ht="13.15" x14ac:dyDescent="0.35">
      <c r="A107" s="607"/>
      <c r="B107" s="553"/>
      <c r="C107" s="608"/>
      <c r="D107" s="609"/>
      <c r="F107" s="610"/>
      <c r="G107" s="611"/>
      <c r="H107" s="612"/>
      <c r="I107" s="612"/>
      <c r="J107" s="612"/>
      <c r="K107" s="612"/>
      <c r="L107" s="613"/>
      <c r="M107" s="600"/>
      <c r="N107" s="610"/>
      <c r="O107" s="611"/>
      <c r="P107" s="612"/>
      <c r="Q107" s="612"/>
      <c r="R107" s="612"/>
      <c r="S107" s="612"/>
      <c r="T107" s="613"/>
      <c r="U107" s="600"/>
      <c r="V107" s="610"/>
      <c r="W107" s="611"/>
      <c r="X107" s="612"/>
      <c r="Y107" s="612"/>
      <c r="Z107" s="612"/>
      <c r="AA107" s="612"/>
      <c r="AB107" s="613"/>
      <c r="AC107" s="601"/>
      <c r="AD107" s="610"/>
      <c r="AE107" s="611"/>
      <c r="AF107" s="612"/>
      <c r="AG107" s="612"/>
      <c r="AH107" s="612"/>
      <c r="AI107" s="612"/>
      <c r="AJ107" s="613"/>
      <c r="AK107" s="600"/>
      <c r="AL107" s="610"/>
      <c r="AM107" s="611"/>
      <c r="AN107" s="612"/>
      <c r="AO107" s="612"/>
      <c r="AP107" s="612"/>
      <c r="AQ107" s="612"/>
      <c r="AR107" s="613"/>
      <c r="AS107" s="600"/>
      <c r="AT107" s="610"/>
      <c r="AU107" s="611"/>
      <c r="AV107" s="612"/>
      <c r="AW107" s="612"/>
      <c r="AX107" s="612"/>
      <c r="AY107" s="612"/>
      <c r="AZ107" s="613"/>
    </row>
    <row r="108" spans="1:52" ht="13.15" x14ac:dyDescent="0.35">
      <c r="A108" s="595" t="s">
        <v>55</v>
      </c>
      <c r="B108" s="466">
        <v>20</v>
      </c>
      <c r="C108" s="596" t="s">
        <v>51</v>
      </c>
      <c r="D108" s="597">
        <f>'0.2_MR_Weighting'!I112</f>
        <v>0</v>
      </c>
      <c r="F108" s="549">
        <f>SUM('2.3_Input_Data_Orig_MC'!X106:Y106)</f>
        <v>0</v>
      </c>
      <c r="G108" s="550">
        <f>SUMIF('2.3_Input_Data_Orig_MC'!AE106:AF106,"&lt;0")</f>
        <v>0</v>
      </c>
      <c r="H108" s="598" t="str">
        <f t="shared" ref="H108" si="552">IFERROR((G108+F108)/F108, "-")</f>
        <v>-</v>
      </c>
      <c r="I108" s="598">
        <f>SUMIF('2.3_Input_Data_Orig_MC'!AB106:AF109,"&lt;=0")</f>
        <v>0</v>
      </c>
      <c r="J108" s="598" t="str">
        <f t="shared" ref="J108" si="553">IFERROR((I108-G108)/I108, "-")</f>
        <v>-</v>
      </c>
      <c r="K108" s="598" t="str">
        <f t="shared" ref="K108" si="554">IFERROR((SQRT(H108*J108))*F108, "N/A")</f>
        <v>N/A</v>
      </c>
      <c r="L108" s="599" t="str">
        <f t="shared" ref="L108" si="555">IFERROR(K108*$D108, "N/A")</f>
        <v>N/A</v>
      </c>
      <c r="M108" s="600"/>
      <c r="N108" s="549">
        <f>SUM('2.3_Input_Data_Orig_MC'!X106:Y107)</f>
        <v>0</v>
      </c>
      <c r="O108" s="550">
        <f>SUMIF('2.3_Input_Data_Orig_MC'!AE106:AF107,"&lt;0")</f>
        <v>0</v>
      </c>
      <c r="P108" s="598" t="str">
        <f t="shared" ref="P108" si="556">IFERROR((N108+O108)/N108,"-")</f>
        <v>-</v>
      </c>
      <c r="Q108" s="598">
        <f>SUMIF('2.3_Input_Data_Orig_MC'!AB106:AF109,"&lt;=0")</f>
        <v>0</v>
      </c>
      <c r="R108" s="598" t="str">
        <f t="shared" ref="R108" si="557">IFERROR((Q108-O108)/Q108, "-")</f>
        <v>-</v>
      </c>
      <c r="S108" s="598" t="str">
        <f t="shared" ref="S108" si="558">IFERROR((SQRT(P108*R108))*N108, "N/A")</f>
        <v>N/A</v>
      </c>
      <c r="T108" s="599" t="str">
        <f t="shared" ref="T108" si="559">IFERROR(S108*$D108, "N/A")</f>
        <v>N/A</v>
      </c>
      <c r="U108" s="600"/>
      <c r="V108" s="549">
        <f>SUM('2.3_Input_Data_Orig_MC'!X106:Y108)</f>
        <v>0</v>
      </c>
      <c r="W108" s="550">
        <f>SUMIF('2.3_Input_Data_Orig_MC'!AE106:AF108, "&lt;0")</f>
        <v>0</v>
      </c>
      <c r="X108" s="598" t="str">
        <f t="shared" ref="X108" si="560">IFERROR((V108+W108)/V108, "-")</f>
        <v>-</v>
      </c>
      <c r="Y108" s="598">
        <f>SUMIF('2.3_Input_Data_Orig_MC'!AB106:AF109,"&lt;=0")</f>
        <v>0</v>
      </c>
      <c r="Z108" s="598" t="str">
        <f t="shared" ref="Z108" si="561">IFERROR((Y108-W108)/Y108, "-")</f>
        <v>-</v>
      </c>
      <c r="AA108" s="598" t="str">
        <f t="shared" ref="AA108" si="562">IFERROR((SQRT(X108*Z108))*V108," No Interventions")</f>
        <v xml:space="preserve"> No Interventions</v>
      </c>
      <c r="AB108" s="599" t="str">
        <f t="shared" ref="AB108" si="563">IFERROR(AA108*$D108, "No Interventions")</f>
        <v>No Interventions</v>
      </c>
      <c r="AC108" s="601"/>
      <c r="AD108" s="549">
        <f>SUM('2.4_Input_Data_Rebase'!X106:Y106)</f>
        <v>1</v>
      </c>
      <c r="AE108" s="550">
        <f>SUMIF('2.4_Input_Data_Rebase'!AE106:AF106, "&lt;0")</f>
        <v>0</v>
      </c>
      <c r="AF108" s="598">
        <f t="shared" ref="AF108" si="564">IFERROR((AE108+AD108)/AD108, "-")</f>
        <v>1</v>
      </c>
      <c r="AG108" s="598">
        <f>SUMIF('2.4_Input_Data_Rebase'!AB106:AF109,"&lt;=0")</f>
        <v>0</v>
      </c>
      <c r="AH108" s="598" t="str">
        <f t="shared" ref="AH108" si="565">IFERROR((AG108-AE108)/AG108, "-")</f>
        <v>-</v>
      </c>
      <c r="AI108" s="598" t="str">
        <f t="shared" ref="AI108" si="566">IFERROR((SQRT(AF108*AH108))*AD108, "N/A")</f>
        <v>N/A</v>
      </c>
      <c r="AJ108" s="599" t="str">
        <f t="shared" ref="AJ108" si="567">IFERROR(AI108*$D108, "N/A")</f>
        <v>N/A</v>
      </c>
      <c r="AK108" s="600"/>
      <c r="AL108" s="549">
        <f>SUM('2.4_Input_Data_Rebase'!X106:Y107)</f>
        <v>1</v>
      </c>
      <c r="AM108" s="550">
        <f>SUMIF('2.4_Input_Data_Rebase'!AE106:AF107, "&lt;0")</f>
        <v>0</v>
      </c>
      <c r="AN108" s="598">
        <f t="shared" ref="AN108" si="568">IFERROR((AL108+AM108)/AL108,"-")</f>
        <v>1</v>
      </c>
      <c r="AO108" s="598">
        <f>SUMIF('2.4_Input_Data_Rebase'!AB106:AF109,"&lt;=0")</f>
        <v>0</v>
      </c>
      <c r="AP108" s="598" t="str">
        <f t="shared" ref="AP108" si="569">IFERROR((AO108-AM108)/AO108, "-")</f>
        <v>-</v>
      </c>
      <c r="AQ108" s="598" t="str">
        <f t="shared" ref="AQ108" si="570">IFERROR((SQRT(AN108*AP108))*AL108, "N/A")</f>
        <v>N/A</v>
      </c>
      <c r="AR108" s="599" t="str">
        <f t="shared" ref="AR108" si="571">IFERROR(AQ108*$D108, "N/A")</f>
        <v>N/A</v>
      </c>
      <c r="AS108" s="600"/>
      <c r="AT108" s="549">
        <f>SUM('2.4_Input_Data_Rebase'!X106:Y108)</f>
        <v>1</v>
      </c>
      <c r="AU108" s="550">
        <f>SUMIF('2.4_Input_Data_Rebase'!AE106:AF108, "&lt;0")</f>
        <v>0</v>
      </c>
      <c r="AV108" s="598">
        <f t="shared" ref="AV108" si="572">IFERROR((AT108+AU108)/AT108, "-")</f>
        <v>1</v>
      </c>
      <c r="AW108" s="598">
        <f>SUMIF('2.4_Input_Data_Rebase'!AB106:AF109,"&lt;=0")</f>
        <v>0</v>
      </c>
      <c r="AX108" s="598" t="str">
        <f t="shared" ref="AX108" si="573">IFERROR((AW108-AU108)/AW108, "-")</f>
        <v>-</v>
      </c>
      <c r="AY108" s="598" t="str">
        <f t="shared" ref="AY108" si="574">IFERROR((SQRT(AV108*AX108))*AT108," No Interventions")</f>
        <v xml:space="preserve"> No Interventions</v>
      </c>
      <c r="AZ108" s="599" t="str">
        <f t="shared" ref="AZ108" si="575">IFERROR(AY108*$D108, "No Interventions")</f>
        <v>No Interventions</v>
      </c>
    </row>
    <row r="109" spans="1:52" ht="13.15" x14ac:dyDescent="0.35">
      <c r="A109" s="602"/>
      <c r="B109" s="466"/>
      <c r="C109" s="596"/>
      <c r="D109" s="603"/>
      <c r="F109" s="604"/>
      <c r="G109" s="605"/>
      <c r="H109" s="606"/>
      <c r="I109" s="606"/>
      <c r="J109" s="606"/>
      <c r="K109" s="606"/>
      <c r="L109" s="597"/>
      <c r="M109" s="600"/>
      <c r="N109" s="604"/>
      <c r="O109" s="605"/>
      <c r="P109" s="606"/>
      <c r="Q109" s="606"/>
      <c r="R109" s="606"/>
      <c r="S109" s="606"/>
      <c r="T109" s="597"/>
      <c r="U109" s="600"/>
      <c r="V109" s="604"/>
      <c r="W109" s="605"/>
      <c r="X109" s="606"/>
      <c r="Y109" s="606"/>
      <c r="Z109" s="606"/>
      <c r="AA109" s="606"/>
      <c r="AB109" s="597"/>
      <c r="AC109" s="601"/>
      <c r="AD109" s="604"/>
      <c r="AE109" s="605"/>
      <c r="AF109" s="606"/>
      <c r="AG109" s="606"/>
      <c r="AH109" s="606"/>
      <c r="AI109" s="606"/>
      <c r="AJ109" s="597"/>
      <c r="AK109" s="600"/>
      <c r="AL109" s="604"/>
      <c r="AM109" s="605"/>
      <c r="AN109" s="606"/>
      <c r="AO109" s="606"/>
      <c r="AP109" s="606"/>
      <c r="AQ109" s="606"/>
      <c r="AR109" s="597"/>
      <c r="AS109" s="600"/>
      <c r="AT109" s="604"/>
      <c r="AU109" s="605"/>
      <c r="AV109" s="606"/>
      <c r="AW109" s="606"/>
      <c r="AX109" s="606"/>
      <c r="AY109" s="606"/>
      <c r="AZ109" s="597"/>
    </row>
    <row r="110" spans="1:52" ht="13.15" x14ac:dyDescent="0.35">
      <c r="A110" s="602"/>
      <c r="B110" s="466"/>
      <c r="C110" s="596"/>
      <c r="D110" s="603"/>
      <c r="F110" s="604"/>
      <c r="G110" s="605"/>
      <c r="H110" s="606"/>
      <c r="I110" s="606"/>
      <c r="J110" s="606"/>
      <c r="K110" s="606"/>
      <c r="L110" s="597"/>
      <c r="M110" s="600"/>
      <c r="N110" s="604"/>
      <c r="O110" s="605"/>
      <c r="P110" s="606"/>
      <c r="Q110" s="606"/>
      <c r="R110" s="606"/>
      <c r="S110" s="606"/>
      <c r="T110" s="597"/>
      <c r="U110" s="600"/>
      <c r="V110" s="604"/>
      <c r="W110" s="605"/>
      <c r="X110" s="606"/>
      <c r="Y110" s="606"/>
      <c r="Z110" s="606"/>
      <c r="AA110" s="606"/>
      <c r="AB110" s="597"/>
      <c r="AC110" s="601"/>
      <c r="AD110" s="604"/>
      <c r="AE110" s="605"/>
      <c r="AF110" s="606"/>
      <c r="AG110" s="606"/>
      <c r="AH110" s="606"/>
      <c r="AI110" s="606"/>
      <c r="AJ110" s="597"/>
      <c r="AK110" s="600"/>
      <c r="AL110" s="604"/>
      <c r="AM110" s="605"/>
      <c r="AN110" s="606"/>
      <c r="AO110" s="606"/>
      <c r="AP110" s="606"/>
      <c r="AQ110" s="606"/>
      <c r="AR110" s="597"/>
      <c r="AS110" s="600"/>
      <c r="AT110" s="604"/>
      <c r="AU110" s="605"/>
      <c r="AV110" s="606"/>
      <c r="AW110" s="606"/>
      <c r="AX110" s="606"/>
      <c r="AY110" s="606"/>
      <c r="AZ110" s="597"/>
    </row>
    <row r="111" spans="1:52" ht="13.15" x14ac:dyDescent="0.35">
      <c r="A111" s="607"/>
      <c r="B111" s="553"/>
      <c r="C111" s="608"/>
      <c r="D111" s="609"/>
      <c r="F111" s="610"/>
      <c r="G111" s="611"/>
      <c r="H111" s="612"/>
      <c r="I111" s="612"/>
      <c r="J111" s="612"/>
      <c r="K111" s="612"/>
      <c r="L111" s="613"/>
      <c r="M111" s="600"/>
      <c r="N111" s="610"/>
      <c r="O111" s="611"/>
      <c r="P111" s="612"/>
      <c r="Q111" s="612"/>
      <c r="R111" s="612"/>
      <c r="S111" s="612"/>
      <c r="T111" s="613"/>
      <c r="U111" s="600"/>
      <c r="V111" s="610"/>
      <c r="W111" s="611"/>
      <c r="X111" s="612"/>
      <c r="Y111" s="612"/>
      <c r="Z111" s="612"/>
      <c r="AA111" s="612"/>
      <c r="AB111" s="613"/>
      <c r="AC111" s="601"/>
      <c r="AD111" s="610"/>
      <c r="AE111" s="611"/>
      <c r="AF111" s="612"/>
      <c r="AG111" s="612"/>
      <c r="AH111" s="612"/>
      <c r="AI111" s="612"/>
      <c r="AJ111" s="613"/>
      <c r="AK111" s="600"/>
      <c r="AL111" s="610"/>
      <c r="AM111" s="611"/>
      <c r="AN111" s="612"/>
      <c r="AO111" s="612"/>
      <c r="AP111" s="612"/>
      <c r="AQ111" s="612"/>
      <c r="AR111" s="613"/>
      <c r="AS111" s="600"/>
      <c r="AT111" s="610"/>
      <c r="AU111" s="611"/>
      <c r="AV111" s="612"/>
      <c r="AW111" s="612"/>
      <c r="AX111" s="612"/>
      <c r="AY111" s="612"/>
      <c r="AZ111" s="613"/>
    </row>
    <row r="112" spans="1:52" ht="13.15" x14ac:dyDescent="0.35">
      <c r="A112" s="595" t="s">
        <v>55</v>
      </c>
      <c r="B112" s="466">
        <v>31</v>
      </c>
      <c r="C112" s="596" t="s">
        <v>23</v>
      </c>
      <c r="D112" s="597">
        <f>'0.2_MR_Weighting'!I116</f>
        <v>6.9911367056404303E-5</v>
      </c>
      <c r="F112" s="549">
        <f>SUM('2.3_Input_Data_Orig_MC'!X110:Y110)</f>
        <v>0</v>
      </c>
      <c r="G112" s="550">
        <f>SUMIF('2.3_Input_Data_Orig_MC'!AE110:AF110,"&lt;0")</f>
        <v>0</v>
      </c>
      <c r="H112" s="598" t="str">
        <f t="shared" ref="H112" si="576">IFERROR((G112+F112)/F112, "-")</f>
        <v>-</v>
      </c>
      <c r="I112" s="598">
        <f>SUMIF('2.3_Input_Data_Orig_MC'!AB110:AF113,"&lt;=0")</f>
        <v>-67</v>
      </c>
      <c r="J112" s="598">
        <f t="shared" ref="J112" si="577">IFERROR((I112-G112)/I112, "-")</f>
        <v>1</v>
      </c>
      <c r="K112" s="598" t="str">
        <f t="shared" ref="K112" si="578">IFERROR((SQRT(H112*J112))*F112, "N/A")</f>
        <v>N/A</v>
      </c>
      <c r="L112" s="599" t="str">
        <f t="shared" ref="L112" si="579">IFERROR(K112*$D112, "N/A")</f>
        <v>N/A</v>
      </c>
      <c r="M112" s="600"/>
      <c r="N112" s="549">
        <f>SUM('2.3_Input_Data_Orig_MC'!X110:Y111)</f>
        <v>88</v>
      </c>
      <c r="O112" s="550">
        <f>SUMIF('2.3_Input_Data_Orig_MC'!AE110:AF111,"&lt;0")</f>
        <v>-67</v>
      </c>
      <c r="P112" s="598">
        <f t="shared" ref="P112" si="580">IFERROR((N112+O112)/N112,"-")</f>
        <v>0.23863636363636365</v>
      </c>
      <c r="Q112" s="598">
        <f>SUMIF('2.3_Input_Data_Orig_MC'!AB110:AF113,"&lt;=0")</f>
        <v>-67</v>
      </c>
      <c r="R112" s="598">
        <f t="shared" ref="R112" si="581">IFERROR((Q112-O112)/Q112, "-")</f>
        <v>0</v>
      </c>
      <c r="S112" s="598">
        <f t="shared" ref="S112" si="582">IFERROR((SQRT(P112*R112))*N112, "N/A")</f>
        <v>0</v>
      </c>
      <c r="T112" s="599">
        <f t="shared" ref="T112" si="583">IFERROR(S112*$D112, "N/A")</f>
        <v>0</v>
      </c>
      <c r="U112" s="600"/>
      <c r="V112" s="549">
        <f>SUM('2.3_Input_Data_Orig_MC'!X110:Y112)</f>
        <v>88</v>
      </c>
      <c r="W112" s="550">
        <f>SUMIF('2.3_Input_Data_Orig_MC'!AE110:AF112, "&lt;0")</f>
        <v>-67</v>
      </c>
      <c r="X112" s="598">
        <f t="shared" ref="X112" si="584">IFERROR((V112+W112)/V112, "-")</f>
        <v>0.23863636363636365</v>
      </c>
      <c r="Y112" s="598">
        <f>SUMIF('2.3_Input_Data_Orig_MC'!AB110:AF113,"&lt;=0")</f>
        <v>-67</v>
      </c>
      <c r="Z112" s="598">
        <f t="shared" ref="Z112" si="585">IFERROR((Y112-W112)/Y112, "-")</f>
        <v>0</v>
      </c>
      <c r="AA112" s="598">
        <f t="shared" ref="AA112" si="586">IFERROR((SQRT(X112*Z112))*V112," No Interventions")</f>
        <v>0</v>
      </c>
      <c r="AB112" s="599">
        <f t="shared" ref="AB112" si="587">IFERROR(AA112*$D112, "No Interventions")</f>
        <v>0</v>
      </c>
      <c r="AC112" s="601"/>
      <c r="AD112" s="549">
        <f>SUM('2.4_Input_Data_Rebase'!X110:Y110)</f>
        <v>6</v>
      </c>
      <c r="AE112" s="550">
        <f>SUMIF('2.4_Input_Data_Rebase'!AE110:AF110, "&lt;0")</f>
        <v>-6</v>
      </c>
      <c r="AF112" s="598">
        <f t="shared" ref="AF112" si="588">IFERROR((AE112+AD112)/AD112, "-")</f>
        <v>0</v>
      </c>
      <c r="AG112" s="598">
        <f>SUMIF('2.4_Input_Data_Rebase'!AB110:AF113,"&lt;=0")</f>
        <v>-67</v>
      </c>
      <c r="AH112" s="598">
        <f t="shared" ref="AH112" si="589">IFERROR((AG112-AE112)/AG112, "-")</f>
        <v>0.91044776119402981</v>
      </c>
      <c r="AI112" s="598">
        <f t="shared" ref="AI112" si="590">IFERROR((SQRT(AF112*AH112))*AD112, "N/A")</f>
        <v>0</v>
      </c>
      <c r="AJ112" s="599">
        <f t="shared" ref="AJ112" si="591">IFERROR(AI112*$D112, "N/A")</f>
        <v>0</v>
      </c>
      <c r="AK112" s="600"/>
      <c r="AL112" s="549">
        <f>SUM('2.4_Input_Data_Rebase'!X110:Y111)</f>
        <v>6</v>
      </c>
      <c r="AM112" s="550">
        <f>SUMIF('2.4_Input_Data_Rebase'!AE110:AF111, "&lt;0")</f>
        <v>-6</v>
      </c>
      <c r="AN112" s="598">
        <f t="shared" ref="AN112" si="592">IFERROR((AL112+AM112)/AL112,"-")</f>
        <v>0</v>
      </c>
      <c r="AO112" s="598">
        <f>SUMIF('2.4_Input_Data_Rebase'!AB110:AF113,"&lt;=0")</f>
        <v>-67</v>
      </c>
      <c r="AP112" s="598">
        <f t="shared" ref="AP112" si="593">IFERROR((AO112-AM112)/AO112, "-")</f>
        <v>0.91044776119402981</v>
      </c>
      <c r="AQ112" s="598">
        <f t="shared" ref="AQ112" si="594">IFERROR((SQRT(AN112*AP112))*AL112, "N/A")</f>
        <v>0</v>
      </c>
      <c r="AR112" s="599">
        <f t="shared" ref="AR112" si="595">IFERROR(AQ112*$D112, "N/A")</f>
        <v>0</v>
      </c>
      <c r="AS112" s="600"/>
      <c r="AT112" s="549">
        <f>SUM('2.4_Input_Data_Rebase'!X110:Y112)</f>
        <v>6</v>
      </c>
      <c r="AU112" s="550">
        <f>SUMIF('2.4_Input_Data_Rebase'!AE110:AF112, "&lt;0")</f>
        <v>-6</v>
      </c>
      <c r="AV112" s="598">
        <f t="shared" ref="AV112" si="596">IFERROR((AT112+AU112)/AT112, "-")</f>
        <v>0</v>
      </c>
      <c r="AW112" s="598">
        <f>SUMIF('2.4_Input_Data_Rebase'!AB110:AF113,"&lt;=0")</f>
        <v>-67</v>
      </c>
      <c r="AX112" s="598">
        <f t="shared" ref="AX112" si="597">IFERROR((AW112-AU112)/AW112, "-")</f>
        <v>0.91044776119402981</v>
      </c>
      <c r="AY112" s="598">
        <f t="shared" ref="AY112" si="598">IFERROR((SQRT(AV112*AX112))*AT112," No Interventions")</f>
        <v>0</v>
      </c>
      <c r="AZ112" s="599">
        <f t="shared" ref="AZ112" si="599">IFERROR(AY112*$D112, "No Interventions")</f>
        <v>0</v>
      </c>
    </row>
    <row r="113" spans="1:52" ht="13.15" x14ac:dyDescent="0.35">
      <c r="A113" s="602"/>
      <c r="B113" s="466"/>
      <c r="C113" s="596"/>
      <c r="D113" s="603"/>
      <c r="F113" s="604"/>
      <c r="G113" s="605"/>
      <c r="H113" s="606"/>
      <c r="I113" s="606"/>
      <c r="J113" s="606"/>
      <c r="K113" s="606"/>
      <c r="L113" s="597"/>
      <c r="M113" s="600"/>
      <c r="N113" s="604"/>
      <c r="O113" s="605"/>
      <c r="P113" s="606"/>
      <c r="Q113" s="606"/>
      <c r="R113" s="606"/>
      <c r="S113" s="606"/>
      <c r="T113" s="597"/>
      <c r="U113" s="600"/>
      <c r="V113" s="604"/>
      <c r="W113" s="605"/>
      <c r="X113" s="606"/>
      <c r="Y113" s="606"/>
      <c r="Z113" s="606"/>
      <c r="AA113" s="606"/>
      <c r="AB113" s="597"/>
      <c r="AC113" s="601"/>
      <c r="AD113" s="604"/>
      <c r="AE113" s="605"/>
      <c r="AF113" s="606"/>
      <c r="AG113" s="606"/>
      <c r="AH113" s="606"/>
      <c r="AI113" s="606"/>
      <c r="AJ113" s="597"/>
      <c r="AK113" s="600"/>
      <c r="AL113" s="604"/>
      <c r="AM113" s="605"/>
      <c r="AN113" s="606"/>
      <c r="AO113" s="606"/>
      <c r="AP113" s="606"/>
      <c r="AQ113" s="606"/>
      <c r="AR113" s="597"/>
      <c r="AS113" s="600"/>
      <c r="AT113" s="604"/>
      <c r="AU113" s="605"/>
      <c r="AV113" s="606"/>
      <c r="AW113" s="606"/>
      <c r="AX113" s="606"/>
      <c r="AY113" s="606"/>
      <c r="AZ113" s="597"/>
    </row>
    <row r="114" spans="1:52" ht="13.15" x14ac:dyDescent="0.35">
      <c r="A114" s="602"/>
      <c r="B114" s="466"/>
      <c r="C114" s="596"/>
      <c r="D114" s="603"/>
      <c r="F114" s="604"/>
      <c r="G114" s="605"/>
      <c r="H114" s="606"/>
      <c r="I114" s="606"/>
      <c r="J114" s="606"/>
      <c r="K114" s="606"/>
      <c r="L114" s="597"/>
      <c r="M114" s="600"/>
      <c r="N114" s="604"/>
      <c r="O114" s="605"/>
      <c r="P114" s="606"/>
      <c r="Q114" s="606"/>
      <c r="R114" s="606"/>
      <c r="S114" s="606"/>
      <c r="T114" s="597"/>
      <c r="U114" s="600"/>
      <c r="V114" s="604"/>
      <c r="W114" s="605"/>
      <c r="X114" s="606"/>
      <c r="Y114" s="606"/>
      <c r="Z114" s="606"/>
      <c r="AA114" s="606"/>
      <c r="AB114" s="597"/>
      <c r="AC114" s="601"/>
      <c r="AD114" s="604"/>
      <c r="AE114" s="605"/>
      <c r="AF114" s="606"/>
      <c r="AG114" s="606"/>
      <c r="AH114" s="606"/>
      <c r="AI114" s="606"/>
      <c r="AJ114" s="597"/>
      <c r="AK114" s="600"/>
      <c r="AL114" s="604"/>
      <c r="AM114" s="605"/>
      <c r="AN114" s="606"/>
      <c r="AO114" s="606"/>
      <c r="AP114" s="606"/>
      <c r="AQ114" s="606"/>
      <c r="AR114" s="597"/>
      <c r="AS114" s="600"/>
      <c r="AT114" s="604"/>
      <c r="AU114" s="605"/>
      <c r="AV114" s="606"/>
      <c r="AW114" s="606"/>
      <c r="AX114" s="606"/>
      <c r="AY114" s="606"/>
      <c r="AZ114" s="597"/>
    </row>
    <row r="115" spans="1:52" ht="13.15" x14ac:dyDescent="0.35">
      <c r="A115" s="607"/>
      <c r="B115" s="553"/>
      <c r="C115" s="608"/>
      <c r="D115" s="609"/>
      <c r="F115" s="610"/>
      <c r="G115" s="611"/>
      <c r="H115" s="612"/>
      <c r="I115" s="612"/>
      <c r="J115" s="612"/>
      <c r="K115" s="612"/>
      <c r="L115" s="613"/>
      <c r="M115" s="600"/>
      <c r="N115" s="610"/>
      <c r="O115" s="611"/>
      <c r="P115" s="612"/>
      <c r="Q115" s="612"/>
      <c r="R115" s="612"/>
      <c r="S115" s="612"/>
      <c r="T115" s="613"/>
      <c r="U115" s="600"/>
      <c r="V115" s="610"/>
      <c r="W115" s="611"/>
      <c r="X115" s="612"/>
      <c r="Y115" s="612"/>
      <c r="Z115" s="612"/>
      <c r="AA115" s="612"/>
      <c r="AB115" s="613"/>
      <c r="AC115" s="601"/>
      <c r="AD115" s="610"/>
      <c r="AE115" s="611"/>
      <c r="AF115" s="612"/>
      <c r="AG115" s="612"/>
      <c r="AH115" s="612"/>
      <c r="AI115" s="612"/>
      <c r="AJ115" s="613"/>
      <c r="AK115" s="600"/>
      <c r="AL115" s="610"/>
      <c r="AM115" s="611"/>
      <c r="AN115" s="612"/>
      <c r="AO115" s="612"/>
      <c r="AP115" s="612"/>
      <c r="AQ115" s="612"/>
      <c r="AR115" s="613"/>
      <c r="AS115" s="600"/>
      <c r="AT115" s="610"/>
      <c r="AU115" s="611"/>
      <c r="AV115" s="612"/>
      <c r="AW115" s="612"/>
      <c r="AX115" s="612"/>
      <c r="AY115" s="612"/>
      <c r="AZ115" s="613"/>
    </row>
    <row r="116" spans="1:52" ht="13.15" x14ac:dyDescent="0.35">
      <c r="A116" s="595" t="s">
        <v>55</v>
      </c>
      <c r="B116" s="466">
        <v>43</v>
      </c>
      <c r="C116" s="596" t="s">
        <v>49</v>
      </c>
      <c r="D116" s="597">
        <f>'0.2_MR_Weighting'!I120</f>
        <v>7.3712451863170566E-3</v>
      </c>
      <c r="F116" s="549">
        <f>SUM('2.3_Input_Data_Orig_MC'!X114:Y114)</f>
        <v>0</v>
      </c>
      <c r="G116" s="550">
        <f>SUMIF('2.3_Input_Data_Orig_MC'!AE114:AF114,"&lt;0")</f>
        <v>0</v>
      </c>
      <c r="H116" s="598" t="str">
        <f t="shared" ref="H116" si="600">IFERROR((G116+F116)/F116, "-")</f>
        <v>-</v>
      </c>
      <c r="I116" s="598">
        <f>SUMIF('2.3_Input_Data_Orig_MC'!AB114:AF117,"&lt;=0")</f>
        <v>-22</v>
      </c>
      <c r="J116" s="598">
        <f t="shared" ref="J116" si="601">IFERROR((I116-G116)/I116, "-")</f>
        <v>1</v>
      </c>
      <c r="K116" s="598" t="str">
        <f t="shared" ref="K116" si="602">IFERROR((SQRT(H116*J116))*F116, "N/A")</f>
        <v>N/A</v>
      </c>
      <c r="L116" s="599" t="str">
        <f t="shared" ref="L116" si="603">IFERROR(K116*$D116, "N/A")</f>
        <v>N/A</v>
      </c>
      <c r="M116" s="600"/>
      <c r="N116" s="549">
        <f>SUM('2.3_Input_Data_Orig_MC'!X114:Y115)</f>
        <v>0</v>
      </c>
      <c r="O116" s="550">
        <f>SUMIF('2.3_Input_Data_Orig_MC'!AE114:AF115,"&lt;0")</f>
        <v>0</v>
      </c>
      <c r="P116" s="598" t="str">
        <f t="shared" ref="P116" si="604">IFERROR((N116+O116)/N116,"-")</f>
        <v>-</v>
      </c>
      <c r="Q116" s="598">
        <f>SUMIF('2.3_Input_Data_Orig_MC'!AB114:AF117,"&lt;=0")</f>
        <v>-22</v>
      </c>
      <c r="R116" s="598">
        <f t="shared" ref="R116" si="605">IFERROR((Q116-O116)/Q116, "-")</f>
        <v>1</v>
      </c>
      <c r="S116" s="598" t="str">
        <f t="shared" ref="S116" si="606">IFERROR((SQRT(P116*R116))*N116, "N/A")</f>
        <v>N/A</v>
      </c>
      <c r="T116" s="599" t="str">
        <f t="shared" ref="T116" si="607">IFERROR(S116*$D116, "N/A")</f>
        <v>N/A</v>
      </c>
      <c r="U116" s="600"/>
      <c r="V116" s="549">
        <f>SUM('2.3_Input_Data_Orig_MC'!X114:Y116)</f>
        <v>22</v>
      </c>
      <c r="W116" s="550">
        <f>SUMIF('2.3_Input_Data_Orig_MC'!AE114:AF116, "&lt;0")</f>
        <v>-22</v>
      </c>
      <c r="X116" s="598">
        <f t="shared" ref="X116" si="608">IFERROR((V116+W116)/V116, "-")</f>
        <v>0</v>
      </c>
      <c r="Y116" s="598">
        <f>SUMIF('2.3_Input_Data_Orig_MC'!AB114:AF117,"&lt;=0")</f>
        <v>-22</v>
      </c>
      <c r="Z116" s="598">
        <f t="shared" ref="Z116" si="609">IFERROR((Y116-W116)/Y116, "-")</f>
        <v>0</v>
      </c>
      <c r="AA116" s="598">
        <f t="shared" ref="AA116" si="610">IFERROR((SQRT(X116*Z116))*V116," No Interventions")</f>
        <v>0</v>
      </c>
      <c r="AB116" s="599">
        <f t="shared" ref="AB116" si="611">IFERROR(AA116*$D116, "No Interventions")</f>
        <v>0</v>
      </c>
      <c r="AC116" s="601"/>
      <c r="AD116" s="549">
        <f>SUM('2.4_Input_Data_Rebase'!X114:Y114)</f>
        <v>244</v>
      </c>
      <c r="AE116" s="550">
        <f>SUMIF('2.4_Input_Data_Rebase'!AE114:AF114, "&lt;0")</f>
        <v>-22</v>
      </c>
      <c r="AF116" s="598">
        <f t="shared" ref="AF116" si="612">IFERROR((AE116+AD116)/AD116, "-")</f>
        <v>0.9098360655737705</v>
      </c>
      <c r="AG116" s="598">
        <f>SUMIF('2.4_Input_Data_Rebase'!AB114:AF117,"&lt;=0")</f>
        <v>-22</v>
      </c>
      <c r="AH116" s="598">
        <f t="shared" ref="AH116" si="613">IFERROR((AG116-AE116)/AG116, "-")</f>
        <v>0</v>
      </c>
      <c r="AI116" s="598">
        <f t="shared" ref="AI116" si="614">IFERROR((SQRT(AF116*AH116))*AD116, "N/A")</f>
        <v>0</v>
      </c>
      <c r="AJ116" s="599">
        <f t="shared" ref="AJ116" si="615">IFERROR(AI116*$D116, "N/A")</f>
        <v>0</v>
      </c>
      <c r="AK116" s="600"/>
      <c r="AL116" s="549">
        <f>SUM('2.4_Input_Data_Rebase'!X114:Y115)</f>
        <v>244</v>
      </c>
      <c r="AM116" s="550">
        <f>SUMIF('2.4_Input_Data_Rebase'!AE114:AF115, "&lt;0")</f>
        <v>-22</v>
      </c>
      <c r="AN116" s="598">
        <f t="shared" ref="AN116" si="616">IFERROR((AL116+AM116)/AL116,"-")</f>
        <v>0.9098360655737705</v>
      </c>
      <c r="AO116" s="598">
        <f>SUMIF('2.4_Input_Data_Rebase'!AB114:AF117,"&lt;=0")</f>
        <v>-22</v>
      </c>
      <c r="AP116" s="598">
        <f t="shared" ref="AP116" si="617">IFERROR((AO116-AM116)/AO116, "-")</f>
        <v>0</v>
      </c>
      <c r="AQ116" s="598">
        <f t="shared" ref="AQ116" si="618">IFERROR((SQRT(AN116*AP116))*AL116, "N/A")</f>
        <v>0</v>
      </c>
      <c r="AR116" s="599">
        <f t="shared" ref="AR116" si="619">IFERROR(AQ116*$D116, "N/A")</f>
        <v>0</v>
      </c>
      <c r="AS116" s="600"/>
      <c r="AT116" s="549">
        <f>SUM('2.4_Input_Data_Rebase'!X114:Y116)</f>
        <v>244</v>
      </c>
      <c r="AU116" s="550">
        <f>SUMIF('2.4_Input_Data_Rebase'!AE114:AF116, "&lt;0")</f>
        <v>-22</v>
      </c>
      <c r="AV116" s="598">
        <f t="shared" ref="AV116" si="620">IFERROR((AT116+AU116)/AT116, "-")</f>
        <v>0.9098360655737705</v>
      </c>
      <c r="AW116" s="598">
        <f>SUMIF('2.4_Input_Data_Rebase'!AB114:AF117,"&lt;=0")</f>
        <v>-22</v>
      </c>
      <c r="AX116" s="598">
        <f t="shared" ref="AX116" si="621">IFERROR((AW116-AU116)/AW116, "-")</f>
        <v>0</v>
      </c>
      <c r="AY116" s="598">
        <f t="shared" ref="AY116" si="622">IFERROR((SQRT(AV116*AX116))*AT116," No Interventions")</f>
        <v>0</v>
      </c>
      <c r="AZ116" s="599">
        <f t="shared" ref="AZ116" si="623">IFERROR(AY116*$D116, "No Interventions")</f>
        <v>0</v>
      </c>
    </row>
    <row r="117" spans="1:52" ht="13.15" x14ac:dyDescent="0.35">
      <c r="A117" s="602"/>
      <c r="B117" s="466"/>
      <c r="C117" s="596"/>
      <c r="D117" s="603"/>
      <c r="F117" s="604"/>
      <c r="G117" s="605"/>
      <c r="H117" s="606"/>
      <c r="I117" s="606"/>
      <c r="J117" s="606"/>
      <c r="K117" s="606"/>
      <c r="L117" s="597"/>
      <c r="M117" s="600"/>
      <c r="N117" s="604"/>
      <c r="O117" s="605"/>
      <c r="P117" s="606"/>
      <c r="Q117" s="606"/>
      <c r="R117" s="606"/>
      <c r="S117" s="606"/>
      <c r="T117" s="597"/>
      <c r="U117" s="600"/>
      <c r="V117" s="604"/>
      <c r="W117" s="605"/>
      <c r="X117" s="606"/>
      <c r="Y117" s="606"/>
      <c r="Z117" s="606"/>
      <c r="AA117" s="606"/>
      <c r="AB117" s="597"/>
      <c r="AC117" s="601"/>
      <c r="AD117" s="604"/>
      <c r="AE117" s="605"/>
      <c r="AF117" s="606"/>
      <c r="AG117" s="606"/>
      <c r="AH117" s="606"/>
      <c r="AI117" s="606"/>
      <c r="AJ117" s="597"/>
      <c r="AK117" s="600"/>
      <c r="AL117" s="604"/>
      <c r="AM117" s="605"/>
      <c r="AN117" s="606"/>
      <c r="AO117" s="606"/>
      <c r="AP117" s="606"/>
      <c r="AQ117" s="606"/>
      <c r="AR117" s="597"/>
      <c r="AS117" s="600"/>
      <c r="AT117" s="604"/>
      <c r="AU117" s="605"/>
      <c r="AV117" s="606"/>
      <c r="AW117" s="606"/>
      <c r="AX117" s="606"/>
      <c r="AY117" s="606"/>
      <c r="AZ117" s="597"/>
    </row>
    <row r="118" spans="1:52" ht="13.15" x14ac:dyDescent="0.35">
      <c r="A118" s="602"/>
      <c r="B118" s="466"/>
      <c r="C118" s="596"/>
      <c r="D118" s="603"/>
      <c r="F118" s="604"/>
      <c r="G118" s="605"/>
      <c r="H118" s="606"/>
      <c r="I118" s="606"/>
      <c r="J118" s="606"/>
      <c r="K118" s="606"/>
      <c r="L118" s="597"/>
      <c r="M118" s="600"/>
      <c r="N118" s="604"/>
      <c r="O118" s="605"/>
      <c r="P118" s="606"/>
      <c r="Q118" s="606"/>
      <c r="R118" s="606"/>
      <c r="S118" s="606"/>
      <c r="T118" s="597"/>
      <c r="U118" s="600"/>
      <c r="V118" s="604"/>
      <c r="W118" s="605"/>
      <c r="X118" s="606"/>
      <c r="Y118" s="606"/>
      <c r="Z118" s="606"/>
      <c r="AA118" s="606"/>
      <c r="AB118" s="597"/>
      <c r="AC118" s="601"/>
      <c r="AD118" s="604"/>
      <c r="AE118" s="605"/>
      <c r="AF118" s="606"/>
      <c r="AG118" s="606"/>
      <c r="AH118" s="606"/>
      <c r="AI118" s="606"/>
      <c r="AJ118" s="597"/>
      <c r="AK118" s="600"/>
      <c r="AL118" s="604"/>
      <c r="AM118" s="605"/>
      <c r="AN118" s="606"/>
      <c r="AO118" s="606"/>
      <c r="AP118" s="606"/>
      <c r="AQ118" s="606"/>
      <c r="AR118" s="597"/>
      <c r="AS118" s="600"/>
      <c r="AT118" s="604"/>
      <c r="AU118" s="605"/>
      <c r="AV118" s="606"/>
      <c r="AW118" s="606"/>
      <c r="AX118" s="606"/>
      <c r="AY118" s="606"/>
      <c r="AZ118" s="597"/>
    </row>
    <row r="119" spans="1:52" ht="13.15" x14ac:dyDescent="0.35">
      <c r="A119" s="607"/>
      <c r="B119" s="553"/>
      <c r="C119" s="608"/>
      <c r="D119" s="609"/>
      <c r="F119" s="610"/>
      <c r="G119" s="611"/>
      <c r="H119" s="612"/>
      <c r="I119" s="612"/>
      <c r="J119" s="612"/>
      <c r="K119" s="612"/>
      <c r="L119" s="613"/>
      <c r="M119" s="600"/>
      <c r="N119" s="610"/>
      <c r="O119" s="611"/>
      <c r="P119" s="612"/>
      <c r="Q119" s="612"/>
      <c r="R119" s="612"/>
      <c r="S119" s="612"/>
      <c r="T119" s="613"/>
      <c r="U119" s="600"/>
      <c r="V119" s="610"/>
      <c r="W119" s="611"/>
      <c r="X119" s="612"/>
      <c r="Y119" s="612"/>
      <c r="Z119" s="612"/>
      <c r="AA119" s="612"/>
      <c r="AB119" s="613"/>
      <c r="AC119" s="601"/>
      <c r="AD119" s="610"/>
      <c r="AE119" s="611"/>
      <c r="AF119" s="612"/>
      <c r="AG119" s="612"/>
      <c r="AH119" s="612"/>
      <c r="AI119" s="612"/>
      <c r="AJ119" s="613"/>
      <c r="AK119" s="600"/>
      <c r="AL119" s="610"/>
      <c r="AM119" s="611"/>
      <c r="AN119" s="612"/>
      <c r="AO119" s="612"/>
      <c r="AP119" s="612"/>
      <c r="AQ119" s="612"/>
      <c r="AR119" s="613"/>
      <c r="AS119" s="600"/>
      <c r="AT119" s="610"/>
      <c r="AU119" s="611"/>
      <c r="AV119" s="612"/>
      <c r="AW119" s="612"/>
      <c r="AX119" s="612"/>
      <c r="AY119" s="612"/>
      <c r="AZ119" s="613"/>
    </row>
    <row r="120" spans="1:52" ht="13.15" x14ac:dyDescent="0.35">
      <c r="A120" s="595" t="s">
        <v>55</v>
      </c>
      <c r="B120" s="466">
        <v>35</v>
      </c>
      <c r="C120" s="596" t="s">
        <v>21</v>
      </c>
      <c r="D120" s="597">
        <f>'0.2_MR_Weighting'!I124</f>
        <v>4.5609357510640268E-4</v>
      </c>
      <c r="F120" s="549">
        <f>SUM('2.3_Input_Data_Orig_MC'!X118:Y118)</f>
        <v>0</v>
      </c>
      <c r="G120" s="550">
        <f>SUMIF('2.3_Input_Data_Orig_MC'!AE118:AF118,"&lt;0")</f>
        <v>0</v>
      </c>
      <c r="H120" s="598" t="str">
        <f t="shared" ref="H120" si="624">IFERROR((G120+F120)/F120, "-")</f>
        <v>-</v>
      </c>
      <c r="I120" s="598">
        <f>SUMIF('2.3_Input_Data_Orig_MC'!AB118:AF121,"&lt;=0")</f>
        <v>-4</v>
      </c>
      <c r="J120" s="598">
        <f t="shared" ref="J120" si="625">IFERROR((I120-G120)/I120, "-")</f>
        <v>1</v>
      </c>
      <c r="K120" s="598" t="str">
        <f t="shared" ref="K120" si="626">IFERROR((SQRT(H120*J120))*F120, "N/A")</f>
        <v>N/A</v>
      </c>
      <c r="L120" s="599" t="str">
        <f t="shared" ref="L120" si="627">IFERROR(K120*$D120, "N/A")</f>
        <v>N/A</v>
      </c>
      <c r="M120" s="600"/>
      <c r="N120" s="549">
        <f>SUM('2.3_Input_Data_Orig_MC'!X118:Y119)</f>
        <v>0</v>
      </c>
      <c r="O120" s="550">
        <f>SUMIF('2.3_Input_Data_Orig_MC'!AE118:AF119,"&lt;0")</f>
        <v>0</v>
      </c>
      <c r="P120" s="598" t="str">
        <f t="shared" ref="P120" si="628">IFERROR((N120+O120)/N120,"-")</f>
        <v>-</v>
      </c>
      <c r="Q120" s="598">
        <f>SUMIF('2.3_Input_Data_Orig_MC'!AB118:AF121,"&lt;=0")</f>
        <v>-4</v>
      </c>
      <c r="R120" s="598">
        <f t="shared" ref="R120" si="629">IFERROR((Q120-O120)/Q120, "-")</f>
        <v>1</v>
      </c>
      <c r="S120" s="598" t="str">
        <f t="shared" ref="S120" si="630">IFERROR((SQRT(P120*R120))*N120, "N/A")</f>
        <v>N/A</v>
      </c>
      <c r="T120" s="599" t="str">
        <f t="shared" ref="T120" si="631">IFERROR(S120*$D120, "N/A")</f>
        <v>N/A</v>
      </c>
      <c r="U120" s="600"/>
      <c r="V120" s="549">
        <f>SUM('2.3_Input_Data_Orig_MC'!X118:Y120)</f>
        <v>6</v>
      </c>
      <c r="W120" s="550">
        <f>SUMIF('2.3_Input_Data_Orig_MC'!AE118:AF120, "&lt;0")</f>
        <v>-4</v>
      </c>
      <c r="X120" s="598">
        <f t="shared" ref="X120" si="632">IFERROR((V120+W120)/V120, "-")</f>
        <v>0.33333333333333331</v>
      </c>
      <c r="Y120" s="598">
        <f>SUMIF('2.3_Input_Data_Orig_MC'!AB118:AF121,"&lt;=0")</f>
        <v>-4</v>
      </c>
      <c r="Z120" s="598">
        <f t="shared" ref="Z120" si="633">IFERROR((Y120-W120)/Y120, "-")</f>
        <v>0</v>
      </c>
      <c r="AA120" s="598">
        <f t="shared" ref="AA120" si="634">IFERROR((SQRT(X120*Z120))*V120," No Interventions")</f>
        <v>0</v>
      </c>
      <c r="AB120" s="599">
        <f t="shared" ref="AB120" si="635">IFERROR(AA120*$D120, "No Interventions")</f>
        <v>0</v>
      </c>
      <c r="AC120" s="601"/>
      <c r="AD120" s="549">
        <f>SUM('2.4_Input_Data_Rebase'!X118:Y118)</f>
        <v>2</v>
      </c>
      <c r="AE120" s="550">
        <f>SUMIF('2.4_Input_Data_Rebase'!AE118:AF118, "&lt;0")</f>
        <v>-2</v>
      </c>
      <c r="AF120" s="598">
        <f t="shared" ref="AF120" si="636">IFERROR((AE120+AD120)/AD120, "-")</f>
        <v>0</v>
      </c>
      <c r="AG120" s="598">
        <f>SUMIF('2.4_Input_Data_Rebase'!AB118:AF121,"&lt;=0")</f>
        <v>-4</v>
      </c>
      <c r="AH120" s="598">
        <f t="shared" ref="AH120" si="637">IFERROR((AG120-AE120)/AG120, "-")</f>
        <v>0.5</v>
      </c>
      <c r="AI120" s="598">
        <f t="shared" ref="AI120" si="638">IFERROR((SQRT(AF120*AH120))*AD120, "N/A")</f>
        <v>0</v>
      </c>
      <c r="AJ120" s="599">
        <f t="shared" ref="AJ120" si="639">IFERROR(AI120*$D120, "N/A")</f>
        <v>0</v>
      </c>
      <c r="AK120" s="600"/>
      <c r="AL120" s="549">
        <f>SUM('2.4_Input_Data_Rebase'!X118:Y119)</f>
        <v>2</v>
      </c>
      <c r="AM120" s="550">
        <f>SUMIF('2.4_Input_Data_Rebase'!AE118:AF119, "&lt;0")</f>
        <v>-2</v>
      </c>
      <c r="AN120" s="598">
        <f t="shared" ref="AN120" si="640">IFERROR((AL120+AM120)/AL120,"-")</f>
        <v>0</v>
      </c>
      <c r="AO120" s="598">
        <f>SUMIF('2.4_Input_Data_Rebase'!AB118:AF121,"&lt;=0")</f>
        <v>-4</v>
      </c>
      <c r="AP120" s="598">
        <f t="shared" ref="AP120" si="641">IFERROR((AO120-AM120)/AO120, "-")</f>
        <v>0.5</v>
      </c>
      <c r="AQ120" s="598">
        <f t="shared" ref="AQ120" si="642">IFERROR((SQRT(AN120*AP120))*AL120, "N/A")</f>
        <v>0</v>
      </c>
      <c r="AR120" s="599">
        <f t="shared" ref="AR120" si="643">IFERROR(AQ120*$D120, "N/A")</f>
        <v>0</v>
      </c>
      <c r="AS120" s="600"/>
      <c r="AT120" s="549">
        <f>SUM('2.4_Input_Data_Rebase'!X118:Y120)</f>
        <v>2</v>
      </c>
      <c r="AU120" s="550">
        <f>SUMIF('2.4_Input_Data_Rebase'!AE118:AF120, "&lt;0")</f>
        <v>-2</v>
      </c>
      <c r="AV120" s="598">
        <f t="shared" ref="AV120" si="644">IFERROR((AT120+AU120)/AT120, "-")</f>
        <v>0</v>
      </c>
      <c r="AW120" s="598">
        <f>SUMIF('2.4_Input_Data_Rebase'!AB118:AF121,"&lt;=0")</f>
        <v>-4</v>
      </c>
      <c r="AX120" s="598">
        <f t="shared" ref="AX120" si="645">IFERROR((AW120-AU120)/AW120, "-")</f>
        <v>0.5</v>
      </c>
      <c r="AY120" s="598">
        <f t="shared" ref="AY120" si="646">IFERROR((SQRT(AV120*AX120))*AT120," No Interventions")</f>
        <v>0</v>
      </c>
      <c r="AZ120" s="599">
        <f t="shared" ref="AZ120" si="647">IFERROR(AY120*$D120, "No Interventions")</f>
        <v>0</v>
      </c>
    </row>
    <row r="121" spans="1:52" ht="13.15" x14ac:dyDescent="0.35">
      <c r="A121" s="602"/>
      <c r="B121" s="466"/>
      <c r="C121" s="596"/>
      <c r="D121" s="603"/>
      <c r="F121" s="604"/>
      <c r="G121" s="605"/>
      <c r="H121" s="606"/>
      <c r="I121" s="606"/>
      <c r="J121" s="606"/>
      <c r="K121" s="606"/>
      <c r="L121" s="597"/>
      <c r="M121" s="600"/>
      <c r="N121" s="604"/>
      <c r="O121" s="605"/>
      <c r="P121" s="606"/>
      <c r="Q121" s="606"/>
      <c r="R121" s="606"/>
      <c r="S121" s="606"/>
      <c r="T121" s="597"/>
      <c r="U121" s="600"/>
      <c r="V121" s="604"/>
      <c r="W121" s="605"/>
      <c r="X121" s="606"/>
      <c r="Y121" s="606"/>
      <c r="Z121" s="606"/>
      <c r="AA121" s="606"/>
      <c r="AB121" s="597"/>
      <c r="AC121" s="601"/>
      <c r="AD121" s="604"/>
      <c r="AE121" s="605"/>
      <c r="AF121" s="606"/>
      <c r="AG121" s="606"/>
      <c r="AH121" s="606"/>
      <c r="AI121" s="606"/>
      <c r="AJ121" s="597"/>
      <c r="AK121" s="600"/>
      <c r="AL121" s="604"/>
      <c r="AM121" s="605"/>
      <c r="AN121" s="606"/>
      <c r="AO121" s="606"/>
      <c r="AP121" s="606"/>
      <c r="AQ121" s="606"/>
      <c r="AR121" s="597"/>
      <c r="AS121" s="600"/>
      <c r="AT121" s="604"/>
      <c r="AU121" s="605"/>
      <c r="AV121" s="606"/>
      <c r="AW121" s="606"/>
      <c r="AX121" s="606"/>
      <c r="AY121" s="606"/>
      <c r="AZ121" s="597"/>
    </row>
    <row r="122" spans="1:52" ht="13.15" x14ac:dyDescent="0.35">
      <c r="A122" s="602"/>
      <c r="B122" s="466"/>
      <c r="C122" s="596"/>
      <c r="D122" s="603"/>
      <c r="F122" s="604"/>
      <c r="G122" s="605"/>
      <c r="H122" s="606"/>
      <c r="I122" s="606"/>
      <c r="J122" s="606"/>
      <c r="K122" s="606"/>
      <c r="L122" s="597"/>
      <c r="M122" s="600"/>
      <c r="N122" s="604"/>
      <c r="O122" s="605"/>
      <c r="P122" s="606"/>
      <c r="Q122" s="606"/>
      <c r="R122" s="606"/>
      <c r="S122" s="606"/>
      <c r="T122" s="597"/>
      <c r="U122" s="600"/>
      <c r="V122" s="604"/>
      <c r="W122" s="605"/>
      <c r="X122" s="606"/>
      <c r="Y122" s="606"/>
      <c r="Z122" s="606"/>
      <c r="AA122" s="606"/>
      <c r="AB122" s="597"/>
      <c r="AC122" s="601"/>
      <c r="AD122" s="604"/>
      <c r="AE122" s="605"/>
      <c r="AF122" s="606"/>
      <c r="AG122" s="606"/>
      <c r="AH122" s="606"/>
      <c r="AI122" s="606"/>
      <c r="AJ122" s="597"/>
      <c r="AK122" s="600"/>
      <c r="AL122" s="604"/>
      <c r="AM122" s="605"/>
      <c r="AN122" s="606"/>
      <c r="AO122" s="606"/>
      <c r="AP122" s="606"/>
      <c r="AQ122" s="606"/>
      <c r="AR122" s="597"/>
      <c r="AS122" s="600"/>
      <c r="AT122" s="604"/>
      <c r="AU122" s="605"/>
      <c r="AV122" s="606"/>
      <c r="AW122" s="606"/>
      <c r="AX122" s="606"/>
      <c r="AY122" s="606"/>
      <c r="AZ122" s="597"/>
    </row>
    <row r="123" spans="1:52" ht="13.5" thickBot="1" x14ac:dyDescent="0.4">
      <c r="A123" s="614"/>
      <c r="B123" s="467"/>
      <c r="C123" s="615"/>
      <c r="D123" s="616"/>
      <c r="F123" s="617"/>
      <c r="G123" s="618"/>
      <c r="H123" s="619"/>
      <c r="I123" s="619"/>
      <c r="J123" s="619"/>
      <c r="K123" s="619"/>
      <c r="L123" s="620"/>
      <c r="M123" s="621"/>
      <c r="N123" s="617"/>
      <c r="O123" s="618"/>
      <c r="P123" s="619"/>
      <c r="Q123" s="619"/>
      <c r="R123" s="619"/>
      <c r="S123" s="619"/>
      <c r="T123" s="620"/>
      <c r="U123" s="621"/>
      <c r="V123" s="617"/>
      <c r="W123" s="618"/>
      <c r="X123" s="619"/>
      <c r="Y123" s="619"/>
      <c r="Z123" s="619"/>
      <c r="AA123" s="619"/>
      <c r="AB123" s="620"/>
      <c r="AC123" s="622"/>
      <c r="AD123" s="617"/>
      <c r="AE123" s="618"/>
      <c r="AF123" s="619"/>
      <c r="AG123" s="619"/>
      <c r="AH123" s="619"/>
      <c r="AI123" s="619"/>
      <c r="AJ123" s="620"/>
      <c r="AK123" s="621"/>
      <c r="AL123" s="617"/>
      <c r="AM123" s="618"/>
      <c r="AN123" s="619"/>
      <c r="AO123" s="619"/>
      <c r="AP123" s="619"/>
      <c r="AQ123" s="619"/>
      <c r="AR123" s="620"/>
      <c r="AS123" s="621"/>
      <c r="AT123" s="617"/>
      <c r="AU123" s="618"/>
      <c r="AV123" s="619"/>
      <c r="AW123" s="619"/>
      <c r="AX123" s="619"/>
      <c r="AY123" s="619"/>
      <c r="AZ123" s="620"/>
    </row>
  </sheetData>
  <conditionalFormatting sqref="I8">
    <cfRule type="cellIs" dxfId="86" priority="40" operator="equal">
      <formula>"N/A"</formula>
    </cfRule>
  </conditionalFormatting>
  <conditionalFormatting sqref="J8">
    <cfRule type="cellIs" dxfId="85" priority="38" operator="equal">
      <formula>"N/A"</formula>
    </cfRule>
  </conditionalFormatting>
  <conditionalFormatting sqref="K8">
    <cfRule type="cellIs" dxfId="84" priority="31" operator="equal">
      <formula>"N/A"</formula>
    </cfRule>
  </conditionalFormatting>
  <conditionalFormatting sqref="H8">
    <cfRule type="cellIs" dxfId="83" priority="37" operator="equal">
      <formula>"N/A"</formula>
    </cfRule>
  </conditionalFormatting>
  <conditionalFormatting sqref="Q8">
    <cfRule type="cellIs" dxfId="82" priority="35" operator="equal">
      <formula>"N/A"</formula>
    </cfRule>
  </conditionalFormatting>
  <conditionalFormatting sqref="R8">
    <cfRule type="cellIs" dxfId="81" priority="33" operator="equal">
      <formula>"N/A"</formula>
    </cfRule>
  </conditionalFormatting>
  <conditionalFormatting sqref="S8">
    <cfRule type="cellIs" dxfId="80" priority="32" operator="equal">
      <formula>"N/A"</formula>
    </cfRule>
  </conditionalFormatting>
  <conditionalFormatting sqref="U6">
    <cfRule type="cellIs" dxfId="79" priority="30" operator="equal">
      <formula>"N/A"</formula>
    </cfRule>
  </conditionalFormatting>
  <conditionalFormatting sqref="W6">
    <cfRule type="cellIs" dxfId="78" priority="28" operator="equal">
      <formula>"N/A"</formula>
    </cfRule>
  </conditionalFormatting>
  <conditionalFormatting sqref="AA8">
    <cfRule type="cellIs" dxfId="77" priority="26" operator="equal">
      <formula>"N/A"</formula>
    </cfRule>
  </conditionalFormatting>
  <conditionalFormatting sqref="AG8">
    <cfRule type="cellIs" dxfId="76" priority="25" operator="equal">
      <formula>"N/A"</formula>
    </cfRule>
  </conditionalFormatting>
  <conditionalFormatting sqref="AE6">
    <cfRule type="cellIs" dxfId="75" priority="24" operator="equal">
      <formula>"N/A"</formula>
    </cfRule>
  </conditionalFormatting>
  <conditionalFormatting sqref="AH8">
    <cfRule type="cellIs" dxfId="74" priority="23" operator="equal">
      <formula>"N/A"</formula>
    </cfRule>
  </conditionalFormatting>
  <conditionalFormatting sqref="AK6">
    <cfRule type="cellIs" dxfId="73" priority="21" operator="equal">
      <formula>"N/A"</formula>
    </cfRule>
  </conditionalFormatting>
  <conditionalFormatting sqref="AS6">
    <cfRule type="cellIs" dxfId="72" priority="14" operator="equal">
      <formula>"N/A"</formula>
    </cfRule>
  </conditionalFormatting>
  <conditionalFormatting sqref="AO8">
    <cfRule type="cellIs" dxfId="71" priority="20" operator="equal">
      <formula>"N/A"</formula>
    </cfRule>
  </conditionalFormatting>
  <conditionalFormatting sqref="AP8">
    <cfRule type="cellIs" dxfId="70" priority="18" operator="equal">
      <formula>"N/A"</formula>
    </cfRule>
  </conditionalFormatting>
  <conditionalFormatting sqref="AN8">
    <cfRule type="cellIs" dxfId="69" priority="16" operator="equal">
      <formula>"N/A"</formula>
    </cfRule>
  </conditionalFormatting>
  <conditionalFormatting sqref="AI8">
    <cfRule type="cellIs" dxfId="68" priority="15" operator="equal">
      <formula>"N/A"</formula>
    </cfRule>
  </conditionalFormatting>
  <conditionalFormatting sqref="AW8">
    <cfRule type="cellIs" dxfId="67" priority="13" operator="equal">
      <formula>"N/A"</formula>
    </cfRule>
  </conditionalFormatting>
  <conditionalFormatting sqref="AX8">
    <cfRule type="cellIs" dxfId="66" priority="11" operator="equal">
      <formula>"N/A"</formula>
    </cfRule>
  </conditionalFormatting>
  <conditionalFormatting sqref="AV8">
    <cfRule type="cellIs" dxfId="65" priority="9" operator="equal">
      <formula>"N/A"</formula>
    </cfRule>
  </conditionalFormatting>
  <conditionalFormatting sqref="L8">
    <cfRule type="cellIs" dxfId="64" priority="8" operator="equal">
      <formula>"N/A"</formula>
    </cfRule>
  </conditionalFormatting>
  <conditionalFormatting sqref="T8">
    <cfRule type="cellIs" dxfId="63" priority="7" operator="equal">
      <formula>"N/A"</formula>
    </cfRule>
  </conditionalFormatting>
  <conditionalFormatting sqref="AJ8">
    <cfRule type="cellIs" dxfId="62" priority="5" operator="equal">
      <formula>"N/A"</formula>
    </cfRule>
  </conditionalFormatting>
  <conditionalFormatting sqref="AB8">
    <cfRule type="cellIs" dxfId="61" priority="6" operator="equal">
      <formula>"N/A"</formula>
    </cfRule>
  </conditionalFormatting>
  <conditionalFormatting sqref="P8">
    <cfRule type="cellIs" dxfId="60" priority="2" operator="equal">
      <formula>"N/A"</formula>
    </cfRule>
  </conditionalFormatting>
  <conditionalFormatting sqref="X8">
    <cfRule type="cellIs" dxfId="59" priority="1" operator="equal">
      <formula>"N/A"</formula>
    </cfRule>
  </conditionalFormatting>
  <conditionalFormatting sqref="AR8">
    <cfRule type="cellIs" dxfId="58" priority="4" operator="equal">
      <formula>"N/A"</formula>
    </cfRule>
  </conditionalFormatting>
  <conditionalFormatting sqref="AZ8">
    <cfRule type="cellIs" dxfId="57" priority="3" operator="equal">
      <formula>"N/A"</formula>
    </cfRule>
  </conditionalFormatting>
  <conditionalFormatting sqref="AF8">
    <cfRule type="cellIs" dxfId="56" priority="22" operator="equal">
      <formula>"N/A"</formula>
    </cfRule>
  </conditionalFormatting>
  <conditionalFormatting sqref="AM6">
    <cfRule type="cellIs" dxfId="55" priority="19" operator="equal">
      <formula>"N/A"</formula>
    </cfRule>
  </conditionalFormatting>
  <conditionalFormatting sqref="AQ8">
    <cfRule type="cellIs" dxfId="54" priority="17" operator="equal">
      <formula>"N/A"</formula>
    </cfRule>
  </conditionalFormatting>
  <conditionalFormatting sqref="Y8">
    <cfRule type="cellIs" dxfId="53" priority="29" operator="equal">
      <formula>"N/A"</formula>
    </cfRule>
  </conditionalFormatting>
  <conditionalFormatting sqref="Z8">
    <cfRule type="cellIs" dxfId="52" priority="27" operator="equal">
      <formula>"N/A"</formula>
    </cfRule>
  </conditionalFormatting>
  <conditionalFormatting sqref="AU6">
    <cfRule type="cellIs" dxfId="51" priority="12" operator="equal">
      <formula>"N/A"</formula>
    </cfRule>
  </conditionalFormatting>
  <conditionalFormatting sqref="AY8">
    <cfRule type="cellIs" dxfId="50" priority="10" operator="equal">
      <formula>"N/A"</formula>
    </cfRule>
  </conditionalFormatting>
  <conditionalFormatting sqref="E6">
    <cfRule type="cellIs" dxfId="49" priority="39" operator="equal">
      <formula>"N/A"</formula>
    </cfRule>
  </conditionalFormatting>
  <conditionalFormatting sqref="M6">
    <cfRule type="cellIs" dxfId="48" priority="36" operator="equal">
      <formula>"N/A"</formula>
    </cfRule>
  </conditionalFormatting>
  <conditionalFormatting sqref="O6">
    <cfRule type="cellIs" dxfId="47" priority="34" operator="equal">
      <formula>"N/A"</formula>
    </cfRule>
  </conditionalFormatting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Z124"/>
  <sheetViews>
    <sheetView zoomScale="70" zoomScaleNormal="70" workbookViewId="0">
      <pane xSplit="4" ySplit="11" topLeftCell="E104" activePane="bottomRight" state="frozen"/>
      <selection activeCell="F28" sqref="F28"/>
      <selection pane="topRight" activeCell="F28" sqref="F28"/>
      <selection pane="bottomLeft" activeCell="F28" sqref="F28"/>
      <selection pane="bottomRight" activeCell="F28" sqref="F28"/>
    </sheetView>
  </sheetViews>
  <sheetFormatPr defaultRowHeight="12.75" x14ac:dyDescent="0.35"/>
  <cols>
    <col min="1" max="1" width="13.3515625" style="464" customWidth="1"/>
    <col min="2" max="2" width="10.1171875" style="464" customWidth="1"/>
    <col min="3" max="3" width="29.05859375" style="464" customWidth="1"/>
    <col min="4" max="4" width="12.41015625" style="554" customWidth="1"/>
    <col min="5" max="5" width="3.234375" style="554" customWidth="1"/>
    <col min="6" max="7" width="11.9375" style="464" customWidth="1"/>
    <col min="8" max="10" width="11.9375" style="554" customWidth="1"/>
    <col min="11" max="12" width="17.05859375" style="554" customWidth="1"/>
    <col min="13" max="13" width="3.234375" style="554" customWidth="1"/>
    <col min="14" max="15" width="11.9375" style="464" customWidth="1"/>
    <col min="16" max="18" width="11.9375" style="554" customWidth="1"/>
    <col min="19" max="20" width="17.05859375" style="554" customWidth="1"/>
    <col min="21" max="21" width="3.234375" style="554" customWidth="1"/>
    <col min="22" max="23" width="11.9375" style="464" customWidth="1"/>
    <col min="24" max="26" width="11.9375" style="554" customWidth="1"/>
    <col min="27" max="28" width="17.05859375" style="554" customWidth="1"/>
    <col min="29" max="29" width="8.9375" style="464"/>
    <col min="30" max="31" width="11.9375" style="464" customWidth="1"/>
    <col min="32" max="34" width="11.9375" style="554" customWidth="1"/>
    <col min="35" max="36" width="17.05859375" style="554" customWidth="1"/>
    <col min="37" max="37" width="3.234375" style="554" customWidth="1"/>
    <col min="38" max="39" width="11.9375" style="464" customWidth="1"/>
    <col min="40" max="42" width="11.9375" style="554" customWidth="1"/>
    <col min="43" max="44" width="17.05859375" style="554" customWidth="1"/>
    <col min="45" max="45" width="3.234375" style="554" customWidth="1"/>
    <col min="46" max="47" width="11.9375" style="464" customWidth="1"/>
    <col min="48" max="48" width="9.9375" style="554" customWidth="1"/>
    <col min="49" max="50" width="11.9375" style="554" customWidth="1"/>
    <col min="51" max="52" width="17.05859375" style="554" customWidth="1"/>
    <col min="53" max="16384" width="8.9375" style="464"/>
  </cols>
  <sheetData>
    <row r="1" spans="1:52" s="461" customFormat="1" x14ac:dyDescent="0.35">
      <c r="D1" s="468"/>
      <c r="E1" s="468"/>
      <c r="H1" s="468"/>
      <c r="I1" s="468"/>
      <c r="J1" s="468"/>
      <c r="K1" s="468"/>
      <c r="L1" s="468"/>
      <c r="M1" s="468"/>
      <c r="P1" s="468"/>
      <c r="Q1" s="468"/>
      <c r="R1" s="468"/>
      <c r="S1" s="468"/>
      <c r="T1" s="468"/>
      <c r="U1" s="468"/>
      <c r="X1" s="468"/>
      <c r="Y1" s="468"/>
      <c r="Z1" s="468"/>
      <c r="AA1" s="468"/>
      <c r="AB1" s="468"/>
      <c r="AF1" s="468"/>
      <c r="AG1" s="468"/>
      <c r="AH1" s="468"/>
      <c r="AI1" s="468"/>
      <c r="AJ1" s="468"/>
      <c r="AK1" s="468"/>
      <c r="AN1" s="468"/>
      <c r="AO1" s="468"/>
      <c r="AP1" s="468"/>
      <c r="AQ1" s="468"/>
      <c r="AR1" s="468"/>
      <c r="AS1" s="468"/>
      <c r="AV1" s="468"/>
      <c r="AW1" s="468"/>
      <c r="AX1" s="468"/>
      <c r="AY1" s="468"/>
      <c r="AZ1" s="468"/>
    </row>
    <row r="2" spans="1:52" s="461" customFormat="1" ht="13.15" x14ac:dyDescent="0.4">
      <c r="E2" s="468"/>
      <c r="F2" s="462" t="s">
        <v>61</v>
      </c>
      <c r="H2" s="468"/>
      <c r="I2" s="468"/>
      <c r="J2" s="468"/>
      <c r="K2" s="468"/>
      <c r="L2" s="468"/>
      <c r="M2" s="468"/>
      <c r="P2" s="468"/>
      <c r="Q2" s="468"/>
      <c r="R2" s="468"/>
      <c r="S2" s="468"/>
      <c r="T2" s="468"/>
      <c r="U2" s="468"/>
      <c r="X2" s="468"/>
      <c r="Y2" s="468"/>
      <c r="Z2" s="468"/>
      <c r="AA2" s="468"/>
      <c r="AB2" s="468"/>
      <c r="AD2" s="462"/>
      <c r="AF2" s="468"/>
      <c r="AG2" s="468"/>
      <c r="AH2" s="468"/>
      <c r="AI2" s="468"/>
      <c r="AJ2" s="468"/>
      <c r="AK2" s="468"/>
      <c r="AN2" s="468"/>
      <c r="AO2" s="468"/>
      <c r="AP2" s="468"/>
      <c r="AQ2" s="468"/>
      <c r="AR2" s="468"/>
      <c r="AS2" s="468"/>
      <c r="AV2" s="468"/>
      <c r="AW2" s="468"/>
      <c r="AX2" s="468"/>
      <c r="AY2" s="468"/>
      <c r="AZ2" s="468"/>
    </row>
    <row r="3" spans="1:52" s="461" customFormat="1" ht="13.15" x14ac:dyDescent="0.4">
      <c r="E3" s="468"/>
      <c r="F3" s="463" t="s">
        <v>62</v>
      </c>
      <c r="H3" s="468"/>
      <c r="I3" s="468"/>
      <c r="J3" s="468"/>
      <c r="K3" s="468"/>
      <c r="L3" s="468"/>
      <c r="M3" s="468"/>
      <c r="P3" s="468"/>
      <c r="Q3" s="468"/>
      <c r="R3" s="468"/>
      <c r="S3" s="468"/>
      <c r="T3" s="468"/>
      <c r="U3" s="468"/>
      <c r="X3" s="468"/>
      <c r="Y3" s="468"/>
      <c r="Z3" s="468"/>
      <c r="AA3" s="468"/>
      <c r="AB3" s="468"/>
      <c r="AD3" s="463"/>
      <c r="AF3" s="468"/>
      <c r="AG3" s="468"/>
      <c r="AH3" s="468"/>
      <c r="AI3" s="468"/>
      <c r="AJ3" s="468"/>
      <c r="AK3" s="468"/>
      <c r="AN3" s="468"/>
      <c r="AO3" s="468"/>
      <c r="AP3" s="468"/>
      <c r="AQ3" s="468"/>
      <c r="AR3" s="468"/>
      <c r="AS3" s="468"/>
      <c r="AV3" s="468"/>
      <c r="AW3" s="468"/>
      <c r="AX3" s="468"/>
      <c r="AY3" s="468"/>
      <c r="AZ3" s="468"/>
    </row>
    <row r="4" spans="1:52" s="461" customFormat="1" x14ac:dyDescent="0.35">
      <c r="D4" s="468"/>
      <c r="E4" s="468"/>
      <c r="H4" s="468"/>
      <c r="I4" s="468"/>
      <c r="J4" s="468"/>
      <c r="K4" s="468"/>
      <c r="L4" s="468"/>
      <c r="M4" s="468"/>
      <c r="P4" s="468"/>
      <c r="Q4" s="468"/>
      <c r="R4" s="468"/>
      <c r="S4" s="468"/>
      <c r="T4" s="468"/>
      <c r="U4" s="468"/>
      <c r="X4" s="468"/>
      <c r="Y4" s="468"/>
      <c r="Z4" s="468"/>
      <c r="AA4" s="468"/>
      <c r="AB4" s="468"/>
      <c r="AF4" s="468"/>
      <c r="AG4" s="468"/>
      <c r="AH4" s="468"/>
      <c r="AI4" s="468"/>
      <c r="AJ4" s="468"/>
      <c r="AK4" s="468"/>
      <c r="AN4" s="468"/>
      <c r="AO4" s="468"/>
      <c r="AP4" s="468"/>
      <c r="AQ4" s="468"/>
      <c r="AR4" s="468"/>
      <c r="AS4" s="468"/>
      <c r="AV4" s="468"/>
      <c r="AW4" s="468"/>
      <c r="AX4" s="468"/>
      <c r="AY4" s="468"/>
      <c r="AZ4" s="468"/>
    </row>
    <row r="5" spans="1:52" ht="13.15" thickBot="1" x14ac:dyDescent="0.4"/>
    <row r="6" spans="1:52" ht="13.5" thickBot="1" x14ac:dyDescent="0.45">
      <c r="A6" s="555" t="s">
        <v>163</v>
      </c>
      <c r="B6" s="556" t="s">
        <v>167</v>
      </c>
      <c r="C6" s="557"/>
      <c r="E6" s="558"/>
      <c r="F6" s="559" t="s">
        <v>166</v>
      </c>
      <c r="G6" s="556" t="s">
        <v>167</v>
      </c>
      <c r="H6" s="557"/>
      <c r="I6" s="560"/>
      <c r="J6" s="561" t="s">
        <v>264</v>
      </c>
      <c r="K6" s="562"/>
      <c r="L6" s="562"/>
      <c r="M6" s="563"/>
      <c r="N6" s="564"/>
      <c r="O6" s="565"/>
      <c r="P6" s="562"/>
      <c r="Q6" s="562"/>
      <c r="R6" s="562"/>
      <c r="S6" s="562"/>
      <c r="T6" s="566"/>
      <c r="U6" s="567"/>
      <c r="V6" s="568"/>
      <c r="W6" s="569"/>
      <c r="X6" s="560"/>
      <c r="Y6" s="560"/>
      <c r="Z6" s="560"/>
      <c r="AA6" s="560"/>
      <c r="AB6" s="560"/>
      <c r="AC6" s="568"/>
      <c r="AD6" s="568"/>
      <c r="AE6" s="569"/>
      <c r="AF6" s="560"/>
      <c r="AG6" s="560"/>
      <c r="AH6" s="560"/>
      <c r="AI6" s="560"/>
      <c r="AJ6" s="560"/>
      <c r="AK6" s="567"/>
      <c r="AL6" s="568"/>
      <c r="AM6" s="569"/>
      <c r="AN6" s="560"/>
      <c r="AO6" s="560"/>
      <c r="AP6" s="560"/>
      <c r="AQ6" s="560"/>
      <c r="AR6" s="560"/>
      <c r="AS6" s="567"/>
      <c r="AT6" s="568"/>
      <c r="AU6" s="569"/>
      <c r="AV6" s="560"/>
      <c r="AW6" s="560"/>
      <c r="AX6" s="560"/>
      <c r="AY6" s="560"/>
      <c r="AZ6" s="570"/>
    </row>
    <row r="7" spans="1:52" ht="13.15" thickBot="1" x14ac:dyDescent="0.4">
      <c r="F7" s="571"/>
      <c r="G7" s="572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3"/>
      <c r="Z7" s="573"/>
      <c r="AA7" s="573"/>
      <c r="AB7" s="573"/>
      <c r="AC7" s="572"/>
      <c r="AD7" s="572"/>
      <c r="AE7" s="572"/>
      <c r="AF7" s="573"/>
      <c r="AG7" s="573"/>
      <c r="AH7" s="573"/>
      <c r="AI7" s="573"/>
      <c r="AJ7" s="573"/>
      <c r="AK7" s="573"/>
      <c r="AL7" s="573"/>
      <c r="AM7" s="573"/>
      <c r="AN7" s="573"/>
      <c r="AO7" s="573"/>
      <c r="AP7" s="573"/>
      <c r="AQ7" s="573"/>
      <c r="AR7" s="573"/>
      <c r="AS7" s="573"/>
      <c r="AT7" s="573"/>
      <c r="AU7" s="573"/>
      <c r="AV7" s="573"/>
      <c r="AW7" s="573"/>
      <c r="AX7" s="573"/>
      <c r="AY7" s="573"/>
      <c r="AZ7" s="574"/>
    </row>
    <row r="8" spans="1:52" ht="13.5" thickBot="1" x14ac:dyDescent="0.4">
      <c r="F8" s="575" t="s">
        <v>189</v>
      </c>
      <c r="G8" s="576"/>
      <c r="H8" s="577"/>
      <c r="I8" s="577"/>
      <c r="J8" s="577"/>
      <c r="K8" s="577"/>
      <c r="L8" s="577"/>
      <c r="M8" s="573"/>
      <c r="N8" s="575" t="s">
        <v>189</v>
      </c>
      <c r="O8" s="576"/>
      <c r="P8" s="577"/>
      <c r="Q8" s="577"/>
      <c r="R8" s="577"/>
      <c r="S8" s="577"/>
      <c r="T8" s="577"/>
      <c r="U8" s="573"/>
      <c r="V8" s="575" t="s">
        <v>189</v>
      </c>
      <c r="W8" s="576"/>
      <c r="X8" s="577"/>
      <c r="Y8" s="577"/>
      <c r="Z8" s="577"/>
      <c r="AA8" s="577"/>
      <c r="AB8" s="577"/>
      <c r="AC8" s="572"/>
      <c r="AD8" s="575" t="s">
        <v>208</v>
      </c>
      <c r="AE8" s="576"/>
      <c r="AF8" s="577"/>
      <c r="AG8" s="577"/>
      <c r="AH8" s="577"/>
      <c r="AI8" s="577"/>
      <c r="AJ8" s="577"/>
      <c r="AK8" s="573"/>
      <c r="AL8" s="578" t="s">
        <v>208</v>
      </c>
      <c r="AM8" s="578"/>
      <c r="AN8" s="577"/>
      <c r="AO8" s="577"/>
      <c r="AP8" s="577"/>
      <c r="AQ8" s="577"/>
      <c r="AR8" s="577"/>
      <c r="AS8" s="573"/>
      <c r="AT8" s="578" t="s">
        <v>208</v>
      </c>
      <c r="AU8" s="578"/>
      <c r="AV8" s="577"/>
      <c r="AW8" s="577"/>
      <c r="AX8" s="577"/>
      <c r="AY8" s="577"/>
      <c r="AZ8" s="579"/>
    </row>
    <row r="9" spans="1:52" ht="13.5" thickBot="1" x14ac:dyDescent="0.4">
      <c r="F9" s="580" t="s">
        <v>209</v>
      </c>
      <c r="G9" s="581"/>
      <c r="H9" s="582"/>
      <c r="I9" s="573"/>
      <c r="J9" s="573"/>
      <c r="K9" s="573"/>
      <c r="L9" s="573"/>
      <c r="M9" s="573"/>
      <c r="N9" s="580" t="s">
        <v>210</v>
      </c>
      <c r="O9" s="581"/>
      <c r="P9" s="582"/>
      <c r="Q9" s="573"/>
      <c r="R9" s="573"/>
      <c r="S9" s="573"/>
      <c r="T9" s="573"/>
      <c r="U9" s="573"/>
      <c r="V9" s="580" t="s">
        <v>211</v>
      </c>
      <c r="W9" s="581"/>
      <c r="X9" s="582"/>
      <c r="Y9" s="582"/>
      <c r="Z9" s="573"/>
      <c r="AA9" s="573"/>
      <c r="AB9" s="573"/>
      <c r="AC9" s="572"/>
      <c r="AD9" s="575" t="s">
        <v>209</v>
      </c>
      <c r="AE9" s="583"/>
      <c r="AF9" s="576"/>
      <c r="AG9" s="573"/>
      <c r="AH9" s="573"/>
      <c r="AI9" s="573"/>
      <c r="AJ9" s="573"/>
      <c r="AK9" s="573"/>
      <c r="AL9" s="584" t="s">
        <v>210</v>
      </c>
      <c r="AM9" s="584"/>
      <c r="AN9" s="584"/>
      <c r="AO9" s="573"/>
      <c r="AP9" s="573"/>
      <c r="AQ9" s="573"/>
      <c r="AR9" s="573"/>
      <c r="AS9" s="573"/>
      <c r="AT9" s="584" t="s">
        <v>211</v>
      </c>
      <c r="AU9" s="584"/>
      <c r="AV9" s="584"/>
      <c r="AW9" s="584"/>
      <c r="AX9" s="573"/>
      <c r="AY9" s="573"/>
      <c r="AZ9" s="574"/>
    </row>
    <row r="10" spans="1:52" ht="39.75" thickBot="1" x14ac:dyDescent="0.4">
      <c r="F10" s="585" t="s">
        <v>194</v>
      </c>
      <c r="G10" s="465" t="s">
        <v>195</v>
      </c>
      <c r="H10" s="465" t="s">
        <v>196</v>
      </c>
      <c r="I10" s="586" t="s">
        <v>197</v>
      </c>
      <c r="J10" s="587" t="s">
        <v>198</v>
      </c>
      <c r="K10" s="586" t="s">
        <v>199</v>
      </c>
      <c r="L10" s="588" t="s">
        <v>200</v>
      </c>
      <c r="M10" s="573"/>
      <c r="N10" s="585" t="s">
        <v>194</v>
      </c>
      <c r="O10" s="465" t="s">
        <v>195</v>
      </c>
      <c r="P10" s="465" t="s">
        <v>196</v>
      </c>
      <c r="Q10" s="586" t="s">
        <v>197</v>
      </c>
      <c r="R10" s="587" t="s">
        <v>198</v>
      </c>
      <c r="S10" s="586" t="s">
        <v>199</v>
      </c>
      <c r="T10" s="588" t="s">
        <v>200</v>
      </c>
      <c r="U10" s="573"/>
      <c r="V10" s="585" t="s">
        <v>194</v>
      </c>
      <c r="W10" s="465" t="s">
        <v>195</v>
      </c>
      <c r="X10" s="465" t="s">
        <v>196</v>
      </c>
      <c r="Y10" s="586" t="s">
        <v>197</v>
      </c>
      <c r="Z10" s="587" t="s">
        <v>198</v>
      </c>
      <c r="AA10" s="586" t="s">
        <v>199</v>
      </c>
      <c r="AB10" s="588" t="s">
        <v>200</v>
      </c>
      <c r="AC10" s="572"/>
      <c r="AD10" s="585" t="s">
        <v>194</v>
      </c>
      <c r="AE10" s="465" t="s">
        <v>195</v>
      </c>
      <c r="AF10" s="465" t="s">
        <v>196</v>
      </c>
      <c r="AG10" s="586" t="s">
        <v>197</v>
      </c>
      <c r="AH10" s="587" t="s">
        <v>198</v>
      </c>
      <c r="AI10" s="586" t="s">
        <v>199</v>
      </c>
      <c r="AJ10" s="588" t="s">
        <v>200</v>
      </c>
      <c r="AK10" s="573"/>
      <c r="AL10" s="585" t="s">
        <v>194</v>
      </c>
      <c r="AM10" s="465" t="s">
        <v>195</v>
      </c>
      <c r="AN10" s="465" t="s">
        <v>196</v>
      </c>
      <c r="AO10" s="586" t="s">
        <v>197</v>
      </c>
      <c r="AP10" s="587" t="s">
        <v>198</v>
      </c>
      <c r="AQ10" s="586" t="s">
        <v>199</v>
      </c>
      <c r="AR10" s="588" t="s">
        <v>200</v>
      </c>
      <c r="AS10" s="573"/>
      <c r="AT10" s="585" t="s">
        <v>194</v>
      </c>
      <c r="AU10" s="465" t="s">
        <v>195</v>
      </c>
      <c r="AV10" s="465" t="s">
        <v>196</v>
      </c>
      <c r="AW10" s="586" t="s">
        <v>197</v>
      </c>
      <c r="AX10" s="587" t="s">
        <v>198</v>
      </c>
      <c r="AY10" s="586" t="s">
        <v>199</v>
      </c>
      <c r="AZ10" s="588" t="s">
        <v>200</v>
      </c>
    </row>
    <row r="11" spans="1:52" ht="39.4" x14ac:dyDescent="0.35">
      <c r="A11" s="589" t="s">
        <v>33</v>
      </c>
      <c r="B11" s="587" t="s">
        <v>0</v>
      </c>
      <c r="C11" s="587" t="s">
        <v>1</v>
      </c>
      <c r="D11" s="588" t="s">
        <v>185</v>
      </c>
      <c r="F11" s="590" t="s">
        <v>212</v>
      </c>
      <c r="G11" s="591" t="s">
        <v>213</v>
      </c>
      <c r="H11" s="592" t="s">
        <v>214</v>
      </c>
      <c r="I11" s="591" t="s">
        <v>204</v>
      </c>
      <c r="J11" s="593" t="s">
        <v>215</v>
      </c>
      <c r="K11" s="591" t="s">
        <v>216</v>
      </c>
      <c r="L11" s="594" t="s">
        <v>207</v>
      </c>
      <c r="M11" s="573"/>
      <c r="N11" s="590" t="s">
        <v>212</v>
      </c>
      <c r="O11" s="591" t="s">
        <v>213</v>
      </c>
      <c r="P11" s="592" t="s">
        <v>214</v>
      </c>
      <c r="Q11" s="591" t="s">
        <v>204</v>
      </c>
      <c r="R11" s="593" t="s">
        <v>215</v>
      </c>
      <c r="S11" s="591" t="s">
        <v>216</v>
      </c>
      <c r="T11" s="594" t="s">
        <v>207</v>
      </c>
      <c r="U11" s="573"/>
      <c r="V11" s="590" t="s">
        <v>212</v>
      </c>
      <c r="W11" s="591" t="s">
        <v>213</v>
      </c>
      <c r="X11" s="592" t="s">
        <v>214</v>
      </c>
      <c r="Y11" s="591" t="s">
        <v>204</v>
      </c>
      <c r="Z11" s="593" t="s">
        <v>215</v>
      </c>
      <c r="AA11" s="591" t="s">
        <v>216</v>
      </c>
      <c r="AB11" s="594" t="s">
        <v>207</v>
      </c>
      <c r="AC11" s="572"/>
      <c r="AD11" s="590" t="s">
        <v>212</v>
      </c>
      <c r="AE11" s="591" t="s">
        <v>213</v>
      </c>
      <c r="AF11" s="592" t="s">
        <v>214</v>
      </c>
      <c r="AG11" s="591" t="s">
        <v>204</v>
      </c>
      <c r="AH11" s="593" t="s">
        <v>215</v>
      </c>
      <c r="AI11" s="591" t="s">
        <v>216</v>
      </c>
      <c r="AJ11" s="594" t="s">
        <v>207</v>
      </c>
      <c r="AK11" s="573"/>
      <c r="AL11" s="590" t="s">
        <v>212</v>
      </c>
      <c r="AM11" s="591" t="s">
        <v>213</v>
      </c>
      <c r="AN11" s="592" t="s">
        <v>214</v>
      </c>
      <c r="AO11" s="591" t="s">
        <v>204</v>
      </c>
      <c r="AP11" s="593" t="s">
        <v>215</v>
      </c>
      <c r="AQ11" s="591" t="s">
        <v>216</v>
      </c>
      <c r="AR11" s="594" t="s">
        <v>207</v>
      </c>
      <c r="AS11" s="573"/>
      <c r="AT11" s="590" t="s">
        <v>212</v>
      </c>
      <c r="AU11" s="591" t="s">
        <v>213</v>
      </c>
      <c r="AV11" s="592" t="s">
        <v>214</v>
      </c>
      <c r="AW11" s="591" t="s">
        <v>204</v>
      </c>
      <c r="AX11" s="593" t="s">
        <v>215</v>
      </c>
      <c r="AY11" s="591" t="s">
        <v>216</v>
      </c>
      <c r="AZ11" s="594" t="s">
        <v>207</v>
      </c>
    </row>
    <row r="12" spans="1:52" ht="13.15" x14ac:dyDescent="0.35">
      <c r="A12" s="595" t="s">
        <v>55</v>
      </c>
      <c r="B12" s="466">
        <v>45</v>
      </c>
      <c r="C12" s="596" t="s">
        <v>9</v>
      </c>
      <c r="D12" s="597">
        <f>'0.2_MR_Weighting'!I16</f>
        <v>1.02360461293919E-2</v>
      </c>
      <c r="F12" s="549">
        <f>SUM('2.3_Input_Data_Orig_MC'!Y10:Y13)</f>
        <v>83</v>
      </c>
      <c r="G12" s="550">
        <f>SUMIF('2.3_Input_Data_Orig_MC'!AF10:AF13,"&lt;0")</f>
        <v>-52</v>
      </c>
      <c r="H12" s="598">
        <f>IFERROR((F12+G12) / F12, "-")</f>
        <v>0.37349397590361444</v>
      </c>
      <c r="I12" s="598">
        <f>SUMIF('2.3_Input_Data_Orig_MC'!AB10:AF13,"&lt;=0")</f>
        <v>-62</v>
      </c>
      <c r="J12" s="598">
        <f>IFERROR((I12-G12)/I12, "-")</f>
        <v>0.16129032258064516</v>
      </c>
      <c r="K12" s="598">
        <f>IFERROR((SQRT(H12*J12))*F12, "N/A")</f>
        <v>20.371548787463361</v>
      </c>
      <c r="L12" s="599">
        <f>IFERROR(K12*$D12, "N/A")</f>
        <v>0.2085241131156326</v>
      </c>
      <c r="M12" s="600"/>
      <c r="N12" s="549">
        <f>SUM('2.3_Input_Data_Orig_MC'!X10:Y13)</f>
        <v>93</v>
      </c>
      <c r="O12" s="550">
        <f>SUMIF('2.3_Input_Data_Orig_MC'!AE10:AF13,"&lt;0")</f>
        <v>-62</v>
      </c>
      <c r="P12" s="598">
        <f>IFERROR((N12+O12)/N12, "-")</f>
        <v>0.33333333333333331</v>
      </c>
      <c r="Q12" s="598">
        <f>SUMIF('2.3_Input_Data_Orig_MC'!AB10:AF13,"&lt;=0")</f>
        <v>-62</v>
      </c>
      <c r="R12" s="598">
        <f>IFERROR((Q12-O12)/Q12, "-")</f>
        <v>0</v>
      </c>
      <c r="S12" s="598">
        <f>IFERROR((SQRT(P12*R12))*N12, "N/A")</f>
        <v>0</v>
      </c>
      <c r="T12" s="599">
        <f>IFERROR(S12*$D12, "N/A")</f>
        <v>0</v>
      </c>
      <c r="U12" s="600"/>
      <c r="V12" s="549">
        <f>SUM('2.3_Input_Data_Orig_MC'!W10:Y13)</f>
        <v>154</v>
      </c>
      <c r="W12" s="550">
        <f>SUMIF('2.3_Input_Data_Orig_MC'!AD10:AF13, "&lt;0")</f>
        <v>-62</v>
      </c>
      <c r="X12" s="598">
        <f>IFERROR((V12+W12)/V12, "-")</f>
        <v>0.59740259740259738</v>
      </c>
      <c r="Y12" s="598">
        <f>SUMIF('2.3_Input_Data_Orig_MC'!AB10:AF13,"&lt;=0")</f>
        <v>-62</v>
      </c>
      <c r="Z12" s="598">
        <f>IFERROR((Y12-W12)/Y12, "-")</f>
        <v>0</v>
      </c>
      <c r="AA12" s="598">
        <f>IFERROR((SQRT(X12*Z12))*V12, "N/A")</f>
        <v>0</v>
      </c>
      <c r="AB12" s="599">
        <f>IFERROR(AA12*$D12, "N/A")</f>
        <v>0</v>
      </c>
      <c r="AC12" s="601"/>
      <c r="AD12" s="549">
        <f>SUM('2.4_Input_Data_Rebase'!Y10:Y13)</f>
        <v>184</v>
      </c>
      <c r="AE12" s="550">
        <f>SUMIF('2.4_Input_Data_Rebase'!AF10:AF13, "&lt;0")</f>
        <v>-62</v>
      </c>
      <c r="AF12" s="598">
        <f>IFERROR((AD12+AE12) / AD12, "-")</f>
        <v>0.66304347826086951</v>
      </c>
      <c r="AG12" s="598">
        <f>SUMIF('2.4_Input_Data_Rebase'!AB10:AF13,"&lt;=0")</f>
        <v>-62</v>
      </c>
      <c r="AH12" s="598">
        <f>IFERROR((AG12-AE12)/AG12, "-")</f>
        <v>0</v>
      </c>
      <c r="AI12" s="598">
        <f>IFERROR((SQRT(AF12*AH12))*AD12, "N/A")</f>
        <v>0</v>
      </c>
      <c r="AJ12" s="599">
        <f>IFERROR(AI12*$D12, "N/A")</f>
        <v>0</v>
      </c>
      <c r="AK12" s="600"/>
      <c r="AL12" s="549">
        <f>SUM('2.4_Input_Data_Rebase'!X10:Y13)</f>
        <v>340</v>
      </c>
      <c r="AM12" s="550">
        <f>SUMIF('2.4_Input_Data_Rebase'!AE10:AF13, "&lt;0")</f>
        <v>-62</v>
      </c>
      <c r="AN12" s="598">
        <f>IFERROR((AL12+AM12)/AL12, "-")</f>
        <v>0.81764705882352939</v>
      </c>
      <c r="AO12" s="598">
        <f>SUMIF('2.4_Input_Data_Rebase'!AB10:AF13,"&lt;=0")</f>
        <v>-62</v>
      </c>
      <c r="AP12" s="598">
        <f>IFERROR((AO12-AM12)/AO12, "-")</f>
        <v>0</v>
      </c>
      <c r="AQ12" s="598">
        <f>IFERROR((SQRT(AN12*AP12))*AL12, "N/A")</f>
        <v>0</v>
      </c>
      <c r="AR12" s="599">
        <f>IFERROR(AQ12*$D12, "N/A")</f>
        <v>0</v>
      </c>
      <c r="AS12" s="600"/>
      <c r="AT12" s="549">
        <f>SUM('2.4_Input_Data_Rebase'!W10:Y13)</f>
        <v>352</v>
      </c>
      <c r="AU12" s="550">
        <f>SUMIF('2.4_Input_Data_Rebase'!AD10:AF13, "&lt;0")</f>
        <v>-62</v>
      </c>
      <c r="AV12" s="598">
        <f>IFERROR((AT12+AU12)/AT12, "-")</f>
        <v>0.82386363636363635</v>
      </c>
      <c r="AW12" s="598">
        <f>SUMIF('2.4_Input_Data_Rebase'!AB10:AF13,"&lt;=0")</f>
        <v>-62</v>
      </c>
      <c r="AX12" s="598">
        <f>IFERROR((AW12-AU12)/AW12, "-")</f>
        <v>0</v>
      </c>
      <c r="AY12" s="598">
        <f>IFERROR((SQRT(AV12*AX12))*AT12, "No Interventions")</f>
        <v>0</v>
      </c>
      <c r="AZ12" s="599">
        <f>IFERROR(AY12*$D12, "No Interventions")</f>
        <v>0</v>
      </c>
    </row>
    <row r="13" spans="1:52" ht="13.15" x14ac:dyDescent="0.35">
      <c r="A13" s="602"/>
      <c r="B13" s="466"/>
      <c r="C13" s="596"/>
      <c r="D13" s="603"/>
      <c r="F13" s="604"/>
      <c r="G13" s="605"/>
      <c r="H13" s="606"/>
      <c r="I13" s="606"/>
      <c r="J13" s="606"/>
      <c r="K13" s="606"/>
      <c r="L13" s="597"/>
      <c r="M13" s="600"/>
      <c r="N13" s="604"/>
      <c r="O13" s="605"/>
      <c r="P13" s="606"/>
      <c r="Q13" s="606"/>
      <c r="R13" s="606"/>
      <c r="S13" s="606"/>
      <c r="T13" s="597"/>
      <c r="U13" s="600"/>
      <c r="V13" s="604"/>
      <c r="W13" s="605"/>
      <c r="X13" s="606"/>
      <c r="Y13" s="606"/>
      <c r="Z13" s="606"/>
      <c r="AA13" s="606"/>
      <c r="AB13" s="597"/>
      <c r="AC13" s="601"/>
      <c r="AD13" s="604"/>
      <c r="AE13" s="605"/>
      <c r="AF13" s="606"/>
      <c r="AG13" s="606"/>
      <c r="AH13" s="606"/>
      <c r="AI13" s="606"/>
      <c r="AJ13" s="597"/>
      <c r="AK13" s="600"/>
      <c r="AL13" s="604"/>
      <c r="AM13" s="605"/>
      <c r="AN13" s="606"/>
      <c r="AO13" s="606"/>
      <c r="AP13" s="606"/>
      <c r="AQ13" s="606"/>
      <c r="AR13" s="597"/>
      <c r="AS13" s="600"/>
      <c r="AT13" s="604"/>
      <c r="AU13" s="605"/>
      <c r="AV13" s="606"/>
      <c r="AW13" s="606"/>
      <c r="AX13" s="606"/>
      <c r="AY13" s="606"/>
      <c r="AZ13" s="597"/>
    </row>
    <row r="14" spans="1:52" ht="13.15" x14ac:dyDescent="0.35">
      <c r="A14" s="602"/>
      <c r="B14" s="466"/>
      <c r="C14" s="596"/>
      <c r="D14" s="603"/>
      <c r="F14" s="604"/>
      <c r="G14" s="605"/>
      <c r="H14" s="606"/>
      <c r="I14" s="606"/>
      <c r="J14" s="606"/>
      <c r="K14" s="606"/>
      <c r="L14" s="597"/>
      <c r="M14" s="600"/>
      <c r="N14" s="604"/>
      <c r="O14" s="605"/>
      <c r="P14" s="606"/>
      <c r="Q14" s="606"/>
      <c r="R14" s="606"/>
      <c r="S14" s="606"/>
      <c r="T14" s="597"/>
      <c r="U14" s="600"/>
      <c r="V14" s="604"/>
      <c r="W14" s="605"/>
      <c r="X14" s="606"/>
      <c r="Y14" s="606"/>
      <c r="Z14" s="606"/>
      <c r="AA14" s="606"/>
      <c r="AB14" s="597"/>
      <c r="AC14" s="601"/>
      <c r="AD14" s="604"/>
      <c r="AE14" s="605"/>
      <c r="AF14" s="606"/>
      <c r="AG14" s="606"/>
      <c r="AH14" s="606"/>
      <c r="AI14" s="606"/>
      <c r="AJ14" s="597"/>
      <c r="AK14" s="600"/>
      <c r="AL14" s="604"/>
      <c r="AM14" s="605"/>
      <c r="AN14" s="606"/>
      <c r="AO14" s="606"/>
      <c r="AP14" s="606"/>
      <c r="AQ14" s="606"/>
      <c r="AR14" s="597"/>
      <c r="AS14" s="600"/>
      <c r="AT14" s="604"/>
      <c r="AU14" s="605"/>
      <c r="AV14" s="606"/>
      <c r="AW14" s="606"/>
      <c r="AX14" s="606"/>
      <c r="AY14" s="606"/>
      <c r="AZ14" s="597"/>
    </row>
    <row r="15" spans="1:52" ht="13.15" x14ac:dyDescent="0.35">
      <c r="A15" s="607"/>
      <c r="B15" s="553"/>
      <c r="C15" s="608"/>
      <c r="D15" s="609"/>
      <c r="F15" s="610"/>
      <c r="G15" s="611"/>
      <c r="H15" s="612"/>
      <c r="I15" s="612"/>
      <c r="J15" s="612"/>
      <c r="K15" s="612"/>
      <c r="L15" s="613"/>
      <c r="M15" s="600"/>
      <c r="N15" s="610"/>
      <c r="O15" s="611"/>
      <c r="P15" s="612"/>
      <c r="Q15" s="612"/>
      <c r="R15" s="612"/>
      <c r="S15" s="612"/>
      <c r="T15" s="613"/>
      <c r="U15" s="600"/>
      <c r="V15" s="610"/>
      <c r="W15" s="611"/>
      <c r="X15" s="612"/>
      <c r="Y15" s="612"/>
      <c r="Z15" s="612"/>
      <c r="AA15" s="612"/>
      <c r="AB15" s="613"/>
      <c r="AC15" s="601"/>
      <c r="AD15" s="610"/>
      <c r="AE15" s="611"/>
      <c r="AF15" s="612"/>
      <c r="AG15" s="612"/>
      <c r="AH15" s="612"/>
      <c r="AI15" s="612"/>
      <c r="AJ15" s="613"/>
      <c r="AK15" s="600"/>
      <c r="AL15" s="610"/>
      <c r="AM15" s="611"/>
      <c r="AN15" s="612"/>
      <c r="AO15" s="612"/>
      <c r="AP15" s="612"/>
      <c r="AQ15" s="612"/>
      <c r="AR15" s="613"/>
      <c r="AS15" s="600"/>
      <c r="AT15" s="610"/>
      <c r="AU15" s="611"/>
      <c r="AV15" s="612"/>
      <c r="AW15" s="612"/>
      <c r="AX15" s="612"/>
      <c r="AY15" s="612"/>
      <c r="AZ15" s="613"/>
    </row>
    <row r="16" spans="1:52" ht="26.25" x14ac:dyDescent="0.35">
      <c r="A16" s="595" t="s">
        <v>55</v>
      </c>
      <c r="B16" s="466">
        <v>29</v>
      </c>
      <c r="C16" s="596" t="s">
        <v>50</v>
      </c>
      <c r="D16" s="597">
        <f>'0.2_MR_Weighting'!I20</f>
        <v>7.3674032369869919E-4</v>
      </c>
      <c r="F16" s="549">
        <f>SUM('2.3_Input_Data_Orig_MC'!Y14:Y17)</f>
        <v>19</v>
      </c>
      <c r="G16" s="550">
        <f>SUMIF('2.3_Input_Data_Orig_MC'!AF14:AF17,"&lt;0")</f>
        <v>-19</v>
      </c>
      <c r="H16" s="598">
        <f t="shared" ref="H16" si="0">IFERROR((F16+G16) / F16, "-")</f>
        <v>0</v>
      </c>
      <c r="I16" s="598">
        <f>SUMIF('2.3_Input_Data_Orig_MC'!AB14:AF17,"&lt;=0")</f>
        <v>-52</v>
      </c>
      <c r="J16" s="598">
        <f t="shared" ref="J16" si="1">IFERROR((I16-G16)/I16, "-")</f>
        <v>0.63461538461538458</v>
      </c>
      <c r="K16" s="598">
        <f t="shared" ref="K16" si="2">IFERROR((SQRT(H16*J16))*F16, "N/A")</f>
        <v>0</v>
      </c>
      <c r="L16" s="599">
        <f t="shared" ref="L16" si="3">IFERROR(K16*$D16, "N/A")</f>
        <v>0</v>
      </c>
      <c r="M16" s="600"/>
      <c r="N16" s="549">
        <f>SUM('2.3_Input_Data_Orig_MC'!X14:Y17)</f>
        <v>53</v>
      </c>
      <c r="O16" s="550">
        <f>SUMIF('2.3_Input_Data_Orig_MC'!AE14:AF17,"&lt;0")</f>
        <v>-52</v>
      </c>
      <c r="P16" s="598">
        <f t="shared" ref="P16" si="4">IFERROR((N16+O16)/N16, "-")</f>
        <v>1.8867924528301886E-2</v>
      </c>
      <c r="Q16" s="598">
        <f>SUMIF('2.3_Input_Data_Orig_MC'!AB14:AF17,"&lt;=0")</f>
        <v>-52</v>
      </c>
      <c r="R16" s="598">
        <f t="shared" ref="R16" si="5">IFERROR((Q16-O16)/Q16, "-")</f>
        <v>0</v>
      </c>
      <c r="S16" s="598">
        <f t="shared" ref="S16" si="6">IFERROR((SQRT(P16*R16))*N16, "N/A")</f>
        <v>0</v>
      </c>
      <c r="T16" s="599">
        <f t="shared" ref="T16" si="7">IFERROR(S16*$D16, "N/A")</f>
        <v>0</v>
      </c>
      <c r="U16" s="600"/>
      <c r="V16" s="549">
        <f>SUM('2.3_Input_Data_Orig_MC'!W14:Y17)</f>
        <v>62</v>
      </c>
      <c r="W16" s="550">
        <f>SUMIF('2.3_Input_Data_Orig_MC'!AD14:AF17, "&lt;0")</f>
        <v>-52</v>
      </c>
      <c r="X16" s="598">
        <f t="shared" ref="X16" si="8">IFERROR((V16+W16)/V16, "-")</f>
        <v>0.16129032258064516</v>
      </c>
      <c r="Y16" s="598">
        <f>SUMIF('2.3_Input_Data_Orig_MC'!AB14:AF17,"&lt;=0")</f>
        <v>-52</v>
      </c>
      <c r="Z16" s="598">
        <f t="shared" ref="Z16" si="9">IFERROR((Y16-W16)/Y16, "-")</f>
        <v>0</v>
      </c>
      <c r="AA16" s="598">
        <f t="shared" ref="AA16" si="10">IFERROR((SQRT(X16*Z16))*V16, "N/A")</f>
        <v>0</v>
      </c>
      <c r="AB16" s="599">
        <f t="shared" ref="AB16" si="11">IFERROR(AA16*$D16, "N/A")</f>
        <v>0</v>
      </c>
      <c r="AC16" s="601"/>
      <c r="AD16" s="549">
        <f>SUM('2.4_Input_Data_Rebase'!Y14:Y17)</f>
        <v>35</v>
      </c>
      <c r="AE16" s="550">
        <f>SUMIF('2.4_Input_Data_Rebase'!AF14:AF17, "&lt;0")</f>
        <v>-35</v>
      </c>
      <c r="AF16" s="598">
        <f t="shared" ref="AF16" si="12">IFERROR((AD16+AE16) / AD16, "-")</f>
        <v>0</v>
      </c>
      <c r="AG16" s="598">
        <f>SUMIF('2.4_Input_Data_Rebase'!AB14:AF17,"&lt;=0")</f>
        <v>-52</v>
      </c>
      <c r="AH16" s="598">
        <f t="shared" ref="AH16" si="13">IFERROR((AG16-AE16)/AG16, "-")</f>
        <v>0.32692307692307693</v>
      </c>
      <c r="AI16" s="598">
        <f t="shared" ref="AI16" si="14">IFERROR((SQRT(AF16*AH16))*AD16, "N/A")</f>
        <v>0</v>
      </c>
      <c r="AJ16" s="599">
        <f t="shared" ref="AJ16" si="15">IFERROR(AI16*$D16, "N/A")</f>
        <v>0</v>
      </c>
      <c r="AK16" s="600"/>
      <c r="AL16" s="549">
        <f>SUM('2.4_Input_Data_Rebase'!X14:Y17)</f>
        <v>60</v>
      </c>
      <c r="AM16" s="550">
        <f>SUMIF('2.4_Input_Data_Rebase'!AE14:AF17, "&lt;0")</f>
        <v>-52</v>
      </c>
      <c r="AN16" s="598">
        <f t="shared" ref="AN16" si="16">IFERROR((AL16+AM16)/AL16, "-")</f>
        <v>0.13333333333333333</v>
      </c>
      <c r="AO16" s="598">
        <f>SUMIF('2.4_Input_Data_Rebase'!AB14:AF17,"&lt;=0")</f>
        <v>-52</v>
      </c>
      <c r="AP16" s="598">
        <f t="shared" ref="AP16" si="17">IFERROR((AO16-AM16)/AO16, "-")</f>
        <v>0</v>
      </c>
      <c r="AQ16" s="598">
        <f t="shared" ref="AQ16" si="18">IFERROR((SQRT(AN16*AP16))*AL16, "N/A")</f>
        <v>0</v>
      </c>
      <c r="AR16" s="599">
        <f t="shared" ref="AR16" si="19">IFERROR(AQ16*$D16, "N/A")</f>
        <v>0</v>
      </c>
      <c r="AS16" s="600"/>
      <c r="AT16" s="549">
        <f>SUM('2.4_Input_Data_Rebase'!W14:Y17)</f>
        <v>61</v>
      </c>
      <c r="AU16" s="550">
        <f>SUMIF('2.4_Input_Data_Rebase'!AD14:AF17, "&lt;0")</f>
        <v>-52</v>
      </c>
      <c r="AV16" s="598">
        <f t="shared" ref="AV16" si="20">IFERROR((AT16+AU16)/AT16, "-")</f>
        <v>0.14754098360655737</v>
      </c>
      <c r="AW16" s="598">
        <f>SUMIF('2.4_Input_Data_Rebase'!AB14:AF17,"&lt;=0")</f>
        <v>-52</v>
      </c>
      <c r="AX16" s="598">
        <f t="shared" ref="AX16" si="21">IFERROR((AW16-AU16)/AW16, "-")</f>
        <v>0</v>
      </c>
      <c r="AY16" s="598">
        <f t="shared" ref="AY16" si="22">IFERROR((SQRT(AV16*AX16))*AT16, "No Interventions")</f>
        <v>0</v>
      </c>
      <c r="AZ16" s="599">
        <f t="shared" ref="AZ16" si="23">IFERROR(AY16*$D16, "No Interventions")</f>
        <v>0</v>
      </c>
    </row>
    <row r="17" spans="1:52" ht="13.15" x14ac:dyDescent="0.35">
      <c r="A17" s="602"/>
      <c r="B17" s="466"/>
      <c r="C17" s="596"/>
      <c r="D17" s="603"/>
      <c r="F17" s="604"/>
      <c r="G17" s="605"/>
      <c r="H17" s="606"/>
      <c r="I17" s="606"/>
      <c r="J17" s="606"/>
      <c r="K17" s="606"/>
      <c r="L17" s="597"/>
      <c r="M17" s="600"/>
      <c r="N17" s="604"/>
      <c r="O17" s="605"/>
      <c r="P17" s="606"/>
      <c r="Q17" s="606"/>
      <c r="R17" s="606"/>
      <c r="S17" s="606"/>
      <c r="T17" s="597"/>
      <c r="U17" s="600"/>
      <c r="V17" s="604"/>
      <c r="W17" s="605"/>
      <c r="X17" s="606"/>
      <c r="Y17" s="606"/>
      <c r="Z17" s="606"/>
      <c r="AA17" s="606"/>
      <c r="AB17" s="597"/>
      <c r="AC17" s="601"/>
      <c r="AD17" s="604"/>
      <c r="AE17" s="605"/>
      <c r="AF17" s="606"/>
      <c r="AG17" s="606"/>
      <c r="AH17" s="606"/>
      <c r="AI17" s="606"/>
      <c r="AJ17" s="597"/>
      <c r="AK17" s="600"/>
      <c r="AL17" s="604"/>
      <c r="AM17" s="605"/>
      <c r="AN17" s="606"/>
      <c r="AO17" s="606"/>
      <c r="AP17" s="606"/>
      <c r="AQ17" s="606"/>
      <c r="AR17" s="597"/>
      <c r="AS17" s="600"/>
      <c r="AT17" s="604"/>
      <c r="AU17" s="605"/>
      <c r="AV17" s="606"/>
      <c r="AW17" s="606"/>
      <c r="AX17" s="606"/>
      <c r="AY17" s="606"/>
      <c r="AZ17" s="597"/>
    </row>
    <row r="18" spans="1:52" ht="13.15" x14ac:dyDescent="0.35">
      <c r="A18" s="602"/>
      <c r="B18" s="466"/>
      <c r="C18" s="596"/>
      <c r="D18" s="603"/>
      <c r="F18" s="604"/>
      <c r="G18" s="605"/>
      <c r="H18" s="606"/>
      <c r="I18" s="606"/>
      <c r="J18" s="606"/>
      <c r="K18" s="606"/>
      <c r="L18" s="597"/>
      <c r="M18" s="600"/>
      <c r="N18" s="604"/>
      <c r="O18" s="605"/>
      <c r="P18" s="606"/>
      <c r="Q18" s="606"/>
      <c r="R18" s="606"/>
      <c r="S18" s="606"/>
      <c r="T18" s="597"/>
      <c r="U18" s="600"/>
      <c r="V18" s="604"/>
      <c r="W18" s="605"/>
      <c r="X18" s="606"/>
      <c r="Y18" s="606"/>
      <c r="Z18" s="606"/>
      <c r="AA18" s="606"/>
      <c r="AB18" s="597"/>
      <c r="AC18" s="601"/>
      <c r="AD18" s="604"/>
      <c r="AE18" s="605"/>
      <c r="AF18" s="606"/>
      <c r="AG18" s="606"/>
      <c r="AH18" s="606"/>
      <c r="AI18" s="606"/>
      <c r="AJ18" s="597"/>
      <c r="AK18" s="600"/>
      <c r="AL18" s="604"/>
      <c r="AM18" s="605"/>
      <c r="AN18" s="606"/>
      <c r="AO18" s="606"/>
      <c r="AP18" s="606"/>
      <c r="AQ18" s="606"/>
      <c r="AR18" s="597"/>
      <c r="AS18" s="600"/>
      <c r="AT18" s="604"/>
      <c r="AU18" s="605"/>
      <c r="AV18" s="606"/>
      <c r="AW18" s="606"/>
      <c r="AX18" s="606"/>
      <c r="AY18" s="606"/>
      <c r="AZ18" s="597"/>
    </row>
    <row r="19" spans="1:52" ht="13.15" x14ac:dyDescent="0.35">
      <c r="A19" s="607"/>
      <c r="B19" s="553"/>
      <c r="C19" s="608"/>
      <c r="D19" s="609"/>
      <c r="F19" s="610"/>
      <c r="G19" s="611"/>
      <c r="H19" s="612"/>
      <c r="I19" s="612"/>
      <c r="J19" s="612"/>
      <c r="K19" s="612"/>
      <c r="L19" s="613"/>
      <c r="M19" s="600"/>
      <c r="N19" s="610"/>
      <c r="O19" s="611"/>
      <c r="P19" s="612"/>
      <c r="Q19" s="612"/>
      <c r="R19" s="612"/>
      <c r="S19" s="612"/>
      <c r="T19" s="613"/>
      <c r="U19" s="600"/>
      <c r="V19" s="610"/>
      <c r="W19" s="611"/>
      <c r="X19" s="612"/>
      <c r="Y19" s="612"/>
      <c r="Z19" s="612"/>
      <c r="AA19" s="612"/>
      <c r="AB19" s="613"/>
      <c r="AC19" s="601"/>
      <c r="AD19" s="610"/>
      <c r="AE19" s="611"/>
      <c r="AF19" s="612"/>
      <c r="AG19" s="612"/>
      <c r="AH19" s="612"/>
      <c r="AI19" s="612"/>
      <c r="AJ19" s="613"/>
      <c r="AK19" s="600"/>
      <c r="AL19" s="610"/>
      <c r="AM19" s="611"/>
      <c r="AN19" s="612"/>
      <c r="AO19" s="612"/>
      <c r="AP19" s="612"/>
      <c r="AQ19" s="612"/>
      <c r="AR19" s="613"/>
      <c r="AS19" s="600"/>
      <c r="AT19" s="610"/>
      <c r="AU19" s="611"/>
      <c r="AV19" s="612"/>
      <c r="AW19" s="612"/>
      <c r="AX19" s="612"/>
      <c r="AY19" s="612"/>
      <c r="AZ19" s="613"/>
    </row>
    <row r="20" spans="1:52" ht="13.15" x14ac:dyDescent="0.35">
      <c r="A20" s="595" t="s">
        <v>55</v>
      </c>
      <c r="B20" s="466">
        <v>17</v>
      </c>
      <c r="C20" s="596" t="s">
        <v>13</v>
      </c>
      <c r="D20" s="597">
        <f>'0.2_MR_Weighting'!I24</f>
        <v>1.4113553821371134E-3</v>
      </c>
      <c r="F20" s="549">
        <f>SUM('2.3_Input_Data_Orig_MC'!Y18:Y21)</f>
        <v>34</v>
      </c>
      <c r="G20" s="550">
        <f>SUMIF('2.3_Input_Data_Orig_MC'!AF18:AF21,"&lt;0")</f>
        <v>-25</v>
      </c>
      <c r="H20" s="598">
        <f t="shared" ref="H20" si="24">IFERROR((F20+G20) / F20, "-")</f>
        <v>0.26470588235294118</v>
      </c>
      <c r="I20" s="598">
        <f>SUMIF('2.3_Input_Data_Orig_MC'!AB18:AF21,"&lt;=0")</f>
        <v>-25</v>
      </c>
      <c r="J20" s="598">
        <f t="shared" ref="J20" si="25">IFERROR((I20-G20)/I20, "-")</f>
        <v>0</v>
      </c>
      <c r="K20" s="598">
        <f t="shared" ref="K20" si="26">IFERROR((SQRT(H20*J20))*F20, "N/A")</f>
        <v>0</v>
      </c>
      <c r="L20" s="599">
        <f t="shared" ref="L20" si="27">IFERROR(K20*$D20, "N/A")</f>
        <v>0</v>
      </c>
      <c r="M20" s="600"/>
      <c r="N20" s="549">
        <f>SUM('2.3_Input_Data_Orig_MC'!X18:Y21)</f>
        <v>34</v>
      </c>
      <c r="O20" s="550">
        <f>SUMIF('2.3_Input_Data_Orig_MC'!AE18:AF21,"&lt;0")</f>
        <v>-25</v>
      </c>
      <c r="P20" s="598">
        <f t="shared" ref="P20" si="28">IFERROR((N20+O20)/N20, "-")</f>
        <v>0.26470588235294118</v>
      </c>
      <c r="Q20" s="598">
        <f>SUMIF('2.3_Input_Data_Orig_MC'!AB18:AF21,"&lt;=0")</f>
        <v>-25</v>
      </c>
      <c r="R20" s="598">
        <f t="shared" ref="R20" si="29">IFERROR((Q20-O20)/Q20, "-")</f>
        <v>0</v>
      </c>
      <c r="S20" s="598">
        <f t="shared" ref="S20" si="30">IFERROR((SQRT(P20*R20))*N20, "N/A")</f>
        <v>0</v>
      </c>
      <c r="T20" s="599">
        <f t="shared" ref="T20" si="31">IFERROR(S20*$D20, "N/A")</f>
        <v>0</v>
      </c>
      <c r="U20" s="600"/>
      <c r="V20" s="549">
        <f>SUM('2.3_Input_Data_Orig_MC'!W18:Y21)</f>
        <v>72</v>
      </c>
      <c r="W20" s="550">
        <f>SUMIF('2.3_Input_Data_Orig_MC'!AD18:AF21, "&lt;0")</f>
        <v>-25</v>
      </c>
      <c r="X20" s="598">
        <f t="shared" ref="X20" si="32">IFERROR((V20+W20)/V20, "-")</f>
        <v>0.65277777777777779</v>
      </c>
      <c r="Y20" s="598">
        <f>SUMIF('2.3_Input_Data_Orig_MC'!AB18:AF21,"&lt;=0")</f>
        <v>-25</v>
      </c>
      <c r="Z20" s="598">
        <f t="shared" ref="Z20" si="33">IFERROR((Y20-W20)/Y20, "-")</f>
        <v>0</v>
      </c>
      <c r="AA20" s="598">
        <f t="shared" ref="AA20" si="34">IFERROR((SQRT(X20*Z20))*V20, "N/A")</f>
        <v>0</v>
      </c>
      <c r="AB20" s="599">
        <f t="shared" ref="AB20" si="35">IFERROR(AA20*$D20, "N/A")</f>
        <v>0</v>
      </c>
      <c r="AC20" s="601"/>
      <c r="AD20" s="549">
        <f>SUM('2.4_Input_Data_Rebase'!Y18:Y21)</f>
        <v>70</v>
      </c>
      <c r="AE20" s="550">
        <f>SUMIF('2.4_Input_Data_Rebase'!AF18:AF21, "&lt;0")</f>
        <v>-23</v>
      </c>
      <c r="AF20" s="598">
        <f t="shared" ref="AF20" si="36">IFERROR((AD20+AE20) / AD20, "-")</f>
        <v>0.67142857142857137</v>
      </c>
      <c r="AG20" s="598">
        <f>SUMIF('2.4_Input_Data_Rebase'!AB18:AF21,"&lt;=0")</f>
        <v>-25</v>
      </c>
      <c r="AH20" s="598">
        <f t="shared" ref="AH20" si="37">IFERROR((AG20-AE20)/AG20, "-")</f>
        <v>0.08</v>
      </c>
      <c r="AI20" s="598">
        <f t="shared" ref="AI20" si="38">IFERROR((SQRT(AF20*AH20))*AD20, "N/A")</f>
        <v>16.223439832538599</v>
      </c>
      <c r="AJ20" s="599">
        <f t="shared" ref="AJ20" si="39">IFERROR(AI20*$D20, "N/A")</f>
        <v>2.289703912443098E-2</v>
      </c>
      <c r="AK20" s="600"/>
      <c r="AL20" s="549">
        <f>SUM('2.4_Input_Data_Rebase'!X18:Y21)</f>
        <v>70</v>
      </c>
      <c r="AM20" s="550">
        <f>SUMIF('2.4_Input_Data_Rebase'!AE18:AF21, "&lt;0")</f>
        <v>-23</v>
      </c>
      <c r="AN20" s="598">
        <f t="shared" ref="AN20" si="40">IFERROR((AL20+AM20)/AL20, "-")</f>
        <v>0.67142857142857137</v>
      </c>
      <c r="AO20" s="598">
        <f>SUMIF('2.4_Input_Data_Rebase'!AB18:AF21,"&lt;=0")</f>
        <v>-25</v>
      </c>
      <c r="AP20" s="598">
        <f t="shared" ref="AP20" si="41">IFERROR((AO20-AM20)/AO20, "-")</f>
        <v>0.08</v>
      </c>
      <c r="AQ20" s="598">
        <f t="shared" ref="AQ20" si="42">IFERROR((SQRT(AN20*AP20))*AL20, "N/A")</f>
        <v>16.223439832538599</v>
      </c>
      <c r="AR20" s="599">
        <f t="shared" ref="AR20" si="43">IFERROR(AQ20*$D20, "N/A")</f>
        <v>2.289703912443098E-2</v>
      </c>
      <c r="AS20" s="600"/>
      <c r="AT20" s="549">
        <f>SUM('2.4_Input_Data_Rebase'!W18:Y21)</f>
        <v>70</v>
      </c>
      <c r="AU20" s="550">
        <f>SUMIF('2.4_Input_Data_Rebase'!AD18:AF21, "&lt;0")</f>
        <v>-23</v>
      </c>
      <c r="AV20" s="598">
        <f t="shared" ref="AV20" si="44">IFERROR((AT20+AU20)/AT20, "-")</f>
        <v>0.67142857142857137</v>
      </c>
      <c r="AW20" s="598">
        <f>SUMIF('2.4_Input_Data_Rebase'!AB18:AF21,"&lt;=0")</f>
        <v>-25</v>
      </c>
      <c r="AX20" s="598">
        <f t="shared" ref="AX20" si="45">IFERROR((AW20-AU20)/AW20, "-")</f>
        <v>0.08</v>
      </c>
      <c r="AY20" s="598">
        <f t="shared" ref="AY20" si="46">IFERROR((SQRT(AV20*AX20))*AT20, "No Interventions")</f>
        <v>16.223439832538599</v>
      </c>
      <c r="AZ20" s="599">
        <f t="shared" ref="AZ20" si="47">IFERROR(AY20*$D20, "No Interventions")</f>
        <v>2.289703912443098E-2</v>
      </c>
    </row>
    <row r="21" spans="1:52" ht="13.15" x14ac:dyDescent="0.35">
      <c r="A21" s="602"/>
      <c r="B21" s="466"/>
      <c r="C21" s="596"/>
      <c r="D21" s="603"/>
      <c r="F21" s="604"/>
      <c r="G21" s="605"/>
      <c r="H21" s="606"/>
      <c r="I21" s="606"/>
      <c r="J21" s="606"/>
      <c r="K21" s="606"/>
      <c r="L21" s="597"/>
      <c r="M21" s="600"/>
      <c r="N21" s="604"/>
      <c r="O21" s="605"/>
      <c r="P21" s="606"/>
      <c r="Q21" s="606"/>
      <c r="R21" s="606"/>
      <c r="S21" s="606"/>
      <c r="T21" s="597"/>
      <c r="U21" s="600"/>
      <c r="V21" s="604"/>
      <c r="W21" s="605"/>
      <c r="X21" s="606"/>
      <c r="Y21" s="606"/>
      <c r="Z21" s="606"/>
      <c r="AA21" s="606"/>
      <c r="AB21" s="597"/>
      <c r="AC21" s="601"/>
      <c r="AD21" s="604"/>
      <c r="AE21" s="605"/>
      <c r="AF21" s="606"/>
      <c r="AG21" s="606"/>
      <c r="AH21" s="606"/>
      <c r="AI21" s="606"/>
      <c r="AJ21" s="597"/>
      <c r="AK21" s="600"/>
      <c r="AL21" s="604"/>
      <c r="AM21" s="605"/>
      <c r="AN21" s="606"/>
      <c r="AO21" s="606"/>
      <c r="AP21" s="606"/>
      <c r="AQ21" s="606"/>
      <c r="AR21" s="597"/>
      <c r="AS21" s="600"/>
      <c r="AT21" s="604"/>
      <c r="AU21" s="605"/>
      <c r="AV21" s="606"/>
      <c r="AW21" s="606"/>
      <c r="AX21" s="606"/>
      <c r="AY21" s="606"/>
      <c r="AZ21" s="597"/>
    </row>
    <row r="22" spans="1:52" ht="13.15" x14ac:dyDescent="0.35">
      <c r="A22" s="602"/>
      <c r="B22" s="466"/>
      <c r="C22" s="596"/>
      <c r="D22" s="603"/>
      <c r="F22" s="604"/>
      <c r="G22" s="605"/>
      <c r="H22" s="606"/>
      <c r="I22" s="606"/>
      <c r="J22" s="606"/>
      <c r="K22" s="606"/>
      <c r="L22" s="597"/>
      <c r="M22" s="600"/>
      <c r="N22" s="604"/>
      <c r="O22" s="605"/>
      <c r="P22" s="606"/>
      <c r="Q22" s="606"/>
      <c r="R22" s="606"/>
      <c r="S22" s="606"/>
      <c r="T22" s="597"/>
      <c r="U22" s="600"/>
      <c r="V22" s="604"/>
      <c r="W22" s="605"/>
      <c r="X22" s="606"/>
      <c r="Y22" s="606"/>
      <c r="Z22" s="606"/>
      <c r="AA22" s="606"/>
      <c r="AB22" s="597"/>
      <c r="AC22" s="601"/>
      <c r="AD22" s="604"/>
      <c r="AE22" s="605"/>
      <c r="AF22" s="606"/>
      <c r="AG22" s="606"/>
      <c r="AH22" s="606"/>
      <c r="AI22" s="606"/>
      <c r="AJ22" s="597"/>
      <c r="AK22" s="600"/>
      <c r="AL22" s="604"/>
      <c r="AM22" s="605"/>
      <c r="AN22" s="606"/>
      <c r="AO22" s="606"/>
      <c r="AP22" s="606"/>
      <c r="AQ22" s="606"/>
      <c r="AR22" s="597"/>
      <c r="AS22" s="600"/>
      <c r="AT22" s="604"/>
      <c r="AU22" s="605"/>
      <c r="AV22" s="606"/>
      <c r="AW22" s="606"/>
      <c r="AX22" s="606"/>
      <c r="AY22" s="606"/>
      <c r="AZ22" s="597"/>
    </row>
    <row r="23" spans="1:52" ht="13.15" x14ac:dyDescent="0.35">
      <c r="A23" s="607"/>
      <c r="B23" s="553"/>
      <c r="C23" s="608"/>
      <c r="D23" s="609"/>
      <c r="F23" s="610"/>
      <c r="G23" s="611"/>
      <c r="H23" s="612"/>
      <c r="I23" s="612"/>
      <c r="J23" s="612"/>
      <c r="K23" s="612"/>
      <c r="L23" s="613"/>
      <c r="M23" s="600"/>
      <c r="N23" s="610"/>
      <c r="O23" s="611"/>
      <c r="P23" s="612"/>
      <c r="Q23" s="612"/>
      <c r="R23" s="612"/>
      <c r="S23" s="612"/>
      <c r="T23" s="613"/>
      <c r="U23" s="600"/>
      <c r="V23" s="610"/>
      <c r="W23" s="611"/>
      <c r="X23" s="612"/>
      <c r="Y23" s="612"/>
      <c r="Z23" s="612"/>
      <c r="AA23" s="612"/>
      <c r="AB23" s="613"/>
      <c r="AC23" s="601"/>
      <c r="AD23" s="610"/>
      <c r="AE23" s="611"/>
      <c r="AF23" s="612"/>
      <c r="AG23" s="612"/>
      <c r="AH23" s="612"/>
      <c r="AI23" s="612"/>
      <c r="AJ23" s="613"/>
      <c r="AK23" s="600"/>
      <c r="AL23" s="610"/>
      <c r="AM23" s="611"/>
      <c r="AN23" s="612"/>
      <c r="AO23" s="612"/>
      <c r="AP23" s="612"/>
      <c r="AQ23" s="612"/>
      <c r="AR23" s="613"/>
      <c r="AS23" s="600"/>
      <c r="AT23" s="610"/>
      <c r="AU23" s="611"/>
      <c r="AV23" s="612"/>
      <c r="AW23" s="612"/>
      <c r="AX23" s="612"/>
      <c r="AY23" s="612"/>
      <c r="AZ23" s="613"/>
    </row>
    <row r="24" spans="1:52" ht="26.25" x14ac:dyDescent="0.35">
      <c r="A24" s="595" t="s">
        <v>55</v>
      </c>
      <c r="B24" s="466">
        <v>16</v>
      </c>
      <c r="C24" s="596" t="s">
        <v>52</v>
      </c>
      <c r="D24" s="597">
        <f>'0.2_MR_Weighting'!I28</f>
        <v>1.6921453707161977E-3</v>
      </c>
      <c r="F24" s="549">
        <f>SUM('2.3_Input_Data_Orig_MC'!Y22:Y25)</f>
        <v>46</v>
      </c>
      <c r="G24" s="550">
        <f>SUMIF('2.3_Input_Data_Orig_MC'!AF22:AF25,"&lt;0")</f>
        <v>-46</v>
      </c>
      <c r="H24" s="598">
        <f t="shared" ref="H24" si="48">IFERROR((F24+G24) / F24, "-")</f>
        <v>0</v>
      </c>
      <c r="I24" s="598">
        <f>SUMIF('2.3_Input_Data_Orig_MC'!AB22:AF25,"&lt;=0")</f>
        <v>-46</v>
      </c>
      <c r="J24" s="598">
        <f t="shared" ref="J24" si="49">IFERROR((I24-G24)/I24, "-")</f>
        <v>0</v>
      </c>
      <c r="K24" s="598">
        <f t="shared" ref="K24" si="50">IFERROR((SQRT(H24*J24))*F24, "N/A")</f>
        <v>0</v>
      </c>
      <c r="L24" s="599">
        <f t="shared" ref="L24" si="51">IFERROR(K24*$D24, "N/A")</f>
        <v>0</v>
      </c>
      <c r="M24" s="600"/>
      <c r="N24" s="549">
        <f>SUM('2.3_Input_Data_Orig_MC'!X22:Y25)</f>
        <v>46</v>
      </c>
      <c r="O24" s="550">
        <f>SUMIF('2.3_Input_Data_Orig_MC'!AE22:AF25,"&lt;0")</f>
        <v>-46</v>
      </c>
      <c r="P24" s="598">
        <f t="shared" ref="P24" si="52">IFERROR((N24+O24)/N24, "-")</f>
        <v>0</v>
      </c>
      <c r="Q24" s="598">
        <f>SUMIF('2.3_Input_Data_Orig_MC'!AB22:AF25,"&lt;=0")</f>
        <v>-46</v>
      </c>
      <c r="R24" s="598">
        <f t="shared" ref="R24" si="53">IFERROR((Q24-O24)/Q24, "-")</f>
        <v>0</v>
      </c>
      <c r="S24" s="598">
        <f t="shared" ref="S24" si="54">IFERROR((SQRT(P24*R24))*N24, "N/A")</f>
        <v>0</v>
      </c>
      <c r="T24" s="599">
        <f t="shared" ref="T24" si="55">IFERROR(S24*$D24, "N/A")</f>
        <v>0</v>
      </c>
      <c r="U24" s="600"/>
      <c r="V24" s="549">
        <f>SUM('2.3_Input_Data_Orig_MC'!W22:Y25)</f>
        <v>77</v>
      </c>
      <c r="W24" s="550">
        <f>SUMIF('2.3_Input_Data_Orig_MC'!AD22:AF25, "&lt;0")</f>
        <v>-46</v>
      </c>
      <c r="X24" s="598">
        <f t="shared" ref="X24" si="56">IFERROR((V24+W24)/V24, "-")</f>
        <v>0.40259740259740262</v>
      </c>
      <c r="Y24" s="598">
        <f>SUMIF('2.3_Input_Data_Orig_MC'!AB22:AF25,"&lt;=0")</f>
        <v>-46</v>
      </c>
      <c r="Z24" s="598">
        <f t="shared" ref="Z24" si="57">IFERROR((Y24-W24)/Y24, "-")</f>
        <v>0</v>
      </c>
      <c r="AA24" s="598">
        <f t="shared" ref="AA24" si="58">IFERROR((SQRT(X24*Z24))*V24, "N/A")</f>
        <v>0</v>
      </c>
      <c r="AB24" s="599">
        <f t="shared" ref="AB24" si="59">IFERROR(AA24*$D24, "N/A")</f>
        <v>0</v>
      </c>
      <c r="AC24" s="601"/>
      <c r="AD24" s="549">
        <f>SUM('2.4_Input_Data_Rebase'!Y22:Y25)</f>
        <v>30</v>
      </c>
      <c r="AE24" s="550">
        <f>SUMIF('2.4_Input_Data_Rebase'!AF22:AF25, "&lt;0")</f>
        <v>-30</v>
      </c>
      <c r="AF24" s="598">
        <f t="shared" ref="AF24" si="60">IFERROR((AD24+AE24) / AD24, "-")</f>
        <v>0</v>
      </c>
      <c r="AG24" s="598">
        <f>SUMIF('2.4_Input_Data_Rebase'!AB22:AF25,"&lt;=0")</f>
        <v>-46</v>
      </c>
      <c r="AH24" s="598">
        <f t="shared" ref="AH24" si="61">IFERROR((AG24-AE24)/AG24, "-")</f>
        <v>0.34782608695652173</v>
      </c>
      <c r="AI24" s="598">
        <f t="shared" ref="AI24" si="62">IFERROR((SQRT(AF24*AH24))*AD24, "N/A")</f>
        <v>0</v>
      </c>
      <c r="AJ24" s="599">
        <f t="shared" ref="AJ24" si="63">IFERROR(AI24*$D24, "N/A")</f>
        <v>0</v>
      </c>
      <c r="AK24" s="600"/>
      <c r="AL24" s="549">
        <f>SUM('2.4_Input_Data_Rebase'!X22:Y25)</f>
        <v>32</v>
      </c>
      <c r="AM24" s="550">
        <f>SUMIF('2.4_Input_Data_Rebase'!AE22:AF25, "&lt;0")</f>
        <v>-32</v>
      </c>
      <c r="AN24" s="598">
        <f t="shared" ref="AN24" si="64">IFERROR((AL24+AM24)/AL24, "-")</f>
        <v>0</v>
      </c>
      <c r="AO24" s="598">
        <f>SUMIF('2.4_Input_Data_Rebase'!AB22:AF25,"&lt;=0")</f>
        <v>-46</v>
      </c>
      <c r="AP24" s="598">
        <f t="shared" ref="AP24" si="65">IFERROR((AO24-AM24)/AO24, "-")</f>
        <v>0.30434782608695654</v>
      </c>
      <c r="AQ24" s="598">
        <f t="shared" ref="AQ24" si="66">IFERROR((SQRT(AN24*AP24))*AL24, "N/A")</f>
        <v>0</v>
      </c>
      <c r="AR24" s="599">
        <f t="shared" ref="AR24" si="67">IFERROR(AQ24*$D24, "N/A")</f>
        <v>0</v>
      </c>
      <c r="AS24" s="600"/>
      <c r="AT24" s="549">
        <f>SUM('2.4_Input_Data_Rebase'!W22:Y25)</f>
        <v>52</v>
      </c>
      <c r="AU24" s="550">
        <f>SUMIF('2.4_Input_Data_Rebase'!AD22:AF25, "&lt;0")</f>
        <v>-46</v>
      </c>
      <c r="AV24" s="598">
        <f t="shared" ref="AV24" si="68">IFERROR((AT24+AU24)/AT24, "-")</f>
        <v>0.11538461538461539</v>
      </c>
      <c r="AW24" s="598">
        <f>SUMIF('2.4_Input_Data_Rebase'!AB22:AF25,"&lt;=0")</f>
        <v>-46</v>
      </c>
      <c r="AX24" s="598">
        <f t="shared" ref="AX24" si="69">IFERROR((AW24-AU24)/AW24, "-")</f>
        <v>0</v>
      </c>
      <c r="AY24" s="598">
        <f t="shared" ref="AY24" si="70">IFERROR((SQRT(AV24*AX24))*AT24, "No Interventions")</f>
        <v>0</v>
      </c>
      <c r="AZ24" s="599">
        <f t="shared" ref="AZ24" si="71">IFERROR(AY24*$D24, "No Interventions")</f>
        <v>0</v>
      </c>
    </row>
    <row r="25" spans="1:52" ht="13.15" x14ac:dyDescent="0.35">
      <c r="A25" s="602"/>
      <c r="B25" s="466"/>
      <c r="C25" s="596"/>
      <c r="D25" s="603"/>
      <c r="F25" s="604"/>
      <c r="G25" s="605"/>
      <c r="H25" s="606"/>
      <c r="I25" s="606"/>
      <c r="J25" s="606"/>
      <c r="K25" s="606"/>
      <c r="L25" s="597"/>
      <c r="M25" s="600"/>
      <c r="N25" s="604"/>
      <c r="O25" s="605"/>
      <c r="P25" s="606"/>
      <c r="Q25" s="606"/>
      <c r="R25" s="606"/>
      <c r="S25" s="606"/>
      <c r="T25" s="597"/>
      <c r="U25" s="600"/>
      <c r="V25" s="604"/>
      <c r="W25" s="605"/>
      <c r="X25" s="606"/>
      <c r="Y25" s="606"/>
      <c r="Z25" s="606"/>
      <c r="AA25" s="606"/>
      <c r="AB25" s="597"/>
      <c r="AC25" s="601"/>
      <c r="AD25" s="604"/>
      <c r="AE25" s="605"/>
      <c r="AF25" s="606"/>
      <c r="AG25" s="606"/>
      <c r="AH25" s="606"/>
      <c r="AI25" s="606"/>
      <c r="AJ25" s="597"/>
      <c r="AK25" s="600"/>
      <c r="AL25" s="604"/>
      <c r="AM25" s="605"/>
      <c r="AN25" s="606"/>
      <c r="AO25" s="606"/>
      <c r="AP25" s="606"/>
      <c r="AQ25" s="606"/>
      <c r="AR25" s="597"/>
      <c r="AS25" s="600"/>
      <c r="AT25" s="604"/>
      <c r="AU25" s="605"/>
      <c r="AV25" s="606"/>
      <c r="AW25" s="606"/>
      <c r="AX25" s="606"/>
      <c r="AY25" s="606"/>
      <c r="AZ25" s="597"/>
    </row>
    <row r="26" spans="1:52" ht="13.15" x14ac:dyDescent="0.35">
      <c r="A26" s="602"/>
      <c r="B26" s="466"/>
      <c r="C26" s="596"/>
      <c r="D26" s="603"/>
      <c r="F26" s="604"/>
      <c r="G26" s="605"/>
      <c r="H26" s="606"/>
      <c r="I26" s="606"/>
      <c r="J26" s="606"/>
      <c r="K26" s="606"/>
      <c r="L26" s="597"/>
      <c r="M26" s="600"/>
      <c r="N26" s="604"/>
      <c r="O26" s="605"/>
      <c r="P26" s="606"/>
      <c r="Q26" s="606"/>
      <c r="R26" s="606"/>
      <c r="S26" s="606"/>
      <c r="T26" s="597"/>
      <c r="U26" s="600"/>
      <c r="V26" s="604"/>
      <c r="W26" s="605"/>
      <c r="X26" s="606"/>
      <c r="Y26" s="606"/>
      <c r="Z26" s="606"/>
      <c r="AA26" s="606"/>
      <c r="AB26" s="597"/>
      <c r="AC26" s="601"/>
      <c r="AD26" s="604"/>
      <c r="AE26" s="605"/>
      <c r="AF26" s="606"/>
      <c r="AG26" s="606"/>
      <c r="AH26" s="606"/>
      <c r="AI26" s="606"/>
      <c r="AJ26" s="597"/>
      <c r="AK26" s="600"/>
      <c r="AL26" s="604"/>
      <c r="AM26" s="605"/>
      <c r="AN26" s="606"/>
      <c r="AO26" s="606"/>
      <c r="AP26" s="606"/>
      <c r="AQ26" s="606"/>
      <c r="AR26" s="597"/>
      <c r="AS26" s="600"/>
      <c r="AT26" s="604"/>
      <c r="AU26" s="605"/>
      <c r="AV26" s="606"/>
      <c r="AW26" s="606"/>
      <c r="AX26" s="606"/>
      <c r="AY26" s="606"/>
      <c r="AZ26" s="597"/>
    </row>
    <row r="27" spans="1:52" ht="13.15" x14ac:dyDescent="0.35">
      <c r="A27" s="607"/>
      <c r="B27" s="553"/>
      <c r="C27" s="608"/>
      <c r="D27" s="609"/>
      <c r="F27" s="610"/>
      <c r="G27" s="611"/>
      <c r="H27" s="612"/>
      <c r="I27" s="612"/>
      <c r="J27" s="612"/>
      <c r="K27" s="612"/>
      <c r="L27" s="613"/>
      <c r="M27" s="600"/>
      <c r="N27" s="610"/>
      <c r="O27" s="611"/>
      <c r="P27" s="612"/>
      <c r="Q27" s="612"/>
      <c r="R27" s="612"/>
      <c r="S27" s="612"/>
      <c r="T27" s="613"/>
      <c r="U27" s="600"/>
      <c r="V27" s="610"/>
      <c r="W27" s="611"/>
      <c r="X27" s="612"/>
      <c r="Y27" s="612"/>
      <c r="Z27" s="612"/>
      <c r="AA27" s="612"/>
      <c r="AB27" s="613"/>
      <c r="AC27" s="601"/>
      <c r="AD27" s="610"/>
      <c r="AE27" s="611"/>
      <c r="AF27" s="612"/>
      <c r="AG27" s="612"/>
      <c r="AH27" s="612"/>
      <c r="AI27" s="612"/>
      <c r="AJ27" s="613"/>
      <c r="AK27" s="600"/>
      <c r="AL27" s="610"/>
      <c r="AM27" s="611"/>
      <c r="AN27" s="612"/>
      <c r="AO27" s="612"/>
      <c r="AP27" s="612"/>
      <c r="AQ27" s="612"/>
      <c r="AR27" s="613"/>
      <c r="AS27" s="600"/>
      <c r="AT27" s="610"/>
      <c r="AU27" s="611"/>
      <c r="AV27" s="612"/>
      <c r="AW27" s="612"/>
      <c r="AX27" s="612"/>
      <c r="AY27" s="612"/>
      <c r="AZ27" s="613"/>
    </row>
    <row r="28" spans="1:52" ht="13.15" x14ac:dyDescent="0.35">
      <c r="A28" s="595" t="s">
        <v>55</v>
      </c>
      <c r="B28" s="466">
        <v>7</v>
      </c>
      <c r="C28" s="596" t="s">
        <v>11</v>
      </c>
      <c r="D28" s="597">
        <f>'0.2_MR_Weighting'!I32</f>
        <v>0</v>
      </c>
      <c r="F28" s="549">
        <f>SUM('2.3_Input_Data_Orig_MC'!Y26:Y29)</f>
        <v>0</v>
      </c>
      <c r="G28" s="550">
        <f>SUMIF('2.3_Input_Data_Orig_MC'!AF26:AF29,"&lt;0")</f>
        <v>0</v>
      </c>
      <c r="H28" s="598" t="str">
        <f t="shared" ref="H28" si="72">IFERROR((F28+G28) / F28, "-")</f>
        <v>-</v>
      </c>
      <c r="I28" s="598">
        <f>SUMIF('2.3_Input_Data_Orig_MC'!AB26:AF29,"&lt;=0")</f>
        <v>0</v>
      </c>
      <c r="J28" s="598" t="str">
        <f t="shared" ref="J28" si="73">IFERROR((I28-G28)/I28, "-")</f>
        <v>-</v>
      </c>
      <c r="K28" s="598" t="str">
        <f t="shared" ref="K28" si="74">IFERROR((SQRT(H28*J28))*F28, "N/A")</f>
        <v>N/A</v>
      </c>
      <c r="L28" s="599" t="str">
        <f t="shared" ref="L28" si="75">IFERROR(K28*$D28, "N/A")</f>
        <v>N/A</v>
      </c>
      <c r="M28" s="600"/>
      <c r="N28" s="549">
        <f>SUM('2.3_Input_Data_Orig_MC'!X26:Y29)</f>
        <v>0</v>
      </c>
      <c r="O28" s="550">
        <f>SUMIF('2.3_Input_Data_Orig_MC'!AE26:AF29,"&lt;0")</f>
        <v>0</v>
      </c>
      <c r="P28" s="598" t="str">
        <f t="shared" ref="P28" si="76">IFERROR((N28+O28)/N28, "-")</f>
        <v>-</v>
      </c>
      <c r="Q28" s="598">
        <f>SUMIF('2.3_Input_Data_Orig_MC'!AB26:AF29,"&lt;=0")</f>
        <v>0</v>
      </c>
      <c r="R28" s="598" t="str">
        <f t="shared" ref="R28" si="77">IFERROR((Q28-O28)/Q28, "-")</f>
        <v>-</v>
      </c>
      <c r="S28" s="598" t="str">
        <f t="shared" ref="S28" si="78">IFERROR((SQRT(P28*R28))*N28, "N/A")</f>
        <v>N/A</v>
      </c>
      <c r="T28" s="599" t="str">
        <f t="shared" ref="T28" si="79">IFERROR(S28*$D28, "N/A")</f>
        <v>N/A</v>
      </c>
      <c r="U28" s="600"/>
      <c r="V28" s="549">
        <f>SUM('2.3_Input_Data_Orig_MC'!W26:Y29)</f>
        <v>0</v>
      </c>
      <c r="W28" s="550">
        <f>SUMIF('2.3_Input_Data_Orig_MC'!AD26:AF29, "&lt;0")</f>
        <v>0</v>
      </c>
      <c r="X28" s="598" t="str">
        <f t="shared" ref="X28" si="80">IFERROR((V28+W28)/V28, "-")</f>
        <v>-</v>
      </c>
      <c r="Y28" s="598">
        <f>SUMIF('2.3_Input_Data_Orig_MC'!AB26:AF29,"&lt;=0")</f>
        <v>0</v>
      </c>
      <c r="Z28" s="598" t="str">
        <f t="shared" ref="Z28" si="81">IFERROR((Y28-W28)/Y28, "-")</f>
        <v>-</v>
      </c>
      <c r="AA28" s="598" t="str">
        <f t="shared" ref="AA28" si="82">IFERROR((SQRT(X28*Z28))*V28, "N/A")</f>
        <v>N/A</v>
      </c>
      <c r="AB28" s="599" t="str">
        <f t="shared" ref="AB28" si="83">IFERROR(AA28*$D28, "N/A")</f>
        <v>N/A</v>
      </c>
      <c r="AC28" s="601"/>
      <c r="AD28" s="549">
        <f>SUM('2.4_Input_Data_Rebase'!Y26:Y29)</f>
        <v>0</v>
      </c>
      <c r="AE28" s="550">
        <f>SUMIF('2.4_Input_Data_Rebase'!AF26:AF29, "&lt;0")</f>
        <v>0</v>
      </c>
      <c r="AF28" s="598" t="str">
        <f t="shared" ref="AF28" si="84">IFERROR((AD28+AE28) / AD28, "-")</f>
        <v>-</v>
      </c>
      <c r="AG28" s="598">
        <f>SUMIF('2.4_Input_Data_Rebase'!AB26:AF29,"&lt;=0")</f>
        <v>0</v>
      </c>
      <c r="AH28" s="598" t="str">
        <f t="shared" ref="AH28" si="85">IFERROR((AG28-AE28)/AG28, "-")</f>
        <v>-</v>
      </c>
      <c r="AI28" s="598" t="str">
        <f t="shared" ref="AI28" si="86">IFERROR((SQRT(AF28*AH28))*AD28, "N/A")</f>
        <v>N/A</v>
      </c>
      <c r="AJ28" s="599" t="str">
        <f t="shared" ref="AJ28" si="87">IFERROR(AI28*$D28, "N/A")</f>
        <v>N/A</v>
      </c>
      <c r="AK28" s="600"/>
      <c r="AL28" s="549">
        <f>SUM('2.4_Input_Data_Rebase'!X26:Y29)</f>
        <v>0</v>
      </c>
      <c r="AM28" s="550">
        <f>SUMIF('2.4_Input_Data_Rebase'!AE26:AF29, "&lt;0")</f>
        <v>0</v>
      </c>
      <c r="AN28" s="598" t="str">
        <f t="shared" ref="AN28" si="88">IFERROR((AL28+AM28)/AL28, "-")</f>
        <v>-</v>
      </c>
      <c r="AO28" s="598">
        <f>SUMIF('2.4_Input_Data_Rebase'!AB26:AF29,"&lt;=0")</f>
        <v>0</v>
      </c>
      <c r="AP28" s="598" t="str">
        <f t="shared" ref="AP28" si="89">IFERROR((AO28-AM28)/AO28, "-")</f>
        <v>-</v>
      </c>
      <c r="AQ28" s="598" t="str">
        <f t="shared" ref="AQ28" si="90">IFERROR((SQRT(AN28*AP28))*AL28, "N/A")</f>
        <v>N/A</v>
      </c>
      <c r="AR28" s="599" t="str">
        <f t="shared" ref="AR28" si="91">IFERROR(AQ28*$D28, "N/A")</f>
        <v>N/A</v>
      </c>
      <c r="AS28" s="600"/>
      <c r="AT28" s="549">
        <f>SUM('2.4_Input_Data_Rebase'!W26:Y29)</f>
        <v>0</v>
      </c>
      <c r="AU28" s="550">
        <f>SUMIF('2.4_Input_Data_Rebase'!AD26:AF29, "&lt;0")</f>
        <v>0</v>
      </c>
      <c r="AV28" s="598" t="str">
        <f t="shared" ref="AV28" si="92">IFERROR((AT28+AU28)/AT28, "-")</f>
        <v>-</v>
      </c>
      <c r="AW28" s="598">
        <f>SUMIF('2.4_Input_Data_Rebase'!AB26:AF29,"&lt;=0")</f>
        <v>0</v>
      </c>
      <c r="AX28" s="598" t="str">
        <f t="shared" ref="AX28" si="93">IFERROR((AW28-AU28)/AW28, "-")</f>
        <v>-</v>
      </c>
      <c r="AY28" s="598" t="str">
        <f t="shared" ref="AY28" si="94">IFERROR((SQRT(AV28*AX28))*AT28, "No Interventions")</f>
        <v>No Interventions</v>
      </c>
      <c r="AZ28" s="599" t="str">
        <f t="shared" ref="AZ28" si="95">IFERROR(AY28*$D28, "No Interventions")</f>
        <v>No Interventions</v>
      </c>
    </row>
    <row r="29" spans="1:52" ht="13.15" x14ac:dyDescent="0.35">
      <c r="A29" s="602"/>
      <c r="B29" s="466"/>
      <c r="C29" s="596"/>
      <c r="D29" s="603"/>
      <c r="F29" s="604"/>
      <c r="G29" s="605"/>
      <c r="H29" s="606"/>
      <c r="I29" s="606"/>
      <c r="J29" s="606"/>
      <c r="K29" s="606"/>
      <c r="L29" s="597"/>
      <c r="M29" s="600"/>
      <c r="N29" s="604"/>
      <c r="O29" s="605"/>
      <c r="P29" s="606"/>
      <c r="Q29" s="606"/>
      <c r="R29" s="606"/>
      <c r="S29" s="606"/>
      <c r="T29" s="597"/>
      <c r="U29" s="600"/>
      <c r="V29" s="604"/>
      <c r="W29" s="605"/>
      <c r="X29" s="606"/>
      <c r="Y29" s="606"/>
      <c r="Z29" s="606"/>
      <c r="AA29" s="606"/>
      <c r="AB29" s="597"/>
      <c r="AC29" s="601"/>
      <c r="AD29" s="604"/>
      <c r="AE29" s="605"/>
      <c r="AF29" s="606"/>
      <c r="AG29" s="606"/>
      <c r="AH29" s="606"/>
      <c r="AI29" s="606"/>
      <c r="AJ29" s="597"/>
      <c r="AK29" s="600"/>
      <c r="AL29" s="604"/>
      <c r="AM29" s="605"/>
      <c r="AN29" s="606"/>
      <c r="AO29" s="606"/>
      <c r="AP29" s="606"/>
      <c r="AQ29" s="606"/>
      <c r="AR29" s="597"/>
      <c r="AS29" s="600"/>
      <c r="AT29" s="604"/>
      <c r="AU29" s="605"/>
      <c r="AV29" s="606"/>
      <c r="AW29" s="606"/>
      <c r="AX29" s="606"/>
      <c r="AY29" s="606"/>
      <c r="AZ29" s="597"/>
    </row>
    <row r="30" spans="1:52" ht="13.15" x14ac:dyDescent="0.35">
      <c r="A30" s="602"/>
      <c r="B30" s="466"/>
      <c r="C30" s="596"/>
      <c r="D30" s="603"/>
      <c r="F30" s="604"/>
      <c r="G30" s="605"/>
      <c r="H30" s="606"/>
      <c r="I30" s="606"/>
      <c r="J30" s="606"/>
      <c r="K30" s="606"/>
      <c r="L30" s="597"/>
      <c r="M30" s="600"/>
      <c r="N30" s="604"/>
      <c r="O30" s="605"/>
      <c r="P30" s="606"/>
      <c r="Q30" s="606"/>
      <c r="R30" s="606"/>
      <c r="S30" s="606"/>
      <c r="T30" s="597"/>
      <c r="U30" s="600"/>
      <c r="V30" s="604"/>
      <c r="W30" s="605"/>
      <c r="X30" s="606"/>
      <c r="Y30" s="606"/>
      <c r="Z30" s="606"/>
      <c r="AA30" s="606"/>
      <c r="AB30" s="597"/>
      <c r="AC30" s="601"/>
      <c r="AD30" s="604"/>
      <c r="AE30" s="605"/>
      <c r="AF30" s="606"/>
      <c r="AG30" s="606"/>
      <c r="AH30" s="606"/>
      <c r="AI30" s="606"/>
      <c r="AJ30" s="597"/>
      <c r="AK30" s="600"/>
      <c r="AL30" s="604"/>
      <c r="AM30" s="605"/>
      <c r="AN30" s="606"/>
      <c r="AO30" s="606"/>
      <c r="AP30" s="606"/>
      <c r="AQ30" s="606"/>
      <c r="AR30" s="597"/>
      <c r="AS30" s="600"/>
      <c r="AT30" s="604"/>
      <c r="AU30" s="605"/>
      <c r="AV30" s="606"/>
      <c r="AW30" s="606"/>
      <c r="AX30" s="606"/>
      <c r="AY30" s="606"/>
      <c r="AZ30" s="597"/>
    </row>
    <row r="31" spans="1:52" ht="13.15" x14ac:dyDescent="0.35">
      <c r="A31" s="607"/>
      <c r="B31" s="553"/>
      <c r="C31" s="608"/>
      <c r="D31" s="609"/>
      <c r="F31" s="610"/>
      <c r="G31" s="611"/>
      <c r="H31" s="612"/>
      <c r="I31" s="612"/>
      <c r="J31" s="612"/>
      <c r="K31" s="612"/>
      <c r="L31" s="613"/>
      <c r="M31" s="600"/>
      <c r="N31" s="610"/>
      <c r="O31" s="611"/>
      <c r="P31" s="612"/>
      <c r="Q31" s="612"/>
      <c r="R31" s="612"/>
      <c r="S31" s="612"/>
      <c r="T31" s="613"/>
      <c r="U31" s="600"/>
      <c r="V31" s="610"/>
      <c r="W31" s="611"/>
      <c r="X31" s="612"/>
      <c r="Y31" s="612"/>
      <c r="Z31" s="612"/>
      <c r="AA31" s="612"/>
      <c r="AB31" s="613"/>
      <c r="AC31" s="601"/>
      <c r="AD31" s="610"/>
      <c r="AE31" s="611"/>
      <c r="AF31" s="612"/>
      <c r="AG31" s="612"/>
      <c r="AH31" s="612"/>
      <c r="AI31" s="612"/>
      <c r="AJ31" s="613"/>
      <c r="AK31" s="600"/>
      <c r="AL31" s="610"/>
      <c r="AM31" s="611"/>
      <c r="AN31" s="612"/>
      <c r="AO31" s="612"/>
      <c r="AP31" s="612"/>
      <c r="AQ31" s="612"/>
      <c r="AR31" s="613"/>
      <c r="AS31" s="600"/>
      <c r="AT31" s="610"/>
      <c r="AU31" s="611"/>
      <c r="AV31" s="612"/>
      <c r="AW31" s="612"/>
      <c r="AX31" s="612"/>
      <c r="AY31" s="612"/>
      <c r="AZ31" s="613"/>
    </row>
    <row r="32" spans="1:52" ht="13.15" x14ac:dyDescent="0.35">
      <c r="A32" s="595" t="s">
        <v>55</v>
      </c>
      <c r="B32" s="466">
        <v>8</v>
      </c>
      <c r="C32" s="596" t="s">
        <v>12</v>
      </c>
      <c r="D32" s="597">
        <f>'0.2_MR_Weighting'!I36</f>
        <v>0</v>
      </c>
      <c r="F32" s="549">
        <f>SUM('2.3_Input_Data_Orig_MC'!Y30:Y33)</f>
        <v>0</v>
      </c>
      <c r="G32" s="550">
        <f>SUMIF('2.3_Input_Data_Orig_MC'!AF30:AF33,"&lt;0")</f>
        <v>0</v>
      </c>
      <c r="H32" s="598" t="str">
        <f t="shared" ref="H32" si="96">IFERROR((F32+G32) / F32, "-")</f>
        <v>-</v>
      </c>
      <c r="I32" s="598">
        <f>SUMIF('2.3_Input_Data_Orig_MC'!AB30:AF33,"&lt;=0")</f>
        <v>0</v>
      </c>
      <c r="J32" s="598" t="str">
        <f t="shared" ref="J32" si="97">IFERROR((I32-G32)/I32, "-")</f>
        <v>-</v>
      </c>
      <c r="K32" s="598" t="str">
        <f t="shared" ref="K32" si="98">IFERROR((SQRT(H32*J32))*F32, "N/A")</f>
        <v>N/A</v>
      </c>
      <c r="L32" s="599" t="str">
        <f t="shared" ref="L32" si="99">IFERROR(K32*$D32, "N/A")</f>
        <v>N/A</v>
      </c>
      <c r="M32" s="600"/>
      <c r="N32" s="549">
        <f>SUM('2.3_Input_Data_Orig_MC'!X30:Y33)</f>
        <v>0</v>
      </c>
      <c r="O32" s="550">
        <f>SUMIF('2.3_Input_Data_Orig_MC'!AE30:AF33,"&lt;0")</f>
        <v>0</v>
      </c>
      <c r="P32" s="598" t="str">
        <f t="shared" ref="P32" si="100">IFERROR((N32+O32)/N32, "-")</f>
        <v>-</v>
      </c>
      <c r="Q32" s="598">
        <f>SUMIF('2.3_Input_Data_Orig_MC'!AB30:AF33,"&lt;=0")</f>
        <v>0</v>
      </c>
      <c r="R32" s="598" t="str">
        <f t="shared" ref="R32" si="101">IFERROR((Q32-O32)/Q32, "-")</f>
        <v>-</v>
      </c>
      <c r="S32" s="598" t="str">
        <f t="shared" ref="S32" si="102">IFERROR((SQRT(P32*R32))*N32, "N/A")</f>
        <v>N/A</v>
      </c>
      <c r="T32" s="599" t="str">
        <f t="shared" ref="T32" si="103">IFERROR(S32*$D32, "N/A")</f>
        <v>N/A</v>
      </c>
      <c r="U32" s="600"/>
      <c r="V32" s="549">
        <f>SUM('2.3_Input_Data_Orig_MC'!W30:Y33)</f>
        <v>0</v>
      </c>
      <c r="W32" s="550">
        <f>SUMIF('2.3_Input_Data_Orig_MC'!AD30:AF33, "&lt;0")</f>
        <v>0</v>
      </c>
      <c r="X32" s="598" t="str">
        <f t="shared" ref="X32" si="104">IFERROR((V32+W32)/V32, "-")</f>
        <v>-</v>
      </c>
      <c r="Y32" s="598">
        <f>SUMIF('2.3_Input_Data_Orig_MC'!AB30:AF33,"&lt;=0")</f>
        <v>0</v>
      </c>
      <c r="Z32" s="598" t="str">
        <f t="shared" ref="Z32" si="105">IFERROR((Y32-W32)/Y32, "-")</f>
        <v>-</v>
      </c>
      <c r="AA32" s="598" t="str">
        <f t="shared" ref="AA32" si="106">IFERROR((SQRT(X32*Z32))*V32, "N/A")</f>
        <v>N/A</v>
      </c>
      <c r="AB32" s="599" t="str">
        <f t="shared" ref="AB32" si="107">IFERROR(AA32*$D32, "N/A")</f>
        <v>N/A</v>
      </c>
      <c r="AC32" s="601"/>
      <c r="AD32" s="549">
        <f>SUM('2.4_Input_Data_Rebase'!Y30:Y33)</f>
        <v>0</v>
      </c>
      <c r="AE32" s="550">
        <f>SUMIF('2.4_Input_Data_Rebase'!AF30:AF33, "&lt;0")</f>
        <v>0</v>
      </c>
      <c r="AF32" s="598" t="str">
        <f t="shared" ref="AF32" si="108">IFERROR((AD32+AE32) / AD32, "-")</f>
        <v>-</v>
      </c>
      <c r="AG32" s="598">
        <f>SUMIF('2.4_Input_Data_Rebase'!AB30:AF33,"&lt;=0")</f>
        <v>0</v>
      </c>
      <c r="AH32" s="598" t="str">
        <f t="shared" ref="AH32" si="109">IFERROR((AG32-AE32)/AG32, "-")</f>
        <v>-</v>
      </c>
      <c r="AI32" s="598" t="str">
        <f t="shared" ref="AI32" si="110">IFERROR((SQRT(AF32*AH32))*AD32, "N/A")</f>
        <v>N/A</v>
      </c>
      <c r="AJ32" s="599" t="str">
        <f t="shared" ref="AJ32" si="111">IFERROR(AI32*$D32, "N/A")</f>
        <v>N/A</v>
      </c>
      <c r="AK32" s="600"/>
      <c r="AL32" s="549">
        <f>SUM('2.4_Input_Data_Rebase'!X30:Y33)</f>
        <v>0</v>
      </c>
      <c r="AM32" s="550">
        <f>SUMIF('2.4_Input_Data_Rebase'!AE30:AF33, "&lt;0")</f>
        <v>0</v>
      </c>
      <c r="AN32" s="598" t="str">
        <f t="shared" ref="AN32" si="112">IFERROR((AL32+AM32)/AL32, "-")</f>
        <v>-</v>
      </c>
      <c r="AO32" s="598">
        <f>SUMIF('2.4_Input_Data_Rebase'!AB30:AF33,"&lt;=0")</f>
        <v>0</v>
      </c>
      <c r="AP32" s="598" t="str">
        <f t="shared" ref="AP32" si="113">IFERROR((AO32-AM32)/AO32, "-")</f>
        <v>-</v>
      </c>
      <c r="AQ32" s="598" t="str">
        <f t="shared" ref="AQ32" si="114">IFERROR((SQRT(AN32*AP32))*AL32, "N/A")</f>
        <v>N/A</v>
      </c>
      <c r="AR32" s="599" t="str">
        <f t="shared" ref="AR32" si="115">IFERROR(AQ32*$D32, "N/A")</f>
        <v>N/A</v>
      </c>
      <c r="AS32" s="600"/>
      <c r="AT32" s="549">
        <f>SUM('2.4_Input_Data_Rebase'!W30:Y33)</f>
        <v>0</v>
      </c>
      <c r="AU32" s="550">
        <f>SUMIF('2.4_Input_Data_Rebase'!AD30:AF33, "&lt;0")</f>
        <v>0</v>
      </c>
      <c r="AV32" s="598" t="str">
        <f t="shared" ref="AV32" si="116">IFERROR((AT32+AU32)/AT32, "-")</f>
        <v>-</v>
      </c>
      <c r="AW32" s="598">
        <f>SUMIF('2.4_Input_Data_Rebase'!AB30:AF33,"&lt;=0")</f>
        <v>0</v>
      </c>
      <c r="AX32" s="598" t="str">
        <f t="shared" ref="AX32" si="117">IFERROR((AW32-AU32)/AW32, "-")</f>
        <v>-</v>
      </c>
      <c r="AY32" s="598" t="str">
        <f t="shared" ref="AY32" si="118">IFERROR((SQRT(AV32*AX32))*AT32, "No Interventions")</f>
        <v>No Interventions</v>
      </c>
      <c r="AZ32" s="599" t="str">
        <f t="shared" ref="AZ32" si="119">IFERROR(AY32*$D32, "No Interventions")</f>
        <v>No Interventions</v>
      </c>
    </row>
    <row r="33" spans="1:52" ht="13.15" x14ac:dyDescent="0.35">
      <c r="A33" s="602"/>
      <c r="B33" s="466"/>
      <c r="C33" s="596"/>
      <c r="D33" s="603"/>
      <c r="F33" s="604"/>
      <c r="G33" s="605"/>
      <c r="H33" s="606"/>
      <c r="I33" s="606"/>
      <c r="J33" s="606"/>
      <c r="K33" s="606"/>
      <c r="L33" s="597"/>
      <c r="M33" s="600"/>
      <c r="N33" s="604"/>
      <c r="O33" s="605"/>
      <c r="P33" s="606"/>
      <c r="Q33" s="606"/>
      <c r="R33" s="606"/>
      <c r="S33" s="606"/>
      <c r="T33" s="597"/>
      <c r="U33" s="600"/>
      <c r="V33" s="604"/>
      <c r="W33" s="605"/>
      <c r="X33" s="606"/>
      <c r="Y33" s="606"/>
      <c r="Z33" s="606"/>
      <c r="AA33" s="606"/>
      <c r="AB33" s="597"/>
      <c r="AC33" s="601"/>
      <c r="AD33" s="604"/>
      <c r="AE33" s="605"/>
      <c r="AF33" s="606"/>
      <c r="AG33" s="606"/>
      <c r="AH33" s="606"/>
      <c r="AI33" s="606"/>
      <c r="AJ33" s="597"/>
      <c r="AK33" s="600"/>
      <c r="AL33" s="604"/>
      <c r="AM33" s="605"/>
      <c r="AN33" s="606"/>
      <c r="AO33" s="606"/>
      <c r="AP33" s="606"/>
      <c r="AQ33" s="606"/>
      <c r="AR33" s="597"/>
      <c r="AS33" s="600"/>
      <c r="AT33" s="604"/>
      <c r="AU33" s="605"/>
      <c r="AV33" s="606"/>
      <c r="AW33" s="606"/>
      <c r="AX33" s="606"/>
      <c r="AY33" s="606"/>
      <c r="AZ33" s="597"/>
    </row>
    <row r="34" spans="1:52" ht="13.15" x14ac:dyDescent="0.35">
      <c r="A34" s="602"/>
      <c r="B34" s="466"/>
      <c r="C34" s="596"/>
      <c r="D34" s="603"/>
      <c r="F34" s="604"/>
      <c r="G34" s="605"/>
      <c r="H34" s="606"/>
      <c r="I34" s="606"/>
      <c r="J34" s="606"/>
      <c r="K34" s="606"/>
      <c r="L34" s="597"/>
      <c r="M34" s="600"/>
      <c r="N34" s="604"/>
      <c r="O34" s="605"/>
      <c r="P34" s="606"/>
      <c r="Q34" s="606"/>
      <c r="R34" s="606"/>
      <c r="S34" s="606"/>
      <c r="T34" s="597"/>
      <c r="U34" s="600"/>
      <c r="V34" s="604"/>
      <c r="W34" s="605"/>
      <c r="X34" s="606"/>
      <c r="Y34" s="606"/>
      <c r="Z34" s="606"/>
      <c r="AA34" s="606"/>
      <c r="AB34" s="597"/>
      <c r="AC34" s="601"/>
      <c r="AD34" s="604"/>
      <c r="AE34" s="605"/>
      <c r="AF34" s="606"/>
      <c r="AG34" s="606"/>
      <c r="AH34" s="606"/>
      <c r="AI34" s="606"/>
      <c r="AJ34" s="597"/>
      <c r="AK34" s="600"/>
      <c r="AL34" s="604"/>
      <c r="AM34" s="605"/>
      <c r="AN34" s="606"/>
      <c r="AO34" s="606"/>
      <c r="AP34" s="606"/>
      <c r="AQ34" s="606"/>
      <c r="AR34" s="597"/>
      <c r="AS34" s="600"/>
      <c r="AT34" s="604"/>
      <c r="AU34" s="605"/>
      <c r="AV34" s="606"/>
      <c r="AW34" s="606"/>
      <c r="AX34" s="606"/>
      <c r="AY34" s="606"/>
      <c r="AZ34" s="597"/>
    </row>
    <row r="35" spans="1:52" ht="13.15" x14ac:dyDescent="0.35">
      <c r="A35" s="607"/>
      <c r="B35" s="553"/>
      <c r="C35" s="608"/>
      <c r="D35" s="609"/>
      <c r="F35" s="610"/>
      <c r="G35" s="611"/>
      <c r="H35" s="612"/>
      <c r="I35" s="612"/>
      <c r="J35" s="612"/>
      <c r="K35" s="612"/>
      <c r="L35" s="613"/>
      <c r="M35" s="600"/>
      <c r="N35" s="610"/>
      <c r="O35" s="611"/>
      <c r="P35" s="612"/>
      <c r="Q35" s="612"/>
      <c r="R35" s="612"/>
      <c r="S35" s="612"/>
      <c r="T35" s="613"/>
      <c r="U35" s="600"/>
      <c r="V35" s="610"/>
      <c r="W35" s="611"/>
      <c r="X35" s="612"/>
      <c r="Y35" s="612"/>
      <c r="Z35" s="612"/>
      <c r="AA35" s="612"/>
      <c r="AB35" s="613"/>
      <c r="AC35" s="601"/>
      <c r="AD35" s="610"/>
      <c r="AE35" s="611"/>
      <c r="AF35" s="612"/>
      <c r="AG35" s="612"/>
      <c r="AH35" s="612"/>
      <c r="AI35" s="612"/>
      <c r="AJ35" s="613"/>
      <c r="AK35" s="600"/>
      <c r="AL35" s="610"/>
      <c r="AM35" s="611"/>
      <c r="AN35" s="612"/>
      <c r="AO35" s="612"/>
      <c r="AP35" s="612"/>
      <c r="AQ35" s="612"/>
      <c r="AR35" s="613"/>
      <c r="AS35" s="600"/>
      <c r="AT35" s="610"/>
      <c r="AU35" s="611"/>
      <c r="AV35" s="612"/>
      <c r="AW35" s="612"/>
      <c r="AX35" s="612"/>
      <c r="AY35" s="612"/>
      <c r="AZ35" s="613"/>
    </row>
    <row r="36" spans="1:52" ht="13.15" x14ac:dyDescent="0.35">
      <c r="A36" s="595" t="s">
        <v>55</v>
      </c>
      <c r="B36" s="466">
        <v>30</v>
      </c>
      <c r="C36" s="596" t="s">
        <v>45</v>
      </c>
      <c r="D36" s="597">
        <f>'0.2_MR_Weighting'!I40</f>
        <v>0</v>
      </c>
      <c r="F36" s="549">
        <f>SUM('2.3_Input_Data_Orig_MC'!Y34:Y37)</f>
        <v>1</v>
      </c>
      <c r="G36" s="550">
        <f>SUMIF('2.3_Input_Data_Orig_MC'!AF34:AF37,"&lt;0")</f>
        <v>0</v>
      </c>
      <c r="H36" s="598">
        <f t="shared" ref="H36" si="120">IFERROR((F36+G36) / F36, "-")</f>
        <v>1</v>
      </c>
      <c r="I36" s="598">
        <f>SUMIF('2.3_Input_Data_Orig_MC'!AB34:AF37,"&lt;=0")</f>
        <v>0</v>
      </c>
      <c r="J36" s="598" t="str">
        <f t="shared" ref="J36" si="121">IFERROR((I36-G36)/I36, "-")</f>
        <v>-</v>
      </c>
      <c r="K36" s="598" t="str">
        <f t="shared" ref="K36" si="122">IFERROR((SQRT(H36*J36))*F36, "N/A")</f>
        <v>N/A</v>
      </c>
      <c r="L36" s="599" t="str">
        <f t="shared" ref="L36" si="123">IFERROR(K36*$D36, "N/A")</f>
        <v>N/A</v>
      </c>
      <c r="M36" s="600"/>
      <c r="N36" s="549">
        <f>SUM('2.3_Input_Data_Orig_MC'!X34:Y37)</f>
        <v>1</v>
      </c>
      <c r="O36" s="550">
        <f>SUMIF('2.3_Input_Data_Orig_MC'!AE34:AF37,"&lt;0")</f>
        <v>0</v>
      </c>
      <c r="P36" s="598">
        <f t="shared" ref="P36" si="124">IFERROR((N36+O36)/N36, "-")</f>
        <v>1</v>
      </c>
      <c r="Q36" s="598">
        <f>SUMIF('2.3_Input_Data_Orig_MC'!AB34:AF37,"&lt;=0")</f>
        <v>0</v>
      </c>
      <c r="R36" s="598" t="str">
        <f t="shared" ref="R36" si="125">IFERROR((Q36-O36)/Q36, "-")</f>
        <v>-</v>
      </c>
      <c r="S36" s="598" t="str">
        <f t="shared" ref="S36" si="126">IFERROR((SQRT(P36*R36))*N36, "N/A")</f>
        <v>N/A</v>
      </c>
      <c r="T36" s="599" t="str">
        <f t="shared" ref="T36" si="127">IFERROR(S36*$D36, "N/A")</f>
        <v>N/A</v>
      </c>
      <c r="U36" s="600"/>
      <c r="V36" s="549">
        <f>SUM('2.3_Input_Data_Orig_MC'!W34:Y37)</f>
        <v>1</v>
      </c>
      <c r="W36" s="550">
        <f>SUMIF('2.3_Input_Data_Orig_MC'!AD34:AF37, "&lt;0")</f>
        <v>0</v>
      </c>
      <c r="X36" s="598">
        <f t="shared" ref="X36" si="128">IFERROR((V36+W36)/V36, "-")</f>
        <v>1</v>
      </c>
      <c r="Y36" s="598">
        <f>SUMIF('2.3_Input_Data_Orig_MC'!AB34:AF37,"&lt;=0")</f>
        <v>0</v>
      </c>
      <c r="Z36" s="598" t="str">
        <f t="shared" ref="Z36" si="129">IFERROR((Y36-W36)/Y36, "-")</f>
        <v>-</v>
      </c>
      <c r="AA36" s="598" t="str">
        <f t="shared" ref="AA36" si="130">IFERROR((SQRT(X36*Z36))*V36, "N/A")</f>
        <v>N/A</v>
      </c>
      <c r="AB36" s="599" t="str">
        <f t="shared" ref="AB36" si="131">IFERROR(AA36*$D36, "N/A")</f>
        <v>N/A</v>
      </c>
      <c r="AC36" s="601"/>
      <c r="AD36" s="549">
        <f>SUM('2.4_Input_Data_Rebase'!Y34:Y37)</f>
        <v>1</v>
      </c>
      <c r="AE36" s="550">
        <f>SUMIF('2.4_Input_Data_Rebase'!AF34:AF37, "&lt;0")</f>
        <v>0</v>
      </c>
      <c r="AF36" s="598">
        <f t="shared" ref="AF36" si="132">IFERROR((AD36+AE36) / AD36, "-")</f>
        <v>1</v>
      </c>
      <c r="AG36" s="598">
        <f>SUMIF('2.4_Input_Data_Rebase'!AB34:AF37,"&lt;=0")</f>
        <v>0</v>
      </c>
      <c r="AH36" s="598" t="str">
        <f t="shared" ref="AH36" si="133">IFERROR((AG36-AE36)/AG36, "-")</f>
        <v>-</v>
      </c>
      <c r="AI36" s="598" t="str">
        <f t="shared" ref="AI36" si="134">IFERROR((SQRT(AF36*AH36))*AD36, "N/A")</f>
        <v>N/A</v>
      </c>
      <c r="AJ36" s="599" t="str">
        <f t="shared" ref="AJ36" si="135">IFERROR(AI36*$D36, "N/A")</f>
        <v>N/A</v>
      </c>
      <c r="AK36" s="600"/>
      <c r="AL36" s="549">
        <f>SUM('2.4_Input_Data_Rebase'!X34:Y37)</f>
        <v>1</v>
      </c>
      <c r="AM36" s="550">
        <f>SUMIF('2.4_Input_Data_Rebase'!AE34:AF37, "&lt;0")</f>
        <v>0</v>
      </c>
      <c r="AN36" s="598">
        <f t="shared" ref="AN36" si="136">IFERROR((AL36+AM36)/AL36, "-")</f>
        <v>1</v>
      </c>
      <c r="AO36" s="598">
        <f>SUMIF('2.4_Input_Data_Rebase'!AB34:AF37,"&lt;=0")</f>
        <v>0</v>
      </c>
      <c r="AP36" s="598" t="str">
        <f t="shared" ref="AP36" si="137">IFERROR((AO36-AM36)/AO36, "-")</f>
        <v>-</v>
      </c>
      <c r="AQ36" s="598" t="str">
        <f t="shared" ref="AQ36" si="138">IFERROR((SQRT(AN36*AP36))*AL36, "N/A")</f>
        <v>N/A</v>
      </c>
      <c r="AR36" s="599" t="str">
        <f t="shared" ref="AR36" si="139">IFERROR(AQ36*$D36, "N/A")</f>
        <v>N/A</v>
      </c>
      <c r="AS36" s="600"/>
      <c r="AT36" s="549">
        <f>SUM('2.4_Input_Data_Rebase'!W34:Y37)</f>
        <v>1</v>
      </c>
      <c r="AU36" s="550">
        <f>SUMIF('2.4_Input_Data_Rebase'!AD34:AF37, "&lt;0")</f>
        <v>0</v>
      </c>
      <c r="AV36" s="598">
        <f t="shared" ref="AV36" si="140">IFERROR((AT36+AU36)/AT36, "-")</f>
        <v>1</v>
      </c>
      <c r="AW36" s="598">
        <f>SUMIF('2.4_Input_Data_Rebase'!AB34:AF37,"&lt;=0")</f>
        <v>0</v>
      </c>
      <c r="AX36" s="598" t="str">
        <f t="shared" ref="AX36" si="141">IFERROR((AW36-AU36)/AW36, "-")</f>
        <v>-</v>
      </c>
      <c r="AY36" s="598" t="str">
        <f t="shared" ref="AY36" si="142">IFERROR((SQRT(AV36*AX36))*AT36, "No Interventions")</f>
        <v>No Interventions</v>
      </c>
      <c r="AZ36" s="599" t="str">
        <f t="shared" ref="AZ36" si="143">IFERROR(AY36*$D36, "No Interventions")</f>
        <v>No Interventions</v>
      </c>
    </row>
    <row r="37" spans="1:52" ht="13.15" x14ac:dyDescent="0.35">
      <c r="A37" s="602"/>
      <c r="B37" s="466"/>
      <c r="C37" s="596"/>
      <c r="D37" s="603"/>
      <c r="F37" s="604"/>
      <c r="G37" s="605"/>
      <c r="H37" s="606"/>
      <c r="I37" s="606"/>
      <c r="J37" s="606"/>
      <c r="K37" s="606"/>
      <c r="L37" s="597"/>
      <c r="M37" s="600"/>
      <c r="N37" s="604"/>
      <c r="O37" s="605"/>
      <c r="P37" s="606"/>
      <c r="Q37" s="606"/>
      <c r="R37" s="606"/>
      <c r="S37" s="606"/>
      <c r="T37" s="597"/>
      <c r="U37" s="600"/>
      <c r="V37" s="604"/>
      <c r="W37" s="605"/>
      <c r="X37" s="606"/>
      <c r="Y37" s="606"/>
      <c r="Z37" s="606"/>
      <c r="AA37" s="606"/>
      <c r="AB37" s="597"/>
      <c r="AC37" s="601"/>
      <c r="AD37" s="604"/>
      <c r="AE37" s="605"/>
      <c r="AF37" s="606"/>
      <c r="AG37" s="606"/>
      <c r="AH37" s="606"/>
      <c r="AI37" s="606"/>
      <c r="AJ37" s="597"/>
      <c r="AK37" s="600"/>
      <c r="AL37" s="604"/>
      <c r="AM37" s="605"/>
      <c r="AN37" s="606"/>
      <c r="AO37" s="606"/>
      <c r="AP37" s="606"/>
      <c r="AQ37" s="606"/>
      <c r="AR37" s="597"/>
      <c r="AS37" s="600"/>
      <c r="AT37" s="604"/>
      <c r="AU37" s="605"/>
      <c r="AV37" s="606"/>
      <c r="AW37" s="606"/>
      <c r="AX37" s="606"/>
      <c r="AY37" s="606"/>
      <c r="AZ37" s="597"/>
    </row>
    <row r="38" spans="1:52" ht="13.15" x14ac:dyDescent="0.35">
      <c r="A38" s="602"/>
      <c r="B38" s="466"/>
      <c r="C38" s="596"/>
      <c r="D38" s="603"/>
      <c r="F38" s="604"/>
      <c r="G38" s="605"/>
      <c r="H38" s="606"/>
      <c r="I38" s="606"/>
      <c r="J38" s="606"/>
      <c r="K38" s="606"/>
      <c r="L38" s="597"/>
      <c r="M38" s="600"/>
      <c r="N38" s="604"/>
      <c r="O38" s="605"/>
      <c r="P38" s="606"/>
      <c r="Q38" s="606"/>
      <c r="R38" s="606"/>
      <c r="S38" s="606"/>
      <c r="T38" s="597"/>
      <c r="U38" s="600"/>
      <c r="V38" s="604"/>
      <c r="W38" s="605"/>
      <c r="X38" s="606"/>
      <c r="Y38" s="606"/>
      <c r="Z38" s="606"/>
      <c r="AA38" s="606"/>
      <c r="AB38" s="597"/>
      <c r="AC38" s="601"/>
      <c r="AD38" s="604"/>
      <c r="AE38" s="605"/>
      <c r="AF38" s="606"/>
      <c r="AG38" s="606"/>
      <c r="AH38" s="606"/>
      <c r="AI38" s="606"/>
      <c r="AJ38" s="597"/>
      <c r="AK38" s="600"/>
      <c r="AL38" s="604"/>
      <c r="AM38" s="605"/>
      <c r="AN38" s="606"/>
      <c r="AO38" s="606"/>
      <c r="AP38" s="606"/>
      <c r="AQ38" s="606"/>
      <c r="AR38" s="597"/>
      <c r="AS38" s="600"/>
      <c r="AT38" s="604"/>
      <c r="AU38" s="605"/>
      <c r="AV38" s="606"/>
      <c r="AW38" s="606"/>
      <c r="AX38" s="606"/>
      <c r="AY38" s="606"/>
      <c r="AZ38" s="597"/>
    </row>
    <row r="39" spans="1:52" ht="13.15" x14ac:dyDescent="0.35">
      <c r="A39" s="607"/>
      <c r="B39" s="553"/>
      <c r="C39" s="608"/>
      <c r="D39" s="609"/>
      <c r="F39" s="610"/>
      <c r="G39" s="611"/>
      <c r="H39" s="612"/>
      <c r="I39" s="612"/>
      <c r="J39" s="612"/>
      <c r="K39" s="612"/>
      <c r="L39" s="613"/>
      <c r="M39" s="600"/>
      <c r="N39" s="610"/>
      <c r="O39" s="611"/>
      <c r="P39" s="612"/>
      <c r="Q39" s="612"/>
      <c r="R39" s="612"/>
      <c r="S39" s="612"/>
      <c r="T39" s="613"/>
      <c r="U39" s="600"/>
      <c r="V39" s="610"/>
      <c r="W39" s="611"/>
      <c r="X39" s="612"/>
      <c r="Y39" s="612"/>
      <c r="Z39" s="612"/>
      <c r="AA39" s="612"/>
      <c r="AB39" s="613"/>
      <c r="AC39" s="601"/>
      <c r="AD39" s="610"/>
      <c r="AE39" s="611"/>
      <c r="AF39" s="612"/>
      <c r="AG39" s="612"/>
      <c r="AH39" s="612"/>
      <c r="AI39" s="612"/>
      <c r="AJ39" s="613"/>
      <c r="AK39" s="600"/>
      <c r="AL39" s="610"/>
      <c r="AM39" s="611"/>
      <c r="AN39" s="612"/>
      <c r="AO39" s="612"/>
      <c r="AP39" s="612"/>
      <c r="AQ39" s="612"/>
      <c r="AR39" s="613"/>
      <c r="AS39" s="600"/>
      <c r="AT39" s="610"/>
      <c r="AU39" s="611"/>
      <c r="AV39" s="612"/>
      <c r="AW39" s="612"/>
      <c r="AX39" s="612"/>
      <c r="AY39" s="612"/>
      <c r="AZ39" s="613"/>
    </row>
    <row r="40" spans="1:52" ht="13.15" x14ac:dyDescent="0.35">
      <c r="A40" s="595" t="s">
        <v>55</v>
      </c>
      <c r="B40" s="466">
        <v>1</v>
      </c>
      <c r="C40" s="596" t="s">
        <v>10</v>
      </c>
      <c r="D40" s="597">
        <f>'0.2_MR_Weighting'!I44</f>
        <v>3.5510091698647255E-4</v>
      </c>
      <c r="F40" s="549">
        <f>SUM('2.3_Input_Data_Orig_MC'!Y38:Y41)</f>
        <v>7</v>
      </c>
      <c r="G40" s="550">
        <f>SUMIF('2.3_Input_Data_Orig_MC'!AF38:AF41,"&lt;0")</f>
        <v>-6</v>
      </c>
      <c r="H40" s="598">
        <f t="shared" ref="H40" si="144">IFERROR((F40+G40) / F40, "-")</f>
        <v>0.14285714285714285</v>
      </c>
      <c r="I40" s="598">
        <f>SUMIF('2.3_Input_Data_Orig_MC'!AB38:AF41,"&lt;=0")</f>
        <v>-8</v>
      </c>
      <c r="J40" s="598">
        <f t="shared" ref="J40" si="145">IFERROR((I40-G40)/I40, "-")</f>
        <v>0.25</v>
      </c>
      <c r="K40" s="598">
        <f t="shared" ref="K40" si="146">IFERROR((SQRT(H40*J40))*F40, "N/A")</f>
        <v>1.3228756555322951</v>
      </c>
      <c r="L40" s="599">
        <f t="shared" ref="L40" si="147">IFERROR(K40*$D40, "N/A")</f>
        <v>4.6975435833859899E-4</v>
      </c>
      <c r="M40" s="600"/>
      <c r="N40" s="549">
        <f>SUM('2.3_Input_Data_Orig_MC'!X38:Y41)</f>
        <v>10</v>
      </c>
      <c r="O40" s="550">
        <f>SUMIF('2.3_Input_Data_Orig_MC'!AE38:AF41,"&lt;0")</f>
        <v>-8</v>
      </c>
      <c r="P40" s="598">
        <f t="shared" ref="P40" si="148">IFERROR((N40+O40)/N40, "-")</f>
        <v>0.2</v>
      </c>
      <c r="Q40" s="598">
        <f>SUMIF('2.3_Input_Data_Orig_MC'!AB38:AF41,"&lt;=0")</f>
        <v>-8</v>
      </c>
      <c r="R40" s="598">
        <f t="shared" ref="R40" si="149">IFERROR((Q40-O40)/Q40, "-")</f>
        <v>0</v>
      </c>
      <c r="S40" s="598">
        <f t="shared" ref="S40" si="150">IFERROR((SQRT(P40*R40))*N40, "N/A")</f>
        <v>0</v>
      </c>
      <c r="T40" s="599">
        <f t="shared" ref="T40" si="151">IFERROR(S40*$D40, "N/A")</f>
        <v>0</v>
      </c>
      <c r="U40" s="600"/>
      <c r="V40" s="549">
        <f>SUM('2.3_Input_Data_Orig_MC'!W38:Y41)</f>
        <v>10</v>
      </c>
      <c r="W40" s="550">
        <f>SUMIF('2.3_Input_Data_Orig_MC'!AD38:AF41, "&lt;0")</f>
        <v>-8</v>
      </c>
      <c r="X40" s="598">
        <f t="shared" ref="X40" si="152">IFERROR((V40+W40)/V40, "-")</f>
        <v>0.2</v>
      </c>
      <c r="Y40" s="598">
        <f>SUMIF('2.3_Input_Data_Orig_MC'!AB38:AF41,"&lt;=0")</f>
        <v>-8</v>
      </c>
      <c r="Z40" s="598">
        <f t="shared" ref="Z40" si="153">IFERROR((Y40-W40)/Y40, "-")</f>
        <v>0</v>
      </c>
      <c r="AA40" s="598">
        <f t="shared" ref="AA40" si="154">IFERROR((SQRT(X40*Z40))*V40, "N/A")</f>
        <v>0</v>
      </c>
      <c r="AB40" s="599">
        <f t="shared" ref="AB40" si="155">IFERROR(AA40*$D40, "N/A")</f>
        <v>0</v>
      </c>
      <c r="AC40" s="601"/>
      <c r="AD40" s="549">
        <f>SUM('2.4_Input_Data_Rebase'!Y38:Y41)</f>
        <v>10</v>
      </c>
      <c r="AE40" s="550">
        <f>SUMIF('2.4_Input_Data_Rebase'!AF38:AF41, "&lt;0")</f>
        <v>-8</v>
      </c>
      <c r="AF40" s="598">
        <f t="shared" ref="AF40" si="156">IFERROR((AD40+AE40) / AD40, "-")</f>
        <v>0.2</v>
      </c>
      <c r="AG40" s="598">
        <f>SUMIF('2.4_Input_Data_Rebase'!AB38:AF41,"&lt;=0")</f>
        <v>-8</v>
      </c>
      <c r="AH40" s="598">
        <f t="shared" ref="AH40" si="157">IFERROR((AG40-AE40)/AG40, "-")</f>
        <v>0</v>
      </c>
      <c r="AI40" s="598">
        <f t="shared" ref="AI40" si="158">IFERROR((SQRT(AF40*AH40))*AD40, "N/A")</f>
        <v>0</v>
      </c>
      <c r="AJ40" s="599">
        <f t="shared" ref="AJ40" si="159">IFERROR(AI40*$D40, "N/A")</f>
        <v>0</v>
      </c>
      <c r="AK40" s="600"/>
      <c r="AL40" s="549">
        <f>SUM('2.4_Input_Data_Rebase'!X38:Y41)</f>
        <v>10</v>
      </c>
      <c r="AM40" s="550">
        <f>SUMIF('2.4_Input_Data_Rebase'!AE38:AF41, "&lt;0")</f>
        <v>-8</v>
      </c>
      <c r="AN40" s="598">
        <f t="shared" ref="AN40" si="160">IFERROR((AL40+AM40)/AL40, "-")</f>
        <v>0.2</v>
      </c>
      <c r="AO40" s="598">
        <f>SUMIF('2.4_Input_Data_Rebase'!AB38:AF41,"&lt;=0")</f>
        <v>-8</v>
      </c>
      <c r="AP40" s="598">
        <f t="shared" ref="AP40" si="161">IFERROR((AO40-AM40)/AO40, "-")</f>
        <v>0</v>
      </c>
      <c r="AQ40" s="598">
        <f t="shared" ref="AQ40" si="162">IFERROR((SQRT(AN40*AP40))*AL40, "N/A")</f>
        <v>0</v>
      </c>
      <c r="AR40" s="599">
        <f t="shared" ref="AR40" si="163">IFERROR(AQ40*$D40, "N/A")</f>
        <v>0</v>
      </c>
      <c r="AS40" s="600"/>
      <c r="AT40" s="549">
        <f>SUM('2.4_Input_Data_Rebase'!W38:Y41)</f>
        <v>10</v>
      </c>
      <c r="AU40" s="550">
        <f>SUMIF('2.4_Input_Data_Rebase'!AD38:AF41, "&lt;0")</f>
        <v>-8</v>
      </c>
      <c r="AV40" s="598">
        <f t="shared" ref="AV40" si="164">IFERROR((AT40+AU40)/AT40, "-")</f>
        <v>0.2</v>
      </c>
      <c r="AW40" s="598">
        <f>SUMIF('2.4_Input_Data_Rebase'!AB38:AF41,"&lt;=0")</f>
        <v>-8</v>
      </c>
      <c r="AX40" s="598">
        <f t="shared" ref="AX40" si="165">IFERROR((AW40-AU40)/AW40, "-")</f>
        <v>0</v>
      </c>
      <c r="AY40" s="598">
        <f t="shared" ref="AY40" si="166">IFERROR((SQRT(AV40*AX40))*AT40, "No Interventions")</f>
        <v>0</v>
      </c>
      <c r="AZ40" s="599">
        <f t="shared" ref="AZ40" si="167">IFERROR(AY40*$D40, "No Interventions")</f>
        <v>0</v>
      </c>
    </row>
    <row r="41" spans="1:52" ht="13.15" x14ac:dyDescent="0.35">
      <c r="A41" s="602"/>
      <c r="B41" s="466"/>
      <c r="C41" s="596"/>
      <c r="D41" s="603"/>
      <c r="F41" s="604"/>
      <c r="G41" s="605"/>
      <c r="H41" s="606"/>
      <c r="I41" s="606"/>
      <c r="J41" s="606"/>
      <c r="K41" s="606"/>
      <c r="L41" s="597"/>
      <c r="M41" s="600"/>
      <c r="N41" s="604"/>
      <c r="O41" s="605"/>
      <c r="P41" s="606"/>
      <c r="Q41" s="606"/>
      <c r="R41" s="606"/>
      <c r="S41" s="606"/>
      <c r="T41" s="597"/>
      <c r="U41" s="600"/>
      <c r="V41" s="604"/>
      <c r="W41" s="605"/>
      <c r="X41" s="606"/>
      <c r="Y41" s="606"/>
      <c r="Z41" s="606"/>
      <c r="AA41" s="606"/>
      <c r="AB41" s="597"/>
      <c r="AC41" s="601"/>
      <c r="AD41" s="604"/>
      <c r="AE41" s="605"/>
      <c r="AF41" s="606"/>
      <c r="AG41" s="606"/>
      <c r="AH41" s="606"/>
      <c r="AI41" s="606"/>
      <c r="AJ41" s="597"/>
      <c r="AK41" s="600"/>
      <c r="AL41" s="604"/>
      <c r="AM41" s="605"/>
      <c r="AN41" s="606"/>
      <c r="AO41" s="606"/>
      <c r="AP41" s="606"/>
      <c r="AQ41" s="606"/>
      <c r="AR41" s="597"/>
      <c r="AS41" s="600"/>
      <c r="AT41" s="604"/>
      <c r="AU41" s="605"/>
      <c r="AV41" s="606"/>
      <c r="AW41" s="606"/>
      <c r="AX41" s="606"/>
      <c r="AY41" s="606"/>
      <c r="AZ41" s="597"/>
    </row>
    <row r="42" spans="1:52" ht="13.15" x14ac:dyDescent="0.35">
      <c r="A42" s="602"/>
      <c r="B42" s="466"/>
      <c r="C42" s="596"/>
      <c r="D42" s="603"/>
      <c r="F42" s="604"/>
      <c r="G42" s="605"/>
      <c r="H42" s="606"/>
      <c r="I42" s="606"/>
      <c r="J42" s="606"/>
      <c r="K42" s="606"/>
      <c r="L42" s="597"/>
      <c r="M42" s="600"/>
      <c r="N42" s="604"/>
      <c r="O42" s="605"/>
      <c r="P42" s="606"/>
      <c r="Q42" s="606"/>
      <c r="R42" s="606"/>
      <c r="S42" s="606"/>
      <c r="T42" s="597"/>
      <c r="U42" s="600"/>
      <c r="V42" s="604"/>
      <c r="W42" s="605"/>
      <c r="X42" s="606"/>
      <c r="Y42" s="606"/>
      <c r="Z42" s="606"/>
      <c r="AA42" s="606"/>
      <c r="AB42" s="597"/>
      <c r="AC42" s="601"/>
      <c r="AD42" s="604"/>
      <c r="AE42" s="605"/>
      <c r="AF42" s="606"/>
      <c r="AG42" s="606"/>
      <c r="AH42" s="606"/>
      <c r="AI42" s="606"/>
      <c r="AJ42" s="597"/>
      <c r="AK42" s="600"/>
      <c r="AL42" s="604"/>
      <c r="AM42" s="605"/>
      <c r="AN42" s="606"/>
      <c r="AO42" s="606"/>
      <c r="AP42" s="606"/>
      <c r="AQ42" s="606"/>
      <c r="AR42" s="597"/>
      <c r="AS42" s="600"/>
      <c r="AT42" s="604"/>
      <c r="AU42" s="605"/>
      <c r="AV42" s="606"/>
      <c r="AW42" s="606"/>
      <c r="AX42" s="606"/>
      <c r="AY42" s="606"/>
      <c r="AZ42" s="597"/>
    </row>
    <row r="43" spans="1:52" ht="13.15" x14ac:dyDescent="0.35">
      <c r="A43" s="607"/>
      <c r="B43" s="553"/>
      <c r="C43" s="608"/>
      <c r="D43" s="609"/>
      <c r="F43" s="610"/>
      <c r="G43" s="611"/>
      <c r="H43" s="612"/>
      <c r="I43" s="612"/>
      <c r="J43" s="612"/>
      <c r="K43" s="612"/>
      <c r="L43" s="613"/>
      <c r="M43" s="600"/>
      <c r="N43" s="610"/>
      <c r="O43" s="611"/>
      <c r="P43" s="612"/>
      <c r="Q43" s="612"/>
      <c r="R43" s="612"/>
      <c r="S43" s="612"/>
      <c r="T43" s="613"/>
      <c r="U43" s="600"/>
      <c r="V43" s="610"/>
      <c r="W43" s="611"/>
      <c r="X43" s="612"/>
      <c r="Y43" s="612"/>
      <c r="Z43" s="612"/>
      <c r="AA43" s="612"/>
      <c r="AB43" s="613"/>
      <c r="AC43" s="601"/>
      <c r="AD43" s="610"/>
      <c r="AE43" s="611"/>
      <c r="AF43" s="612"/>
      <c r="AG43" s="612"/>
      <c r="AH43" s="612"/>
      <c r="AI43" s="612"/>
      <c r="AJ43" s="613"/>
      <c r="AK43" s="600"/>
      <c r="AL43" s="610"/>
      <c r="AM43" s="611"/>
      <c r="AN43" s="612"/>
      <c r="AO43" s="612"/>
      <c r="AP43" s="612"/>
      <c r="AQ43" s="612"/>
      <c r="AR43" s="613"/>
      <c r="AS43" s="600"/>
      <c r="AT43" s="610"/>
      <c r="AU43" s="611"/>
      <c r="AV43" s="612"/>
      <c r="AW43" s="612"/>
      <c r="AX43" s="612"/>
      <c r="AY43" s="612"/>
      <c r="AZ43" s="613"/>
    </row>
    <row r="44" spans="1:52" ht="13.15" x14ac:dyDescent="0.35">
      <c r="A44" s="595" t="s">
        <v>55</v>
      </c>
      <c r="B44" s="466">
        <v>19</v>
      </c>
      <c r="C44" s="596" t="s">
        <v>56</v>
      </c>
      <c r="D44" s="597">
        <f>'0.2_MR_Weighting'!I48</f>
        <v>1.5215030636476662E-2</v>
      </c>
      <c r="F44" s="549">
        <f>SUM('2.3_Input_Data_Orig_MC'!Y42:Y45)</f>
        <v>3</v>
      </c>
      <c r="G44" s="550">
        <f>SUMIF('2.3_Input_Data_Orig_MC'!AF42:AF45,"&lt;0")</f>
        <v>-2</v>
      </c>
      <c r="H44" s="598">
        <f t="shared" ref="H44" si="168">IFERROR((F44+G44) / F44, "-")</f>
        <v>0.33333333333333331</v>
      </c>
      <c r="I44" s="598">
        <f>SUMIF('2.3_Input_Data_Orig_MC'!AB42:AF45,"&lt;=0")</f>
        <v>-2</v>
      </c>
      <c r="J44" s="598">
        <f t="shared" ref="J44" si="169">IFERROR((I44-G44)/I44, "-")</f>
        <v>0</v>
      </c>
      <c r="K44" s="598">
        <f t="shared" ref="K44" si="170">IFERROR((SQRT(H44*J44))*F44, "N/A")</f>
        <v>0</v>
      </c>
      <c r="L44" s="599">
        <f t="shared" ref="L44" si="171">IFERROR(K44*$D44, "N/A")</f>
        <v>0</v>
      </c>
      <c r="M44" s="600"/>
      <c r="N44" s="549">
        <f>SUM('2.3_Input_Data_Orig_MC'!X42:Y45)</f>
        <v>4</v>
      </c>
      <c r="O44" s="550">
        <f>SUMIF('2.3_Input_Data_Orig_MC'!AE42:AF45,"&lt;0")</f>
        <v>-2</v>
      </c>
      <c r="P44" s="598">
        <f t="shared" ref="P44" si="172">IFERROR((N44+O44)/N44, "-")</f>
        <v>0.5</v>
      </c>
      <c r="Q44" s="598">
        <f>SUMIF('2.3_Input_Data_Orig_MC'!AB42:AF45,"&lt;=0")</f>
        <v>-2</v>
      </c>
      <c r="R44" s="598">
        <f t="shared" ref="R44" si="173">IFERROR((Q44-O44)/Q44, "-")</f>
        <v>0</v>
      </c>
      <c r="S44" s="598">
        <f t="shared" ref="S44" si="174">IFERROR((SQRT(P44*R44))*N44, "N/A")</f>
        <v>0</v>
      </c>
      <c r="T44" s="599">
        <f t="shared" ref="T44" si="175">IFERROR(S44*$D44, "N/A")</f>
        <v>0</v>
      </c>
      <c r="U44" s="600"/>
      <c r="V44" s="549">
        <f>SUM('2.3_Input_Data_Orig_MC'!W42:Y45)</f>
        <v>4</v>
      </c>
      <c r="W44" s="550">
        <f>SUMIF('2.3_Input_Data_Orig_MC'!AD42:AF45, "&lt;0")</f>
        <v>-2</v>
      </c>
      <c r="X44" s="598">
        <f t="shared" ref="X44" si="176">IFERROR((V44+W44)/V44, "-")</f>
        <v>0.5</v>
      </c>
      <c r="Y44" s="598">
        <f>SUMIF('2.3_Input_Data_Orig_MC'!AB42:AF45,"&lt;=0")</f>
        <v>-2</v>
      </c>
      <c r="Z44" s="598">
        <f t="shared" ref="Z44" si="177">IFERROR((Y44-W44)/Y44, "-")</f>
        <v>0</v>
      </c>
      <c r="AA44" s="598">
        <f t="shared" ref="AA44" si="178">IFERROR((SQRT(X44*Z44))*V44, "N/A")</f>
        <v>0</v>
      </c>
      <c r="AB44" s="599">
        <f t="shared" ref="AB44" si="179">IFERROR(AA44*$D44, "N/A")</f>
        <v>0</v>
      </c>
      <c r="AC44" s="601"/>
      <c r="AD44" s="549">
        <f>SUM('2.4_Input_Data_Rebase'!Y42:Y45)</f>
        <v>2</v>
      </c>
      <c r="AE44" s="550">
        <f>SUMIF('2.4_Input_Data_Rebase'!AF42:AF45, "&lt;0")</f>
        <v>-2</v>
      </c>
      <c r="AF44" s="598">
        <f t="shared" ref="AF44" si="180">IFERROR((AD44+AE44) / AD44, "-")</f>
        <v>0</v>
      </c>
      <c r="AG44" s="598">
        <f>SUMIF('2.4_Input_Data_Rebase'!AB42:AF45,"&lt;=0")</f>
        <v>-2</v>
      </c>
      <c r="AH44" s="598">
        <f t="shared" ref="AH44" si="181">IFERROR((AG44-AE44)/AG44, "-")</f>
        <v>0</v>
      </c>
      <c r="AI44" s="598">
        <f t="shared" ref="AI44" si="182">IFERROR((SQRT(AF44*AH44))*AD44, "N/A")</f>
        <v>0</v>
      </c>
      <c r="AJ44" s="599">
        <f t="shared" ref="AJ44" si="183">IFERROR(AI44*$D44, "N/A")</f>
        <v>0</v>
      </c>
      <c r="AK44" s="600"/>
      <c r="AL44" s="549">
        <f>SUM('2.4_Input_Data_Rebase'!X42:Y45)</f>
        <v>2</v>
      </c>
      <c r="AM44" s="550">
        <f>SUMIF('2.4_Input_Data_Rebase'!AE42:AF45, "&lt;0")</f>
        <v>-2</v>
      </c>
      <c r="AN44" s="598">
        <f t="shared" ref="AN44" si="184">IFERROR((AL44+AM44)/AL44, "-")</f>
        <v>0</v>
      </c>
      <c r="AO44" s="598">
        <f>SUMIF('2.4_Input_Data_Rebase'!AB42:AF45,"&lt;=0")</f>
        <v>-2</v>
      </c>
      <c r="AP44" s="598">
        <f t="shared" ref="AP44" si="185">IFERROR((AO44-AM44)/AO44, "-")</f>
        <v>0</v>
      </c>
      <c r="AQ44" s="598">
        <f t="shared" ref="AQ44" si="186">IFERROR((SQRT(AN44*AP44))*AL44, "N/A")</f>
        <v>0</v>
      </c>
      <c r="AR44" s="599">
        <f t="shared" ref="AR44" si="187">IFERROR(AQ44*$D44, "N/A")</f>
        <v>0</v>
      </c>
      <c r="AS44" s="600"/>
      <c r="AT44" s="549">
        <f>SUM('2.4_Input_Data_Rebase'!W42:Y45)</f>
        <v>2</v>
      </c>
      <c r="AU44" s="550">
        <f>SUMIF('2.4_Input_Data_Rebase'!AD42:AF45, "&lt;0")</f>
        <v>-2</v>
      </c>
      <c r="AV44" s="598">
        <f t="shared" ref="AV44" si="188">IFERROR((AT44+AU44)/AT44, "-")</f>
        <v>0</v>
      </c>
      <c r="AW44" s="598">
        <f>SUMIF('2.4_Input_Data_Rebase'!AB42:AF45,"&lt;=0")</f>
        <v>-2</v>
      </c>
      <c r="AX44" s="598">
        <f t="shared" ref="AX44" si="189">IFERROR((AW44-AU44)/AW44, "-")</f>
        <v>0</v>
      </c>
      <c r="AY44" s="598">
        <f t="shared" ref="AY44" si="190">IFERROR((SQRT(AV44*AX44))*AT44, "No Interventions")</f>
        <v>0</v>
      </c>
      <c r="AZ44" s="599">
        <f t="shared" ref="AZ44" si="191">IFERROR(AY44*$D44, "No Interventions")</f>
        <v>0</v>
      </c>
    </row>
    <row r="45" spans="1:52" ht="13.15" x14ac:dyDescent="0.35">
      <c r="A45" s="602"/>
      <c r="B45" s="466"/>
      <c r="C45" s="596"/>
      <c r="D45" s="603"/>
      <c r="F45" s="604"/>
      <c r="G45" s="605"/>
      <c r="H45" s="606"/>
      <c r="I45" s="606"/>
      <c r="J45" s="606"/>
      <c r="K45" s="606"/>
      <c r="L45" s="597"/>
      <c r="M45" s="600"/>
      <c r="N45" s="604"/>
      <c r="O45" s="605"/>
      <c r="P45" s="606"/>
      <c r="Q45" s="606"/>
      <c r="R45" s="606"/>
      <c r="S45" s="606"/>
      <c r="T45" s="597"/>
      <c r="U45" s="600"/>
      <c r="V45" s="604"/>
      <c r="W45" s="605"/>
      <c r="X45" s="606"/>
      <c r="Y45" s="606"/>
      <c r="Z45" s="606"/>
      <c r="AA45" s="606"/>
      <c r="AB45" s="597"/>
      <c r="AC45" s="601"/>
      <c r="AD45" s="604"/>
      <c r="AE45" s="605"/>
      <c r="AF45" s="606"/>
      <c r="AG45" s="606"/>
      <c r="AH45" s="606"/>
      <c r="AI45" s="606"/>
      <c r="AJ45" s="597"/>
      <c r="AK45" s="600"/>
      <c r="AL45" s="604"/>
      <c r="AM45" s="605"/>
      <c r="AN45" s="606"/>
      <c r="AO45" s="606"/>
      <c r="AP45" s="606"/>
      <c r="AQ45" s="606"/>
      <c r="AR45" s="597"/>
      <c r="AS45" s="600"/>
      <c r="AT45" s="604"/>
      <c r="AU45" s="605"/>
      <c r="AV45" s="606"/>
      <c r="AW45" s="606"/>
      <c r="AX45" s="606"/>
      <c r="AY45" s="606"/>
      <c r="AZ45" s="597"/>
    </row>
    <row r="46" spans="1:52" ht="13.15" x14ac:dyDescent="0.35">
      <c r="A46" s="602"/>
      <c r="B46" s="466"/>
      <c r="C46" s="596"/>
      <c r="D46" s="603"/>
      <c r="F46" s="604"/>
      <c r="G46" s="605"/>
      <c r="H46" s="606"/>
      <c r="I46" s="606"/>
      <c r="J46" s="606"/>
      <c r="K46" s="606"/>
      <c r="L46" s="597"/>
      <c r="M46" s="600"/>
      <c r="N46" s="604"/>
      <c r="O46" s="605"/>
      <c r="P46" s="606"/>
      <c r="Q46" s="606"/>
      <c r="R46" s="606"/>
      <c r="S46" s="606"/>
      <c r="T46" s="597"/>
      <c r="U46" s="600"/>
      <c r="V46" s="604"/>
      <c r="W46" s="605"/>
      <c r="X46" s="606"/>
      <c r="Y46" s="606"/>
      <c r="Z46" s="606"/>
      <c r="AA46" s="606"/>
      <c r="AB46" s="597"/>
      <c r="AC46" s="601"/>
      <c r="AD46" s="604"/>
      <c r="AE46" s="605"/>
      <c r="AF46" s="606"/>
      <c r="AG46" s="606"/>
      <c r="AH46" s="606"/>
      <c r="AI46" s="606"/>
      <c r="AJ46" s="597"/>
      <c r="AK46" s="600"/>
      <c r="AL46" s="604"/>
      <c r="AM46" s="605"/>
      <c r="AN46" s="606"/>
      <c r="AO46" s="606"/>
      <c r="AP46" s="606"/>
      <c r="AQ46" s="606"/>
      <c r="AR46" s="597"/>
      <c r="AS46" s="600"/>
      <c r="AT46" s="604"/>
      <c r="AU46" s="605"/>
      <c r="AV46" s="606"/>
      <c r="AW46" s="606"/>
      <c r="AX46" s="606"/>
      <c r="AY46" s="606"/>
      <c r="AZ46" s="597"/>
    </row>
    <row r="47" spans="1:52" ht="13.15" x14ac:dyDescent="0.35">
      <c r="A47" s="607"/>
      <c r="B47" s="553"/>
      <c r="C47" s="608"/>
      <c r="D47" s="609"/>
      <c r="F47" s="610"/>
      <c r="G47" s="611"/>
      <c r="H47" s="612"/>
      <c r="I47" s="612"/>
      <c r="J47" s="612"/>
      <c r="K47" s="612"/>
      <c r="L47" s="613"/>
      <c r="M47" s="600"/>
      <c r="N47" s="610"/>
      <c r="O47" s="611"/>
      <c r="P47" s="612"/>
      <c r="Q47" s="612"/>
      <c r="R47" s="612"/>
      <c r="S47" s="612"/>
      <c r="T47" s="613"/>
      <c r="U47" s="600"/>
      <c r="V47" s="610"/>
      <c r="W47" s="611"/>
      <c r="X47" s="612"/>
      <c r="Y47" s="612"/>
      <c r="Z47" s="612"/>
      <c r="AA47" s="612"/>
      <c r="AB47" s="613"/>
      <c r="AC47" s="601"/>
      <c r="AD47" s="610"/>
      <c r="AE47" s="611"/>
      <c r="AF47" s="612"/>
      <c r="AG47" s="612"/>
      <c r="AH47" s="612"/>
      <c r="AI47" s="612"/>
      <c r="AJ47" s="613"/>
      <c r="AK47" s="600"/>
      <c r="AL47" s="610"/>
      <c r="AM47" s="611"/>
      <c r="AN47" s="612"/>
      <c r="AO47" s="612"/>
      <c r="AP47" s="612"/>
      <c r="AQ47" s="612"/>
      <c r="AR47" s="613"/>
      <c r="AS47" s="600"/>
      <c r="AT47" s="610"/>
      <c r="AU47" s="611"/>
      <c r="AV47" s="612"/>
      <c r="AW47" s="612"/>
      <c r="AX47" s="612"/>
      <c r="AY47" s="612"/>
      <c r="AZ47" s="613"/>
    </row>
    <row r="48" spans="1:52" ht="13.15" x14ac:dyDescent="0.35">
      <c r="A48" s="595" t="s">
        <v>55</v>
      </c>
      <c r="B48" s="466">
        <v>47</v>
      </c>
      <c r="C48" s="596" t="s">
        <v>16</v>
      </c>
      <c r="D48" s="597">
        <f>'0.2_MR_Weighting'!I52</f>
        <v>0</v>
      </c>
      <c r="F48" s="549">
        <f>SUM('2.3_Input_Data_Orig_MC'!Y46:Y49)</f>
        <v>0</v>
      </c>
      <c r="G48" s="550">
        <f>SUMIF('2.3_Input_Data_Orig_MC'!AF46:AF49,"&lt;0")</f>
        <v>0</v>
      </c>
      <c r="H48" s="598" t="str">
        <f t="shared" ref="H48" si="192">IFERROR((F48+G48) / F48, "-")</f>
        <v>-</v>
      </c>
      <c r="I48" s="598">
        <f>SUMIF('2.3_Input_Data_Orig_MC'!AB46:AF49,"&lt;=0")</f>
        <v>0</v>
      </c>
      <c r="J48" s="598" t="str">
        <f t="shared" ref="J48" si="193">IFERROR((I48-G48)/I48, "-")</f>
        <v>-</v>
      </c>
      <c r="K48" s="598" t="str">
        <f t="shared" ref="K48" si="194">IFERROR((SQRT(H48*J48))*F48, "N/A")</f>
        <v>N/A</v>
      </c>
      <c r="L48" s="599" t="str">
        <f t="shared" ref="L48" si="195">IFERROR(K48*$D48, "N/A")</f>
        <v>N/A</v>
      </c>
      <c r="M48" s="600"/>
      <c r="N48" s="549">
        <f>SUM('2.3_Input_Data_Orig_MC'!X46:Y49)</f>
        <v>0</v>
      </c>
      <c r="O48" s="550">
        <f>SUMIF('2.3_Input_Data_Orig_MC'!AE46:AF49,"&lt;0")</f>
        <v>0</v>
      </c>
      <c r="P48" s="598" t="str">
        <f t="shared" ref="P48" si="196">IFERROR((N48+O48)/N48, "-")</f>
        <v>-</v>
      </c>
      <c r="Q48" s="598">
        <f>SUMIF('2.3_Input_Data_Orig_MC'!AB46:AF49,"&lt;=0")</f>
        <v>0</v>
      </c>
      <c r="R48" s="598" t="str">
        <f t="shared" ref="R48" si="197">IFERROR((Q48-O48)/Q48, "-")</f>
        <v>-</v>
      </c>
      <c r="S48" s="598" t="str">
        <f t="shared" ref="S48" si="198">IFERROR((SQRT(P48*R48))*N48, "N/A")</f>
        <v>N/A</v>
      </c>
      <c r="T48" s="599" t="str">
        <f t="shared" ref="T48" si="199">IFERROR(S48*$D48, "N/A")</f>
        <v>N/A</v>
      </c>
      <c r="U48" s="600"/>
      <c r="V48" s="549">
        <f>SUM('2.3_Input_Data_Orig_MC'!W46:Y49)</f>
        <v>0</v>
      </c>
      <c r="W48" s="550">
        <f>SUMIF('2.3_Input_Data_Orig_MC'!AD46:AF49, "&lt;0")</f>
        <v>0</v>
      </c>
      <c r="X48" s="598" t="str">
        <f t="shared" ref="X48" si="200">IFERROR((V48+W48)/V48, "-")</f>
        <v>-</v>
      </c>
      <c r="Y48" s="598">
        <f>SUMIF('2.3_Input_Data_Orig_MC'!AB46:AF49,"&lt;=0")</f>
        <v>0</v>
      </c>
      <c r="Z48" s="598" t="str">
        <f t="shared" ref="Z48" si="201">IFERROR((Y48-W48)/Y48, "-")</f>
        <v>-</v>
      </c>
      <c r="AA48" s="598" t="str">
        <f t="shared" ref="AA48" si="202">IFERROR((SQRT(X48*Z48))*V48, "N/A")</f>
        <v>N/A</v>
      </c>
      <c r="AB48" s="599" t="str">
        <f t="shared" ref="AB48" si="203">IFERROR(AA48*$D48, "N/A")</f>
        <v>N/A</v>
      </c>
      <c r="AC48" s="601"/>
      <c r="AD48" s="549">
        <f>SUM('2.4_Input_Data_Rebase'!Y46:Y49)</f>
        <v>0</v>
      </c>
      <c r="AE48" s="550">
        <f>SUMIF('2.4_Input_Data_Rebase'!AF46:AF49, "&lt;0")</f>
        <v>0</v>
      </c>
      <c r="AF48" s="598" t="str">
        <f t="shared" ref="AF48" si="204">IFERROR((AD48+AE48) / AD48, "-")</f>
        <v>-</v>
      </c>
      <c r="AG48" s="598">
        <f>SUMIF('2.4_Input_Data_Rebase'!AB46:AF49,"&lt;=0")</f>
        <v>0</v>
      </c>
      <c r="AH48" s="598" t="str">
        <f t="shared" ref="AH48" si="205">IFERROR((AG48-AE48)/AG48, "-")</f>
        <v>-</v>
      </c>
      <c r="AI48" s="598" t="str">
        <f t="shared" ref="AI48" si="206">IFERROR((SQRT(AF48*AH48))*AD48, "N/A")</f>
        <v>N/A</v>
      </c>
      <c r="AJ48" s="599" t="str">
        <f t="shared" ref="AJ48" si="207">IFERROR(AI48*$D48, "N/A")</f>
        <v>N/A</v>
      </c>
      <c r="AK48" s="600"/>
      <c r="AL48" s="549">
        <f>SUM('2.4_Input_Data_Rebase'!X46:Y49)</f>
        <v>0</v>
      </c>
      <c r="AM48" s="550">
        <f>SUMIF('2.4_Input_Data_Rebase'!AE46:AF49, "&lt;0")</f>
        <v>0</v>
      </c>
      <c r="AN48" s="598" t="str">
        <f t="shared" ref="AN48" si="208">IFERROR((AL48+AM48)/AL48, "-")</f>
        <v>-</v>
      </c>
      <c r="AO48" s="598">
        <f>SUMIF('2.4_Input_Data_Rebase'!AB46:AF49,"&lt;=0")</f>
        <v>0</v>
      </c>
      <c r="AP48" s="598" t="str">
        <f t="shared" ref="AP48" si="209">IFERROR((AO48-AM48)/AO48, "-")</f>
        <v>-</v>
      </c>
      <c r="AQ48" s="598" t="str">
        <f t="shared" ref="AQ48" si="210">IFERROR((SQRT(AN48*AP48))*AL48, "N/A")</f>
        <v>N/A</v>
      </c>
      <c r="AR48" s="599" t="str">
        <f t="shared" ref="AR48" si="211">IFERROR(AQ48*$D48, "N/A")</f>
        <v>N/A</v>
      </c>
      <c r="AS48" s="600"/>
      <c r="AT48" s="549">
        <f>SUM('2.4_Input_Data_Rebase'!W46:Y49)</f>
        <v>0</v>
      </c>
      <c r="AU48" s="550">
        <f>SUMIF('2.4_Input_Data_Rebase'!AD46:AF49, "&lt;0")</f>
        <v>0</v>
      </c>
      <c r="AV48" s="598" t="str">
        <f t="shared" ref="AV48" si="212">IFERROR((AT48+AU48)/AT48, "-")</f>
        <v>-</v>
      </c>
      <c r="AW48" s="598">
        <f>SUMIF('2.4_Input_Data_Rebase'!AB46:AF49,"&lt;=0")</f>
        <v>0</v>
      </c>
      <c r="AX48" s="598" t="str">
        <f t="shared" ref="AX48" si="213">IFERROR((AW48-AU48)/AW48, "-")</f>
        <v>-</v>
      </c>
      <c r="AY48" s="598" t="str">
        <f t="shared" ref="AY48" si="214">IFERROR((SQRT(AV48*AX48))*AT48, "No Interventions")</f>
        <v>No Interventions</v>
      </c>
      <c r="AZ48" s="599" t="str">
        <f t="shared" ref="AZ48" si="215">IFERROR(AY48*$D48, "No Interventions")</f>
        <v>No Interventions</v>
      </c>
    </row>
    <row r="49" spans="1:52" ht="13.15" x14ac:dyDescent="0.35">
      <c r="A49" s="602"/>
      <c r="B49" s="466"/>
      <c r="C49" s="596"/>
      <c r="D49" s="603"/>
      <c r="F49" s="604"/>
      <c r="G49" s="605"/>
      <c r="H49" s="606"/>
      <c r="I49" s="606"/>
      <c r="J49" s="606"/>
      <c r="K49" s="606"/>
      <c r="L49" s="597"/>
      <c r="M49" s="600"/>
      <c r="N49" s="604"/>
      <c r="O49" s="605"/>
      <c r="P49" s="606"/>
      <c r="Q49" s="606"/>
      <c r="R49" s="606"/>
      <c r="S49" s="606"/>
      <c r="T49" s="597"/>
      <c r="U49" s="600"/>
      <c r="V49" s="604"/>
      <c r="W49" s="605"/>
      <c r="X49" s="606"/>
      <c r="Y49" s="606"/>
      <c r="Z49" s="606"/>
      <c r="AA49" s="606"/>
      <c r="AB49" s="597"/>
      <c r="AC49" s="601"/>
      <c r="AD49" s="604"/>
      <c r="AE49" s="605"/>
      <c r="AF49" s="606"/>
      <c r="AG49" s="606"/>
      <c r="AH49" s="606"/>
      <c r="AI49" s="606"/>
      <c r="AJ49" s="597"/>
      <c r="AK49" s="600"/>
      <c r="AL49" s="604"/>
      <c r="AM49" s="605"/>
      <c r="AN49" s="606"/>
      <c r="AO49" s="606"/>
      <c r="AP49" s="606"/>
      <c r="AQ49" s="606"/>
      <c r="AR49" s="597"/>
      <c r="AS49" s="600"/>
      <c r="AT49" s="604"/>
      <c r="AU49" s="605"/>
      <c r="AV49" s="606"/>
      <c r="AW49" s="606"/>
      <c r="AX49" s="606"/>
      <c r="AY49" s="606"/>
      <c r="AZ49" s="597"/>
    </row>
    <row r="50" spans="1:52" ht="13.15" x14ac:dyDescent="0.35">
      <c r="A50" s="602"/>
      <c r="B50" s="466"/>
      <c r="C50" s="596"/>
      <c r="D50" s="603"/>
      <c r="F50" s="604"/>
      <c r="G50" s="605"/>
      <c r="H50" s="606"/>
      <c r="I50" s="606"/>
      <c r="J50" s="606"/>
      <c r="K50" s="606"/>
      <c r="L50" s="597"/>
      <c r="M50" s="600"/>
      <c r="N50" s="604"/>
      <c r="O50" s="605"/>
      <c r="P50" s="606"/>
      <c r="Q50" s="606"/>
      <c r="R50" s="606"/>
      <c r="S50" s="606"/>
      <c r="T50" s="597"/>
      <c r="U50" s="600"/>
      <c r="V50" s="604"/>
      <c r="W50" s="605"/>
      <c r="X50" s="606"/>
      <c r="Y50" s="606"/>
      <c r="Z50" s="606"/>
      <c r="AA50" s="606"/>
      <c r="AB50" s="597"/>
      <c r="AC50" s="601"/>
      <c r="AD50" s="604"/>
      <c r="AE50" s="605"/>
      <c r="AF50" s="606"/>
      <c r="AG50" s="606"/>
      <c r="AH50" s="606"/>
      <c r="AI50" s="606"/>
      <c r="AJ50" s="597"/>
      <c r="AK50" s="600"/>
      <c r="AL50" s="604"/>
      <c r="AM50" s="605"/>
      <c r="AN50" s="606"/>
      <c r="AO50" s="606"/>
      <c r="AP50" s="606"/>
      <c r="AQ50" s="606"/>
      <c r="AR50" s="597"/>
      <c r="AS50" s="600"/>
      <c r="AT50" s="604"/>
      <c r="AU50" s="605"/>
      <c r="AV50" s="606"/>
      <c r="AW50" s="606"/>
      <c r="AX50" s="606"/>
      <c r="AY50" s="606"/>
      <c r="AZ50" s="597"/>
    </row>
    <row r="51" spans="1:52" ht="13.15" x14ac:dyDescent="0.35">
      <c r="A51" s="607"/>
      <c r="B51" s="553"/>
      <c r="C51" s="608"/>
      <c r="D51" s="609"/>
      <c r="F51" s="610"/>
      <c r="G51" s="611"/>
      <c r="H51" s="612"/>
      <c r="I51" s="612"/>
      <c r="J51" s="612"/>
      <c r="K51" s="612"/>
      <c r="L51" s="613"/>
      <c r="M51" s="600"/>
      <c r="N51" s="610"/>
      <c r="O51" s="611"/>
      <c r="P51" s="612"/>
      <c r="Q51" s="612"/>
      <c r="R51" s="612"/>
      <c r="S51" s="612"/>
      <c r="T51" s="613"/>
      <c r="U51" s="600"/>
      <c r="V51" s="610"/>
      <c r="W51" s="611"/>
      <c r="X51" s="612"/>
      <c r="Y51" s="612"/>
      <c r="Z51" s="612"/>
      <c r="AA51" s="612"/>
      <c r="AB51" s="613"/>
      <c r="AC51" s="601"/>
      <c r="AD51" s="610"/>
      <c r="AE51" s="611"/>
      <c r="AF51" s="612"/>
      <c r="AG51" s="612"/>
      <c r="AH51" s="612"/>
      <c r="AI51" s="612"/>
      <c r="AJ51" s="613"/>
      <c r="AK51" s="600"/>
      <c r="AL51" s="610"/>
      <c r="AM51" s="611"/>
      <c r="AN51" s="612"/>
      <c r="AO51" s="612"/>
      <c r="AP51" s="612"/>
      <c r="AQ51" s="612"/>
      <c r="AR51" s="613"/>
      <c r="AS51" s="600"/>
      <c r="AT51" s="610"/>
      <c r="AU51" s="611"/>
      <c r="AV51" s="612"/>
      <c r="AW51" s="612"/>
      <c r="AX51" s="612"/>
      <c r="AY51" s="612"/>
      <c r="AZ51" s="613"/>
    </row>
    <row r="52" spans="1:52" ht="13.15" x14ac:dyDescent="0.35">
      <c r="A52" s="595" t="s">
        <v>55</v>
      </c>
      <c r="B52" s="466">
        <v>22</v>
      </c>
      <c r="C52" s="596" t="s">
        <v>14</v>
      </c>
      <c r="D52" s="597">
        <f>'0.2_MR_Weighting'!I56</f>
        <v>1.884244723338515E-2</v>
      </c>
      <c r="F52" s="549">
        <f>SUM('2.3_Input_Data_Orig_MC'!Y50:Y53)</f>
        <v>24</v>
      </c>
      <c r="G52" s="550">
        <f>SUMIF('2.3_Input_Data_Orig_MC'!AF50:AF53,"&lt;0")</f>
        <v>-14</v>
      </c>
      <c r="H52" s="598">
        <f t="shared" ref="H52" si="216">IFERROR((F52+G52) / F52, "-")</f>
        <v>0.41666666666666669</v>
      </c>
      <c r="I52" s="598">
        <f>SUMIF('2.3_Input_Data_Orig_MC'!AB50:AF53,"&lt;=0")</f>
        <v>-14</v>
      </c>
      <c r="J52" s="598">
        <f t="shared" ref="J52" si="217">IFERROR((I52-G52)/I52, "-")</f>
        <v>0</v>
      </c>
      <c r="K52" s="598">
        <f t="shared" ref="K52" si="218">IFERROR((SQRT(H52*J52))*F52, "N/A")</f>
        <v>0</v>
      </c>
      <c r="L52" s="599">
        <f t="shared" ref="L52" si="219">IFERROR(K52*$D52, "N/A")</f>
        <v>0</v>
      </c>
      <c r="M52" s="600"/>
      <c r="N52" s="549">
        <f>SUM('2.3_Input_Data_Orig_MC'!X50:Y53)</f>
        <v>30</v>
      </c>
      <c r="O52" s="550">
        <f>SUMIF('2.3_Input_Data_Orig_MC'!AE50:AF53,"&lt;0")</f>
        <v>-14</v>
      </c>
      <c r="P52" s="598">
        <f t="shared" ref="P52" si="220">IFERROR((N52+O52)/N52, "-")</f>
        <v>0.53333333333333333</v>
      </c>
      <c r="Q52" s="598">
        <f>SUMIF('2.3_Input_Data_Orig_MC'!AB50:AF53,"&lt;=0")</f>
        <v>-14</v>
      </c>
      <c r="R52" s="598">
        <f t="shared" ref="R52" si="221">IFERROR((Q52-O52)/Q52, "-")</f>
        <v>0</v>
      </c>
      <c r="S52" s="598">
        <f t="shared" ref="S52" si="222">IFERROR((SQRT(P52*R52))*N52, "N/A")</f>
        <v>0</v>
      </c>
      <c r="T52" s="599">
        <f t="shared" ref="T52" si="223">IFERROR(S52*$D52, "N/A")</f>
        <v>0</v>
      </c>
      <c r="U52" s="600"/>
      <c r="V52" s="549">
        <f>SUM('2.3_Input_Data_Orig_MC'!W50:Y53)</f>
        <v>48</v>
      </c>
      <c r="W52" s="550">
        <f>SUMIF('2.3_Input_Data_Orig_MC'!AD50:AF53, "&lt;0")</f>
        <v>-14</v>
      </c>
      <c r="X52" s="598">
        <f t="shared" ref="X52" si="224">IFERROR((V52+W52)/V52, "-")</f>
        <v>0.70833333333333337</v>
      </c>
      <c r="Y52" s="598">
        <f>SUMIF('2.3_Input_Data_Orig_MC'!AB50:AF53,"&lt;=0")</f>
        <v>-14</v>
      </c>
      <c r="Z52" s="598">
        <f t="shared" ref="Z52" si="225">IFERROR((Y52-W52)/Y52, "-")</f>
        <v>0</v>
      </c>
      <c r="AA52" s="598">
        <f t="shared" ref="AA52" si="226">IFERROR((SQRT(X52*Z52))*V52, "N/A")</f>
        <v>0</v>
      </c>
      <c r="AB52" s="599">
        <f t="shared" ref="AB52" si="227">IFERROR(AA52*$D52, "N/A")</f>
        <v>0</v>
      </c>
      <c r="AC52" s="601"/>
      <c r="AD52" s="549">
        <f>SUM('2.4_Input_Data_Rebase'!Y50:Y53)</f>
        <v>39</v>
      </c>
      <c r="AE52" s="550">
        <f>SUMIF('2.4_Input_Data_Rebase'!AF50:AF53, "&lt;0")</f>
        <v>-14</v>
      </c>
      <c r="AF52" s="598">
        <f t="shared" ref="AF52" si="228">IFERROR((AD52+AE52) / AD52, "-")</f>
        <v>0.64102564102564108</v>
      </c>
      <c r="AG52" s="598">
        <f>SUMIF('2.4_Input_Data_Rebase'!AB50:AF53,"&lt;=0")</f>
        <v>-14</v>
      </c>
      <c r="AH52" s="598">
        <f t="shared" ref="AH52" si="229">IFERROR((AG52-AE52)/AG52, "-")</f>
        <v>0</v>
      </c>
      <c r="AI52" s="598">
        <f t="shared" ref="AI52" si="230">IFERROR((SQRT(AF52*AH52))*AD52, "N/A")</f>
        <v>0</v>
      </c>
      <c r="AJ52" s="599">
        <f t="shared" ref="AJ52" si="231">IFERROR(AI52*$D52, "N/A")</f>
        <v>0</v>
      </c>
      <c r="AK52" s="600"/>
      <c r="AL52" s="549">
        <f>SUM('2.4_Input_Data_Rebase'!X50:Y53)</f>
        <v>46</v>
      </c>
      <c r="AM52" s="550">
        <f>SUMIF('2.4_Input_Data_Rebase'!AE50:AF53, "&lt;0")</f>
        <v>-14</v>
      </c>
      <c r="AN52" s="598">
        <f t="shared" ref="AN52" si="232">IFERROR((AL52+AM52)/AL52, "-")</f>
        <v>0.69565217391304346</v>
      </c>
      <c r="AO52" s="598">
        <f>SUMIF('2.4_Input_Data_Rebase'!AB50:AF53,"&lt;=0")</f>
        <v>-14</v>
      </c>
      <c r="AP52" s="598">
        <f t="shared" ref="AP52" si="233">IFERROR((AO52-AM52)/AO52, "-")</f>
        <v>0</v>
      </c>
      <c r="AQ52" s="598">
        <f t="shared" ref="AQ52" si="234">IFERROR((SQRT(AN52*AP52))*AL52, "N/A")</f>
        <v>0</v>
      </c>
      <c r="AR52" s="599">
        <f t="shared" ref="AR52" si="235">IFERROR(AQ52*$D52, "N/A")</f>
        <v>0</v>
      </c>
      <c r="AS52" s="600"/>
      <c r="AT52" s="549">
        <f>SUM('2.4_Input_Data_Rebase'!W50:Y53)</f>
        <v>46</v>
      </c>
      <c r="AU52" s="550">
        <f>SUMIF('2.4_Input_Data_Rebase'!AD50:AF53, "&lt;0")</f>
        <v>-14</v>
      </c>
      <c r="AV52" s="598">
        <f t="shared" ref="AV52" si="236">IFERROR((AT52+AU52)/AT52, "-")</f>
        <v>0.69565217391304346</v>
      </c>
      <c r="AW52" s="598">
        <f>SUMIF('2.4_Input_Data_Rebase'!AB50:AF53,"&lt;=0")</f>
        <v>-14</v>
      </c>
      <c r="AX52" s="598">
        <f t="shared" ref="AX52" si="237">IFERROR((AW52-AU52)/AW52, "-")</f>
        <v>0</v>
      </c>
      <c r="AY52" s="598">
        <f t="shared" ref="AY52" si="238">IFERROR((SQRT(AV52*AX52))*AT52, "No Interventions")</f>
        <v>0</v>
      </c>
      <c r="AZ52" s="599">
        <f t="shared" ref="AZ52" si="239">IFERROR(AY52*$D52, "No Interventions")</f>
        <v>0</v>
      </c>
    </row>
    <row r="53" spans="1:52" ht="13.15" x14ac:dyDescent="0.35">
      <c r="A53" s="602"/>
      <c r="B53" s="466"/>
      <c r="C53" s="596"/>
      <c r="D53" s="603"/>
      <c r="F53" s="604"/>
      <c r="G53" s="605"/>
      <c r="H53" s="606"/>
      <c r="I53" s="606"/>
      <c r="J53" s="606"/>
      <c r="K53" s="606"/>
      <c r="L53" s="597"/>
      <c r="M53" s="600"/>
      <c r="N53" s="604"/>
      <c r="O53" s="605"/>
      <c r="P53" s="606"/>
      <c r="Q53" s="606"/>
      <c r="R53" s="606"/>
      <c r="S53" s="606"/>
      <c r="T53" s="597"/>
      <c r="U53" s="600"/>
      <c r="V53" s="604"/>
      <c r="W53" s="605"/>
      <c r="X53" s="606"/>
      <c r="Y53" s="606"/>
      <c r="Z53" s="606"/>
      <c r="AA53" s="606"/>
      <c r="AB53" s="597"/>
      <c r="AC53" s="601"/>
      <c r="AD53" s="604"/>
      <c r="AE53" s="605"/>
      <c r="AF53" s="606"/>
      <c r="AG53" s="606"/>
      <c r="AH53" s="606"/>
      <c r="AI53" s="606"/>
      <c r="AJ53" s="597"/>
      <c r="AK53" s="600"/>
      <c r="AL53" s="604"/>
      <c r="AM53" s="605"/>
      <c r="AN53" s="606"/>
      <c r="AO53" s="606"/>
      <c r="AP53" s="606"/>
      <c r="AQ53" s="606"/>
      <c r="AR53" s="597"/>
      <c r="AS53" s="600"/>
      <c r="AT53" s="604"/>
      <c r="AU53" s="605"/>
      <c r="AV53" s="606"/>
      <c r="AW53" s="606"/>
      <c r="AX53" s="606"/>
      <c r="AY53" s="606"/>
      <c r="AZ53" s="597"/>
    </row>
    <row r="54" spans="1:52" ht="13.15" x14ac:dyDescent="0.35">
      <c r="A54" s="602"/>
      <c r="B54" s="466"/>
      <c r="C54" s="596"/>
      <c r="D54" s="603"/>
      <c r="F54" s="604"/>
      <c r="G54" s="605"/>
      <c r="H54" s="606"/>
      <c r="I54" s="606"/>
      <c r="J54" s="606"/>
      <c r="K54" s="606"/>
      <c r="L54" s="597"/>
      <c r="M54" s="600"/>
      <c r="N54" s="604"/>
      <c r="O54" s="605"/>
      <c r="P54" s="606"/>
      <c r="Q54" s="606"/>
      <c r="R54" s="606"/>
      <c r="S54" s="606"/>
      <c r="T54" s="597"/>
      <c r="U54" s="600"/>
      <c r="V54" s="604"/>
      <c r="W54" s="605"/>
      <c r="X54" s="606"/>
      <c r="Y54" s="606"/>
      <c r="Z54" s="606"/>
      <c r="AA54" s="606"/>
      <c r="AB54" s="597"/>
      <c r="AC54" s="601"/>
      <c r="AD54" s="604"/>
      <c r="AE54" s="605"/>
      <c r="AF54" s="606"/>
      <c r="AG54" s="606"/>
      <c r="AH54" s="606"/>
      <c r="AI54" s="606"/>
      <c r="AJ54" s="597"/>
      <c r="AK54" s="600"/>
      <c r="AL54" s="604"/>
      <c r="AM54" s="605"/>
      <c r="AN54" s="606"/>
      <c r="AO54" s="606"/>
      <c r="AP54" s="606"/>
      <c r="AQ54" s="606"/>
      <c r="AR54" s="597"/>
      <c r="AS54" s="600"/>
      <c r="AT54" s="604"/>
      <c r="AU54" s="605"/>
      <c r="AV54" s="606"/>
      <c r="AW54" s="606"/>
      <c r="AX54" s="606"/>
      <c r="AY54" s="606"/>
      <c r="AZ54" s="597"/>
    </row>
    <row r="55" spans="1:52" ht="13.15" x14ac:dyDescent="0.35">
      <c r="A55" s="607"/>
      <c r="B55" s="553"/>
      <c r="C55" s="608"/>
      <c r="D55" s="609"/>
      <c r="F55" s="610"/>
      <c r="G55" s="611"/>
      <c r="H55" s="612"/>
      <c r="I55" s="612"/>
      <c r="J55" s="612"/>
      <c r="K55" s="612"/>
      <c r="L55" s="613"/>
      <c r="M55" s="600"/>
      <c r="N55" s="610"/>
      <c r="O55" s="611"/>
      <c r="P55" s="612"/>
      <c r="Q55" s="612"/>
      <c r="R55" s="612"/>
      <c r="S55" s="612"/>
      <c r="T55" s="613"/>
      <c r="U55" s="600"/>
      <c r="V55" s="610"/>
      <c r="W55" s="611"/>
      <c r="X55" s="612"/>
      <c r="Y55" s="612"/>
      <c r="Z55" s="612"/>
      <c r="AA55" s="612"/>
      <c r="AB55" s="613"/>
      <c r="AC55" s="601"/>
      <c r="AD55" s="610"/>
      <c r="AE55" s="611"/>
      <c r="AF55" s="612"/>
      <c r="AG55" s="612"/>
      <c r="AH55" s="612"/>
      <c r="AI55" s="612"/>
      <c r="AJ55" s="613"/>
      <c r="AK55" s="600"/>
      <c r="AL55" s="610"/>
      <c r="AM55" s="611"/>
      <c r="AN55" s="612"/>
      <c r="AO55" s="612"/>
      <c r="AP55" s="612"/>
      <c r="AQ55" s="612"/>
      <c r="AR55" s="613"/>
      <c r="AS55" s="600"/>
      <c r="AT55" s="610"/>
      <c r="AU55" s="611"/>
      <c r="AV55" s="612"/>
      <c r="AW55" s="612"/>
      <c r="AX55" s="612"/>
      <c r="AY55" s="612"/>
      <c r="AZ55" s="613"/>
    </row>
    <row r="56" spans="1:52" ht="13.15" x14ac:dyDescent="0.35">
      <c r="A56" s="595" t="s">
        <v>55</v>
      </c>
      <c r="B56" s="466">
        <v>21</v>
      </c>
      <c r="C56" s="596" t="s">
        <v>57</v>
      </c>
      <c r="D56" s="597">
        <f>'0.2_MR_Weighting'!I60</f>
        <v>4.3900719812556832E-3</v>
      </c>
      <c r="F56" s="549">
        <f>SUM('2.3_Input_Data_Orig_MC'!Y54:Y57)</f>
        <v>7</v>
      </c>
      <c r="G56" s="550">
        <f>SUMIF('2.3_Input_Data_Orig_MC'!AF54:AF57,"&lt;0")</f>
        <v>-7</v>
      </c>
      <c r="H56" s="598">
        <f t="shared" ref="H56" si="240">IFERROR((F56+G56) / F56, "-")</f>
        <v>0</v>
      </c>
      <c r="I56" s="598">
        <f>SUMIF('2.3_Input_Data_Orig_MC'!AB54:AF57,"&lt;=0")</f>
        <v>-7</v>
      </c>
      <c r="J56" s="598">
        <f t="shared" ref="J56" si="241">IFERROR((I56-G56)/I56, "-")</f>
        <v>0</v>
      </c>
      <c r="K56" s="598">
        <f t="shared" ref="K56" si="242">IFERROR((SQRT(H56*J56))*F56, "N/A")</f>
        <v>0</v>
      </c>
      <c r="L56" s="599">
        <f t="shared" ref="L56" si="243">IFERROR(K56*$D56, "N/A")</f>
        <v>0</v>
      </c>
      <c r="M56" s="600"/>
      <c r="N56" s="549">
        <f>SUM('2.3_Input_Data_Orig_MC'!X54:Y57)</f>
        <v>7</v>
      </c>
      <c r="O56" s="550">
        <f>SUMIF('2.3_Input_Data_Orig_MC'!AE54:AF57,"&lt;0")</f>
        <v>-7</v>
      </c>
      <c r="P56" s="598">
        <f t="shared" ref="P56" si="244">IFERROR((N56+O56)/N56, "-")</f>
        <v>0</v>
      </c>
      <c r="Q56" s="598">
        <f>SUMIF('2.3_Input_Data_Orig_MC'!AB54:AF57,"&lt;=0")</f>
        <v>-7</v>
      </c>
      <c r="R56" s="598">
        <f t="shared" ref="R56" si="245">IFERROR((Q56-O56)/Q56, "-")</f>
        <v>0</v>
      </c>
      <c r="S56" s="598">
        <f t="shared" ref="S56" si="246">IFERROR((SQRT(P56*R56))*N56, "N/A")</f>
        <v>0</v>
      </c>
      <c r="T56" s="599">
        <f t="shared" ref="T56" si="247">IFERROR(S56*$D56, "N/A")</f>
        <v>0</v>
      </c>
      <c r="U56" s="600"/>
      <c r="V56" s="549">
        <f>SUM('2.3_Input_Data_Orig_MC'!W54:Y57)</f>
        <v>24</v>
      </c>
      <c r="W56" s="550">
        <f>SUMIF('2.3_Input_Data_Orig_MC'!AD54:AF57, "&lt;0")</f>
        <v>-7</v>
      </c>
      <c r="X56" s="598">
        <f t="shared" ref="X56" si="248">IFERROR((V56+W56)/V56, "-")</f>
        <v>0.70833333333333337</v>
      </c>
      <c r="Y56" s="598">
        <f>SUMIF('2.3_Input_Data_Orig_MC'!AB54:AF57,"&lt;=0")</f>
        <v>-7</v>
      </c>
      <c r="Z56" s="598">
        <f t="shared" ref="Z56" si="249">IFERROR((Y56-W56)/Y56, "-")</f>
        <v>0</v>
      </c>
      <c r="AA56" s="598">
        <f t="shared" ref="AA56" si="250">IFERROR((SQRT(X56*Z56))*V56, "N/A")</f>
        <v>0</v>
      </c>
      <c r="AB56" s="599">
        <f t="shared" ref="AB56" si="251">IFERROR(AA56*$D56, "N/A")</f>
        <v>0</v>
      </c>
      <c r="AC56" s="601"/>
      <c r="AD56" s="549">
        <f>SUM('2.4_Input_Data_Rebase'!Y54:Y57)</f>
        <v>15</v>
      </c>
      <c r="AE56" s="550">
        <f>SUMIF('2.4_Input_Data_Rebase'!AF54:AF57, "&lt;0")</f>
        <v>-7</v>
      </c>
      <c r="AF56" s="598">
        <f t="shared" ref="AF56" si="252">IFERROR((AD56+AE56) / AD56, "-")</f>
        <v>0.53333333333333333</v>
      </c>
      <c r="AG56" s="598">
        <f>SUMIF('2.4_Input_Data_Rebase'!AB54:AF57,"&lt;=0")</f>
        <v>-7</v>
      </c>
      <c r="AH56" s="598">
        <f t="shared" ref="AH56" si="253">IFERROR((AG56-AE56)/AG56, "-")</f>
        <v>0</v>
      </c>
      <c r="AI56" s="598">
        <f t="shared" ref="AI56" si="254">IFERROR((SQRT(AF56*AH56))*AD56, "N/A")</f>
        <v>0</v>
      </c>
      <c r="AJ56" s="599">
        <f t="shared" ref="AJ56" si="255">IFERROR(AI56*$D56, "N/A")</f>
        <v>0</v>
      </c>
      <c r="AK56" s="600"/>
      <c r="AL56" s="549">
        <f>SUM('2.4_Input_Data_Rebase'!X54:Y57)</f>
        <v>21</v>
      </c>
      <c r="AM56" s="550">
        <f>SUMIF('2.4_Input_Data_Rebase'!AE54:AF57, "&lt;0")</f>
        <v>-7</v>
      </c>
      <c r="AN56" s="598">
        <f t="shared" ref="AN56" si="256">IFERROR((AL56+AM56)/AL56, "-")</f>
        <v>0.66666666666666663</v>
      </c>
      <c r="AO56" s="598">
        <f>SUMIF('2.4_Input_Data_Rebase'!AB54:AF57,"&lt;=0")</f>
        <v>-7</v>
      </c>
      <c r="AP56" s="598">
        <f t="shared" ref="AP56" si="257">IFERROR((AO56-AM56)/AO56, "-")</f>
        <v>0</v>
      </c>
      <c r="AQ56" s="598">
        <f t="shared" ref="AQ56" si="258">IFERROR((SQRT(AN56*AP56))*AL56, "N/A")</f>
        <v>0</v>
      </c>
      <c r="AR56" s="599">
        <f t="shared" ref="AR56" si="259">IFERROR(AQ56*$D56, "N/A")</f>
        <v>0</v>
      </c>
      <c r="AS56" s="600"/>
      <c r="AT56" s="549">
        <f>SUM('2.4_Input_Data_Rebase'!W54:Y57)</f>
        <v>21</v>
      </c>
      <c r="AU56" s="550">
        <f>SUMIF('2.4_Input_Data_Rebase'!AD54:AF57, "&lt;0")</f>
        <v>-7</v>
      </c>
      <c r="AV56" s="598">
        <f t="shared" ref="AV56" si="260">IFERROR((AT56+AU56)/AT56, "-")</f>
        <v>0.66666666666666663</v>
      </c>
      <c r="AW56" s="598">
        <f>SUMIF('2.4_Input_Data_Rebase'!AB54:AF57,"&lt;=0")</f>
        <v>-7</v>
      </c>
      <c r="AX56" s="598">
        <f t="shared" ref="AX56" si="261">IFERROR((AW56-AU56)/AW56, "-")</f>
        <v>0</v>
      </c>
      <c r="AY56" s="598">
        <f t="shared" ref="AY56" si="262">IFERROR((SQRT(AV56*AX56))*AT56, "No Interventions")</f>
        <v>0</v>
      </c>
      <c r="AZ56" s="599">
        <f t="shared" ref="AZ56" si="263">IFERROR(AY56*$D56, "No Interventions")</f>
        <v>0</v>
      </c>
    </row>
    <row r="57" spans="1:52" ht="13.15" x14ac:dyDescent="0.35">
      <c r="A57" s="602"/>
      <c r="B57" s="466"/>
      <c r="C57" s="596"/>
      <c r="D57" s="603"/>
      <c r="F57" s="604"/>
      <c r="G57" s="605"/>
      <c r="H57" s="606"/>
      <c r="I57" s="606"/>
      <c r="J57" s="606"/>
      <c r="K57" s="606"/>
      <c r="L57" s="597"/>
      <c r="M57" s="600"/>
      <c r="N57" s="604"/>
      <c r="O57" s="605"/>
      <c r="P57" s="606"/>
      <c r="Q57" s="606"/>
      <c r="R57" s="606"/>
      <c r="S57" s="606"/>
      <c r="T57" s="597"/>
      <c r="U57" s="600"/>
      <c r="V57" s="604"/>
      <c r="W57" s="605"/>
      <c r="X57" s="606"/>
      <c r="Y57" s="606"/>
      <c r="Z57" s="606"/>
      <c r="AA57" s="606"/>
      <c r="AB57" s="597"/>
      <c r="AC57" s="601"/>
      <c r="AD57" s="604"/>
      <c r="AE57" s="605"/>
      <c r="AF57" s="606"/>
      <c r="AG57" s="606"/>
      <c r="AH57" s="606"/>
      <c r="AI57" s="606"/>
      <c r="AJ57" s="597"/>
      <c r="AK57" s="600"/>
      <c r="AL57" s="604"/>
      <c r="AM57" s="605"/>
      <c r="AN57" s="606"/>
      <c r="AO57" s="606"/>
      <c r="AP57" s="606"/>
      <c r="AQ57" s="606"/>
      <c r="AR57" s="597"/>
      <c r="AS57" s="600"/>
      <c r="AT57" s="604"/>
      <c r="AU57" s="605"/>
      <c r="AV57" s="606"/>
      <c r="AW57" s="606"/>
      <c r="AX57" s="606"/>
      <c r="AY57" s="606"/>
      <c r="AZ57" s="597"/>
    </row>
    <row r="58" spans="1:52" ht="13.15" x14ac:dyDescent="0.35">
      <c r="A58" s="602"/>
      <c r="B58" s="466"/>
      <c r="C58" s="596"/>
      <c r="D58" s="603"/>
      <c r="F58" s="604"/>
      <c r="G58" s="605"/>
      <c r="H58" s="606"/>
      <c r="I58" s="606"/>
      <c r="J58" s="606"/>
      <c r="K58" s="606"/>
      <c r="L58" s="597"/>
      <c r="M58" s="600"/>
      <c r="N58" s="604"/>
      <c r="O58" s="605"/>
      <c r="P58" s="606"/>
      <c r="Q58" s="606"/>
      <c r="R58" s="606"/>
      <c r="S58" s="606"/>
      <c r="T58" s="597"/>
      <c r="U58" s="600"/>
      <c r="V58" s="604"/>
      <c r="W58" s="605"/>
      <c r="X58" s="606"/>
      <c r="Y58" s="606"/>
      <c r="Z58" s="606"/>
      <c r="AA58" s="606"/>
      <c r="AB58" s="597"/>
      <c r="AC58" s="601"/>
      <c r="AD58" s="604"/>
      <c r="AE58" s="605"/>
      <c r="AF58" s="606"/>
      <c r="AG58" s="606"/>
      <c r="AH58" s="606"/>
      <c r="AI58" s="606"/>
      <c r="AJ58" s="597"/>
      <c r="AK58" s="600"/>
      <c r="AL58" s="604"/>
      <c r="AM58" s="605"/>
      <c r="AN58" s="606"/>
      <c r="AO58" s="606"/>
      <c r="AP58" s="606"/>
      <c r="AQ58" s="606"/>
      <c r="AR58" s="597"/>
      <c r="AS58" s="600"/>
      <c r="AT58" s="604"/>
      <c r="AU58" s="605"/>
      <c r="AV58" s="606"/>
      <c r="AW58" s="606"/>
      <c r="AX58" s="606"/>
      <c r="AY58" s="606"/>
      <c r="AZ58" s="597"/>
    </row>
    <row r="59" spans="1:52" ht="13.15" x14ac:dyDescent="0.35">
      <c r="A59" s="607"/>
      <c r="B59" s="553"/>
      <c r="C59" s="608"/>
      <c r="D59" s="609"/>
      <c r="F59" s="610"/>
      <c r="G59" s="611"/>
      <c r="H59" s="612"/>
      <c r="I59" s="612"/>
      <c r="J59" s="612"/>
      <c r="K59" s="612"/>
      <c r="L59" s="613"/>
      <c r="M59" s="600"/>
      <c r="N59" s="610"/>
      <c r="O59" s="611"/>
      <c r="P59" s="612"/>
      <c r="Q59" s="612"/>
      <c r="R59" s="612"/>
      <c r="S59" s="612"/>
      <c r="T59" s="613"/>
      <c r="U59" s="600"/>
      <c r="V59" s="610"/>
      <c r="W59" s="611"/>
      <c r="X59" s="612"/>
      <c r="Y59" s="612"/>
      <c r="Z59" s="612"/>
      <c r="AA59" s="612"/>
      <c r="AB59" s="613"/>
      <c r="AC59" s="601"/>
      <c r="AD59" s="610"/>
      <c r="AE59" s="611"/>
      <c r="AF59" s="612"/>
      <c r="AG59" s="612"/>
      <c r="AH59" s="612"/>
      <c r="AI59" s="612"/>
      <c r="AJ59" s="613"/>
      <c r="AK59" s="600"/>
      <c r="AL59" s="610"/>
      <c r="AM59" s="611"/>
      <c r="AN59" s="612"/>
      <c r="AO59" s="612"/>
      <c r="AP59" s="612"/>
      <c r="AQ59" s="612"/>
      <c r="AR59" s="613"/>
      <c r="AS59" s="600"/>
      <c r="AT59" s="610"/>
      <c r="AU59" s="611"/>
      <c r="AV59" s="612"/>
      <c r="AW59" s="612"/>
      <c r="AX59" s="612"/>
      <c r="AY59" s="612"/>
      <c r="AZ59" s="613"/>
    </row>
    <row r="60" spans="1:52" ht="13.15" x14ac:dyDescent="0.35">
      <c r="A60" s="595" t="s">
        <v>55</v>
      </c>
      <c r="B60" s="466">
        <v>27</v>
      </c>
      <c r="C60" s="596" t="s">
        <v>15</v>
      </c>
      <c r="D60" s="597">
        <f>'0.2_MR_Weighting'!I64</f>
        <v>1.5693195234697688E-4</v>
      </c>
      <c r="F60" s="549">
        <f>SUM('2.3_Input_Data_Orig_MC'!Y58:Y61)</f>
        <v>8</v>
      </c>
      <c r="G60" s="550">
        <f>SUMIF('2.3_Input_Data_Orig_MC'!AF58:AF61,"&lt;0")</f>
        <v>-8</v>
      </c>
      <c r="H60" s="598">
        <f t="shared" ref="H60" si="264">IFERROR((F60+G60) / F60, "-")</f>
        <v>0</v>
      </c>
      <c r="I60" s="598">
        <f>SUMIF('2.3_Input_Data_Orig_MC'!AB58:AF61,"&lt;=0")</f>
        <v>-11</v>
      </c>
      <c r="J60" s="598">
        <f t="shared" ref="J60" si="265">IFERROR((I60-G60)/I60, "-")</f>
        <v>0.27272727272727271</v>
      </c>
      <c r="K60" s="598">
        <f t="shared" ref="K60" si="266">IFERROR((SQRT(H60*J60))*F60, "N/A")</f>
        <v>0</v>
      </c>
      <c r="L60" s="599">
        <f t="shared" ref="L60" si="267">IFERROR(K60*$D60, "N/A")</f>
        <v>0</v>
      </c>
      <c r="M60" s="600"/>
      <c r="N60" s="549">
        <f>SUM('2.3_Input_Data_Orig_MC'!X58:Y61)</f>
        <v>12</v>
      </c>
      <c r="O60" s="550">
        <f>SUMIF('2.3_Input_Data_Orig_MC'!AE58:AF61,"&lt;0")</f>
        <v>-11</v>
      </c>
      <c r="P60" s="598">
        <f t="shared" ref="P60" si="268">IFERROR((N60+O60)/N60, "-")</f>
        <v>8.3333333333333329E-2</v>
      </c>
      <c r="Q60" s="598">
        <f>SUMIF('2.3_Input_Data_Orig_MC'!AB58:AF61,"&lt;=0")</f>
        <v>-11</v>
      </c>
      <c r="R60" s="598">
        <f t="shared" ref="R60" si="269">IFERROR((Q60-O60)/Q60, "-")</f>
        <v>0</v>
      </c>
      <c r="S60" s="598">
        <f t="shared" ref="S60" si="270">IFERROR((SQRT(P60*R60))*N60, "N/A")</f>
        <v>0</v>
      </c>
      <c r="T60" s="599">
        <f t="shared" ref="T60" si="271">IFERROR(S60*$D60, "N/A")</f>
        <v>0</v>
      </c>
      <c r="U60" s="600"/>
      <c r="V60" s="549">
        <f>SUM('2.3_Input_Data_Orig_MC'!W58:Y61)</f>
        <v>12</v>
      </c>
      <c r="W60" s="550">
        <f>SUMIF('2.3_Input_Data_Orig_MC'!AD58:AF61, "&lt;0")</f>
        <v>-11</v>
      </c>
      <c r="X60" s="598">
        <f t="shared" ref="X60" si="272">IFERROR((V60+W60)/V60, "-")</f>
        <v>8.3333333333333329E-2</v>
      </c>
      <c r="Y60" s="598">
        <f>SUMIF('2.3_Input_Data_Orig_MC'!AB58:AF61,"&lt;=0")</f>
        <v>-11</v>
      </c>
      <c r="Z60" s="598">
        <f t="shared" ref="Z60" si="273">IFERROR((Y60-W60)/Y60, "-")</f>
        <v>0</v>
      </c>
      <c r="AA60" s="598">
        <f t="shared" ref="AA60" si="274">IFERROR((SQRT(X60*Z60))*V60, "N/A")</f>
        <v>0</v>
      </c>
      <c r="AB60" s="599">
        <f t="shared" ref="AB60" si="275">IFERROR(AA60*$D60, "N/A")</f>
        <v>0</v>
      </c>
      <c r="AC60" s="601"/>
      <c r="AD60" s="549">
        <f>SUM('2.4_Input_Data_Rebase'!Y58:Y61)</f>
        <v>2</v>
      </c>
      <c r="AE60" s="550">
        <f>SUMIF('2.4_Input_Data_Rebase'!AF58:AF61, "&lt;0")</f>
        <v>-2</v>
      </c>
      <c r="AF60" s="598">
        <f t="shared" ref="AF60" si="276">IFERROR((AD60+AE60) / AD60, "-")</f>
        <v>0</v>
      </c>
      <c r="AG60" s="598">
        <f>SUMIF('2.4_Input_Data_Rebase'!AB58:AF61,"&lt;=0")</f>
        <v>-11</v>
      </c>
      <c r="AH60" s="598">
        <f t="shared" ref="AH60" si="277">IFERROR((AG60-AE60)/AG60, "-")</f>
        <v>0.81818181818181823</v>
      </c>
      <c r="AI60" s="598">
        <f t="shared" ref="AI60" si="278">IFERROR((SQRT(AF60*AH60))*AD60, "N/A")</f>
        <v>0</v>
      </c>
      <c r="AJ60" s="599">
        <f t="shared" ref="AJ60" si="279">IFERROR(AI60*$D60, "N/A")</f>
        <v>0</v>
      </c>
      <c r="AK60" s="600"/>
      <c r="AL60" s="549">
        <f>SUM('2.4_Input_Data_Rebase'!X58:Y61)</f>
        <v>2</v>
      </c>
      <c r="AM60" s="550">
        <f>SUMIF('2.4_Input_Data_Rebase'!AE58:AF61, "&lt;0")</f>
        <v>-2</v>
      </c>
      <c r="AN60" s="598">
        <f t="shared" ref="AN60" si="280">IFERROR((AL60+AM60)/AL60, "-")</f>
        <v>0</v>
      </c>
      <c r="AO60" s="598">
        <f>SUMIF('2.4_Input_Data_Rebase'!AB58:AF61,"&lt;=0")</f>
        <v>-11</v>
      </c>
      <c r="AP60" s="598">
        <f t="shared" ref="AP60" si="281">IFERROR((AO60-AM60)/AO60, "-")</f>
        <v>0.81818181818181823</v>
      </c>
      <c r="AQ60" s="598">
        <f t="shared" ref="AQ60" si="282">IFERROR((SQRT(AN60*AP60))*AL60, "N/A")</f>
        <v>0</v>
      </c>
      <c r="AR60" s="599">
        <f t="shared" ref="AR60" si="283">IFERROR(AQ60*$D60, "N/A")</f>
        <v>0</v>
      </c>
      <c r="AS60" s="600"/>
      <c r="AT60" s="549">
        <f>SUM('2.4_Input_Data_Rebase'!W58:Y61)</f>
        <v>2</v>
      </c>
      <c r="AU60" s="550">
        <f>SUMIF('2.4_Input_Data_Rebase'!AD58:AF61, "&lt;0")</f>
        <v>-2</v>
      </c>
      <c r="AV60" s="598">
        <f t="shared" ref="AV60" si="284">IFERROR((AT60+AU60)/AT60, "-")</f>
        <v>0</v>
      </c>
      <c r="AW60" s="598">
        <f>SUMIF('2.4_Input_Data_Rebase'!AB58:AF61,"&lt;=0")</f>
        <v>-11</v>
      </c>
      <c r="AX60" s="598">
        <f t="shared" ref="AX60" si="285">IFERROR((AW60-AU60)/AW60, "-")</f>
        <v>0.81818181818181823</v>
      </c>
      <c r="AY60" s="598">
        <f t="shared" ref="AY60" si="286">IFERROR((SQRT(AV60*AX60))*AT60, "No Interventions")</f>
        <v>0</v>
      </c>
      <c r="AZ60" s="599">
        <f t="shared" ref="AZ60" si="287">IFERROR(AY60*$D60, "No Interventions")</f>
        <v>0</v>
      </c>
    </row>
    <row r="61" spans="1:52" ht="13.15" x14ac:dyDescent="0.35">
      <c r="A61" s="602"/>
      <c r="B61" s="466"/>
      <c r="C61" s="596"/>
      <c r="D61" s="603"/>
      <c r="F61" s="604"/>
      <c r="G61" s="605"/>
      <c r="H61" s="606"/>
      <c r="I61" s="606"/>
      <c r="J61" s="606"/>
      <c r="K61" s="606"/>
      <c r="L61" s="597"/>
      <c r="M61" s="600"/>
      <c r="N61" s="604"/>
      <c r="O61" s="605"/>
      <c r="P61" s="606"/>
      <c r="Q61" s="606"/>
      <c r="R61" s="606"/>
      <c r="S61" s="606"/>
      <c r="T61" s="597"/>
      <c r="U61" s="600"/>
      <c r="V61" s="604"/>
      <c r="W61" s="605"/>
      <c r="X61" s="606"/>
      <c r="Y61" s="606"/>
      <c r="Z61" s="606"/>
      <c r="AA61" s="606"/>
      <c r="AB61" s="597"/>
      <c r="AC61" s="601"/>
      <c r="AD61" s="604"/>
      <c r="AE61" s="605"/>
      <c r="AF61" s="606"/>
      <c r="AG61" s="606"/>
      <c r="AH61" s="606"/>
      <c r="AI61" s="606"/>
      <c r="AJ61" s="597"/>
      <c r="AK61" s="600"/>
      <c r="AL61" s="604"/>
      <c r="AM61" s="605"/>
      <c r="AN61" s="606"/>
      <c r="AO61" s="606"/>
      <c r="AP61" s="606"/>
      <c r="AQ61" s="606"/>
      <c r="AR61" s="597"/>
      <c r="AS61" s="600"/>
      <c r="AT61" s="604"/>
      <c r="AU61" s="605"/>
      <c r="AV61" s="606"/>
      <c r="AW61" s="606"/>
      <c r="AX61" s="606"/>
      <c r="AY61" s="606"/>
      <c r="AZ61" s="597"/>
    </row>
    <row r="62" spans="1:52" ht="13.15" x14ac:dyDescent="0.35">
      <c r="A62" s="602"/>
      <c r="B62" s="466"/>
      <c r="C62" s="596"/>
      <c r="D62" s="603"/>
      <c r="F62" s="604"/>
      <c r="G62" s="605"/>
      <c r="H62" s="606"/>
      <c r="I62" s="606"/>
      <c r="J62" s="606"/>
      <c r="K62" s="606"/>
      <c r="L62" s="597"/>
      <c r="M62" s="600"/>
      <c r="N62" s="604"/>
      <c r="O62" s="605"/>
      <c r="P62" s="606"/>
      <c r="Q62" s="606"/>
      <c r="R62" s="606"/>
      <c r="S62" s="606"/>
      <c r="T62" s="597"/>
      <c r="U62" s="600"/>
      <c r="V62" s="604"/>
      <c r="W62" s="605"/>
      <c r="X62" s="606"/>
      <c r="Y62" s="606"/>
      <c r="Z62" s="606"/>
      <c r="AA62" s="606"/>
      <c r="AB62" s="597"/>
      <c r="AC62" s="601"/>
      <c r="AD62" s="604"/>
      <c r="AE62" s="605"/>
      <c r="AF62" s="606"/>
      <c r="AG62" s="606"/>
      <c r="AH62" s="606"/>
      <c r="AI62" s="606"/>
      <c r="AJ62" s="597"/>
      <c r="AK62" s="600"/>
      <c r="AL62" s="604"/>
      <c r="AM62" s="605"/>
      <c r="AN62" s="606"/>
      <c r="AO62" s="606"/>
      <c r="AP62" s="606"/>
      <c r="AQ62" s="606"/>
      <c r="AR62" s="597"/>
      <c r="AS62" s="600"/>
      <c r="AT62" s="604"/>
      <c r="AU62" s="605"/>
      <c r="AV62" s="606"/>
      <c r="AW62" s="606"/>
      <c r="AX62" s="606"/>
      <c r="AY62" s="606"/>
      <c r="AZ62" s="597"/>
    </row>
    <row r="63" spans="1:52" ht="13.15" x14ac:dyDescent="0.35">
      <c r="A63" s="607"/>
      <c r="B63" s="553"/>
      <c r="C63" s="608"/>
      <c r="D63" s="609"/>
      <c r="F63" s="610"/>
      <c r="G63" s="611"/>
      <c r="H63" s="612"/>
      <c r="I63" s="612"/>
      <c r="J63" s="612"/>
      <c r="K63" s="612"/>
      <c r="L63" s="613"/>
      <c r="M63" s="600"/>
      <c r="N63" s="610"/>
      <c r="O63" s="611"/>
      <c r="P63" s="612"/>
      <c r="Q63" s="612"/>
      <c r="R63" s="612"/>
      <c r="S63" s="612"/>
      <c r="T63" s="613"/>
      <c r="U63" s="600"/>
      <c r="V63" s="610"/>
      <c r="W63" s="611"/>
      <c r="X63" s="612"/>
      <c r="Y63" s="612"/>
      <c r="Z63" s="612"/>
      <c r="AA63" s="612"/>
      <c r="AB63" s="613"/>
      <c r="AC63" s="601"/>
      <c r="AD63" s="610"/>
      <c r="AE63" s="611"/>
      <c r="AF63" s="612"/>
      <c r="AG63" s="612"/>
      <c r="AH63" s="612"/>
      <c r="AI63" s="612"/>
      <c r="AJ63" s="613"/>
      <c r="AK63" s="600"/>
      <c r="AL63" s="610"/>
      <c r="AM63" s="611"/>
      <c r="AN63" s="612"/>
      <c r="AO63" s="612"/>
      <c r="AP63" s="612"/>
      <c r="AQ63" s="612"/>
      <c r="AR63" s="613"/>
      <c r="AS63" s="600"/>
      <c r="AT63" s="610"/>
      <c r="AU63" s="611"/>
      <c r="AV63" s="612"/>
      <c r="AW63" s="612"/>
      <c r="AX63" s="612"/>
      <c r="AY63" s="612"/>
      <c r="AZ63" s="613"/>
    </row>
    <row r="64" spans="1:52" ht="13.15" x14ac:dyDescent="0.35">
      <c r="A64" s="595" t="s">
        <v>55</v>
      </c>
      <c r="B64" s="466">
        <v>44</v>
      </c>
      <c r="C64" s="596" t="s">
        <v>58</v>
      </c>
      <c r="D64" s="597">
        <f>'0.2_MR_Weighting'!I68</f>
        <v>2.5467085750888512E-5</v>
      </c>
      <c r="F64" s="549">
        <f>SUM('2.3_Input_Data_Orig_MC'!Y62:Y65)</f>
        <v>1</v>
      </c>
      <c r="G64" s="550">
        <f>SUMIF('2.3_Input_Data_Orig_MC'!AF62:AF65,"&lt;0")</f>
        <v>-1</v>
      </c>
      <c r="H64" s="598">
        <f t="shared" ref="H64" si="288">IFERROR((F64+G64) / F64, "-")</f>
        <v>0</v>
      </c>
      <c r="I64" s="598">
        <f>SUMIF('2.3_Input_Data_Orig_MC'!AB62:AF65,"&lt;=0")</f>
        <v>-1</v>
      </c>
      <c r="J64" s="598">
        <f t="shared" ref="J64" si="289">IFERROR((I64-G64)/I64, "-")</f>
        <v>0</v>
      </c>
      <c r="K64" s="598">
        <f t="shared" ref="K64" si="290">IFERROR((SQRT(H64*J64))*F64, "N/A")</f>
        <v>0</v>
      </c>
      <c r="L64" s="599">
        <f t="shared" ref="L64" si="291">IFERROR(K64*$D64, "N/A")</f>
        <v>0</v>
      </c>
      <c r="M64" s="600"/>
      <c r="N64" s="549">
        <f>SUM('2.3_Input_Data_Orig_MC'!X62:Y65)</f>
        <v>1</v>
      </c>
      <c r="O64" s="550">
        <f>SUMIF('2.3_Input_Data_Orig_MC'!AE62:AF65,"&lt;0")</f>
        <v>-1</v>
      </c>
      <c r="P64" s="598">
        <f t="shared" ref="P64" si="292">IFERROR((N64+O64)/N64, "-")</f>
        <v>0</v>
      </c>
      <c r="Q64" s="598">
        <f>SUMIF('2.3_Input_Data_Orig_MC'!AB62:AF65,"&lt;=0")</f>
        <v>-1</v>
      </c>
      <c r="R64" s="598">
        <f t="shared" ref="R64" si="293">IFERROR((Q64-O64)/Q64, "-")</f>
        <v>0</v>
      </c>
      <c r="S64" s="598">
        <f t="shared" ref="S64" si="294">IFERROR((SQRT(P64*R64))*N64, "N/A")</f>
        <v>0</v>
      </c>
      <c r="T64" s="599">
        <f t="shared" ref="T64" si="295">IFERROR(S64*$D64, "N/A")</f>
        <v>0</v>
      </c>
      <c r="U64" s="600"/>
      <c r="V64" s="549">
        <f>SUM('2.3_Input_Data_Orig_MC'!W62:Y65)</f>
        <v>4</v>
      </c>
      <c r="W64" s="550">
        <f>SUMIF('2.3_Input_Data_Orig_MC'!AD62:AF65, "&lt;0")</f>
        <v>-1</v>
      </c>
      <c r="X64" s="598">
        <f t="shared" ref="X64" si="296">IFERROR((V64+W64)/V64, "-")</f>
        <v>0.75</v>
      </c>
      <c r="Y64" s="598">
        <f>SUMIF('2.3_Input_Data_Orig_MC'!AB62:AF65,"&lt;=0")</f>
        <v>-1</v>
      </c>
      <c r="Z64" s="598">
        <f t="shared" ref="Z64" si="297">IFERROR((Y64-W64)/Y64, "-")</f>
        <v>0</v>
      </c>
      <c r="AA64" s="598">
        <f t="shared" ref="AA64" si="298">IFERROR((SQRT(X64*Z64))*V64, "N/A")</f>
        <v>0</v>
      </c>
      <c r="AB64" s="599">
        <f t="shared" ref="AB64" si="299">IFERROR(AA64*$D64, "N/A")</f>
        <v>0</v>
      </c>
      <c r="AC64" s="601"/>
      <c r="AD64" s="549">
        <f>SUM('2.4_Input_Data_Rebase'!Y62:Y65)</f>
        <v>4</v>
      </c>
      <c r="AE64" s="550">
        <f>SUMIF('2.4_Input_Data_Rebase'!AF62:AF65, "&lt;0")</f>
        <v>-1</v>
      </c>
      <c r="AF64" s="598">
        <f t="shared" ref="AF64" si="300">IFERROR((AD64+AE64) / AD64, "-")</f>
        <v>0.75</v>
      </c>
      <c r="AG64" s="598">
        <f>SUMIF('2.4_Input_Data_Rebase'!AB62:AF65,"&lt;=0")</f>
        <v>-1</v>
      </c>
      <c r="AH64" s="598">
        <f t="shared" ref="AH64" si="301">IFERROR((AG64-AE64)/AG64, "-")</f>
        <v>0</v>
      </c>
      <c r="AI64" s="598">
        <f t="shared" ref="AI64" si="302">IFERROR((SQRT(AF64*AH64))*AD64, "N/A")</f>
        <v>0</v>
      </c>
      <c r="AJ64" s="599">
        <f t="shared" ref="AJ64" si="303">IFERROR(AI64*$D64, "N/A")</f>
        <v>0</v>
      </c>
      <c r="AK64" s="600"/>
      <c r="AL64" s="549">
        <f>SUM('2.4_Input_Data_Rebase'!X62:Y65)</f>
        <v>4</v>
      </c>
      <c r="AM64" s="550">
        <f>SUMIF('2.4_Input_Data_Rebase'!AE62:AF65, "&lt;0")</f>
        <v>-1</v>
      </c>
      <c r="AN64" s="598">
        <f t="shared" ref="AN64" si="304">IFERROR((AL64+AM64)/AL64, "-")</f>
        <v>0.75</v>
      </c>
      <c r="AO64" s="598">
        <f>SUMIF('2.4_Input_Data_Rebase'!AB62:AF65,"&lt;=0")</f>
        <v>-1</v>
      </c>
      <c r="AP64" s="598">
        <f t="shared" ref="AP64" si="305">IFERROR((AO64-AM64)/AO64, "-")</f>
        <v>0</v>
      </c>
      <c r="AQ64" s="598">
        <f t="shared" ref="AQ64" si="306">IFERROR((SQRT(AN64*AP64))*AL64, "N/A")</f>
        <v>0</v>
      </c>
      <c r="AR64" s="599">
        <f t="shared" ref="AR64" si="307">IFERROR(AQ64*$D64, "N/A")</f>
        <v>0</v>
      </c>
      <c r="AS64" s="600"/>
      <c r="AT64" s="549">
        <f>SUM('2.4_Input_Data_Rebase'!W62:Y65)</f>
        <v>4</v>
      </c>
      <c r="AU64" s="550">
        <f>SUMIF('2.4_Input_Data_Rebase'!AD62:AF65, "&lt;0")</f>
        <v>-1</v>
      </c>
      <c r="AV64" s="598">
        <f t="shared" ref="AV64" si="308">IFERROR((AT64+AU64)/AT64, "-")</f>
        <v>0.75</v>
      </c>
      <c r="AW64" s="598">
        <f>SUMIF('2.4_Input_Data_Rebase'!AB62:AF65,"&lt;=0")</f>
        <v>-1</v>
      </c>
      <c r="AX64" s="598">
        <f t="shared" ref="AX64" si="309">IFERROR((AW64-AU64)/AW64, "-")</f>
        <v>0</v>
      </c>
      <c r="AY64" s="598">
        <f t="shared" ref="AY64" si="310">IFERROR((SQRT(AV64*AX64))*AT64, "No Interventions")</f>
        <v>0</v>
      </c>
      <c r="AZ64" s="599">
        <f t="shared" ref="AZ64" si="311">IFERROR(AY64*$D64, "No Interventions")</f>
        <v>0</v>
      </c>
    </row>
    <row r="65" spans="1:52" ht="13.15" x14ac:dyDescent="0.35">
      <c r="A65" s="602"/>
      <c r="B65" s="466"/>
      <c r="C65" s="596"/>
      <c r="D65" s="603"/>
      <c r="F65" s="604"/>
      <c r="G65" s="605"/>
      <c r="H65" s="606"/>
      <c r="I65" s="606"/>
      <c r="J65" s="606"/>
      <c r="K65" s="606"/>
      <c r="L65" s="597"/>
      <c r="M65" s="600"/>
      <c r="N65" s="604"/>
      <c r="O65" s="605"/>
      <c r="P65" s="606"/>
      <c r="Q65" s="606"/>
      <c r="R65" s="606"/>
      <c r="S65" s="606"/>
      <c r="T65" s="597"/>
      <c r="U65" s="600"/>
      <c r="V65" s="604"/>
      <c r="W65" s="605"/>
      <c r="X65" s="606"/>
      <c r="Y65" s="606"/>
      <c r="Z65" s="606"/>
      <c r="AA65" s="606"/>
      <c r="AB65" s="597"/>
      <c r="AC65" s="601"/>
      <c r="AD65" s="604"/>
      <c r="AE65" s="605"/>
      <c r="AF65" s="606"/>
      <c r="AG65" s="606"/>
      <c r="AH65" s="606"/>
      <c r="AI65" s="606"/>
      <c r="AJ65" s="597"/>
      <c r="AK65" s="600"/>
      <c r="AL65" s="604"/>
      <c r="AM65" s="605"/>
      <c r="AN65" s="606"/>
      <c r="AO65" s="606"/>
      <c r="AP65" s="606"/>
      <c r="AQ65" s="606"/>
      <c r="AR65" s="597"/>
      <c r="AS65" s="600"/>
      <c r="AT65" s="604"/>
      <c r="AU65" s="605"/>
      <c r="AV65" s="606"/>
      <c r="AW65" s="606"/>
      <c r="AX65" s="606"/>
      <c r="AY65" s="606"/>
      <c r="AZ65" s="597"/>
    </row>
    <row r="66" spans="1:52" ht="13.15" x14ac:dyDescent="0.35">
      <c r="A66" s="602"/>
      <c r="B66" s="466"/>
      <c r="C66" s="596"/>
      <c r="D66" s="603"/>
      <c r="F66" s="604"/>
      <c r="G66" s="605"/>
      <c r="H66" s="606"/>
      <c r="I66" s="606"/>
      <c r="J66" s="606"/>
      <c r="K66" s="606"/>
      <c r="L66" s="597"/>
      <c r="M66" s="600"/>
      <c r="N66" s="604"/>
      <c r="O66" s="605"/>
      <c r="P66" s="606"/>
      <c r="Q66" s="606"/>
      <c r="R66" s="606"/>
      <c r="S66" s="606"/>
      <c r="T66" s="597"/>
      <c r="U66" s="600"/>
      <c r="V66" s="604"/>
      <c r="W66" s="605"/>
      <c r="X66" s="606"/>
      <c r="Y66" s="606"/>
      <c r="Z66" s="606"/>
      <c r="AA66" s="606"/>
      <c r="AB66" s="597"/>
      <c r="AC66" s="601"/>
      <c r="AD66" s="604"/>
      <c r="AE66" s="605"/>
      <c r="AF66" s="606"/>
      <c r="AG66" s="606"/>
      <c r="AH66" s="606"/>
      <c r="AI66" s="606"/>
      <c r="AJ66" s="597"/>
      <c r="AK66" s="600"/>
      <c r="AL66" s="604"/>
      <c r="AM66" s="605"/>
      <c r="AN66" s="606"/>
      <c r="AO66" s="606"/>
      <c r="AP66" s="606"/>
      <c r="AQ66" s="606"/>
      <c r="AR66" s="597"/>
      <c r="AS66" s="600"/>
      <c r="AT66" s="604"/>
      <c r="AU66" s="605"/>
      <c r="AV66" s="606"/>
      <c r="AW66" s="606"/>
      <c r="AX66" s="606"/>
      <c r="AY66" s="606"/>
      <c r="AZ66" s="597"/>
    </row>
    <row r="67" spans="1:52" ht="13.15" x14ac:dyDescent="0.35">
      <c r="A67" s="607"/>
      <c r="B67" s="553"/>
      <c r="C67" s="608"/>
      <c r="D67" s="609"/>
      <c r="F67" s="610"/>
      <c r="G67" s="611"/>
      <c r="H67" s="612"/>
      <c r="I67" s="612"/>
      <c r="J67" s="612"/>
      <c r="K67" s="612"/>
      <c r="L67" s="613"/>
      <c r="M67" s="600"/>
      <c r="N67" s="610"/>
      <c r="O67" s="611"/>
      <c r="P67" s="612"/>
      <c r="Q67" s="612"/>
      <c r="R67" s="612"/>
      <c r="S67" s="612"/>
      <c r="T67" s="613"/>
      <c r="U67" s="600"/>
      <c r="V67" s="610"/>
      <c r="W67" s="611"/>
      <c r="X67" s="612"/>
      <c r="Y67" s="612"/>
      <c r="Z67" s="612"/>
      <c r="AA67" s="612"/>
      <c r="AB67" s="613"/>
      <c r="AC67" s="601"/>
      <c r="AD67" s="610"/>
      <c r="AE67" s="611"/>
      <c r="AF67" s="612"/>
      <c r="AG67" s="612"/>
      <c r="AH67" s="612"/>
      <c r="AI67" s="612"/>
      <c r="AJ67" s="613"/>
      <c r="AK67" s="600"/>
      <c r="AL67" s="610"/>
      <c r="AM67" s="611"/>
      <c r="AN67" s="612"/>
      <c r="AO67" s="612"/>
      <c r="AP67" s="612"/>
      <c r="AQ67" s="612"/>
      <c r="AR67" s="613"/>
      <c r="AS67" s="600"/>
      <c r="AT67" s="610"/>
      <c r="AU67" s="611"/>
      <c r="AV67" s="612"/>
      <c r="AW67" s="612"/>
      <c r="AX67" s="612"/>
      <c r="AY67" s="612"/>
      <c r="AZ67" s="613"/>
    </row>
    <row r="68" spans="1:52" ht="13.15" x14ac:dyDescent="0.35">
      <c r="A68" s="595" t="s">
        <v>55</v>
      </c>
      <c r="B68" s="466">
        <v>5</v>
      </c>
      <c r="C68" s="596" t="s">
        <v>53</v>
      </c>
      <c r="D68" s="597">
        <f>'0.2_MR_Weighting'!I72</f>
        <v>0</v>
      </c>
      <c r="F68" s="549">
        <f>SUM('2.3_Input_Data_Orig_MC'!Y66:Y69)</f>
        <v>0</v>
      </c>
      <c r="G68" s="550">
        <f>SUMIF('2.3_Input_Data_Orig_MC'!AF66:AF69,"&lt;0")</f>
        <v>0</v>
      </c>
      <c r="H68" s="598" t="str">
        <f t="shared" ref="H68" si="312">IFERROR((F68+G68) / F68, "-")</f>
        <v>-</v>
      </c>
      <c r="I68" s="598">
        <f>SUMIF('2.3_Input_Data_Orig_MC'!AB66:AF69,"&lt;=0")</f>
        <v>0</v>
      </c>
      <c r="J68" s="598" t="str">
        <f t="shared" ref="J68" si="313">IFERROR((I68-G68)/I68, "-")</f>
        <v>-</v>
      </c>
      <c r="K68" s="598" t="str">
        <f t="shared" ref="K68" si="314">IFERROR((SQRT(H68*J68))*F68, "N/A")</f>
        <v>N/A</v>
      </c>
      <c r="L68" s="599" t="str">
        <f t="shared" ref="L68" si="315">IFERROR(K68*$D68, "N/A")</f>
        <v>N/A</v>
      </c>
      <c r="M68" s="600"/>
      <c r="N68" s="549">
        <f>SUM('2.3_Input_Data_Orig_MC'!X66:Y69)</f>
        <v>0</v>
      </c>
      <c r="O68" s="550">
        <f>SUMIF('2.3_Input_Data_Orig_MC'!AE66:AF69,"&lt;0")</f>
        <v>0</v>
      </c>
      <c r="P68" s="598" t="str">
        <f t="shared" ref="P68" si="316">IFERROR((N68+O68)/N68, "-")</f>
        <v>-</v>
      </c>
      <c r="Q68" s="598">
        <f>SUMIF('2.3_Input_Data_Orig_MC'!AB66:AF69,"&lt;=0")</f>
        <v>0</v>
      </c>
      <c r="R68" s="598" t="str">
        <f t="shared" ref="R68" si="317">IFERROR((Q68-O68)/Q68, "-")</f>
        <v>-</v>
      </c>
      <c r="S68" s="598" t="str">
        <f t="shared" ref="S68" si="318">IFERROR((SQRT(P68*R68))*N68, "N/A")</f>
        <v>N/A</v>
      </c>
      <c r="T68" s="599" t="str">
        <f t="shared" ref="T68" si="319">IFERROR(S68*$D68, "N/A")</f>
        <v>N/A</v>
      </c>
      <c r="U68" s="600"/>
      <c r="V68" s="549">
        <f>SUM('2.3_Input_Data_Orig_MC'!W66:Y69)</f>
        <v>0</v>
      </c>
      <c r="W68" s="550">
        <f>SUMIF('2.3_Input_Data_Orig_MC'!AD66:AF69, "&lt;0")</f>
        <v>0</v>
      </c>
      <c r="X68" s="598" t="str">
        <f t="shared" ref="X68" si="320">IFERROR((V68+W68)/V68, "-")</f>
        <v>-</v>
      </c>
      <c r="Y68" s="598">
        <f>SUMIF('2.3_Input_Data_Orig_MC'!AB66:AF69,"&lt;=0")</f>
        <v>0</v>
      </c>
      <c r="Z68" s="598" t="str">
        <f t="shared" ref="Z68" si="321">IFERROR((Y68-W68)/Y68, "-")</f>
        <v>-</v>
      </c>
      <c r="AA68" s="598" t="str">
        <f t="shared" ref="AA68" si="322">IFERROR((SQRT(X68*Z68))*V68, "N/A")</f>
        <v>N/A</v>
      </c>
      <c r="AB68" s="599" t="str">
        <f t="shared" ref="AB68" si="323">IFERROR(AA68*$D68, "N/A")</f>
        <v>N/A</v>
      </c>
      <c r="AC68" s="601"/>
      <c r="AD68" s="549">
        <f>SUM('2.4_Input_Data_Rebase'!Y66:Y69)</f>
        <v>0</v>
      </c>
      <c r="AE68" s="550">
        <f>SUMIF('2.4_Input_Data_Rebase'!AF66:AF69, "&lt;0")</f>
        <v>0</v>
      </c>
      <c r="AF68" s="598" t="str">
        <f t="shared" ref="AF68" si="324">IFERROR((AD68+AE68) / AD68, "-")</f>
        <v>-</v>
      </c>
      <c r="AG68" s="598">
        <f>SUMIF('2.4_Input_Data_Rebase'!AB66:AF69,"&lt;=0")</f>
        <v>0</v>
      </c>
      <c r="AH68" s="598" t="str">
        <f t="shared" ref="AH68" si="325">IFERROR((AG68-AE68)/AG68, "-")</f>
        <v>-</v>
      </c>
      <c r="AI68" s="598" t="str">
        <f t="shared" ref="AI68" si="326">IFERROR((SQRT(AF68*AH68))*AD68, "N/A")</f>
        <v>N/A</v>
      </c>
      <c r="AJ68" s="599" t="str">
        <f t="shared" ref="AJ68" si="327">IFERROR(AI68*$D68, "N/A")</f>
        <v>N/A</v>
      </c>
      <c r="AK68" s="600"/>
      <c r="AL68" s="549">
        <f>SUM('2.4_Input_Data_Rebase'!X66:Y69)</f>
        <v>0</v>
      </c>
      <c r="AM68" s="550">
        <f>SUMIF('2.4_Input_Data_Rebase'!AE66:AF69, "&lt;0")</f>
        <v>0</v>
      </c>
      <c r="AN68" s="598" t="str">
        <f t="shared" ref="AN68" si="328">IFERROR((AL68+AM68)/AL68, "-")</f>
        <v>-</v>
      </c>
      <c r="AO68" s="598">
        <f>SUMIF('2.4_Input_Data_Rebase'!AB66:AF69,"&lt;=0")</f>
        <v>0</v>
      </c>
      <c r="AP68" s="598" t="str">
        <f t="shared" ref="AP68" si="329">IFERROR((AO68-AM68)/AO68, "-")</f>
        <v>-</v>
      </c>
      <c r="AQ68" s="598" t="str">
        <f t="shared" ref="AQ68" si="330">IFERROR((SQRT(AN68*AP68))*AL68, "N/A")</f>
        <v>N/A</v>
      </c>
      <c r="AR68" s="599" t="str">
        <f t="shared" ref="AR68" si="331">IFERROR(AQ68*$D68, "N/A")</f>
        <v>N/A</v>
      </c>
      <c r="AS68" s="600"/>
      <c r="AT68" s="549">
        <f>SUM('2.4_Input_Data_Rebase'!W66:Y69)</f>
        <v>0</v>
      </c>
      <c r="AU68" s="550">
        <f>SUMIF('2.4_Input_Data_Rebase'!AD66:AF69, "&lt;0")</f>
        <v>0</v>
      </c>
      <c r="AV68" s="598" t="str">
        <f t="shared" ref="AV68" si="332">IFERROR((AT68+AU68)/AT68, "-")</f>
        <v>-</v>
      </c>
      <c r="AW68" s="598">
        <f>SUMIF('2.4_Input_Data_Rebase'!AB66:AF69,"&lt;=0")</f>
        <v>0</v>
      </c>
      <c r="AX68" s="598" t="str">
        <f t="shared" ref="AX68" si="333">IFERROR((AW68-AU68)/AW68, "-")</f>
        <v>-</v>
      </c>
      <c r="AY68" s="598" t="str">
        <f t="shared" ref="AY68" si="334">IFERROR((SQRT(AV68*AX68))*AT68, "No Interventions")</f>
        <v>No Interventions</v>
      </c>
      <c r="AZ68" s="599" t="str">
        <f t="shared" ref="AZ68" si="335">IFERROR(AY68*$D68, "No Interventions")</f>
        <v>No Interventions</v>
      </c>
    </row>
    <row r="69" spans="1:52" ht="13.15" x14ac:dyDescent="0.35">
      <c r="A69" s="602"/>
      <c r="B69" s="466"/>
      <c r="C69" s="596"/>
      <c r="D69" s="603"/>
      <c r="F69" s="604"/>
      <c r="G69" s="605"/>
      <c r="H69" s="606"/>
      <c r="I69" s="606"/>
      <c r="J69" s="606"/>
      <c r="K69" s="606"/>
      <c r="L69" s="597"/>
      <c r="M69" s="600"/>
      <c r="N69" s="604"/>
      <c r="O69" s="605"/>
      <c r="P69" s="606"/>
      <c r="Q69" s="606"/>
      <c r="R69" s="606"/>
      <c r="S69" s="606"/>
      <c r="T69" s="597"/>
      <c r="U69" s="600"/>
      <c r="V69" s="604"/>
      <c r="W69" s="605"/>
      <c r="X69" s="606"/>
      <c r="Y69" s="606"/>
      <c r="Z69" s="606"/>
      <c r="AA69" s="606"/>
      <c r="AB69" s="597"/>
      <c r="AC69" s="601"/>
      <c r="AD69" s="604"/>
      <c r="AE69" s="605"/>
      <c r="AF69" s="606"/>
      <c r="AG69" s="606"/>
      <c r="AH69" s="606"/>
      <c r="AI69" s="606"/>
      <c r="AJ69" s="597"/>
      <c r="AK69" s="600"/>
      <c r="AL69" s="604"/>
      <c r="AM69" s="605"/>
      <c r="AN69" s="606"/>
      <c r="AO69" s="606"/>
      <c r="AP69" s="606"/>
      <c r="AQ69" s="606"/>
      <c r="AR69" s="597"/>
      <c r="AS69" s="600"/>
      <c r="AT69" s="604"/>
      <c r="AU69" s="605"/>
      <c r="AV69" s="606"/>
      <c r="AW69" s="606"/>
      <c r="AX69" s="606"/>
      <c r="AY69" s="606"/>
      <c r="AZ69" s="597"/>
    </row>
    <row r="70" spans="1:52" ht="13.15" x14ac:dyDescent="0.35">
      <c r="A70" s="602"/>
      <c r="B70" s="466"/>
      <c r="C70" s="596"/>
      <c r="D70" s="603"/>
      <c r="F70" s="604"/>
      <c r="G70" s="605"/>
      <c r="H70" s="606"/>
      <c r="I70" s="606"/>
      <c r="J70" s="606"/>
      <c r="K70" s="606"/>
      <c r="L70" s="597"/>
      <c r="M70" s="600"/>
      <c r="N70" s="604"/>
      <c r="O70" s="605"/>
      <c r="P70" s="606"/>
      <c r="Q70" s="606"/>
      <c r="R70" s="606"/>
      <c r="S70" s="606"/>
      <c r="T70" s="597"/>
      <c r="U70" s="600"/>
      <c r="V70" s="604"/>
      <c r="W70" s="605"/>
      <c r="X70" s="606"/>
      <c r="Y70" s="606"/>
      <c r="Z70" s="606"/>
      <c r="AA70" s="606"/>
      <c r="AB70" s="597"/>
      <c r="AC70" s="601"/>
      <c r="AD70" s="604"/>
      <c r="AE70" s="605"/>
      <c r="AF70" s="606"/>
      <c r="AG70" s="606"/>
      <c r="AH70" s="606"/>
      <c r="AI70" s="606"/>
      <c r="AJ70" s="597"/>
      <c r="AK70" s="600"/>
      <c r="AL70" s="604"/>
      <c r="AM70" s="605"/>
      <c r="AN70" s="606"/>
      <c r="AO70" s="606"/>
      <c r="AP70" s="606"/>
      <c r="AQ70" s="606"/>
      <c r="AR70" s="597"/>
      <c r="AS70" s="600"/>
      <c r="AT70" s="604"/>
      <c r="AU70" s="605"/>
      <c r="AV70" s="606"/>
      <c r="AW70" s="606"/>
      <c r="AX70" s="606"/>
      <c r="AY70" s="606"/>
      <c r="AZ70" s="597"/>
    </row>
    <row r="71" spans="1:52" ht="13.15" x14ac:dyDescent="0.35">
      <c r="A71" s="607"/>
      <c r="B71" s="553"/>
      <c r="C71" s="608"/>
      <c r="D71" s="609"/>
      <c r="F71" s="610"/>
      <c r="G71" s="611"/>
      <c r="H71" s="612"/>
      <c r="I71" s="612"/>
      <c r="J71" s="612"/>
      <c r="K71" s="612"/>
      <c r="L71" s="613"/>
      <c r="M71" s="600"/>
      <c r="N71" s="610"/>
      <c r="O71" s="611"/>
      <c r="P71" s="612"/>
      <c r="Q71" s="612"/>
      <c r="R71" s="612"/>
      <c r="S71" s="612"/>
      <c r="T71" s="613"/>
      <c r="U71" s="600"/>
      <c r="V71" s="610"/>
      <c r="W71" s="611"/>
      <c r="X71" s="612"/>
      <c r="Y71" s="612"/>
      <c r="Z71" s="612"/>
      <c r="AA71" s="612"/>
      <c r="AB71" s="613"/>
      <c r="AC71" s="601"/>
      <c r="AD71" s="610"/>
      <c r="AE71" s="611"/>
      <c r="AF71" s="612"/>
      <c r="AG71" s="612"/>
      <c r="AH71" s="612"/>
      <c r="AI71" s="612"/>
      <c r="AJ71" s="613"/>
      <c r="AK71" s="600"/>
      <c r="AL71" s="610"/>
      <c r="AM71" s="611"/>
      <c r="AN71" s="612"/>
      <c r="AO71" s="612"/>
      <c r="AP71" s="612"/>
      <c r="AQ71" s="612"/>
      <c r="AR71" s="613"/>
      <c r="AS71" s="600"/>
      <c r="AT71" s="610"/>
      <c r="AU71" s="611"/>
      <c r="AV71" s="612"/>
      <c r="AW71" s="612"/>
      <c r="AX71" s="612"/>
      <c r="AY71" s="612"/>
      <c r="AZ71" s="613"/>
    </row>
    <row r="72" spans="1:52" ht="13.15" x14ac:dyDescent="0.35">
      <c r="A72" s="595" t="s">
        <v>55</v>
      </c>
      <c r="B72" s="466">
        <v>15</v>
      </c>
      <c r="C72" s="596" t="s">
        <v>48</v>
      </c>
      <c r="D72" s="597">
        <f>'0.2_MR_Weighting'!I76</f>
        <v>5.3787783419569492E-4</v>
      </c>
      <c r="F72" s="549">
        <f>SUM('2.3_Input_Data_Orig_MC'!Y70:Y73)</f>
        <v>34</v>
      </c>
      <c r="G72" s="550">
        <f>SUMIF('2.3_Input_Data_Orig_MC'!AF70:AF73,"&lt;0")</f>
        <v>-29</v>
      </c>
      <c r="H72" s="598">
        <f t="shared" ref="H72" si="336">IFERROR((F72+G72) / F72, "-")</f>
        <v>0.14705882352941177</v>
      </c>
      <c r="I72" s="598">
        <f>SUMIF('2.3_Input_Data_Orig_MC'!AB70:AF73,"&lt;=0")</f>
        <v>-29</v>
      </c>
      <c r="J72" s="598">
        <f t="shared" ref="J72" si="337">IFERROR((I72-G72)/I72, "-")</f>
        <v>0</v>
      </c>
      <c r="K72" s="598">
        <f t="shared" ref="K72" si="338">IFERROR((SQRT(H72*J72))*F72, "N/A")</f>
        <v>0</v>
      </c>
      <c r="L72" s="599">
        <f t="shared" ref="L72" si="339">IFERROR(K72*$D72, "N/A")</f>
        <v>0</v>
      </c>
      <c r="M72" s="600"/>
      <c r="N72" s="549">
        <f>SUM('2.3_Input_Data_Orig_MC'!X70:Y73)</f>
        <v>34</v>
      </c>
      <c r="O72" s="550">
        <f>SUMIF('2.3_Input_Data_Orig_MC'!AE70:AF73,"&lt;0")</f>
        <v>-29</v>
      </c>
      <c r="P72" s="598">
        <f t="shared" ref="P72" si="340">IFERROR((N72+O72)/N72, "-")</f>
        <v>0.14705882352941177</v>
      </c>
      <c r="Q72" s="598">
        <f>SUMIF('2.3_Input_Data_Orig_MC'!AB70:AF73,"&lt;=0")</f>
        <v>-29</v>
      </c>
      <c r="R72" s="598">
        <f t="shared" ref="R72" si="341">IFERROR((Q72-O72)/Q72, "-")</f>
        <v>0</v>
      </c>
      <c r="S72" s="598">
        <f t="shared" ref="S72" si="342">IFERROR((SQRT(P72*R72))*N72, "N/A")</f>
        <v>0</v>
      </c>
      <c r="T72" s="599">
        <f t="shared" ref="T72" si="343">IFERROR(S72*$D72, "N/A")</f>
        <v>0</v>
      </c>
      <c r="U72" s="600"/>
      <c r="V72" s="549">
        <f>SUM('2.3_Input_Data_Orig_MC'!W70:Y73)</f>
        <v>41</v>
      </c>
      <c r="W72" s="550">
        <f>SUMIF('2.3_Input_Data_Orig_MC'!AD70:AF73, "&lt;0")</f>
        <v>-29</v>
      </c>
      <c r="X72" s="598">
        <f t="shared" ref="X72" si="344">IFERROR((V72+W72)/V72, "-")</f>
        <v>0.29268292682926828</v>
      </c>
      <c r="Y72" s="598">
        <f>SUMIF('2.3_Input_Data_Orig_MC'!AB70:AF73,"&lt;=0")</f>
        <v>-29</v>
      </c>
      <c r="Z72" s="598">
        <f t="shared" ref="Z72" si="345">IFERROR((Y72-W72)/Y72, "-")</f>
        <v>0</v>
      </c>
      <c r="AA72" s="598">
        <f t="shared" ref="AA72" si="346">IFERROR((SQRT(X72*Z72))*V72, "N/A")</f>
        <v>0</v>
      </c>
      <c r="AB72" s="599">
        <f t="shared" ref="AB72" si="347">IFERROR(AA72*$D72, "N/A")</f>
        <v>0</v>
      </c>
      <c r="AC72" s="601"/>
      <c r="AD72" s="549">
        <f>SUM('2.4_Input_Data_Rebase'!Y70:Y73)</f>
        <v>41</v>
      </c>
      <c r="AE72" s="550">
        <f>SUMIF('2.4_Input_Data_Rebase'!AF70:AF73, "&lt;0")</f>
        <v>-29</v>
      </c>
      <c r="AF72" s="598">
        <f t="shared" ref="AF72" si="348">IFERROR((AD72+AE72) / AD72, "-")</f>
        <v>0.29268292682926828</v>
      </c>
      <c r="AG72" s="598">
        <f>SUMIF('2.4_Input_Data_Rebase'!AB70:AF73,"&lt;=0")</f>
        <v>-29</v>
      </c>
      <c r="AH72" s="598">
        <f t="shared" ref="AH72" si="349">IFERROR((AG72-AE72)/AG72, "-")</f>
        <v>0</v>
      </c>
      <c r="AI72" s="598">
        <f t="shared" ref="AI72" si="350">IFERROR((SQRT(AF72*AH72))*AD72, "N/A")</f>
        <v>0</v>
      </c>
      <c r="AJ72" s="599">
        <f t="shared" ref="AJ72" si="351">IFERROR(AI72*$D72, "N/A")</f>
        <v>0</v>
      </c>
      <c r="AK72" s="600"/>
      <c r="AL72" s="549">
        <f>SUM('2.4_Input_Data_Rebase'!X70:Y73)</f>
        <v>41</v>
      </c>
      <c r="AM72" s="550">
        <f>SUMIF('2.4_Input_Data_Rebase'!AE70:AF73, "&lt;0")</f>
        <v>-29</v>
      </c>
      <c r="AN72" s="598">
        <f t="shared" ref="AN72" si="352">IFERROR((AL72+AM72)/AL72, "-")</f>
        <v>0.29268292682926828</v>
      </c>
      <c r="AO72" s="598">
        <f>SUMIF('2.4_Input_Data_Rebase'!AB70:AF73,"&lt;=0")</f>
        <v>-29</v>
      </c>
      <c r="AP72" s="598">
        <f t="shared" ref="AP72" si="353">IFERROR((AO72-AM72)/AO72, "-")</f>
        <v>0</v>
      </c>
      <c r="AQ72" s="598">
        <f t="shared" ref="AQ72" si="354">IFERROR((SQRT(AN72*AP72))*AL72, "N/A")</f>
        <v>0</v>
      </c>
      <c r="AR72" s="599">
        <f t="shared" ref="AR72" si="355">IFERROR(AQ72*$D72, "N/A")</f>
        <v>0</v>
      </c>
      <c r="AS72" s="600"/>
      <c r="AT72" s="549">
        <f>SUM('2.4_Input_Data_Rebase'!W70:Y73)</f>
        <v>41</v>
      </c>
      <c r="AU72" s="550">
        <f>SUMIF('2.4_Input_Data_Rebase'!AD70:AF73, "&lt;0")</f>
        <v>-29</v>
      </c>
      <c r="AV72" s="598">
        <f t="shared" ref="AV72" si="356">IFERROR((AT72+AU72)/AT72, "-")</f>
        <v>0.29268292682926828</v>
      </c>
      <c r="AW72" s="598">
        <f>SUMIF('2.4_Input_Data_Rebase'!AB70:AF73,"&lt;=0")</f>
        <v>-29</v>
      </c>
      <c r="AX72" s="598">
        <f t="shared" ref="AX72" si="357">IFERROR((AW72-AU72)/AW72, "-")</f>
        <v>0</v>
      </c>
      <c r="AY72" s="598">
        <f t="shared" ref="AY72" si="358">IFERROR((SQRT(AV72*AX72))*AT72, "No Interventions")</f>
        <v>0</v>
      </c>
      <c r="AZ72" s="599">
        <f t="shared" ref="AZ72" si="359">IFERROR(AY72*$D72, "No Interventions")</f>
        <v>0</v>
      </c>
    </row>
    <row r="73" spans="1:52" ht="13.15" x14ac:dyDescent="0.35">
      <c r="A73" s="602"/>
      <c r="B73" s="466"/>
      <c r="C73" s="596"/>
      <c r="D73" s="603"/>
      <c r="F73" s="604"/>
      <c r="G73" s="605"/>
      <c r="H73" s="606"/>
      <c r="I73" s="606"/>
      <c r="J73" s="606"/>
      <c r="K73" s="606"/>
      <c r="L73" s="597"/>
      <c r="M73" s="600"/>
      <c r="N73" s="604"/>
      <c r="O73" s="605"/>
      <c r="P73" s="606"/>
      <c r="Q73" s="606"/>
      <c r="R73" s="606"/>
      <c r="S73" s="606"/>
      <c r="T73" s="597"/>
      <c r="U73" s="600"/>
      <c r="V73" s="604"/>
      <c r="W73" s="605"/>
      <c r="X73" s="606"/>
      <c r="Y73" s="606"/>
      <c r="Z73" s="606"/>
      <c r="AA73" s="606"/>
      <c r="AB73" s="597"/>
      <c r="AC73" s="601"/>
      <c r="AD73" s="604"/>
      <c r="AE73" s="605"/>
      <c r="AF73" s="606"/>
      <c r="AG73" s="606"/>
      <c r="AH73" s="606"/>
      <c r="AI73" s="606"/>
      <c r="AJ73" s="597"/>
      <c r="AK73" s="600"/>
      <c r="AL73" s="604"/>
      <c r="AM73" s="605"/>
      <c r="AN73" s="606"/>
      <c r="AO73" s="606"/>
      <c r="AP73" s="606"/>
      <c r="AQ73" s="606"/>
      <c r="AR73" s="597"/>
      <c r="AS73" s="600"/>
      <c r="AT73" s="604"/>
      <c r="AU73" s="605"/>
      <c r="AV73" s="606"/>
      <c r="AW73" s="606"/>
      <c r="AX73" s="606"/>
      <c r="AY73" s="606"/>
      <c r="AZ73" s="597"/>
    </row>
    <row r="74" spans="1:52" ht="13.15" x14ac:dyDescent="0.35">
      <c r="A74" s="602"/>
      <c r="B74" s="466"/>
      <c r="C74" s="596"/>
      <c r="D74" s="603"/>
      <c r="F74" s="604"/>
      <c r="G74" s="605"/>
      <c r="H74" s="606"/>
      <c r="I74" s="606"/>
      <c r="J74" s="606"/>
      <c r="K74" s="606"/>
      <c r="L74" s="597"/>
      <c r="M74" s="600"/>
      <c r="N74" s="604"/>
      <c r="O74" s="605"/>
      <c r="P74" s="606"/>
      <c r="Q74" s="606"/>
      <c r="R74" s="606"/>
      <c r="S74" s="606"/>
      <c r="T74" s="597"/>
      <c r="U74" s="600"/>
      <c r="V74" s="604"/>
      <c r="W74" s="605"/>
      <c r="X74" s="606"/>
      <c r="Y74" s="606"/>
      <c r="Z74" s="606"/>
      <c r="AA74" s="606"/>
      <c r="AB74" s="597"/>
      <c r="AC74" s="601"/>
      <c r="AD74" s="604"/>
      <c r="AE74" s="605"/>
      <c r="AF74" s="606"/>
      <c r="AG74" s="606"/>
      <c r="AH74" s="606"/>
      <c r="AI74" s="606"/>
      <c r="AJ74" s="597"/>
      <c r="AK74" s="600"/>
      <c r="AL74" s="604"/>
      <c r="AM74" s="605"/>
      <c r="AN74" s="606"/>
      <c r="AO74" s="606"/>
      <c r="AP74" s="606"/>
      <c r="AQ74" s="606"/>
      <c r="AR74" s="597"/>
      <c r="AS74" s="600"/>
      <c r="AT74" s="604"/>
      <c r="AU74" s="605"/>
      <c r="AV74" s="606"/>
      <c r="AW74" s="606"/>
      <c r="AX74" s="606"/>
      <c r="AY74" s="606"/>
      <c r="AZ74" s="597"/>
    </row>
    <row r="75" spans="1:52" ht="13.15" x14ac:dyDescent="0.35">
      <c r="A75" s="607"/>
      <c r="B75" s="553"/>
      <c r="C75" s="608"/>
      <c r="D75" s="609"/>
      <c r="F75" s="610"/>
      <c r="G75" s="611"/>
      <c r="H75" s="612"/>
      <c r="I75" s="612"/>
      <c r="J75" s="612"/>
      <c r="K75" s="612"/>
      <c r="L75" s="613"/>
      <c r="M75" s="600"/>
      <c r="N75" s="610"/>
      <c r="O75" s="611"/>
      <c r="P75" s="612"/>
      <c r="Q75" s="612"/>
      <c r="R75" s="612"/>
      <c r="S75" s="612"/>
      <c r="T75" s="613"/>
      <c r="U75" s="600"/>
      <c r="V75" s="610"/>
      <c r="W75" s="611"/>
      <c r="X75" s="612"/>
      <c r="Y75" s="612"/>
      <c r="Z75" s="612"/>
      <c r="AA75" s="612"/>
      <c r="AB75" s="613"/>
      <c r="AC75" s="601"/>
      <c r="AD75" s="610"/>
      <c r="AE75" s="611"/>
      <c r="AF75" s="612"/>
      <c r="AG75" s="612"/>
      <c r="AH75" s="612"/>
      <c r="AI75" s="612"/>
      <c r="AJ75" s="613"/>
      <c r="AK75" s="600"/>
      <c r="AL75" s="610"/>
      <c r="AM75" s="611"/>
      <c r="AN75" s="612"/>
      <c r="AO75" s="612"/>
      <c r="AP75" s="612"/>
      <c r="AQ75" s="612"/>
      <c r="AR75" s="613"/>
      <c r="AS75" s="600"/>
      <c r="AT75" s="610"/>
      <c r="AU75" s="611"/>
      <c r="AV75" s="612"/>
      <c r="AW75" s="612"/>
      <c r="AX75" s="612"/>
      <c r="AY75" s="612"/>
      <c r="AZ75" s="613"/>
    </row>
    <row r="76" spans="1:52" ht="13.15" x14ac:dyDescent="0.35">
      <c r="A76" s="595" t="s">
        <v>55</v>
      </c>
      <c r="B76" s="466">
        <v>33</v>
      </c>
      <c r="C76" s="596" t="s">
        <v>20</v>
      </c>
      <c r="D76" s="597">
        <f>'0.2_MR_Weighting'!I80</f>
        <v>1.5322734821165413E-2</v>
      </c>
      <c r="F76" s="549">
        <f>SUM('2.3_Input_Data_Orig_MC'!Y74:Y77)</f>
        <v>10</v>
      </c>
      <c r="G76" s="550">
        <f>SUMIF('2.3_Input_Data_Orig_MC'!AF74:AF77,"&lt;0")</f>
        <v>-7</v>
      </c>
      <c r="H76" s="598">
        <f t="shared" ref="H76" si="360">IFERROR((F76+G76) / F76, "-")</f>
        <v>0.3</v>
      </c>
      <c r="I76" s="598">
        <f>SUMIF('2.3_Input_Data_Orig_MC'!AB74:AF77,"&lt;=0")</f>
        <v>-7</v>
      </c>
      <c r="J76" s="598">
        <f t="shared" ref="J76" si="361">IFERROR((I76-G76)/I76, "-")</f>
        <v>0</v>
      </c>
      <c r="K76" s="598">
        <f t="shared" ref="K76" si="362">IFERROR((SQRT(H76*J76))*F76, "N/A")</f>
        <v>0</v>
      </c>
      <c r="L76" s="599">
        <f t="shared" ref="L76" si="363">IFERROR(K76*$D76, "N/A")</f>
        <v>0</v>
      </c>
      <c r="M76" s="600"/>
      <c r="N76" s="549">
        <f>SUM('2.3_Input_Data_Orig_MC'!X74:Y77)</f>
        <v>11</v>
      </c>
      <c r="O76" s="550">
        <f>SUMIF('2.3_Input_Data_Orig_MC'!AE74:AF77,"&lt;0")</f>
        <v>-7</v>
      </c>
      <c r="P76" s="598">
        <f t="shared" ref="P76" si="364">IFERROR((N76+O76)/N76, "-")</f>
        <v>0.36363636363636365</v>
      </c>
      <c r="Q76" s="598">
        <f>SUMIF('2.3_Input_Data_Orig_MC'!AB74:AF77,"&lt;=0")</f>
        <v>-7</v>
      </c>
      <c r="R76" s="598">
        <f t="shared" ref="R76" si="365">IFERROR((Q76-O76)/Q76, "-")</f>
        <v>0</v>
      </c>
      <c r="S76" s="598">
        <f t="shared" ref="S76" si="366">IFERROR((SQRT(P76*R76))*N76, "N/A")</f>
        <v>0</v>
      </c>
      <c r="T76" s="599">
        <f t="shared" ref="T76" si="367">IFERROR(S76*$D76, "N/A")</f>
        <v>0</v>
      </c>
      <c r="U76" s="600"/>
      <c r="V76" s="549">
        <f>SUM('2.3_Input_Data_Orig_MC'!W74:Y77)</f>
        <v>17</v>
      </c>
      <c r="W76" s="550">
        <f>SUMIF('2.3_Input_Data_Orig_MC'!AD74:AF77, "&lt;0")</f>
        <v>-7</v>
      </c>
      <c r="X76" s="598">
        <f t="shared" ref="X76" si="368">IFERROR((V76+W76)/V76, "-")</f>
        <v>0.58823529411764708</v>
      </c>
      <c r="Y76" s="598">
        <f>SUMIF('2.3_Input_Data_Orig_MC'!AB74:AF77,"&lt;=0")</f>
        <v>-7</v>
      </c>
      <c r="Z76" s="598">
        <f t="shared" ref="Z76" si="369">IFERROR((Y76-W76)/Y76, "-")</f>
        <v>0</v>
      </c>
      <c r="AA76" s="598">
        <f t="shared" ref="AA76" si="370">IFERROR((SQRT(X76*Z76))*V76, "N/A")</f>
        <v>0</v>
      </c>
      <c r="AB76" s="599">
        <f t="shared" ref="AB76" si="371">IFERROR(AA76*$D76, "N/A")</f>
        <v>0</v>
      </c>
      <c r="AC76" s="601"/>
      <c r="AD76" s="549">
        <f>SUM('2.4_Input_Data_Rebase'!Y74:Y77)</f>
        <v>49</v>
      </c>
      <c r="AE76" s="550">
        <f>SUMIF('2.4_Input_Data_Rebase'!AF74:AF77, "&lt;0")</f>
        <v>-7</v>
      </c>
      <c r="AF76" s="598">
        <f t="shared" ref="AF76" si="372">IFERROR((AD76+AE76) / AD76, "-")</f>
        <v>0.8571428571428571</v>
      </c>
      <c r="AG76" s="598">
        <f>SUMIF('2.4_Input_Data_Rebase'!AB74:AF77,"&lt;=0")</f>
        <v>-7</v>
      </c>
      <c r="AH76" s="598">
        <f t="shared" ref="AH76" si="373">IFERROR((AG76-AE76)/AG76, "-")</f>
        <v>0</v>
      </c>
      <c r="AI76" s="598">
        <f t="shared" ref="AI76" si="374">IFERROR((SQRT(AF76*AH76))*AD76, "N/A")</f>
        <v>0</v>
      </c>
      <c r="AJ76" s="599">
        <f t="shared" ref="AJ76" si="375">IFERROR(AI76*$D76, "N/A")</f>
        <v>0</v>
      </c>
      <c r="AK76" s="600"/>
      <c r="AL76" s="549">
        <f>SUM('2.4_Input_Data_Rebase'!X74:Y77)</f>
        <v>49</v>
      </c>
      <c r="AM76" s="550">
        <f>SUMIF('2.4_Input_Data_Rebase'!AE74:AF77, "&lt;0")</f>
        <v>-7</v>
      </c>
      <c r="AN76" s="598">
        <f t="shared" ref="AN76" si="376">IFERROR((AL76+AM76)/AL76, "-")</f>
        <v>0.8571428571428571</v>
      </c>
      <c r="AO76" s="598">
        <f>SUMIF('2.4_Input_Data_Rebase'!AB74:AF77,"&lt;=0")</f>
        <v>-7</v>
      </c>
      <c r="AP76" s="598">
        <f t="shared" ref="AP76" si="377">IFERROR((AO76-AM76)/AO76, "-")</f>
        <v>0</v>
      </c>
      <c r="AQ76" s="598">
        <f t="shared" ref="AQ76" si="378">IFERROR((SQRT(AN76*AP76))*AL76, "N/A")</f>
        <v>0</v>
      </c>
      <c r="AR76" s="599">
        <f t="shared" ref="AR76" si="379">IFERROR(AQ76*$D76, "N/A")</f>
        <v>0</v>
      </c>
      <c r="AS76" s="600"/>
      <c r="AT76" s="549">
        <f>SUM('2.4_Input_Data_Rebase'!W74:Y77)</f>
        <v>49</v>
      </c>
      <c r="AU76" s="550">
        <f>SUMIF('2.4_Input_Data_Rebase'!AD74:AF77, "&lt;0")</f>
        <v>-7</v>
      </c>
      <c r="AV76" s="598">
        <f t="shared" ref="AV76" si="380">IFERROR((AT76+AU76)/AT76, "-")</f>
        <v>0.8571428571428571</v>
      </c>
      <c r="AW76" s="598">
        <f>SUMIF('2.4_Input_Data_Rebase'!AB74:AF77,"&lt;=0")</f>
        <v>-7</v>
      </c>
      <c r="AX76" s="598">
        <f t="shared" ref="AX76" si="381">IFERROR((AW76-AU76)/AW76, "-")</f>
        <v>0</v>
      </c>
      <c r="AY76" s="598">
        <f t="shared" ref="AY76" si="382">IFERROR((SQRT(AV76*AX76))*AT76, "No Interventions")</f>
        <v>0</v>
      </c>
      <c r="AZ76" s="599">
        <f t="shared" ref="AZ76" si="383">IFERROR(AY76*$D76, "No Interventions")</f>
        <v>0</v>
      </c>
    </row>
    <row r="77" spans="1:52" ht="13.15" x14ac:dyDescent="0.35">
      <c r="A77" s="602"/>
      <c r="B77" s="466"/>
      <c r="C77" s="596"/>
      <c r="D77" s="603"/>
      <c r="F77" s="604"/>
      <c r="G77" s="605"/>
      <c r="H77" s="606"/>
      <c r="I77" s="606"/>
      <c r="J77" s="606"/>
      <c r="K77" s="606"/>
      <c r="L77" s="597"/>
      <c r="M77" s="600"/>
      <c r="N77" s="604"/>
      <c r="O77" s="605"/>
      <c r="P77" s="606"/>
      <c r="Q77" s="606"/>
      <c r="R77" s="606"/>
      <c r="S77" s="606"/>
      <c r="T77" s="597"/>
      <c r="U77" s="600"/>
      <c r="V77" s="604"/>
      <c r="W77" s="605"/>
      <c r="X77" s="606"/>
      <c r="Y77" s="606"/>
      <c r="Z77" s="606"/>
      <c r="AA77" s="606"/>
      <c r="AB77" s="597"/>
      <c r="AC77" s="601"/>
      <c r="AD77" s="604"/>
      <c r="AE77" s="605"/>
      <c r="AF77" s="606"/>
      <c r="AG77" s="606"/>
      <c r="AH77" s="606"/>
      <c r="AI77" s="606"/>
      <c r="AJ77" s="597"/>
      <c r="AK77" s="600"/>
      <c r="AL77" s="604"/>
      <c r="AM77" s="605"/>
      <c r="AN77" s="606"/>
      <c r="AO77" s="606"/>
      <c r="AP77" s="606"/>
      <c r="AQ77" s="606"/>
      <c r="AR77" s="597"/>
      <c r="AS77" s="600"/>
      <c r="AT77" s="604"/>
      <c r="AU77" s="605"/>
      <c r="AV77" s="606"/>
      <c r="AW77" s="606"/>
      <c r="AX77" s="606"/>
      <c r="AY77" s="606"/>
      <c r="AZ77" s="597"/>
    </row>
    <row r="78" spans="1:52" ht="13.15" x14ac:dyDescent="0.35">
      <c r="A78" s="602"/>
      <c r="B78" s="466"/>
      <c r="C78" s="596"/>
      <c r="D78" s="603"/>
      <c r="F78" s="604"/>
      <c r="G78" s="605"/>
      <c r="H78" s="606"/>
      <c r="I78" s="606"/>
      <c r="J78" s="606"/>
      <c r="K78" s="606"/>
      <c r="L78" s="597"/>
      <c r="M78" s="600"/>
      <c r="N78" s="604"/>
      <c r="O78" s="605"/>
      <c r="P78" s="606"/>
      <c r="Q78" s="606"/>
      <c r="R78" s="606"/>
      <c r="S78" s="606"/>
      <c r="T78" s="597"/>
      <c r="U78" s="600"/>
      <c r="V78" s="604"/>
      <c r="W78" s="605"/>
      <c r="X78" s="606"/>
      <c r="Y78" s="606"/>
      <c r="Z78" s="606"/>
      <c r="AA78" s="606"/>
      <c r="AB78" s="597"/>
      <c r="AC78" s="601"/>
      <c r="AD78" s="604"/>
      <c r="AE78" s="605"/>
      <c r="AF78" s="606"/>
      <c r="AG78" s="606"/>
      <c r="AH78" s="606"/>
      <c r="AI78" s="606"/>
      <c r="AJ78" s="597"/>
      <c r="AK78" s="600"/>
      <c r="AL78" s="604"/>
      <c r="AM78" s="605"/>
      <c r="AN78" s="606"/>
      <c r="AO78" s="606"/>
      <c r="AP78" s="606"/>
      <c r="AQ78" s="606"/>
      <c r="AR78" s="597"/>
      <c r="AS78" s="600"/>
      <c r="AT78" s="604"/>
      <c r="AU78" s="605"/>
      <c r="AV78" s="606"/>
      <c r="AW78" s="606"/>
      <c r="AX78" s="606"/>
      <c r="AY78" s="606"/>
      <c r="AZ78" s="597"/>
    </row>
    <row r="79" spans="1:52" ht="13.15" x14ac:dyDescent="0.35">
      <c r="A79" s="607"/>
      <c r="B79" s="553"/>
      <c r="C79" s="608"/>
      <c r="D79" s="609"/>
      <c r="F79" s="610"/>
      <c r="G79" s="611"/>
      <c r="H79" s="612"/>
      <c r="I79" s="612"/>
      <c r="J79" s="612"/>
      <c r="K79" s="612"/>
      <c r="L79" s="613"/>
      <c r="M79" s="600"/>
      <c r="N79" s="610"/>
      <c r="O79" s="611"/>
      <c r="P79" s="612"/>
      <c r="Q79" s="612"/>
      <c r="R79" s="612"/>
      <c r="S79" s="612"/>
      <c r="T79" s="613"/>
      <c r="U79" s="600"/>
      <c r="V79" s="610"/>
      <c r="W79" s="611"/>
      <c r="X79" s="612"/>
      <c r="Y79" s="612"/>
      <c r="Z79" s="612"/>
      <c r="AA79" s="612"/>
      <c r="AB79" s="613"/>
      <c r="AC79" s="601"/>
      <c r="AD79" s="610"/>
      <c r="AE79" s="611"/>
      <c r="AF79" s="612"/>
      <c r="AG79" s="612"/>
      <c r="AH79" s="612"/>
      <c r="AI79" s="612"/>
      <c r="AJ79" s="613"/>
      <c r="AK79" s="600"/>
      <c r="AL79" s="610"/>
      <c r="AM79" s="611"/>
      <c r="AN79" s="612"/>
      <c r="AO79" s="612"/>
      <c r="AP79" s="612"/>
      <c r="AQ79" s="612"/>
      <c r="AR79" s="613"/>
      <c r="AS79" s="600"/>
      <c r="AT79" s="610"/>
      <c r="AU79" s="611"/>
      <c r="AV79" s="612"/>
      <c r="AW79" s="612"/>
      <c r="AX79" s="612"/>
      <c r="AY79" s="612"/>
      <c r="AZ79" s="613"/>
    </row>
    <row r="80" spans="1:52" ht="13.15" x14ac:dyDescent="0.35">
      <c r="A80" s="595" t="s">
        <v>55</v>
      </c>
      <c r="B80" s="466">
        <v>32</v>
      </c>
      <c r="C80" s="596" t="s">
        <v>19</v>
      </c>
      <c r="D80" s="597">
        <f>'0.2_MR_Weighting'!I84</f>
        <v>7.726286678591968E-4</v>
      </c>
      <c r="F80" s="549">
        <f>SUM('2.3_Input_Data_Orig_MC'!Y78:Y81)</f>
        <v>29</v>
      </c>
      <c r="G80" s="550">
        <f>SUMIF('2.3_Input_Data_Orig_MC'!AF78:AF81,"&lt;0")</f>
        <v>-27</v>
      </c>
      <c r="H80" s="598">
        <f t="shared" ref="H80" si="384">IFERROR((F80+G80) / F80, "-")</f>
        <v>6.8965517241379309E-2</v>
      </c>
      <c r="I80" s="598">
        <f>SUMIF('2.3_Input_Data_Orig_MC'!AB78:AF81,"&lt;=0")</f>
        <v>-48</v>
      </c>
      <c r="J80" s="598">
        <f t="shared" ref="J80" si="385">IFERROR((I80-G80)/I80, "-")</f>
        <v>0.4375</v>
      </c>
      <c r="K80" s="598">
        <f t="shared" ref="K80" si="386">IFERROR((SQRT(H80*J80))*F80, "N/A")</f>
        <v>5.0373604199024706</v>
      </c>
      <c r="L80" s="599">
        <f t="shared" ref="L80" si="387">IFERROR(K80*$D80, "N/A")</f>
        <v>3.89200907075589E-3</v>
      </c>
      <c r="M80" s="600"/>
      <c r="N80" s="549">
        <f>SUM('2.3_Input_Data_Orig_MC'!X78:Y81)</f>
        <v>50</v>
      </c>
      <c r="O80" s="550">
        <f>SUMIF('2.3_Input_Data_Orig_MC'!AE78:AF81,"&lt;0")</f>
        <v>-48</v>
      </c>
      <c r="P80" s="598">
        <f t="shared" ref="P80" si="388">IFERROR((N80+O80)/N80, "-")</f>
        <v>0.04</v>
      </c>
      <c r="Q80" s="598">
        <f>SUMIF('2.3_Input_Data_Orig_MC'!AB78:AF81,"&lt;=0")</f>
        <v>-48</v>
      </c>
      <c r="R80" s="598">
        <f t="shared" ref="R80" si="389">IFERROR((Q80-O80)/Q80, "-")</f>
        <v>0</v>
      </c>
      <c r="S80" s="598">
        <f t="shared" ref="S80" si="390">IFERROR((SQRT(P80*R80))*N80, "N/A")</f>
        <v>0</v>
      </c>
      <c r="T80" s="599">
        <f t="shared" ref="T80" si="391">IFERROR(S80*$D80, "N/A")</f>
        <v>0</v>
      </c>
      <c r="U80" s="600"/>
      <c r="V80" s="549">
        <f>SUM('2.3_Input_Data_Orig_MC'!W78:Y81)</f>
        <v>68</v>
      </c>
      <c r="W80" s="550">
        <f>SUMIF('2.3_Input_Data_Orig_MC'!AD78:AF81, "&lt;0")</f>
        <v>-48</v>
      </c>
      <c r="X80" s="598">
        <f t="shared" ref="X80" si="392">IFERROR((V80+W80)/V80, "-")</f>
        <v>0.29411764705882354</v>
      </c>
      <c r="Y80" s="598">
        <f>SUMIF('2.3_Input_Data_Orig_MC'!AB78:AF81,"&lt;=0")</f>
        <v>-48</v>
      </c>
      <c r="Z80" s="598">
        <f t="shared" ref="Z80" si="393">IFERROR((Y80-W80)/Y80, "-")</f>
        <v>0</v>
      </c>
      <c r="AA80" s="598">
        <f t="shared" ref="AA80" si="394">IFERROR((SQRT(X80*Z80))*V80, "N/A")</f>
        <v>0</v>
      </c>
      <c r="AB80" s="599">
        <f t="shared" ref="AB80" si="395">IFERROR(AA80*$D80, "N/A")</f>
        <v>0</v>
      </c>
      <c r="AC80" s="601"/>
      <c r="AD80" s="549">
        <f>SUM('2.4_Input_Data_Rebase'!Y78:Y81)</f>
        <v>82</v>
      </c>
      <c r="AE80" s="550">
        <f>SUMIF('2.4_Input_Data_Rebase'!AF78:AF81, "&lt;0")</f>
        <v>-48</v>
      </c>
      <c r="AF80" s="598">
        <f t="shared" ref="AF80" si="396">IFERROR((AD80+AE80) / AD80, "-")</f>
        <v>0.41463414634146339</v>
      </c>
      <c r="AG80" s="598">
        <f>SUMIF('2.4_Input_Data_Rebase'!AB78:AF81,"&lt;=0")</f>
        <v>-48</v>
      </c>
      <c r="AH80" s="598">
        <f t="shared" ref="AH80" si="397">IFERROR((AG80-AE80)/AG80, "-")</f>
        <v>0</v>
      </c>
      <c r="AI80" s="598">
        <f t="shared" ref="AI80" si="398">IFERROR((SQRT(AF80*AH80))*AD80, "N/A")</f>
        <v>0</v>
      </c>
      <c r="AJ80" s="599">
        <f t="shared" ref="AJ80" si="399">IFERROR(AI80*$D80, "N/A")</f>
        <v>0</v>
      </c>
      <c r="AK80" s="600"/>
      <c r="AL80" s="549">
        <f>SUM('2.4_Input_Data_Rebase'!X78:Y81)</f>
        <v>82</v>
      </c>
      <c r="AM80" s="550">
        <f>SUMIF('2.4_Input_Data_Rebase'!AE78:AF81, "&lt;0")</f>
        <v>-48</v>
      </c>
      <c r="AN80" s="598">
        <f t="shared" ref="AN80" si="400">IFERROR((AL80+AM80)/AL80, "-")</f>
        <v>0.41463414634146339</v>
      </c>
      <c r="AO80" s="598">
        <f>SUMIF('2.4_Input_Data_Rebase'!AB78:AF81,"&lt;=0")</f>
        <v>-48</v>
      </c>
      <c r="AP80" s="598">
        <f t="shared" ref="AP80" si="401">IFERROR((AO80-AM80)/AO80, "-")</f>
        <v>0</v>
      </c>
      <c r="AQ80" s="598">
        <f t="shared" ref="AQ80" si="402">IFERROR((SQRT(AN80*AP80))*AL80, "N/A")</f>
        <v>0</v>
      </c>
      <c r="AR80" s="599">
        <f t="shared" ref="AR80" si="403">IFERROR(AQ80*$D80, "N/A")</f>
        <v>0</v>
      </c>
      <c r="AS80" s="600"/>
      <c r="AT80" s="549">
        <f>SUM('2.4_Input_Data_Rebase'!W78:Y81)</f>
        <v>82</v>
      </c>
      <c r="AU80" s="550">
        <f>SUMIF('2.4_Input_Data_Rebase'!AD78:AF81, "&lt;0")</f>
        <v>-48</v>
      </c>
      <c r="AV80" s="598">
        <f t="shared" ref="AV80" si="404">IFERROR((AT80+AU80)/AT80, "-")</f>
        <v>0.41463414634146339</v>
      </c>
      <c r="AW80" s="598">
        <f>SUMIF('2.4_Input_Data_Rebase'!AB78:AF81,"&lt;=0")</f>
        <v>-48</v>
      </c>
      <c r="AX80" s="598">
        <f t="shared" ref="AX80" si="405">IFERROR((AW80-AU80)/AW80, "-")</f>
        <v>0</v>
      </c>
      <c r="AY80" s="598">
        <f t="shared" ref="AY80" si="406">IFERROR((SQRT(AV80*AX80))*AT80, "No Interventions")</f>
        <v>0</v>
      </c>
      <c r="AZ80" s="599">
        <f t="shared" ref="AZ80" si="407">IFERROR(AY80*$D80, "No Interventions")</f>
        <v>0</v>
      </c>
    </row>
    <row r="81" spans="1:52" ht="13.15" x14ac:dyDescent="0.35">
      <c r="A81" s="602"/>
      <c r="B81" s="466"/>
      <c r="C81" s="596"/>
      <c r="D81" s="603"/>
      <c r="F81" s="604"/>
      <c r="G81" s="605"/>
      <c r="H81" s="606"/>
      <c r="I81" s="606"/>
      <c r="J81" s="606"/>
      <c r="K81" s="606"/>
      <c r="L81" s="597"/>
      <c r="M81" s="600"/>
      <c r="N81" s="604"/>
      <c r="O81" s="605"/>
      <c r="P81" s="606"/>
      <c r="Q81" s="606"/>
      <c r="R81" s="606"/>
      <c r="S81" s="606"/>
      <c r="T81" s="597"/>
      <c r="U81" s="600"/>
      <c r="V81" s="604"/>
      <c r="W81" s="605"/>
      <c r="X81" s="606"/>
      <c r="Y81" s="606"/>
      <c r="Z81" s="606"/>
      <c r="AA81" s="606"/>
      <c r="AB81" s="597"/>
      <c r="AC81" s="601"/>
      <c r="AD81" s="604"/>
      <c r="AE81" s="605"/>
      <c r="AF81" s="606"/>
      <c r="AG81" s="606"/>
      <c r="AH81" s="606"/>
      <c r="AI81" s="606"/>
      <c r="AJ81" s="597"/>
      <c r="AK81" s="600"/>
      <c r="AL81" s="604"/>
      <c r="AM81" s="605"/>
      <c r="AN81" s="606"/>
      <c r="AO81" s="606"/>
      <c r="AP81" s="606"/>
      <c r="AQ81" s="606"/>
      <c r="AR81" s="597"/>
      <c r="AS81" s="600"/>
      <c r="AT81" s="604"/>
      <c r="AU81" s="605"/>
      <c r="AV81" s="606"/>
      <c r="AW81" s="606"/>
      <c r="AX81" s="606"/>
      <c r="AY81" s="606"/>
      <c r="AZ81" s="597"/>
    </row>
    <row r="82" spans="1:52" ht="13.15" x14ac:dyDescent="0.35">
      <c r="A82" s="602"/>
      <c r="B82" s="466"/>
      <c r="C82" s="596"/>
      <c r="D82" s="603"/>
      <c r="F82" s="604"/>
      <c r="G82" s="605"/>
      <c r="H82" s="606"/>
      <c r="I82" s="606"/>
      <c r="J82" s="606"/>
      <c r="K82" s="606"/>
      <c r="L82" s="597"/>
      <c r="M82" s="600"/>
      <c r="N82" s="604"/>
      <c r="O82" s="605"/>
      <c r="P82" s="606"/>
      <c r="Q82" s="606"/>
      <c r="R82" s="606"/>
      <c r="S82" s="606"/>
      <c r="T82" s="597"/>
      <c r="U82" s="600"/>
      <c r="V82" s="604"/>
      <c r="W82" s="605"/>
      <c r="X82" s="606"/>
      <c r="Y82" s="606"/>
      <c r="Z82" s="606"/>
      <c r="AA82" s="606"/>
      <c r="AB82" s="597"/>
      <c r="AC82" s="601"/>
      <c r="AD82" s="604"/>
      <c r="AE82" s="605"/>
      <c r="AF82" s="606"/>
      <c r="AG82" s="606"/>
      <c r="AH82" s="606"/>
      <c r="AI82" s="606"/>
      <c r="AJ82" s="597"/>
      <c r="AK82" s="600"/>
      <c r="AL82" s="604"/>
      <c r="AM82" s="605"/>
      <c r="AN82" s="606"/>
      <c r="AO82" s="606"/>
      <c r="AP82" s="606"/>
      <c r="AQ82" s="606"/>
      <c r="AR82" s="597"/>
      <c r="AS82" s="600"/>
      <c r="AT82" s="604"/>
      <c r="AU82" s="605"/>
      <c r="AV82" s="606"/>
      <c r="AW82" s="606"/>
      <c r="AX82" s="606"/>
      <c r="AY82" s="606"/>
      <c r="AZ82" s="597"/>
    </row>
    <row r="83" spans="1:52" ht="13.15" x14ac:dyDescent="0.35">
      <c r="A83" s="607"/>
      <c r="B83" s="553"/>
      <c r="C83" s="608"/>
      <c r="D83" s="609"/>
      <c r="F83" s="610"/>
      <c r="G83" s="611"/>
      <c r="H83" s="612"/>
      <c r="I83" s="612"/>
      <c r="J83" s="612"/>
      <c r="K83" s="612"/>
      <c r="L83" s="613"/>
      <c r="M83" s="600"/>
      <c r="N83" s="610"/>
      <c r="O83" s="611"/>
      <c r="P83" s="612"/>
      <c r="Q83" s="612"/>
      <c r="R83" s="612"/>
      <c r="S83" s="612"/>
      <c r="T83" s="613"/>
      <c r="U83" s="600"/>
      <c r="V83" s="610"/>
      <c r="W83" s="611"/>
      <c r="X83" s="612"/>
      <c r="Y83" s="612"/>
      <c r="Z83" s="612"/>
      <c r="AA83" s="612"/>
      <c r="AB83" s="613"/>
      <c r="AC83" s="601"/>
      <c r="AD83" s="610"/>
      <c r="AE83" s="611"/>
      <c r="AF83" s="612"/>
      <c r="AG83" s="612"/>
      <c r="AH83" s="612"/>
      <c r="AI83" s="612"/>
      <c r="AJ83" s="613"/>
      <c r="AK83" s="600"/>
      <c r="AL83" s="610"/>
      <c r="AM83" s="611"/>
      <c r="AN83" s="612"/>
      <c r="AO83" s="612"/>
      <c r="AP83" s="612"/>
      <c r="AQ83" s="612"/>
      <c r="AR83" s="613"/>
      <c r="AS83" s="600"/>
      <c r="AT83" s="610"/>
      <c r="AU83" s="611"/>
      <c r="AV83" s="612"/>
      <c r="AW83" s="612"/>
      <c r="AX83" s="612"/>
      <c r="AY83" s="612"/>
      <c r="AZ83" s="613"/>
    </row>
    <row r="84" spans="1:52" ht="13.15" x14ac:dyDescent="0.35">
      <c r="A84" s="595" t="s">
        <v>55</v>
      </c>
      <c r="B84" s="466">
        <v>26</v>
      </c>
      <c r="C84" s="596" t="s">
        <v>46</v>
      </c>
      <c r="D84" s="597">
        <f>'0.2_MR_Weighting'!I88</f>
        <v>0</v>
      </c>
      <c r="F84" s="549">
        <f>SUM('2.3_Input_Data_Orig_MC'!Y82:Y85)</f>
        <v>0</v>
      </c>
      <c r="G84" s="550">
        <f>SUMIF('2.3_Input_Data_Orig_MC'!AF82:AF85,"&lt;0")</f>
        <v>0</v>
      </c>
      <c r="H84" s="598" t="str">
        <f t="shared" ref="H84" si="408">IFERROR((F84+G84) / F84, "-")</f>
        <v>-</v>
      </c>
      <c r="I84" s="598">
        <f>SUMIF('2.3_Input_Data_Orig_MC'!AB82:AF85,"&lt;=0")</f>
        <v>0</v>
      </c>
      <c r="J84" s="598" t="str">
        <f t="shared" ref="J84" si="409">IFERROR((I84-G84)/I84, "-")</f>
        <v>-</v>
      </c>
      <c r="K84" s="598" t="str">
        <f t="shared" ref="K84" si="410">IFERROR((SQRT(H84*J84))*F84, "N/A")</f>
        <v>N/A</v>
      </c>
      <c r="L84" s="599" t="str">
        <f t="shared" ref="L84" si="411">IFERROR(K84*$D84, "N/A")</f>
        <v>N/A</v>
      </c>
      <c r="M84" s="600"/>
      <c r="N84" s="549">
        <f>SUM('2.3_Input_Data_Orig_MC'!X82:Y85)</f>
        <v>0</v>
      </c>
      <c r="O84" s="550">
        <f>SUMIF('2.3_Input_Data_Orig_MC'!AE82:AF85,"&lt;0")</f>
        <v>0</v>
      </c>
      <c r="P84" s="598" t="str">
        <f t="shared" ref="P84" si="412">IFERROR((N84+O84)/N84, "-")</f>
        <v>-</v>
      </c>
      <c r="Q84" s="598">
        <f>SUMIF('2.3_Input_Data_Orig_MC'!AB82:AF85,"&lt;=0")</f>
        <v>0</v>
      </c>
      <c r="R84" s="598" t="str">
        <f t="shared" ref="R84" si="413">IFERROR((Q84-O84)/Q84, "-")</f>
        <v>-</v>
      </c>
      <c r="S84" s="598" t="str">
        <f t="shared" ref="S84" si="414">IFERROR((SQRT(P84*R84))*N84, "N/A")</f>
        <v>N/A</v>
      </c>
      <c r="T84" s="599" t="str">
        <f t="shared" ref="T84" si="415">IFERROR(S84*$D84, "N/A")</f>
        <v>N/A</v>
      </c>
      <c r="U84" s="600"/>
      <c r="V84" s="549">
        <f>SUM('2.3_Input_Data_Orig_MC'!W82:Y85)</f>
        <v>0</v>
      </c>
      <c r="W84" s="550">
        <f>SUMIF('2.3_Input_Data_Orig_MC'!AD82:AF85, "&lt;0")</f>
        <v>0</v>
      </c>
      <c r="X84" s="598" t="str">
        <f t="shared" ref="X84" si="416">IFERROR((V84+W84)/V84, "-")</f>
        <v>-</v>
      </c>
      <c r="Y84" s="598">
        <f>SUMIF('2.3_Input_Data_Orig_MC'!AB82:AF85,"&lt;=0")</f>
        <v>0</v>
      </c>
      <c r="Z84" s="598" t="str">
        <f t="shared" ref="Z84" si="417">IFERROR((Y84-W84)/Y84, "-")</f>
        <v>-</v>
      </c>
      <c r="AA84" s="598" t="str">
        <f t="shared" ref="AA84" si="418">IFERROR((SQRT(X84*Z84))*V84, "N/A")</f>
        <v>N/A</v>
      </c>
      <c r="AB84" s="599" t="str">
        <f t="shared" ref="AB84" si="419">IFERROR(AA84*$D84, "N/A")</f>
        <v>N/A</v>
      </c>
      <c r="AC84" s="601"/>
      <c r="AD84" s="549">
        <f>SUM('2.4_Input_Data_Rebase'!Y82:Y85)</f>
        <v>0</v>
      </c>
      <c r="AE84" s="550">
        <f>SUMIF('2.4_Input_Data_Rebase'!AF82:AF85, "&lt;0")</f>
        <v>0</v>
      </c>
      <c r="AF84" s="598" t="str">
        <f t="shared" ref="AF84" si="420">IFERROR((AD84+AE84) / AD84, "-")</f>
        <v>-</v>
      </c>
      <c r="AG84" s="598">
        <f>SUMIF('2.4_Input_Data_Rebase'!AB82:AF85,"&lt;=0")</f>
        <v>0</v>
      </c>
      <c r="AH84" s="598" t="str">
        <f t="shared" ref="AH84" si="421">IFERROR((AG84-AE84)/AG84, "-")</f>
        <v>-</v>
      </c>
      <c r="AI84" s="598" t="str">
        <f t="shared" ref="AI84" si="422">IFERROR((SQRT(AF84*AH84))*AD84, "N/A")</f>
        <v>N/A</v>
      </c>
      <c r="AJ84" s="599" t="str">
        <f t="shared" ref="AJ84" si="423">IFERROR(AI84*$D84, "N/A")</f>
        <v>N/A</v>
      </c>
      <c r="AK84" s="600"/>
      <c r="AL84" s="549">
        <f>SUM('2.4_Input_Data_Rebase'!X82:Y85)</f>
        <v>0</v>
      </c>
      <c r="AM84" s="550">
        <f>SUMIF('2.4_Input_Data_Rebase'!AE82:AF85, "&lt;0")</f>
        <v>0</v>
      </c>
      <c r="AN84" s="598" t="str">
        <f t="shared" ref="AN84" si="424">IFERROR((AL84+AM84)/AL84, "-")</f>
        <v>-</v>
      </c>
      <c r="AO84" s="598">
        <f>SUMIF('2.4_Input_Data_Rebase'!AB82:AF85,"&lt;=0")</f>
        <v>0</v>
      </c>
      <c r="AP84" s="598" t="str">
        <f t="shared" ref="AP84" si="425">IFERROR((AO84-AM84)/AO84, "-")</f>
        <v>-</v>
      </c>
      <c r="AQ84" s="598" t="str">
        <f t="shared" ref="AQ84" si="426">IFERROR((SQRT(AN84*AP84))*AL84, "N/A")</f>
        <v>N/A</v>
      </c>
      <c r="AR84" s="599" t="str">
        <f t="shared" ref="AR84" si="427">IFERROR(AQ84*$D84, "N/A")</f>
        <v>N/A</v>
      </c>
      <c r="AS84" s="600"/>
      <c r="AT84" s="549">
        <f>SUM('2.4_Input_Data_Rebase'!W82:Y85)</f>
        <v>0</v>
      </c>
      <c r="AU84" s="550">
        <f>SUMIF('2.4_Input_Data_Rebase'!AD82:AF85, "&lt;0")</f>
        <v>0</v>
      </c>
      <c r="AV84" s="598" t="str">
        <f t="shared" ref="AV84" si="428">IFERROR((AT84+AU84)/AT84, "-")</f>
        <v>-</v>
      </c>
      <c r="AW84" s="598">
        <f>SUMIF('2.4_Input_Data_Rebase'!AB82:AF85,"&lt;=0")</f>
        <v>0</v>
      </c>
      <c r="AX84" s="598" t="str">
        <f t="shared" ref="AX84" si="429">IFERROR((AW84-AU84)/AW84, "-")</f>
        <v>-</v>
      </c>
      <c r="AY84" s="598" t="str">
        <f t="shared" ref="AY84" si="430">IFERROR((SQRT(AV84*AX84))*AT84, "No Interventions")</f>
        <v>No Interventions</v>
      </c>
      <c r="AZ84" s="599" t="str">
        <f t="shared" ref="AZ84" si="431">IFERROR(AY84*$D84, "No Interventions")</f>
        <v>No Interventions</v>
      </c>
    </row>
    <row r="85" spans="1:52" ht="13.15" x14ac:dyDescent="0.35">
      <c r="A85" s="602"/>
      <c r="B85" s="466"/>
      <c r="C85" s="596"/>
      <c r="D85" s="603"/>
      <c r="F85" s="604"/>
      <c r="G85" s="605"/>
      <c r="H85" s="606"/>
      <c r="I85" s="606"/>
      <c r="J85" s="606"/>
      <c r="K85" s="606"/>
      <c r="L85" s="597"/>
      <c r="M85" s="600"/>
      <c r="N85" s="604"/>
      <c r="O85" s="605"/>
      <c r="P85" s="606"/>
      <c r="Q85" s="606"/>
      <c r="R85" s="606"/>
      <c r="S85" s="606"/>
      <c r="T85" s="597"/>
      <c r="U85" s="600"/>
      <c r="V85" s="604"/>
      <c r="W85" s="605"/>
      <c r="X85" s="606"/>
      <c r="Y85" s="606"/>
      <c r="Z85" s="606"/>
      <c r="AA85" s="606"/>
      <c r="AB85" s="597"/>
      <c r="AC85" s="601"/>
      <c r="AD85" s="604"/>
      <c r="AE85" s="605"/>
      <c r="AF85" s="606"/>
      <c r="AG85" s="606"/>
      <c r="AH85" s="606"/>
      <c r="AI85" s="606"/>
      <c r="AJ85" s="597"/>
      <c r="AK85" s="600"/>
      <c r="AL85" s="604"/>
      <c r="AM85" s="605"/>
      <c r="AN85" s="606"/>
      <c r="AO85" s="606"/>
      <c r="AP85" s="606"/>
      <c r="AQ85" s="606"/>
      <c r="AR85" s="597"/>
      <c r="AS85" s="600"/>
      <c r="AT85" s="604"/>
      <c r="AU85" s="605"/>
      <c r="AV85" s="606"/>
      <c r="AW85" s="606"/>
      <c r="AX85" s="606"/>
      <c r="AY85" s="606"/>
      <c r="AZ85" s="597"/>
    </row>
    <row r="86" spans="1:52" ht="13.15" x14ac:dyDescent="0.35">
      <c r="A86" s="602"/>
      <c r="B86" s="466"/>
      <c r="C86" s="596"/>
      <c r="D86" s="603"/>
      <c r="F86" s="604"/>
      <c r="G86" s="605"/>
      <c r="H86" s="606"/>
      <c r="I86" s="606"/>
      <c r="J86" s="606"/>
      <c r="K86" s="606"/>
      <c r="L86" s="597"/>
      <c r="M86" s="600"/>
      <c r="N86" s="604"/>
      <c r="O86" s="605"/>
      <c r="P86" s="606"/>
      <c r="Q86" s="606"/>
      <c r="R86" s="606"/>
      <c r="S86" s="606"/>
      <c r="T86" s="597"/>
      <c r="U86" s="600"/>
      <c r="V86" s="604"/>
      <c r="W86" s="605"/>
      <c r="X86" s="606"/>
      <c r="Y86" s="606"/>
      <c r="Z86" s="606"/>
      <c r="AA86" s="606"/>
      <c r="AB86" s="597"/>
      <c r="AC86" s="601"/>
      <c r="AD86" s="604"/>
      <c r="AE86" s="605"/>
      <c r="AF86" s="606"/>
      <c r="AG86" s="606"/>
      <c r="AH86" s="606"/>
      <c r="AI86" s="606"/>
      <c r="AJ86" s="597"/>
      <c r="AK86" s="600"/>
      <c r="AL86" s="604"/>
      <c r="AM86" s="605"/>
      <c r="AN86" s="606"/>
      <c r="AO86" s="606"/>
      <c r="AP86" s="606"/>
      <c r="AQ86" s="606"/>
      <c r="AR86" s="597"/>
      <c r="AS86" s="600"/>
      <c r="AT86" s="604"/>
      <c r="AU86" s="605"/>
      <c r="AV86" s="606"/>
      <c r="AW86" s="606"/>
      <c r="AX86" s="606"/>
      <c r="AY86" s="606"/>
      <c r="AZ86" s="597"/>
    </row>
    <row r="87" spans="1:52" ht="13.15" x14ac:dyDescent="0.35">
      <c r="A87" s="607"/>
      <c r="B87" s="553"/>
      <c r="C87" s="608"/>
      <c r="D87" s="609"/>
      <c r="F87" s="610"/>
      <c r="G87" s="611"/>
      <c r="H87" s="612"/>
      <c r="I87" s="612"/>
      <c r="J87" s="612"/>
      <c r="K87" s="612"/>
      <c r="L87" s="613"/>
      <c r="M87" s="600"/>
      <c r="N87" s="610"/>
      <c r="O87" s="611"/>
      <c r="P87" s="612"/>
      <c r="Q87" s="612"/>
      <c r="R87" s="612"/>
      <c r="S87" s="612"/>
      <c r="T87" s="613"/>
      <c r="U87" s="600"/>
      <c r="V87" s="610"/>
      <c r="W87" s="611"/>
      <c r="X87" s="612"/>
      <c r="Y87" s="612"/>
      <c r="Z87" s="612"/>
      <c r="AA87" s="612"/>
      <c r="AB87" s="613"/>
      <c r="AC87" s="601"/>
      <c r="AD87" s="610"/>
      <c r="AE87" s="611"/>
      <c r="AF87" s="612"/>
      <c r="AG87" s="612"/>
      <c r="AH87" s="612"/>
      <c r="AI87" s="612"/>
      <c r="AJ87" s="613"/>
      <c r="AK87" s="600"/>
      <c r="AL87" s="610"/>
      <c r="AM87" s="611"/>
      <c r="AN87" s="612"/>
      <c r="AO87" s="612"/>
      <c r="AP87" s="612"/>
      <c r="AQ87" s="612"/>
      <c r="AR87" s="613"/>
      <c r="AS87" s="600"/>
      <c r="AT87" s="610"/>
      <c r="AU87" s="611"/>
      <c r="AV87" s="612"/>
      <c r="AW87" s="612"/>
      <c r="AX87" s="612"/>
      <c r="AY87" s="612"/>
      <c r="AZ87" s="613"/>
    </row>
    <row r="88" spans="1:52" ht="26.25" x14ac:dyDescent="0.35">
      <c r="A88" s="595" t="s">
        <v>55</v>
      </c>
      <c r="B88" s="466">
        <v>18</v>
      </c>
      <c r="C88" s="596" t="s">
        <v>18</v>
      </c>
      <c r="D88" s="597">
        <f>'0.2_MR_Weighting'!I92</f>
        <v>8.4371535842865577E-3</v>
      </c>
      <c r="F88" s="549">
        <f>SUM('2.3_Input_Data_Orig_MC'!Y86:Y89)</f>
        <v>7</v>
      </c>
      <c r="G88" s="550">
        <f>SUMIF('2.3_Input_Data_Orig_MC'!AF86:AF89,"&lt;0")</f>
        <v>-7</v>
      </c>
      <c r="H88" s="598">
        <f t="shared" ref="H88" si="432">IFERROR((F88+G88) / F88, "-")</f>
        <v>0</v>
      </c>
      <c r="I88" s="598">
        <f>SUMIF('2.3_Input_Data_Orig_MC'!AB86:AF89,"&lt;=0")</f>
        <v>-10</v>
      </c>
      <c r="J88" s="598">
        <f t="shared" ref="J88" si="433">IFERROR((I88-G88)/I88, "-")</f>
        <v>0.3</v>
      </c>
      <c r="K88" s="598">
        <f t="shared" ref="K88" si="434">IFERROR((SQRT(H88*J88))*F88, "N/A")</f>
        <v>0</v>
      </c>
      <c r="L88" s="599">
        <f t="shared" ref="L88" si="435">IFERROR(K88*$D88, "N/A")</f>
        <v>0</v>
      </c>
      <c r="M88" s="600"/>
      <c r="N88" s="549">
        <f>SUM('2.3_Input_Data_Orig_MC'!X86:Y89)</f>
        <v>13</v>
      </c>
      <c r="O88" s="550">
        <f>SUMIF('2.3_Input_Data_Orig_MC'!AE86:AF89,"&lt;0")</f>
        <v>-10</v>
      </c>
      <c r="P88" s="598">
        <f t="shared" ref="P88" si="436">IFERROR((N88+O88)/N88, "-")</f>
        <v>0.23076923076923078</v>
      </c>
      <c r="Q88" s="598">
        <f>SUMIF('2.3_Input_Data_Orig_MC'!AB86:AF89,"&lt;=0")</f>
        <v>-10</v>
      </c>
      <c r="R88" s="598">
        <f t="shared" ref="R88" si="437">IFERROR((Q88-O88)/Q88, "-")</f>
        <v>0</v>
      </c>
      <c r="S88" s="598">
        <f t="shared" ref="S88" si="438">IFERROR((SQRT(P88*R88))*N88, "N/A")</f>
        <v>0</v>
      </c>
      <c r="T88" s="599">
        <f t="shared" ref="T88" si="439">IFERROR(S88*$D88, "N/A")</f>
        <v>0</v>
      </c>
      <c r="U88" s="600"/>
      <c r="V88" s="549">
        <f>SUM('2.3_Input_Data_Orig_MC'!W86:Y89)</f>
        <v>13</v>
      </c>
      <c r="W88" s="550">
        <f>SUMIF('2.3_Input_Data_Orig_MC'!AD86:AF89, "&lt;0")</f>
        <v>-10</v>
      </c>
      <c r="X88" s="598">
        <f t="shared" ref="X88" si="440">IFERROR((V88+W88)/V88, "-")</f>
        <v>0.23076923076923078</v>
      </c>
      <c r="Y88" s="598">
        <f>SUMIF('2.3_Input_Data_Orig_MC'!AB86:AF89,"&lt;=0")</f>
        <v>-10</v>
      </c>
      <c r="Z88" s="598">
        <f t="shared" ref="Z88" si="441">IFERROR((Y88-W88)/Y88, "-")</f>
        <v>0</v>
      </c>
      <c r="AA88" s="598">
        <f t="shared" ref="AA88" si="442">IFERROR((SQRT(X88*Z88))*V88, "N/A")</f>
        <v>0</v>
      </c>
      <c r="AB88" s="599">
        <f t="shared" ref="AB88" si="443">IFERROR(AA88*$D88, "N/A")</f>
        <v>0</v>
      </c>
      <c r="AC88" s="601"/>
      <c r="AD88" s="549">
        <f>SUM('2.4_Input_Data_Rebase'!Y86:Y89)</f>
        <v>5</v>
      </c>
      <c r="AE88" s="550">
        <f>SUMIF('2.4_Input_Data_Rebase'!AF86:AF89, "&lt;0")</f>
        <v>-5</v>
      </c>
      <c r="AF88" s="598">
        <f t="shared" ref="AF88" si="444">IFERROR((AD88+AE88) / AD88, "-")</f>
        <v>0</v>
      </c>
      <c r="AG88" s="598">
        <f>SUMIF('2.4_Input_Data_Rebase'!AB86:AF89,"&lt;=0")</f>
        <v>-10</v>
      </c>
      <c r="AH88" s="598">
        <f t="shared" ref="AH88" si="445">IFERROR((AG88-AE88)/AG88, "-")</f>
        <v>0.5</v>
      </c>
      <c r="AI88" s="598">
        <f t="shared" ref="AI88" si="446">IFERROR((SQRT(AF88*AH88))*AD88, "N/A")</f>
        <v>0</v>
      </c>
      <c r="AJ88" s="599">
        <f t="shared" ref="AJ88" si="447">IFERROR(AI88*$D88, "N/A")</f>
        <v>0</v>
      </c>
      <c r="AK88" s="600"/>
      <c r="AL88" s="549">
        <f>SUM('2.4_Input_Data_Rebase'!X86:Y89)</f>
        <v>5</v>
      </c>
      <c r="AM88" s="550">
        <f>SUMIF('2.4_Input_Data_Rebase'!AE86:AF89, "&lt;0")</f>
        <v>-5</v>
      </c>
      <c r="AN88" s="598">
        <f t="shared" ref="AN88" si="448">IFERROR((AL88+AM88)/AL88, "-")</f>
        <v>0</v>
      </c>
      <c r="AO88" s="598">
        <f>SUMIF('2.4_Input_Data_Rebase'!AB86:AF89,"&lt;=0")</f>
        <v>-10</v>
      </c>
      <c r="AP88" s="598">
        <f t="shared" ref="AP88" si="449">IFERROR((AO88-AM88)/AO88, "-")</f>
        <v>0.5</v>
      </c>
      <c r="AQ88" s="598">
        <f t="shared" ref="AQ88" si="450">IFERROR((SQRT(AN88*AP88))*AL88, "N/A")</f>
        <v>0</v>
      </c>
      <c r="AR88" s="599">
        <f t="shared" ref="AR88" si="451">IFERROR(AQ88*$D88, "N/A")</f>
        <v>0</v>
      </c>
      <c r="AS88" s="600"/>
      <c r="AT88" s="549">
        <f>SUM('2.4_Input_Data_Rebase'!W86:Y89)</f>
        <v>13</v>
      </c>
      <c r="AU88" s="550">
        <f>SUMIF('2.4_Input_Data_Rebase'!AD86:AF89, "&lt;0")</f>
        <v>-10</v>
      </c>
      <c r="AV88" s="598">
        <f t="shared" ref="AV88" si="452">IFERROR((AT88+AU88)/AT88, "-")</f>
        <v>0.23076923076923078</v>
      </c>
      <c r="AW88" s="598">
        <f>SUMIF('2.4_Input_Data_Rebase'!AB86:AF89,"&lt;=0")</f>
        <v>-10</v>
      </c>
      <c r="AX88" s="598">
        <f t="shared" ref="AX88" si="453">IFERROR((AW88-AU88)/AW88, "-")</f>
        <v>0</v>
      </c>
      <c r="AY88" s="598">
        <f t="shared" ref="AY88" si="454">IFERROR((SQRT(AV88*AX88))*AT88, "No Interventions")</f>
        <v>0</v>
      </c>
      <c r="AZ88" s="599">
        <f t="shared" ref="AZ88" si="455">IFERROR(AY88*$D88, "No Interventions")</f>
        <v>0</v>
      </c>
    </row>
    <row r="89" spans="1:52" ht="13.15" x14ac:dyDescent="0.35">
      <c r="A89" s="602"/>
      <c r="B89" s="466"/>
      <c r="C89" s="596"/>
      <c r="D89" s="603"/>
      <c r="F89" s="604"/>
      <c r="G89" s="605"/>
      <c r="H89" s="606"/>
      <c r="I89" s="606"/>
      <c r="J89" s="606"/>
      <c r="K89" s="606"/>
      <c r="L89" s="597"/>
      <c r="M89" s="600"/>
      <c r="N89" s="604"/>
      <c r="O89" s="605"/>
      <c r="P89" s="606"/>
      <c r="Q89" s="606"/>
      <c r="R89" s="606"/>
      <c r="S89" s="606"/>
      <c r="T89" s="597"/>
      <c r="U89" s="600"/>
      <c r="V89" s="604"/>
      <c r="W89" s="605"/>
      <c r="X89" s="606"/>
      <c r="Y89" s="606"/>
      <c r="Z89" s="606"/>
      <c r="AA89" s="606"/>
      <c r="AB89" s="597"/>
      <c r="AC89" s="601"/>
      <c r="AD89" s="604"/>
      <c r="AE89" s="605"/>
      <c r="AF89" s="606"/>
      <c r="AG89" s="606"/>
      <c r="AH89" s="606"/>
      <c r="AI89" s="606"/>
      <c r="AJ89" s="597"/>
      <c r="AK89" s="600"/>
      <c r="AL89" s="604"/>
      <c r="AM89" s="605"/>
      <c r="AN89" s="606"/>
      <c r="AO89" s="606"/>
      <c r="AP89" s="606"/>
      <c r="AQ89" s="606"/>
      <c r="AR89" s="597"/>
      <c r="AS89" s="600"/>
      <c r="AT89" s="604"/>
      <c r="AU89" s="605"/>
      <c r="AV89" s="606"/>
      <c r="AW89" s="606"/>
      <c r="AX89" s="606"/>
      <c r="AY89" s="606"/>
      <c r="AZ89" s="597"/>
    </row>
    <row r="90" spans="1:52" ht="13.15" x14ac:dyDescent="0.35">
      <c r="A90" s="602"/>
      <c r="B90" s="466"/>
      <c r="C90" s="596"/>
      <c r="D90" s="603"/>
      <c r="F90" s="604"/>
      <c r="G90" s="605"/>
      <c r="H90" s="606"/>
      <c r="I90" s="606"/>
      <c r="J90" s="606"/>
      <c r="K90" s="606"/>
      <c r="L90" s="597"/>
      <c r="M90" s="600"/>
      <c r="N90" s="604"/>
      <c r="O90" s="605"/>
      <c r="P90" s="606"/>
      <c r="Q90" s="606"/>
      <c r="R90" s="606"/>
      <c r="S90" s="606"/>
      <c r="T90" s="597"/>
      <c r="U90" s="600"/>
      <c r="V90" s="604"/>
      <c r="W90" s="605"/>
      <c r="X90" s="606"/>
      <c r="Y90" s="606"/>
      <c r="Z90" s="606"/>
      <c r="AA90" s="606"/>
      <c r="AB90" s="597"/>
      <c r="AC90" s="601"/>
      <c r="AD90" s="604"/>
      <c r="AE90" s="605"/>
      <c r="AF90" s="606"/>
      <c r="AG90" s="606"/>
      <c r="AH90" s="606"/>
      <c r="AI90" s="606"/>
      <c r="AJ90" s="597"/>
      <c r="AK90" s="600"/>
      <c r="AL90" s="604"/>
      <c r="AM90" s="605"/>
      <c r="AN90" s="606"/>
      <c r="AO90" s="606"/>
      <c r="AP90" s="606"/>
      <c r="AQ90" s="606"/>
      <c r="AR90" s="597"/>
      <c r="AS90" s="600"/>
      <c r="AT90" s="604"/>
      <c r="AU90" s="605"/>
      <c r="AV90" s="606"/>
      <c r="AW90" s="606"/>
      <c r="AX90" s="606"/>
      <c r="AY90" s="606"/>
      <c r="AZ90" s="597"/>
    </row>
    <row r="91" spans="1:52" ht="13.15" x14ac:dyDescent="0.35">
      <c r="A91" s="607"/>
      <c r="B91" s="553"/>
      <c r="C91" s="608"/>
      <c r="D91" s="609"/>
      <c r="F91" s="610"/>
      <c r="G91" s="611"/>
      <c r="H91" s="612"/>
      <c r="I91" s="612"/>
      <c r="J91" s="612"/>
      <c r="K91" s="612"/>
      <c r="L91" s="613"/>
      <c r="M91" s="600"/>
      <c r="N91" s="610"/>
      <c r="O91" s="611"/>
      <c r="P91" s="612"/>
      <c r="Q91" s="612"/>
      <c r="R91" s="612"/>
      <c r="S91" s="612"/>
      <c r="T91" s="613"/>
      <c r="U91" s="600"/>
      <c r="V91" s="610"/>
      <c r="W91" s="611"/>
      <c r="X91" s="612"/>
      <c r="Y91" s="612"/>
      <c r="Z91" s="612"/>
      <c r="AA91" s="612"/>
      <c r="AB91" s="613"/>
      <c r="AC91" s="601"/>
      <c r="AD91" s="610"/>
      <c r="AE91" s="611"/>
      <c r="AF91" s="612"/>
      <c r="AG91" s="612"/>
      <c r="AH91" s="612"/>
      <c r="AI91" s="612"/>
      <c r="AJ91" s="613"/>
      <c r="AK91" s="600"/>
      <c r="AL91" s="610"/>
      <c r="AM91" s="611"/>
      <c r="AN91" s="612"/>
      <c r="AO91" s="612"/>
      <c r="AP91" s="612"/>
      <c r="AQ91" s="612"/>
      <c r="AR91" s="613"/>
      <c r="AS91" s="600"/>
      <c r="AT91" s="610"/>
      <c r="AU91" s="611"/>
      <c r="AV91" s="612"/>
      <c r="AW91" s="612"/>
      <c r="AX91" s="612"/>
      <c r="AY91" s="612"/>
      <c r="AZ91" s="613"/>
    </row>
    <row r="92" spans="1:52" ht="13.15" x14ac:dyDescent="0.35">
      <c r="A92" s="595" t="s">
        <v>55</v>
      </c>
      <c r="B92" s="466">
        <v>39</v>
      </c>
      <c r="C92" s="596" t="s">
        <v>22</v>
      </c>
      <c r="D92" s="597">
        <f>'0.2_MR_Weighting'!I96</f>
        <v>0</v>
      </c>
      <c r="F92" s="549">
        <f>SUM('2.3_Input_Data_Orig_MC'!Y90:Y93)</f>
        <v>0</v>
      </c>
      <c r="G92" s="550">
        <f>SUMIF('2.3_Input_Data_Orig_MC'!AF90:AF93,"&lt;0")</f>
        <v>0</v>
      </c>
      <c r="H92" s="598" t="str">
        <f t="shared" ref="H92" si="456">IFERROR((F92+G92) / F92, "-")</f>
        <v>-</v>
      </c>
      <c r="I92" s="598">
        <f>SUMIF('2.3_Input_Data_Orig_MC'!AB90:AF93,"&lt;=0")</f>
        <v>0</v>
      </c>
      <c r="J92" s="598" t="str">
        <f t="shared" ref="J92" si="457">IFERROR((I92-G92)/I92, "-")</f>
        <v>-</v>
      </c>
      <c r="K92" s="598" t="str">
        <f t="shared" ref="K92" si="458">IFERROR((SQRT(H92*J92))*F92, "N/A")</f>
        <v>N/A</v>
      </c>
      <c r="L92" s="599" t="str">
        <f t="shared" ref="L92" si="459">IFERROR(K92*$D92, "N/A")</f>
        <v>N/A</v>
      </c>
      <c r="M92" s="600"/>
      <c r="N92" s="549">
        <f>SUM('2.3_Input_Data_Orig_MC'!X90:Y93)</f>
        <v>0</v>
      </c>
      <c r="O92" s="550">
        <f>SUMIF('2.3_Input_Data_Orig_MC'!AE90:AF93,"&lt;0")</f>
        <v>0</v>
      </c>
      <c r="P92" s="598" t="str">
        <f t="shared" ref="P92" si="460">IFERROR((N92+O92)/N92, "-")</f>
        <v>-</v>
      </c>
      <c r="Q92" s="598">
        <f>SUMIF('2.3_Input_Data_Orig_MC'!AB90:AF93,"&lt;=0")</f>
        <v>0</v>
      </c>
      <c r="R92" s="598" t="str">
        <f t="shared" ref="R92" si="461">IFERROR((Q92-O92)/Q92, "-")</f>
        <v>-</v>
      </c>
      <c r="S92" s="598" t="str">
        <f t="shared" ref="S92" si="462">IFERROR((SQRT(P92*R92))*N92, "N/A")</f>
        <v>N/A</v>
      </c>
      <c r="T92" s="599" t="str">
        <f t="shared" ref="T92" si="463">IFERROR(S92*$D92, "N/A")</f>
        <v>N/A</v>
      </c>
      <c r="U92" s="600"/>
      <c r="V92" s="549">
        <f>SUM('2.3_Input_Data_Orig_MC'!W90:Y93)</f>
        <v>0</v>
      </c>
      <c r="W92" s="550">
        <f>SUMIF('2.3_Input_Data_Orig_MC'!AD90:AF93, "&lt;0")</f>
        <v>0</v>
      </c>
      <c r="X92" s="598" t="str">
        <f t="shared" ref="X92" si="464">IFERROR((V92+W92)/V92, "-")</f>
        <v>-</v>
      </c>
      <c r="Y92" s="598">
        <f>SUMIF('2.3_Input_Data_Orig_MC'!AB90:AF93,"&lt;=0")</f>
        <v>0</v>
      </c>
      <c r="Z92" s="598" t="str">
        <f t="shared" ref="Z92" si="465">IFERROR((Y92-W92)/Y92, "-")</f>
        <v>-</v>
      </c>
      <c r="AA92" s="598" t="str">
        <f t="shared" ref="AA92" si="466">IFERROR((SQRT(X92*Z92))*V92, "N/A")</f>
        <v>N/A</v>
      </c>
      <c r="AB92" s="599" t="str">
        <f t="shared" ref="AB92" si="467">IFERROR(AA92*$D92, "N/A")</f>
        <v>N/A</v>
      </c>
      <c r="AC92" s="601"/>
      <c r="AD92" s="549">
        <f>SUM('2.4_Input_Data_Rebase'!Y90:Y93)</f>
        <v>0</v>
      </c>
      <c r="AE92" s="550">
        <f>SUMIF('2.4_Input_Data_Rebase'!AF90:AF93, "&lt;0")</f>
        <v>0</v>
      </c>
      <c r="AF92" s="598" t="str">
        <f t="shared" ref="AF92" si="468">IFERROR((AD92+AE92) / AD92, "-")</f>
        <v>-</v>
      </c>
      <c r="AG92" s="598">
        <f>SUMIF('2.4_Input_Data_Rebase'!AB90:AF93,"&lt;=0")</f>
        <v>0</v>
      </c>
      <c r="AH92" s="598" t="str">
        <f t="shared" ref="AH92" si="469">IFERROR((AG92-AE92)/AG92, "-")</f>
        <v>-</v>
      </c>
      <c r="AI92" s="598" t="str">
        <f t="shared" ref="AI92" si="470">IFERROR((SQRT(AF92*AH92))*AD92, "N/A")</f>
        <v>N/A</v>
      </c>
      <c r="AJ92" s="599" t="str">
        <f t="shared" ref="AJ92" si="471">IFERROR(AI92*$D92, "N/A")</f>
        <v>N/A</v>
      </c>
      <c r="AK92" s="600"/>
      <c r="AL92" s="549">
        <f>SUM('2.4_Input_Data_Rebase'!X90:Y93)</f>
        <v>0</v>
      </c>
      <c r="AM92" s="550">
        <f>SUMIF('2.4_Input_Data_Rebase'!AE90:AF93, "&lt;0")</f>
        <v>0</v>
      </c>
      <c r="AN92" s="598" t="str">
        <f t="shared" ref="AN92" si="472">IFERROR((AL92+AM92)/AL92, "-")</f>
        <v>-</v>
      </c>
      <c r="AO92" s="598">
        <f>SUMIF('2.4_Input_Data_Rebase'!AB90:AF93,"&lt;=0")</f>
        <v>0</v>
      </c>
      <c r="AP92" s="598" t="str">
        <f t="shared" ref="AP92" si="473">IFERROR((AO92-AM92)/AO92, "-")</f>
        <v>-</v>
      </c>
      <c r="AQ92" s="598" t="str">
        <f t="shared" ref="AQ92" si="474">IFERROR((SQRT(AN92*AP92))*AL92, "N/A")</f>
        <v>N/A</v>
      </c>
      <c r="AR92" s="599" t="str">
        <f t="shared" ref="AR92" si="475">IFERROR(AQ92*$D92, "N/A")</f>
        <v>N/A</v>
      </c>
      <c r="AS92" s="600"/>
      <c r="AT92" s="549">
        <f>SUM('2.4_Input_Data_Rebase'!W90:Y93)</f>
        <v>0</v>
      </c>
      <c r="AU92" s="550">
        <f>SUMIF('2.4_Input_Data_Rebase'!AD90:AF93, "&lt;0")</f>
        <v>0</v>
      </c>
      <c r="AV92" s="598" t="str">
        <f t="shared" ref="AV92" si="476">IFERROR((AT92+AU92)/AT92, "-")</f>
        <v>-</v>
      </c>
      <c r="AW92" s="598">
        <f>SUMIF('2.4_Input_Data_Rebase'!AB90:AF93,"&lt;=0")</f>
        <v>0</v>
      </c>
      <c r="AX92" s="598" t="str">
        <f t="shared" ref="AX92" si="477">IFERROR((AW92-AU92)/AW92, "-")</f>
        <v>-</v>
      </c>
      <c r="AY92" s="598" t="str">
        <f t="shared" ref="AY92" si="478">IFERROR((SQRT(AV92*AX92))*AT92, "No Interventions")</f>
        <v>No Interventions</v>
      </c>
      <c r="AZ92" s="599" t="str">
        <f t="shared" ref="AZ92" si="479">IFERROR(AY92*$D92, "No Interventions")</f>
        <v>No Interventions</v>
      </c>
    </row>
    <row r="93" spans="1:52" ht="13.15" x14ac:dyDescent="0.35">
      <c r="A93" s="602"/>
      <c r="B93" s="466"/>
      <c r="C93" s="596"/>
      <c r="D93" s="603"/>
      <c r="F93" s="604"/>
      <c r="G93" s="605"/>
      <c r="H93" s="606"/>
      <c r="I93" s="606"/>
      <c r="J93" s="606"/>
      <c r="K93" s="606"/>
      <c r="L93" s="597"/>
      <c r="M93" s="600"/>
      <c r="N93" s="604"/>
      <c r="O93" s="605"/>
      <c r="P93" s="606"/>
      <c r="Q93" s="606"/>
      <c r="R93" s="606"/>
      <c r="S93" s="606"/>
      <c r="T93" s="597"/>
      <c r="U93" s="600"/>
      <c r="V93" s="604"/>
      <c r="W93" s="605"/>
      <c r="X93" s="606"/>
      <c r="Y93" s="606"/>
      <c r="Z93" s="606"/>
      <c r="AA93" s="606"/>
      <c r="AB93" s="597"/>
      <c r="AC93" s="601"/>
      <c r="AD93" s="604"/>
      <c r="AE93" s="605"/>
      <c r="AF93" s="606"/>
      <c r="AG93" s="606"/>
      <c r="AH93" s="606"/>
      <c r="AI93" s="606"/>
      <c r="AJ93" s="597"/>
      <c r="AK93" s="600"/>
      <c r="AL93" s="604"/>
      <c r="AM93" s="605"/>
      <c r="AN93" s="606"/>
      <c r="AO93" s="606"/>
      <c r="AP93" s="606"/>
      <c r="AQ93" s="606"/>
      <c r="AR93" s="597"/>
      <c r="AS93" s="600"/>
      <c r="AT93" s="604"/>
      <c r="AU93" s="605"/>
      <c r="AV93" s="606"/>
      <c r="AW93" s="606"/>
      <c r="AX93" s="606"/>
      <c r="AY93" s="606"/>
      <c r="AZ93" s="597"/>
    </row>
    <row r="94" spans="1:52" ht="13.15" x14ac:dyDescent="0.35">
      <c r="A94" s="602"/>
      <c r="B94" s="466"/>
      <c r="C94" s="596"/>
      <c r="D94" s="603"/>
      <c r="F94" s="604"/>
      <c r="G94" s="605"/>
      <c r="H94" s="606"/>
      <c r="I94" s="606"/>
      <c r="J94" s="606"/>
      <c r="K94" s="606"/>
      <c r="L94" s="597"/>
      <c r="M94" s="600"/>
      <c r="N94" s="604"/>
      <c r="O94" s="605"/>
      <c r="P94" s="606"/>
      <c r="Q94" s="606"/>
      <c r="R94" s="606"/>
      <c r="S94" s="606"/>
      <c r="T94" s="597"/>
      <c r="U94" s="600"/>
      <c r="V94" s="604"/>
      <c r="W94" s="605"/>
      <c r="X94" s="606"/>
      <c r="Y94" s="606"/>
      <c r="Z94" s="606"/>
      <c r="AA94" s="606"/>
      <c r="AB94" s="597"/>
      <c r="AC94" s="601"/>
      <c r="AD94" s="604"/>
      <c r="AE94" s="605"/>
      <c r="AF94" s="606"/>
      <c r="AG94" s="606"/>
      <c r="AH94" s="606"/>
      <c r="AI94" s="606"/>
      <c r="AJ94" s="597"/>
      <c r="AK94" s="600"/>
      <c r="AL94" s="604"/>
      <c r="AM94" s="605"/>
      <c r="AN94" s="606"/>
      <c r="AO94" s="606"/>
      <c r="AP94" s="606"/>
      <c r="AQ94" s="606"/>
      <c r="AR94" s="597"/>
      <c r="AS94" s="600"/>
      <c r="AT94" s="604"/>
      <c r="AU94" s="605"/>
      <c r="AV94" s="606"/>
      <c r="AW94" s="606"/>
      <c r="AX94" s="606"/>
      <c r="AY94" s="606"/>
      <c r="AZ94" s="597"/>
    </row>
    <row r="95" spans="1:52" ht="13.15" x14ac:dyDescent="0.35">
      <c r="A95" s="607"/>
      <c r="B95" s="553"/>
      <c r="C95" s="608"/>
      <c r="D95" s="609"/>
      <c r="F95" s="610"/>
      <c r="G95" s="611"/>
      <c r="H95" s="612"/>
      <c r="I95" s="612"/>
      <c r="J95" s="612"/>
      <c r="K95" s="612"/>
      <c r="L95" s="613"/>
      <c r="M95" s="600"/>
      <c r="N95" s="610"/>
      <c r="O95" s="611"/>
      <c r="P95" s="612"/>
      <c r="Q95" s="612"/>
      <c r="R95" s="612"/>
      <c r="S95" s="612"/>
      <c r="T95" s="613"/>
      <c r="U95" s="600"/>
      <c r="V95" s="610"/>
      <c r="W95" s="611"/>
      <c r="X95" s="612"/>
      <c r="Y95" s="612"/>
      <c r="Z95" s="612"/>
      <c r="AA95" s="612"/>
      <c r="AB95" s="613"/>
      <c r="AC95" s="601"/>
      <c r="AD95" s="610"/>
      <c r="AE95" s="611"/>
      <c r="AF95" s="612"/>
      <c r="AG95" s="612"/>
      <c r="AH95" s="612"/>
      <c r="AI95" s="612"/>
      <c r="AJ95" s="613"/>
      <c r="AK95" s="600"/>
      <c r="AL95" s="610"/>
      <c r="AM95" s="611"/>
      <c r="AN95" s="612"/>
      <c r="AO95" s="612"/>
      <c r="AP95" s="612"/>
      <c r="AQ95" s="612"/>
      <c r="AR95" s="613"/>
      <c r="AS95" s="600"/>
      <c r="AT95" s="610"/>
      <c r="AU95" s="611"/>
      <c r="AV95" s="612"/>
      <c r="AW95" s="612"/>
      <c r="AX95" s="612"/>
      <c r="AY95" s="612"/>
      <c r="AZ95" s="613"/>
    </row>
    <row r="96" spans="1:52" ht="13.15" x14ac:dyDescent="0.35">
      <c r="A96" s="595" t="s">
        <v>55</v>
      </c>
      <c r="B96" s="466">
        <v>12</v>
      </c>
      <c r="C96" s="596" t="s">
        <v>17</v>
      </c>
      <c r="D96" s="597">
        <f>'0.2_MR_Weighting'!I100</f>
        <v>0</v>
      </c>
      <c r="F96" s="549">
        <f>SUM('2.3_Input_Data_Orig_MC'!Y94:Y97)</f>
        <v>0</v>
      </c>
      <c r="G96" s="550">
        <f>SUMIF('2.3_Input_Data_Orig_MC'!AF94:AF97,"&lt;0")</f>
        <v>0</v>
      </c>
      <c r="H96" s="598" t="str">
        <f t="shared" ref="H96" si="480">IFERROR((F96+G96) / F96, "-")</f>
        <v>-</v>
      </c>
      <c r="I96" s="598">
        <f>SUMIF('2.3_Input_Data_Orig_MC'!AB94:AF97,"&lt;=0")</f>
        <v>0</v>
      </c>
      <c r="J96" s="598" t="str">
        <f t="shared" ref="J96" si="481">IFERROR((I96-G96)/I96, "-")</f>
        <v>-</v>
      </c>
      <c r="K96" s="598" t="str">
        <f t="shared" ref="K96" si="482">IFERROR((SQRT(H96*J96))*F96, "N/A")</f>
        <v>N/A</v>
      </c>
      <c r="L96" s="599" t="str">
        <f t="shared" ref="L96" si="483">IFERROR(K96*$D96, "N/A")</f>
        <v>N/A</v>
      </c>
      <c r="M96" s="600"/>
      <c r="N96" s="549">
        <f>SUM('2.3_Input_Data_Orig_MC'!X94:Y97)</f>
        <v>0</v>
      </c>
      <c r="O96" s="550">
        <f>SUMIF('2.3_Input_Data_Orig_MC'!AE94:AF97,"&lt;0")</f>
        <v>0</v>
      </c>
      <c r="P96" s="598" t="str">
        <f t="shared" ref="P96" si="484">IFERROR((N96+O96)/N96, "-")</f>
        <v>-</v>
      </c>
      <c r="Q96" s="598">
        <f>SUMIF('2.3_Input_Data_Orig_MC'!AB94:AF97,"&lt;=0")</f>
        <v>0</v>
      </c>
      <c r="R96" s="598" t="str">
        <f t="shared" ref="R96" si="485">IFERROR((Q96-O96)/Q96, "-")</f>
        <v>-</v>
      </c>
      <c r="S96" s="598" t="str">
        <f t="shared" ref="S96" si="486">IFERROR((SQRT(P96*R96))*N96, "N/A")</f>
        <v>N/A</v>
      </c>
      <c r="T96" s="599" t="str">
        <f t="shared" ref="T96" si="487">IFERROR(S96*$D96, "N/A")</f>
        <v>N/A</v>
      </c>
      <c r="U96" s="600"/>
      <c r="V96" s="549">
        <f>SUM('2.3_Input_Data_Orig_MC'!W94:Y97)</f>
        <v>0</v>
      </c>
      <c r="W96" s="550">
        <f>SUMIF('2.3_Input_Data_Orig_MC'!AD94:AF97, "&lt;0")</f>
        <v>0</v>
      </c>
      <c r="X96" s="598" t="str">
        <f t="shared" ref="X96" si="488">IFERROR((V96+W96)/V96, "-")</f>
        <v>-</v>
      </c>
      <c r="Y96" s="598">
        <f>SUMIF('2.3_Input_Data_Orig_MC'!AB94:AF97,"&lt;=0")</f>
        <v>0</v>
      </c>
      <c r="Z96" s="598" t="str">
        <f t="shared" ref="Z96" si="489">IFERROR((Y96-W96)/Y96, "-")</f>
        <v>-</v>
      </c>
      <c r="AA96" s="598" t="str">
        <f t="shared" ref="AA96" si="490">IFERROR((SQRT(X96*Z96))*V96, "N/A")</f>
        <v>N/A</v>
      </c>
      <c r="AB96" s="599" t="str">
        <f t="shared" ref="AB96" si="491">IFERROR(AA96*$D96, "N/A")</f>
        <v>N/A</v>
      </c>
      <c r="AC96" s="601"/>
      <c r="AD96" s="549">
        <f>SUM('2.4_Input_Data_Rebase'!Y94:Y97)</f>
        <v>0</v>
      </c>
      <c r="AE96" s="550">
        <f>SUMIF('2.4_Input_Data_Rebase'!AF94:AF97, "&lt;0")</f>
        <v>0</v>
      </c>
      <c r="AF96" s="598" t="str">
        <f t="shared" ref="AF96" si="492">IFERROR((AD96+AE96) / AD96, "-")</f>
        <v>-</v>
      </c>
      <c r="AG96" s="598">
        <f>SUMIF('2.4_Input_Data_Rebase'!AB94:AF97,"&lt;=0")</f>
        <v>0</v>
      </c>
      <c r="AH96" s="598" t="str">
        <f t="shared" ref="AH96" si="493">IFERROR((AG96-AE96)/AG96, "-")</f>
        <v>-</v>
      </c>
      <c r="AI96" s="598" t="str">
        <f t="shared" ref="AI96" si="494">IFERROR((SQRT(AF96*AH96))*AD96, "N/A")</f>
        <v>N/A</v>
      </c>
      <c r="AJ96" s="599" t="str">
        <f t="shared" ref="AJ96" si="495">IFERROR(AI96*$D96, "N/A")</f>
        <v>N/A</v>
      </c>
      <c r="AK96" s="600"/>
      <c r="AL96" s="549">
        <f>SUM('2.4_Input_Data_Rebase'!X94:Y97)</f>
        <v>0</v>
      </c>
      <c r="AM96" s="550">
        <f>SUMIF('2.4_Input_Data_Rebase'!AE94:AF97, "&lt;0")</f>
        <v>0</v>
      </c>
      <c r="AN96" s="598" t="str">
        <f t="shared" ref="AN96" si="496">IFERROR((AL96+AM96)/AL96, "-")</f>
        <v>-</v>
      </c>
      <c r="AO96" s="598">
        <f>SUMIF('2.4_Input_Data_Rebase'!AB94:AF97,"&lt;=0")</f>
        <v>0</v>
      </c>
      <c r="AP96" s="598" t="str">
        <f t="shared" ref="AP96" si="497">IFERROR((AO96-AM96)/AO96, "-")</f>
        <v>-</v>
      </c>
      <c r="AQ96" s="598" t="str">
        <f t="shared" ref="AQ96" si="498">IFERROR((SQRT(AN96*AP96))*AL96, "N/A")</f>
        <v>N/A</v>
      </c>
      <c r="AR96" s="599" t="str">
        <f t="shared" ref="AR96" si="499">IFERROR(AQ96*$D96, "N/A")</f>
        <v>N/A</v>
      </c>
      <c r="AS96" s="600"/>
      <c r="AT96" s="549">
        <f>SUM('2.4_Input_Data_Rebase'!W94:Y97)</f>
        <v>0</v>
      </c>
      <c r="AU96" s="550">
        <f>SUMIF('2.4_Input_Data_Rebase'!AD94:AF97, "&lt;0")</f>
        <v>0</v>
      </c>
      <c r="AV96" s="598" t="str">
        <f t="shared" ref="AV96" si="500">IFERROR((AT96+AU96)/AT96, "-")</f>
        <v>-</v>
      </c>
      <c r="AW96" s="598">
        <f>SUMIF('2.4_Input_Data_Rebase'!AB94:AF97,"&lt;=0")</f>
        <v>0</v>
      </c>
      <c r="AX96" s="598" t="str">
        <f t="shared" ref="AX96" si="501">IFERROR((AW96-AU96)/AW96, "-")</f>
        <v>-</v>
      </c>
      <c r="AY96" s="598" t="str">
        <f t="shared" ref="AY96" si="502">IFERROR((SQRT(AV96*AX96))*AT96, "No Interventions")</f>
        <v>No Interventions</v>
      </c>
      <c r="AZ96" s="599" t="str">
        <f t="shared" ref="AZ96" si="503">IFERROR(AY96*$D96, "No Interventions")</f>
        <v>No Interventions</v>
      </c>
    </row>
    <row r="97" spans="1:52" ht="13.15" x14ac:dyDescent="0.35">
      <c r="A97" s="602"/>
      <c r="B97" s="466"/>
      <c r="C97" s="596"/>
      <c r="D97" s="603"/>
      <c r="F97" s="604"/>
      <c r="G97" s="605"/>
      <c r="H97" s="606"/>
      <c r="I97" s="606"/>
      <c r="J97" s="606"/>
      <c r="K97" s="606"/>
      <c r="L97" s="597"/>
      <c r="M97" s="600"/>
      <c r="N97" s="604"/>
      <c r="O97" s="605"/>
      <c r="P97" s="606"/>
      <c r="Q97" s="606"/>
      <c r="R97" s="606"/>
      <c r="S97" s="606"/>
      <c r="T97" s="597"/>
      <c r="U97" s="600"/>
      <c r="V97" s="604"/>
      <c r="W97" s="605"/>
      <c r="X97" s="606"/>
      <c r="Y97" s="606"/>
      <c r="Z97" s="606"/>
      <c r="AA97" s="606"/>
      <c r="AB97" s="597"/>
      <c r="AC97" s="601"/>
      <c r="AD97" s="604"/>
      <c r="AE97" s="605"/>
      <c r="AF97" s="606"/>
      <c r="AG97" s="606"/>
      <c r="AH97" s="606"/>
      <c r="AI97" s="606"/>
      <c r="AJ97" s="597"/>
      <c r="AK97" s="600"/>
      <c r="AL97" s="604"/>
      <c r="AM97" s="605"/>
      <c r="AN97" s="606"/>
      <c r="AO97" s="606"/>
      <c r="AP97" s="606"/>
      <c r="AQ97" s="606"/>
      <c r="AR97" s="597"/>
      <c r="AS97" s="600"/>
      <c r="AT97" s="604"/>
      <c r="AU97" s="605"/>
      <c r="AV97" s="606"/>
      <c r="AW97" s="606"/>
      <c r="AX97" s="606"/>
      <c r="AY97" s="606"/>
      <c r="AZ97" s="597"/>
    </row>
    <row r="98" spans="1:52" ht="13.15" x14ac:dyDescent="0.35">
      <c r="A98" s="602"/>
      <c r="B98" s="466"/>
      <c r="C98" s="596"/>
      <c r="D98" s="603"/>
      <c r="F98" s="604"/>
      <c r="G98" s="605"/>
      <c r="H98" s="606"/>
      <c r="I98" s="606"/>
      <c r="J98" s="606"/>
      <c r="K98" s="606"/>
      <c r="L98" s="597"/>
      <c r="M98" s="600"/>
      <c r="N98" s="604"/>
      <c r="O98" s="605"/>
      <c r="P98" s="606"/>
      <c r="Q98" s="606"/>
      <c r="R98" s="606"/>
      <c r="S98" s="606"/>
      <c r="T98" s="597"/>
      <c r="U98" s="600"/>
      <c r="V98" s="604"/>
      <c r="W98" s="605"/>
      <c r="X98" s="606"/>
      <c r="Y98" s="606"/>
      <c r="Z98" s="606"/>
      <c r="AA98" s="606"/>
      <c r="AB98" s="597"/>
      <c r="AC98" s="601"/>
      <c r="AD98" s="604"/>
      <c r="AE98" s="605"/>
      <c r="AF98" s="606"/>
      <c r="AG98" s="606"/>
      <c r="AH98" s="606"/>
      <c r="AI98" s="606"/>
      <c r="AJ98" s="597"/>
      <c r="AK98" s="600"/>
      <c r="AL98" s="604"/>
      <c r="AM98" s="605"/>
      <c r="AN98" s="606"/>
      <c r="AO98" s="606"/>
      <c r="AP98" s="606"/>
      <c r="AQ98" s="606"/>
      <c r="AR98" s="597"/>
      <c r="AS98" s="600"/>
      <c r="AT98" s="604"/>
      <c r="AU98" s="605"/>
      <c r="AV98" s="606"/>
      <c r="AW98" s="606"/>
      <c r="AX98" s="606"/>
      <c r="AY98" s="606"/>
      <c r="AZ98" s="597"/>
    </row>
    <row r="99" spans="1:52" ht="13.15" x14ac:dyDescent="0.35">
      <c r="A99" s="607"/>
      <c r="B99" s="553"/>
      <c r="C99" s="608"/>
      <c r="D99" s="609"/>
      <c r="F99" s="610"/>
      <c r="G99" s="611"/>
      <c r="H99" s="612"/>
      <c r="I99" s="612"/>
      <c r="J99" s="612"/>
      <c r="K99" s="612"/>
      <c r="L99" s="613"/>
      <c r="M99" s="600"/>
      <c r="N99" s="610"/>
      <c r="O99" s="611"/>
      <c r="P99" s="612"/>
      <c r="Q99" s="612"/>
      <c r="R99" s="612"/>
      <c r="S99" s="612"/>
      <c r="T99" s="613"/>
      <c r="U99" s="600"/>
      <c r="V99" s="610"/>
      <c r="W99" s="611"/>
      <c r="X99" s="612"/>
      <c r="Y99" s="612"/>
      <c r="Z99" s="612"/>
      <c r="AA99" s="612"/>
      <c r="AB99" s="613"/>
      <c r="AC99" s="601"/>
      <c r="AD99" s="610"/>
      <c r="AE99" s="611"/>
      <c r="AF99" s="612"/>
      <c r="AG99" s="612"/>
      <c r="AH99" s="612"/>
      <c r="AI99" s="612"/>
      <c r="AJ99" s="613"/>
      <c r="AK99" s="600"/>
      <c r="AL99" s="610"/>
      <c r="AM99" s="611"/>
      <c r="AN99" s="612"/>
      <c r="AO99" s="612"/>
      <c r="AP99" s="612"/>
      <c r="AQ99" s="612"/>
      <c r="AR99" s="613"/>
      <c r="AS99" s="600"/>
      <c r="AT99" s="610"/>
      <c r="AU99" s="611"/>
      <c r="AV99" s="612"/>
      <c r="AW99" s="612"/>
      <c r="AX99" s="612"/>
      <c r="AY99" s="612"/>
      <c r="AZ99" s="613"/>
    </row>
    <row r="100" spans="1:52" ht="13.15" x14ac:dyDescent="0.35">
      <c r="A100" s="595" t="s">
        <v>55</v>
      </c>
      <c r="B100" s="466">
        <v>10</v>
      </c>
      <c r="C100" s="596" t="s">
        <v>47</v>
      </c>
      <c r="D100" s="597">
        <f>'0.2_MR_Weighting'!I104</f>
        <v>0</v>
      </c>
      <c r="F100" s="549">
        <f>SUM('2.3_Input_Data_Orig_MC'!Y98:Y101)</f>
        <v>0</v>
      </c>
      <c r="G100" s="550">
        <f>SUMIF('2.3_Input_Data_Orig_MC'!AF98:AF101,"&lt;0")</f>
        <v>0</v>
      </c>
      <c r="H100" s="598" t="str">
        <f t="shared" ref="H100" si="504">IFERROR((F100+G100) / F100, "-")</f>
        <v>-</v>
      </c>
      <c r="I100" s="598">
        <f>SUMIF('2.3_Input_Data_Orig_MC'!AB98:AF101,"&lt;=0")</f>
        <v>0</v>
      </c>
      <c r="J100" s="598" t="str">
        <f t="shared" ref="J100" si="505">IFERROR((I100-G100)/I100, "-")</f>
        <v>-</v>
      </c>
      <c r="K100" s="598" t="str">
        <f t="shared" ref="K100" si="506">IFERROR((SQRT(H100*J100))*F100, "N/A")</f>
        <v>N/A</v>
      </c>
      <c r="L100" s="599" t="str">
        <f t="shared" ref="L100" si="507">IFERROR(K100*$D100, "N/A")</f>
        <v>N/A</v>
      </c>
      <c r="M100" s="600"/>
      <c r="N100" s="549">
        <f>SUM('2.3_Input_Data_Orig_MC'!X98:Y101)</f>
        <v>0</v>
      </c>
      <c r="O100" s="550">
        <f>SUMIF('2.3_Input_Data_Orig_MC'!AE98:AF101,"&lt;0")</f>
        <v>0</v>
      </c>
      <c r="P100" s="598" t="str">
        <f t="shared" ref="P100" si="508">IFERROR((N100+O100)/N100, "-")</f>
        <v>-</v>
      </c>
      <c r="Q100" s="598">
        <f>SUMIF('2.3_Input_Data_Orig_MC'!AB98:AF101,"&lt;=0")</f>
        <v>0</v>
      </c>
      <c r="R100" s="598" t="str">
        <f t="shared" ref="R100" si="509">IFERROR((Q100-O100)/Q100, "-")</f>
        <v>-</v>
      </c>
      <c r="S100" s="598" t="str">
        <f t="shared" ref="S100" si="510">IFERROR((SQRT(P100*R100))*N100, "N/A")</f>
        <v>N/A</v>
      </c>
      <c r="T100" s="599" t="str">
        <f t="shared" ref="T100" si="511">IFERROR(S100*$D100, "N/A")</f>
        <v>N/A</v>
      </c>
      <c r="U100" s="600"/>
      <c r="V100" s="549">
        <f>SUM('2.3_Input_Data_Orig_MC'!W98:Y101)</f>
        <v>0</v>
      </c>
      <c r="W100" s="550">
        <f>SUMIF('2.3_Input_Data_Orig_MC'!AD98:AF101, "&lt;0")</f>
        <v>0</v>
      </c>
      <c r="X100" s="598" t="str">
        <f t="shared" ref="X100" si="512">IFERROR((V100+W100)/V100, "-")</f>
        <v>-</v>
      </c>
      <c r="Y100" s="598">
        <f>SUMIF('2.3_Input_Data_Orig_MC'!AB98:AF101,"&lt;=0")</f>
        <v>0</v>
      </c>
      <c r="Z100" s="598" t="str">
        <f t="shared" ref="Z100" si="513">IFERROR((Y100-W100)/Y100, "-")</f>
        <v>-</v>
      </c>
      <c r="AA100" s="598" t="str">
        <f t="shared" ref="AA100" si="514">IFERROR((SQRT(X100*Z100))*V100, "N/A")</f>
        <v>N/A</v>
      </c>
      <c r="AB100" s="599" t="str">
        <f t="shared" ref="AB100" si="515">IFERROR(AA100*$D100, "N/A")</f>
        <v>N/A</v>
      </c>
      <c r="AC100" s="601"/>
      <c r="AD100" s="549">
        <f>SUM('2.4_Input_Data_Rebase'!Y98:Y101)</f>
        <v>0</v>
      </c>
      <c r="AE100" s="550">
        <f>SUMIF('2.4_Input_Data_Rebase'!AF98:AF101, "&lt;0")</f>
        <v>0</v>
      </c>
      <c r="AF100" s="598" t="str">
        <f t="shared" ref="AF100" si="516">IFERROR((AD100+AE100) / AD100, "-")</f>
        <v>-</v>
      </c>
      <c r="AG100" s="598">
        <f>SUMIF('2.4_Input_Data_Rebase'!AB98:AF101,"&lt;=0")</f>
        <v>0</v>
      </c>
      <c r="AH100" s="598" t="str">
        <f t="shared" ref="AH100" si="517">IFERROR((AG100-AE100)/AG100, "-")</f>
        <v>-</v>
      </c>
      <c r="AI100" s="598" t="str">
        <f t="shared" ref="AI100" si="518">IFERROR((SQRT(AF100*AH100))*AD100, "N/A")</f>
        <v>N/A</v>
      </c>
      <c r="AJ100" s="599" t="str">
        <f t="shared" ref="AJ100" si="519">IFERROR(AI100*$D100, "N/A")</f>
        <v>N/A</v>
      </c>
      <c r="AK100" s="600"/>
      <c r="AL100" s="549">
        <f>SUM('2.4_Input_Data_Rebase'!X98:Y101)</f>
        <v>0</v>
      </c>
      <c r="AM100" s="550">
        <f>SUMIF('2.4_Input_Data_Rebase'!AE98:AF101, "&lt;0")</f>
        <v>0</v>
      </c>
      <c r="AN100" s="598" t="str">
        <f t="shared" ref="AN100" si="520">IFERROR((AL100+AM100)/AL100, "-")</f>
        <v>-</v>
      </c>
      <c r="AO100" s="598">
        <f>SUMIF('2.4_Input_Data_Rebase'!AB98:AF101,"&lt;=0")</f>
        <v>0</v>
      </c>
      <c r="AP100" s="598" t="str">
        <f t="shared" ref="AP100" si="521">IFERROR((AO100-AM100)/AO100, "-")</f>
        <v>-</v>
      </c>
      <c r="AQ100" s="598" t="str">
        <f t="shared" ref="AQ100" si="522">IFERROR((SQRT(AN100*AP100))*AL100, "N/A")</f>
        <v>N/A</v>
      </c>
      <c r="AR100" s="599" t="str">
        <f t="shared" ref="AR100" si="523">IFERROR(AQ100*$D100, "N/A")</f>
        <v>N/A</v>
      </c>
      <c r="AS100" s="600"/>
      <c r="AT100" s="549">
        <f>SUM('2.4_Input_Data_Rebase'!W98:Y101)</f>
        <v>0</v>
      </c>
      <c r="AU100" s="550">
        <f>SUMIF('2.4_Input_Data_Rebase'!AD98:AF101, "&lt;0")</f>
        <v>0</v>
      </c>
      <c r="AV100" s="598" t="str">
        <f t="shared" ref="AV100" si="524">IFERROR((AT100+AU100)/AT100, "-")</f>
        <v>-</v>
      </c>
      <c r="AW100" s="598">
        <f>SUMIF('2.4_Input_Data_Rebase'!AB98:AF101,"&lt;=0")</f>
        <v>0</v>
      </c>
      <c r="AX100" s="598" t="str">
        <f t="shared" ref="AX100" si="525">IFERROR((AW100-AU100)/AW100, "-")</f>
        <v>-</v>
      </c>
      <c r="AY100" s="598" t="str">
        <f t="shared" ref="AY100" si="526">IFERROR((SQRT(AV100*AX100))*AT100, "No Interventions")</f>
        <v>No Interventions</v>
      </c>
      <c r="AZ100" s="599" t="str">
        <f t="shared" ref="AZ100" si="527">IFERROR(AY100*$D100, "No Interventions")</f>
        <v>No Interventions</v>
      </c>
    </row>
    <row r="101" spans="1:52" ht="13.15" x14ac:dyDescent="0.35">
      <c r="A101" s="602"/>
      <c r="B101" s="466"/>
      <c r="C101" s="596"/>
      <c r="D101" s="603"/>
      <c r="F101" s="604"/>
      <c r="G101" s="605"/>
      <c r="H101" s="606"/>
      <c r="I101" s="606"/>
      <c r="J101" s="606"/>
      <c r="K101" s="606"/>
      <c r="L101" s="597"/>
      <c r="M101" s="600"/>
      <c r="N101" s="604"/>
      <c r="O101" s="605"/>
      <c r="P101" s="606"/>
      <c r="Q101" s="606"/>
      <c r="R101" s="606"/>
      <c r="S101" s="606"/>
      <c r="T101" s="597"/>
      <c r="U101" s="600"/>
      <c r="V101" s="604"/>
      <c r="W101" s="605"/>
      <c r="X101" s="606"/>
      <c r="Y101" s="606"/>
      <c r="Z101" s="606"/>
      <c r="AA101" s="606"/>
      <c r="AB101" s="597"/>
      <c r="AC101" s="601"/>
      <c r="AD101" s="604"/>
      <c r="AE101" s="605"/>
      <c r="AF101" s="606"/>
      <c r="AG101" s="606"/>
      <c r="AH101" s="606"/>
      <c r="AI101" s="606"/>
      <c r="AJ101" s="597"/>
      <c r="AK101" s="600"/>
      <c r="AL101" s="604"/>
      <c r="AM101" s="605"/>
      <c r="AN101" s="606"/>
      <c r="AO101" s="606"/>
      <c r="AP101" s="606"/>
      <c r="AQ101" s="606"/>
      <c r="AR101" s="597"/>
      <c r="AS101" s="600"/>
      <c r="AT101" s="604"/>
      <c r="AU101" s="605"/>
      <c r="AV101" s="606"/>
      <c r="AW101" s="606"/>
      <c r="AX101" s="606"/>
      <c r="AY101" s="606"/>
      <c r="AZ101" s="597"/>
    </row>
    <row r="102" spans="1:52" ht="13.15" x14ac:dyDescent="0.35">
      <c r="A102" s="602"/>
      <c r="B102" s="466"/>
      <c r="C102" s="596"/>
      <c r="D102" s="603"/>
      <c r="F102" s="604"/>
      <c r="G102" s="605"/>
      <c r="H102" s="606"/>
      <c r="I102" s="606"/>
      <c r="J102" s="606"/>
      <c r="K102" s="606"/>
      <c r="L102" s="597"/>
      <c r="M102" s="600"/>
      <c r="N102" s="604"/>
      <c r="O102" s="605"/>
      <c r="P102" s="606"/>
      <c r="Q102" s="606"/>
      <c r="R102" s="606"/>
      <c r="S102" s="606"/>
      <c r="T102" s="597"/>
      <c r="U102" s="600"/>
      <c r="V102" s="604"/>
      <c r="W102" s="605"/>
      <c r="X102" s="606"/>
      <c r="Y102" s="606"/>
      <c r="Z102" s="606"/>
      <c r="AA102" s="606"/>
      <c r="AB102" s="597"/>
      <c r="AC102" s="601"/>
      <c r="AD102" s="604"/>
      <c r="AE102" s="605"/>
      <c r="AF102" s="606"/>
      <c r="AG102" s="606"/>
      <c r="AH102" s="606"/>
      <c r="AI102" s="606"/>
      <c r="AJ102" s="597"/>
      <c r="AK102" s="600"/>
      <c r="AL102" s="604"/>
      <c r="AM102" s="605"/>
      <c r="AN102" s="606"/>
      <c r="AO102" s="606"/>
      <c r="AP102" s="606"/>
      <c r="AQ102" s="606"/>
      <c r="AR102" s="597"/>
      <c r="AS102" s="600"/>
      <c r="AT102" s="604"/>
      <c r="AU102" s="605"/>
      <c r="AV102" s="606"/>
      <c r="AW102" s="606"/>
      <c r="AX102" s="606"/>
      <c r="AY102" s="606"/>
      <c r="AZ102" s="597"/>
    </row>
    <row r="103" spans="1:52" ht="13.15" x14ac:dyDescent="0.35">
      <c r="A103" s="607"/>
      <c r="B103" s="553"/>
      <c r="C103" s="608"/>
      <c r="D103" s="609"/>
      <c r="F103" s="610"/>
      <c r="G103" s="611"/>
      <c r="H103" s="612"/>
      <c r="I103" s="612"/>
      <c r="J103" s="612"/>
      <c r="K103" s="612"/>
      <c r="L103" s="613"/>
      <c r="M103" s="600"/>
      <c r="N103" s="610"/>
      <c r="O103" s="611"/>
      <c r="P103" s="612"/>
      <c r="Q103" s="612"/>
      <c r="R103" s="612"/>
      <c r="S103" s="612"/>
      <c r="T103" s="613"/>
      <c r="U103" s="600"/>
      <c r="V103" s="610"/>
      <c r="W103" s="611"/>
      <c r="X103" s="612"/>
      <c r="Y103" s="612"/>
      <c r="Z103" s="612"/>
      <c r="AA103" s="612"/>
      <c r="AB103" s="613"/>
      <c r="AC103" s="601"/>
      <c r="AD103" s="610"/>
      <c r="AE103" s="611"/>
      <c r="AF103" s="612"/>
      <c r="AG103" s="612"/>
      <c r="AH103" s="612"/>
      <c r="AI103" s="612"/>
      <c r="AJ103" s="613"/>
      <c r="AK103" s="600"/>
      <c r="AL103" s="610"/>
      <c r="AM103" s="611"/>
      <c r="AN103" s="612"/>
      <c r="AO103" s="612"/>
      <c r="AP103" s="612"/>
      <c r="AQ103" s="612"/>
      <c r="AR103" s="613"/>
      <c r="AS103" s="600"/>
      <c r="AT103" s="610"/>
      <c r="AU103" s="611"/>
      <c r="AV103" s="612"/>
      <c r="AW103" s="612"/>
      <c r="AX103" s="612"/>
      <c r="AY103" s="612"/>
      <c r="AZ103" s="613"/>
    </row>
    <row r="104" spans="1:52" ht="13.15" x14ac:dyDescent="0.35">
      <c r="A104" s="595" t="s">
        <v>55</v>
      </c>
      <c r="B104" s="466">
        <v>9</v>
      </c>
      <c r="C104" s="596" t="s">
        <v>54</v>
      </c>
      <c r="D104" s="597">
        <f>'0.2_MR_Weighting'!I108</f>
        <v>0</v>
      </c>
      <c r="F104" s="549">
        <f>SUM('2.3_Input_Data_Orig_MC'!Y102:Y105)</f>
        <v>0</v>
      </c>
      <c r="G104" s="550">
        <f>SUMIF('2.3_Input_Data_Orig_MC'!AF102:AF105,"&lt;0")</f>
        <v>0</v>
      </c>
      <c r="H104" s="598" t="str">
        <f t="shared" ref="H104" si="528">IFERROR((F104+G104) / F104, "-")</f>
        <v>-</v>
      </c>
      <c r="I104" s="598">
        <f>SUMIF('2.3_Input_Data_Orig_MC'!AB102:AF105,"&lt;=0")</f>
        <v>0</v>
      </c>
      <c r="J104" s="598" t="str">
        <f t="shared" ref="J104" si="529">IFERROR((I104-G104)/I104, "-")</f>
        <v>-</v>
      </c>
      <c r="K104" s="598" t="str">
        <f t="shared" ref="K104" si="530">IFERROR((SQRT(H104*J104))*F104, "N/A")</f>
        <v>N/A</v>
      </c>
      <c r="L104" s="599" t="str">
        <f t="shared" ref="L104" si="531">IFERROR(K104*$D104, "N/A")</f>
        <v>N/A</v>
      </c>
      <c r="M104" s="600"/>
      <c r="N104" s="549">
        <f>SUM('2.3_Input_Data_Orig_MC'!X102:Y105)</f>
        <v>0</v>
      </c>
      <c r="O104" s="550">
        <f>SUMIF('2.3_Input_Data_Orig_MC'!AE102:AF105,"&lt;0")</f>
        <v>0</v>
      </c>
      <c r="P104" s="598" t="str">
        <f t="shared" ref="P104" si="532">IFERROR((N104+O104)/N104, "-")</f>
        <v>-</v>
      </c>
      <c r="Q104" s="598">
        <f>SUMIF('2.3_Input_Data_Orig_MC'!AB102:AF105,"&lt;=0")</f>
        <v>0</v>
      </c>
      <c r="R104" s="598" t="str">
        <f t="shared" ref="R104" si="533">IFERROR((Q104-O104)/Q104, "-")</f>
        <v>-</v>
      </c>
      <c r="S104" s="598" t="str">
        <f t="shared" ref="S104" si="534">IFERROR((SQRT(P104*R104))*N104, "N/A")</f>
        <v>N/A</v>
      </c>
      <c r="T104" s="599" t="str">
        <f t="shared" ref="T104" si="535">IFERROR(S104*$D104, "N/A")</f>
        <v>N/A</v>
      </c>
      <c r="U104" s="600"/>
      <c r="V104" s="549">
        <f>SUM('2.3_Input_Data_Orig_MC'!W102:Y105)</f>
        <v>0</v>
      </c>
      <c r="W104" s="550">
        <f>SUMIF('2.3_Input_Data_Orig_MC'!AD102:AF105, "&lt;0")</f>
        <v>0</v>
      </c>
      <c r="X104" s="598" t="str">
        <f t="shared" ref="X104" si="536">IFERROR((V104+W104)/V104, "-")</f>
        <v>-</v>
      </c>
      <c r="Y104" s="598">
        <f>SUMIF('2.3_Input_Data_Orig_MC'!AB102:AF105,"&lt;=0")</f>
        <v>0</v>
      </c>
      <c r="Z104" s="598" t="str">
        <f t="shared" ref="Z104" si="537">IFERROR((Y104-W104)/Y104, "-")</f>
        <v>-</v>
      </c>
      <c r="AA104" s="598" t="str">
        <f t="shared" ref="AA104" si="538">IFERROR((SQRT(X104*Z104))*V104, "N/A")</f>
        <v>N/A</v>
      </c>
      <c r="AB104" s="599" t="str">
        <f t="shared" ref="AB104" si="539">IFERROR(AA104*$D104, "N/A")</f>
        <v>N/A</v>
      </c>
      <c r="AC104" s="601"/>
      <c r="AD104" s="549">
        <f>SUM('2.4_Input_Data_Rebase'!Y102:Y105)</f>
        <v>0</v>
      </c>
      <c r="AE104" s="550">
        <f>SUMIF('2.4_Input_Data_Rebase'!AF102:AF105, "&lt;0")</f>
        <v>0</v>
      </c>
      <c r="AF104" s="598" t="str">
        <f t="shared" ref="AF104" si="540">IFERROR((AD104+AE104) / AD104, "-")</f>
        <v>-</v>
      </c>
      <c r="AG104" s="598">
        <f>SUMIF('2.4_Input_Data_Rebase'!AB102:AF105,"&lt;=0")</f>
        <v>0</v>
      </c>
      <c r="AH104" s="598" t="str">
        <f t="shared" ref="AH104" si="541">IFERROR((AG104-AE104)/AG104, "-")</f>
        <v>-</v>
      </c>
      <c r="AI104" s="598" t="str">
        <f t="shared" ref="AI104" si="542">IFERROR((SQRT(AF104*AH104))*AD104, "N/A")</f>
        <v>N/A</v>
      </c>
      <c r="AJ104" s="599" t="str">
        <f t="shared" ref="AJ104" si="543">IFERROR(AI104*$D104, "N/A")</f>
        <v>N/A</v>
      </c>
      <c r="AK104" s="600"/>
      <c r="AL104" s="549">
        <f>SUM('2.4_Input_Data_Rebase'!X102:Y105)</f>
        <v>0</v>
      </c>
      <c r="AM104" s="550">
        <f>SUMIF('2.4_Input_Data_Rebase'!AE102:AF105, "&lt;0")</f>
        <v>0</v>
      </c>
      <c r="AN104" s="598" t="str">
        <f t="shared" ref="AN104" si="544">IFERROR((AL104+AM104)/AL104, "-")</f>
        <v>-</v>
      </c>
      <c r="AO104" s="598">
        <f>SUMIF('2.4_Input_Data_Rebase'!AB102:AF105,"&lt;=0")</f>
        <v>0</v>
      </c>
      <c r="AP104" s="598" t="str">
        <f t="shared" ref="AP104" si="545">IFERROR((AO104-AM104)/AO104, "-")</f>
        <v>-</v>
      </c>
      <c r="AQ104" s="598" t="str">
        <f t="shared" ref="AQ104" si="546">IFERROR((SQRT(AN104*AP104))*AL104, "N/A")</f>
        <v>N/A</v>
      </c>
      <c r="AR104" s="599" t="str">
        <f t="shared" ref="AR104" si="547">IFERROR(AQ104*$D104, "N/A")</f>
        <v>N/A</v>
      </c>
      <c r="AS104" s="600"/>
      <c r="AT104" s="549">
        <f>SUM('2.4_Input_Data_Rebase'!W102:Y105)</f>
        <v>0</v>
      </c>
      <c r="AU104" s="550">
        <f>SUMIF('2.4_Input_Data_Rebase'!AD102:AF105, "&lt;0")</f>
        <v>0</v>
      </c>
      <c r="AV104" s="598" t="str">
        <f t="shared" ref="AV104" si="548">IFERROR((AT104+AU104)/AT104, "-")</f>
        <v>-</v>
      </c>
      <c r="AW104" s="598">
        <f>SUMIF('2.4_Input_Data_Rebase'!AB102:AF105,"&lt;=0")</f>
        <v>0</v>
      </c>
      <c r="AX104" s="598" t="str">
        <f t="shared" ref="AX104" si="549">IFERROR((AW104-AU104)/AW104, "-")</f>
        <v>-</v>
      </c>
      <c r="AY104" s="598" t="str">
        <f t="shared" ref="AY104" si="550">IFERROR((SQRT(AV104*AX104))*AT104, "No Interventions")</f>
        <v>No Interventions</v>
      </c>
      <c r="AZ104" s="599" t="str">
        <f t="shared" ref="AZ104" si="551">IFERROR(AY104*$D104, "No Interventions")</f>
        <v>No Interventions</v>
      </c>
    </row>
    <row r="105" spans="1:52" ht="13.15" x14ac:dyDescent="0.35">
      <c r="A105" s="602"/>
      <c r="B105" s="466"/>
      <c r="C105" s="596"/>
      <c r="D105" s="603"/>
      <c r="F105" s="604"/>
      <c r="G105" s="605"/>
      <c r="H105" s="606"/>
      <c r="I105" s="606"/>
      <c r="J105" s="606"/>
      <c r="K105" s="606"/>
      <c r="L105" s="597"/>
      <c r="M105" s="600"/>
      <c r="N105" s="604"/>
      <c r="O105" s="605"/>
      <c r="P105" s="606"/>
      <c r="Q105" s="606"/>
      <c r="R105" s="606"/>
      <c r="S105" s="606"/>
      <c r="T105" s="597"/>
      <c r="U105" s="600"/>
      <c r="V105" s="604"/>
      <c r="W105" s="605"/>
      <c r="X105" s="606"/>
      <c r="Y105" s="606"/>
      <c r="Z105" s="606"/>
      <c r="AA105" s="606"/>
      <c r="AB105" s="597"/>
      <c r="AC105" s="601"/>
      <c r="AD105" s="604"/>
      <c r="AE105" s="605"/>
      <c r="AF105" s="606"/>
      <c r="AG105" s="606"/>
      <c r="AH105" s="606"/>
      <c r="AI105" s="606"/>
      <c r="AJ105" s="597"/>
      <c r="AK105" s="600"/>
      <c r="AL105" s="604"/>
      <c r="AM105" s="605"/>
      <c r="AN105" s="606"/>
      <c r="AO105" s="606"/>
      <c r="AP105" s="606"/>
      <c r="AQ105" s="606"/>
      <c r="AR105" s="597"/>
      <c r="AS105" s="600"/>
      <c r="AT105" s="604"/>
      <c r="AU105" s="605"/>
      <c r="AV105" s="606"/>
      <c r="AW105" s="606"/>
      <c r="AX105" s="606"/>
      <c r="AY105" s="606"/>
      <c r="AZ105" s="597"/>
    </row>
    <row r="106" spans="1:52" ht="13.15" x14ac:dyDescent="0.35">
      <c r="A106" s="602"/>
      <c r="B106" s="466"/>
      <c r="C106" s="596"/>
      <c r="D106" s="603"/>
      <c r="F106" s="604"/>
      <c r="G106" s="605"/>
      <c r="H106" s="606"/>
      <c r="I106" s="606"/>
      <c r="J106" s="606"/>
      <c r="K106" s="606"/>
      <c r="L106" s="597"/>
      <c r="M106" s="600"/>
      <c r="N106" s="604"/>
      <c r="O106" s="605"/>
      <c r="P106" s="606"/>
      <c r="Q106" s="606"/>
      <c r="R106" s="606"/>
      <c r="S106" s="606"/>
      <c r="T106" s="597"/>
      <c r="U106" s="600"/>
      <c r="V106" s="604"/>
      <c r="W106" s="605"/>
      <c r="X106" s="606"/>
      <c r="Y106" s="606"/>
      <c r="Z106" s="606"/>
      <c r="AA106" s="606"/>
      <c r="AB106" s="597"/>
      <c r="AC106" s="601"/>
      <c r="AD106" s="604"/>
      <c r="AE106" s="605"/>
      <c r="AF106" s="606"/>
      <c r="AG106" s="606"/>
      <c r="AH106" s="606"/>
      <c r="AI106" s="606"/>
      <c r="AJ106" s="597"/>
      <c r="AK106" s="600"/>
      <c r="AL106" s="604"/>
      <c r="AM106" s="605"/>
      <c r="AN106" s="606"/>
      <c r="AO106" s="606"/>
      <c r="AP106" s="606"/>
      <c r="AQ106" s="606"/>
      <c r="AR106" s="597"/>
      <c r="AS106" s="600"/>
      <c r="AT106" s="604"/>
      <c r="AU106" s="605"/>
      <c r="AV106" s="606"/>
      <c r="AW106" s="606"/>
      <c r="AX106" s="606"/>
      <c r="AY106" s="606"/>
      <c r="AZ106" s="597"/>
    </row>
    <row r="107" spans="1:52" ht="13.15" x14ac:dyDescent="0.35">
      <c r="A107" s="607"/>
      <c r="B107" s="553"/>
      <c r="C107" s="608"/>
      <c r="D107" s="609"/>
      <c r="F107" s="610"/>
      <c r="G107" s="611"/>
      <c r="H107" s="612"/>
      <c r="I107" s="612"/>
      <c r="J107" s="612"/>
      <c r="K107" s="612"/>
      <c r="L107" s="613"/>
      <c r="M107" s="600"/>
      <c r="N107" s="610"/>
      <c r="O107" s="611"/>
      <c r="P107" s="612"/>
      <c r="Q107" s="612"/>
      <c r="R107" s="612"/>
      <c r="S107" s="612"/>
      <c r="T107" s="613"/>
      <c r="U107" s="600"/>
      <c r="V107" s="610"/>
      <c r="W107" s="611"/>
      <c r="X107" s="612"/>
      <c r="Y107" s="612"/>
      <c r="Z107" s="612"/>
      <c r="AA107" s="612"/>
      <c r="AB107" s="613"/>
      <c r="AC107" s="601"/>
      <c r="AD107" s="610"/>
      <c r="AE107" s="611"/>
      <c r="AF107" s="612"/>
      <c r="AG107" s="612"/>
      <c r="AH107" s="612"/>
      <c r="AI107" s="612"/>
      <c r="AJ107" s="613"/>
      <c r="AK107" s="600"/>
      <c r="AL107" s="610"/>
      <c r="AM107" s="611"/>
      <c r="AN107" s="612"/>
      <c r="AO107" s="612"/>
      <c r="AP107" s="612"/>
      <c r="AQ107" s="612"/>
      <c r="AR107" s="613"/>
      <c r="AS107" s="600"/>
      <c r="AT107" s="610"/>
      <c r="AU107" s="611"/>
      <c r="AV107" s="612"/>
      <c r="AW107" s="612"/>
      <c r="AX107" s="612"/>
      <c r="AY107" s="612"/>
      <c r="AZ107" s="613"/>
    </row>
    <row r="108" spans="1:52" ht="13.15" x14ac:dyDescent="0.35">
      <c r="A108" s="595" t="s">
        <v>55</v>
      </c>
      <c r="B108" s="466">
        <v>20</v>
      </c>
      <c r="C108" s="596" t="s">
        <v>51</v>
      </c>
      <c r="D108" s="597">
        <f>'0.2_MR_Weighting'!I112</f>
        <v>0</v>
      </c>
      <c r="F108" s="549">
        <f>SUM('2.3_Input_Data_Orig_MC'!Y106:Y109)</f>
        <v>0</v>
      </c>
      <c r="G108" s="550">
        <f>SUMIF('2.3_Input_Data_Orig_MC'!AF106:AF109,"&lt;0")</f>
        <v>0</v>
      </c>
      <c r="H108" s="598" t="str">
        <f t="shared" ref="H108" si="552">IFERROR((F108+G108) / F108, "-")</f>
        <v>-</v>
      </c>
      <c r="I108" s="598">
        <f>SUMIF('2.3_Input_Data_Orig_MC'!AB106:AF109,"&lt;=0")</f>
        <v>0</v>
      </c>
      <c r="J108" s="598" t="str">
        <f t="shared" ref="J108" si="553">IFERROR((I108-G108)/I108, "-")</f>
        <v>-</v>
      </c>
      <c r="K108" s="598" t="str">
        <f t="shared" ref="K108" si="554">IFERROR((SQRT(H108*J108))*F108, "N/A")</f>
        <v>N/A</v>
      </c>
      <c r="L108" s="599" t="str">
        <f t="shared" ref="L108" si="555">IFERROR(K108*$D108, "N/A")</f>
        <v>N/A</v>
      </c>
      <c r="M108" s="600"/>
      <c r="N108" s="549">
        <f>SUM('2.3_Input_Data_Orig_MC'!X106:Y109)</f>
        <v>0</v>
      </c>
      <c r="O108" s="550">
        <f>SUMIF('2.3_Input_Data_Orig_MC'!AE106:AF109,"&lt;0")</f>
        <v>0</v>
      </c>
      <c r="P108" s="598" t="str">
        <f t="shared" ref="P108" si="556">IFERROR((N108+O108)/N108, "-")</f>
        <v>-</v>
      </c>
      <c r="Q108" s="598">
        <f>SUMIF('2.3_Input_Data_Orig_MC'!AB106:AF109,"&lt;=0")</f>
        <v>0</v>
      </c>
      <c r="R108" s="598" t="str">
        <f t="shared" ref="R108" si="557">IFERROR((Q108-O108)/Q108, "-")</f>
        <v>-</v>
      </c>
      <c r="S108" s="598" t="str">
        <f t="shared" ref="S108" si="558">IFERROR((SQRT(P108*R108))*N108, "N/A")</f>
        <v>N/A</v>
      </c>
      <c r="T108" s="599" t="str">
        <f t="shared" ref="T108" si="559">IFERROR(S108*$D108, "N/A")</f>
        <v>N/A</v>
      </c>
      <c r="U108" s="600"/>
      <c r="V108" s="549">
        <f>SUM('2.3_Input_Data_Orig_MC'!W106:Y109)</f>
        <v>1</v>
      </c>
      <c r="W108" s="550">
        <f>SUMIF('2.3_Input_Data_Orig_MC'!AD106:AF109, "&lt;0")</f>
        <v>0</v>
      </c>
      <c r="X108" s="598">
        <f t="shared" ref="X108" si="560">IFERROR((V108+W108)/V108, "-")</f>
        <v>1</v>
      </c>
      <c r="Y108" s="598">
        <f>SUMIF('2.3_Input_Data_Orig_MC'!AB106:AF109,"&lt;=0")</f>
        <v>0</v>
      </c>
      <c r="Z108" s="598" t="str">
        <f t="shared" ref="Z108" si="561">IFERROR((Y108-W108)/Y108, "-")</f>
        <v>-</v>
      </c>
      <c r="AA108" s="598" t="str">
        <f t="shared" ref="AA108" si="562">IFERROR((SQRT(X108*Z108))*V108, "N/A")</f>
        <v>N/A</v>
      </c>
      <c r="AB108" s="599" t="str">
        <f t="shared" ref="AB108" si="563">IFERROR(AA108*$D108, "N/A")</f>
        <v>N/A</v>
      </c>
      <c r="AC108" s="601"/>
      <c r="AD108" s="549">
        <f>SUM('2.4_Input_Data_Rebase'!Y106:Y109)</f>
        <v>1</v>
      </c>
      <c r="AE108" s="550">
        <f>SUMIF('2.4_Input_Data_Rebase'!AF106:AF109, "&lt;0")</f>
        <v>0</v>
      </c>
      <c r="AF108" s="598">
        <f t="shared" ref="AF108" si="564">IFERROR((AD108+AE108) / AD108, "-")</f>
        <v>1</v>
      </c>
      <c r="AG108" s="598">
        <f>SUMIF('2.4_Input_Data_Rebase'!AB106:AF109,"&lt;=0")</f>
        <v>0</v>
      </c>
      <c r="AH108" s="598" t="str">
        <f t="shared" ref="AH108" si="565">IFERROR((AG108-AE108)/AG108, "-")</f>
        <v>-</v>
      </c>
      <c r="AI108" s="598" t="str">
        <f t="shared" ref="AI108" si="566">IFERROR((SQRT(AF108*AH108))*AD108, "N/A")</f>
        <v>N/A</v>
      </c>
      <c r="AJ108" s="599" t="str">
        <f t="shared" ref="AJ108" si="567">IFERROR(AI108*$D108, "N/A")</f>
        <v>N/A</v>
      </c>
      <c r="AK108" s="600"/>
      <c r="AL108" s="549">
        <f>SUM('2.4_Input_Data_Rebase'!X106:Y109)</f>
        <v>1</v>
      </c>
      <c r="AM108" s="550">
        <f>SUMIF('2.4_Input_Data_Rebase'!AE106:AF109, "&lt;0")</f>
        <v>0</v>
      </c>
      <c r="AN108" s="598">
        <f t="shared" ref="AN108" si="568">IFERROR((AL108+AM108)/AL108, "-")</f>
        <v>1</v>
      </c>
      <c r="AO108" s="598">
        <f>SUMIF('2.4_Input_Data_Rebase'!AB106:AF109,"&lt;=0")</f>
        <v>0</v>
      </c>
      <c r="AP108" s="598" t="str">
        <f t="shared" ref="AP108" si="569">IFERROR((AO108-AM108)/AO108, "-")</f>
        <v>-</v>
      </c>
      <c r="AQ108" s="598" t="str">
        <f t="shared" ref="AQ108" si="570">IFERROR((SQRT(AN108*AP108))*AL108, "N/A")</f>
        <v>N/A</v>
      </c>
      <c r="AR108" s="599" t="str">
        <f t="shared" ref="AR108" si="571">IFERROR(AQ108*$D108, "N/A")</f>
        <v>N/A</v>
      </c>
      <c r="AS108" s="600"/>
      <c r="AT108" s="549">
        <f>SUM('2.4_Input_Data_Rebase'!W106:Y109)</f>
        <v>1</v>
      </c>
      <c r="AU108" s="550">
        <f>SUMIF('2.4_Input_Data_Rebase'!AD106:AF109, "&lt;0")</f>
        <v>0</v>
      </c>
      <c r="AV108" s="598">
        <f t="shared" ref="AV108" si="572">IFERROR((AT108+AU108)/AT108, "-")</f>
        <v>1</v>
      </c>
      <c r="AW108" s="598">
        <f>SUMIF('2.4_Input_Data_Rebase'!AB106:AF109,"&lt;=0")</f>
        <v>0</v>
      </c>
      <c r="AX108" s="598" t="str">
        <f t="shared" ref="AX108" si="573">IFERROR((AW108-AU108)/AW108, "-")</f>
        <v>-</v>
      </c>
      <c r="AY108" s="598" t="str">
        <f t="shared" ref="AY108" si="574">IFERROR((SQRT(AV108*AX108))*AT108, "No Interventions")</f>
        <v>No Interventions</v>
      </c>
      <c r="AZ108" s="599" t="str">
        <f t="shared" ref="AZ108" si="575">IFERROR(AY108*$D108, "No Interventions")</f>
        <v>No Interventions</v>
      </c>
    </row>
    <row r="109" spans="1:52" ht="13.15" x14ac:dyDescent="0.35">
      <c r="A109" s="602"/>
      <c r="B109" s="466"/>
      <c r="C109" s="596"/>
      <c r="D109" s="603"/>
      <c r="F109" s="604"/>
      <c r="G109" s="605"/>
      <c r="H109" s="606"/>
      <c r="I109" s="606"/>
      <c r="J109" s="606"/>
      <c r="K109" s="606"/>
      <c r="L109" s="597"/>
      <c r="M109" s="600"/>
      <c r="N109" s="604"/>
      <c r="O109" s="605"/>
      <c r="P109" s="606"/>
      <c r="Q109" s="606"/>
      <c r="R109" s="606"/>
      <c r="S109" s="606"/>
      <c r="T109" s="597"/>
      <c r="U109" s="600"/>
      <c r="V109" s="604"/>
      <c r="W109" s="605"/>
      <c r="X109" s="606"/>
      <c r="Y109" s="606"/>
      <c r="Z109" s="606"/>
      <c r="AA109" s="606"/>
      <c r="AB109" s="597"/>
      <c r="AC109" s="601"/>
      <c r="AD109" s="604"/>
      <c r="AE109" s="605"/>
      <c r="AF109" s="606"/>
      <c r="AG109" s="606"/>
      <c r="AH109" s="606"/>
      <c r="AI109" s="606"/>
      <c r="AJ109" s="597"/>
      <c r="AK109" s="600"/>
      <c r="AL109" s="604"/>
      <c r="AM109" s="605"/>
      <c r="AN109" s="606"/>
      <c r="AO109" s="606"/>
      <c r="AP109" s="606"/>
      <c r="AQ109" s="606"/>
      <c r="AR109" s="597"/>
      <c r="AS109" s="600"/>
      <c r="AT109" s="604"/>
      <c r="AU109" s="605"/>
      <c r="AV109" s="606"/>
      <c r="AW109" s="606"/>
      <c r="AX109" s="606"/>
      <c r="AY109" s="606"/>
      <c r="AZ109" s="597"/>
    </row>
    <row r="110" spans="1:52" ht="13.15" x14ac:dyDescent="0.35">
      <c r="A110" s="602"/>
      <c r="B110" s="466"/>
      <c r="C110" s="596"/>
      <c r="D110" s="603"/>
      <c r="F110" s="604"/>
      <c r="G110" s="605"/>
      <c r="H110" s="606"/>
      <c r="I110" s="606"/>
      <c r="J110" s="606"/>
      <c r="K110" s="606"/>
      <c r="L110" s="597"/>
      <c r="M110" s="600"/>
      <c r="N110" s="604"/>
      <c r="O110" s="605"/>
      <c r="P110" s="606"/>
      <c r="Q110" s="606"/>
      <c r="R110" s="606"/>
      <c r="S110" s="606"/>
      <c r="T110" s="597"/>
      <c r="U110" s="600"/>
      <c r="V110" s="604"/>
      <c r="W110" s="605"/>
      <c r="X110" s="606"/>
      <c r="Y110" s="606"/>
      <c r="Z110" s="606"/>
      <c r="AA110" s="606"/>
      <c r="AB110" s="597"/>
      <c r="AC110" s="601"/>
      <c r="AD110" s="604"/>
      <c r="AE110" s="605"/>
      <c r="AF110" s="606"/>
      <c r="AG110" s="606"/>
      <c r="AH110" s="606"/>
      <c r="AI110" s="606"/>
      <c r="AJ110" s="597"/>
      <c r="AK110" s="600"/>
      <c r="AL110" s="604"/>
      <c r="AM110" s="605"/>
      <c r="AN110" s="606"/>
      <c r="AO110" s="606"/>
      <c r="AP110" s="606"/>
      <c r="AQ110" s="606"/>
      <c r="AR110" s="597"/>
      <c r="AS110" s="600"/>
      <c r="AT110" s="604"/>
      <c r="AU110" s="605"/>
      <c r="AV110" s="606"/>
      <c r="AW110" s="606"/>
      <c r="AX110" s="606"/>
      <c r="AY110" s="606"/>
      <c r="AZ110" s="597"/>
    </row>
    <row r="111" spans="1:52" ht="13.15" x14ac:dyDescent="0.35">
      <c r="A111" s="607"/>
      <c r="B111" s="553"/>
      <c r="C111" s="608"/>
      <c r="D111" s="609"/>
      <c r="F111" s="610"/>
      <c r="G111" s="611"/>
      <c r="H111" s="612"/>
      <c r="I111" s="612"/>
      <c r="J111" s="612"/>
      <c r="K111" s="612"/>
      <c r="L111" s="613"/>
      <c r="M111" s="600"/>
      <c r="N111" s="610"/>
      <c r="O111" s="611"/>
      <c r="P111" s="612"/>
      <c r="Q111" s="612"/>
      <c r="R111" s="612"/>
      <c r="S111" s="612"/>
      <c r="T111" s="613"/>
      <c r="U111" s="600"/>
      <c r="V111" s="610"/>
      <c r="W111" s="611"/>
      <c r="X111" s="612"/>
      <c r="Y111" s="612"/>
      <c r="Z111" s="612"/>
      <c r="AA111" s="612"/>
      <c r="AB111" s="613"/>
      <c r="AC111" s="601"/>
      <c r="AD111" s="610"/>
      <c r="AE111" s="611"/>
      <c r="AF111" s="612"/>
      <c r="AG111" s="612"/>
      <c r="AH111" s="612"/>
      <c r="AI111" s="612"/>
      <c r="AJ111" s="613"/>
      <c r="AK111" s="600"/>
      <c r="AL111" s="610"/>
      <c r="AM111" s="611"/>
      <c r="AN111" s="612"/>
      <c r="AO111" s="612"/>
      <c r="AP111" s="612"/>
      <c r="AQ111" s="612"/>
      <c r="AR111" s="613"/>
      <c r="AS111" s="600"/>
      <c r="AT111" s="610"/>
      <c r="AU111" s="611"/>
      <c r="AV111" s="612"/>
      <c r="AW111" s="612"/>
      <c r="AX111" s="612"/>
      <c r="AY111" s="612"/>
      <c r="AZ111" s="613"/>
    </row>
    <row r="112" spans="1:52" ht="13.15" x14ac:dyDescent="0.35">
      <c r="A112" s="595" t="s">
        <v>55</v>
      </c>
      <c r="B112" s="466">
        <v>31</v>
      </c>
      <c r="C112" s="596" t="s">
        <v>23</v>
      </c>
      <c r="D112" s="597">
        <f>'0.2_MR_Weighting'!I116</f>
        <v>6.9911367056404303E-5</v>
      </c>
      <c r="F112" s="549">
        <f>SUM('2.3_Input_Data_Orig_MC'!Y110:Y113)</f>
        <v>63</v>
      </c>
      <c r="G112" s="550">
        <f>SUMIF('2.3_Input_Data_Orig_MC'!AF110:AF113,"&lt;0")</f>
        <v>-43</v>
      </c>
      <c r="H112" s="598">
        <f t="shared" ref="H112" si="576">IFERROR((F112+G112) / F112, "-")</f>
        <v>0.31746031746031744</v>
      </c>
      <c r="I112" s="598">
        <f>SUMIF('2.3_Input_Data_Orig_MC'!AB110:AF113,"&lt;=0")</f>
        <v>-67</v>
      </c>
      <c r="J112" s="598">
        <f t="shared" ref="J112" si="577">IFERROR((I112-G112)/I112, "-")</f>
        <v>0.35820895522388058</v>
      </c>
      <c r="K112" s="598">
        <f t="shared" ref="K112" si="578">IFERROR((SQRT(H112*J112))*F112, "N/A")</f>
        <v>21.244841340478153</v>
      </c>
      <c r="L112" s="599">
        <f t="shared" ref="L112" si="579">IFERROR(K112*$D112, "N/A")</f>
        <v>1.4852559010092405E-3</v>
      </c>
      <c r="M112" s="600"/>
      <c r="N112" s="549">
        <f>SUM('2.3_Input_Data_Orig_MC'!X110:Y113)</f>
        <v>88</v>
      </c>
      <c r="O112" s="550">
        <f>SUMIF('2.3_Input_Data_Orig_MC'!AE110:AF113,"&lt;0")</f>
        <v>-67</v>
      </c>
      <c r="P112" s="598">
        <f t="shared" ref="P112" si="580">IFERROR((N112+O112)/N112, "-")</f>
        <v>0.23863636363636365</v>
      </c>
      <c r="Q112" s="598">
        <f>SUMIF('2.3_Input_Data_Orig_MC'!AB110:AF113,"&lt;=0")</f>
        <v>-67</v>
      </c>
      <c r="R112" s="598">
        <f t="shared" ref="R112" si="581">IFERROR((Q112-O112)/Q112, "-")</f>
        <v>0</v>
      </c>
      <c r="S112" s="598">
        <f t="shared" ref="S112" si="582">IFERROR((SQRT(P112*R112))*N112, "N/A")</f>
        <v>0</v>
      </c>
      <c r="T112" s="599">
        <f t="shared" ref="T112" si="583">IFERROR(S112*$D112, "N/A")</f>
        <v>0</v>
      </c>
      <c r="U112" s="600"/>
      <c r="V112" s="549">
        <f>SUM('2.3_Input_Data_Orig_MC'!W110:Y113)</f>
        <v>93</v>
      </c>
      <c r="W112" s="550">
        <f>SUMIF('2.3_Input_Data_Orig_MC'!AD110:AF113, "&lt;0")</f>
        <v>-67</v>
      </c>
      <c r="X112" s="598">
        <f t="shared" ref="X112" si="584">IFERROR((V112+W112)/V112, "-")</f>
        <v>0.27956989247311825</v>
      </c>
      <c r="Y112" s="598">
        <f>SUMIF('2.3_Input_Data_Orig_MC'!AB110:AF113,"&lt;=0")</f>
        <v>-67</v>
      </c>
      <c r="Z112" s="598">
        <f t="shared" ref="Z112" si="585">IFERROR((Y112-W112)/Y112, "-")</f>
        <v>0</v>
      </c>
      <c r="AA112" s="598">
        <f t="shared" ref="AA112" si="586">IFERROR((SQRT(X112*Z112))*V112, "N/A")</f>
        <v>0</v>
      </c>
      <c r="AB112" s="599">
        <f t="shared" ref="AB112" si="587">IFERROR(AA112*$D112, "N/A")</f>
        <v>0</v>
      </c>
      <c r="AC112" s="601"/>
      <c r="AD112" s="549">
        <f>SUM('2.4_Input_Data_Rebase'!Y110:Y113)</f>
        <v>2</v>
      </c>
      <c r="AE112" s="550">
        <f>SUMIF('2.4_Input_Data_Rebase'!AF110:AF113, "&lt;0")</f>
        <v>-2</v>
      </c>
      <c r="AF112" s="598">
        <f t="shared" ref="AF112" si="588">IFERROR((AD112+AE112) / AD112, "-")</f>
        <v>0</v>
      </c>
      <c r="AG112" s="598">
        <f>SUMIF('2.4_Input_Data_Rebase'!AB110:AF113,"&lt;=0")</f>
        <v>-67</v>
      </c>
      <c r="AH112" s="598">
        <f t="shared" ref="AH112" si="589">IFERROR((AG112-AE112)/AG112, "-")</f>
        <v>0.97014925373134331</v>
      </c>
      <c r="AI112" s="598">
        <f t="shared" ref="AI112" si="590">IFERROR((SQRT(AF112*AH112))*AD112, "N/A")</f>
        <v>0</v>
      </c>
      <c r="AJ112" s="599">
        <f t="shared" ref="AJ112" si="591">IFERROR(AI112*$D112, "N/A")</f>
        <v>0</v>
      </c>
      <c r="AK112" s="600"/>
      <c r="AL112" s="549">
        <f>SUM('2.4_Input_Data_Rebase'!X110:Y113)</f>
        <v>6</v>
      </c>
      <c r="AM112" s="550">
        <f>SUMIF('2.4_Input_Data_Rebase'!AE110:AF113, "&lt;0")</f>
        <v>-6</v>
      </c>
      <c r="AN112" s="598">
        <f t="shared" ref="AN112" si="592">IFERROR((AL112+AM112)/AL112, "-")</f>
        <v>0</v>
      </c>
      <c r="AO112" s="598">
        <f>SUMIF('2.4_Input_Data_Rebase'!AB110:AF113,"&lt;=0")</f>
        <v>-67</v>
      </c>
      <c r="AP112" s="598">
        <f t="shared" ref="AP112" si="593">IFERROR((AO112-AM112)/AO112, "-")</f>
        <v>0.91044776119402981</v>
      </c>
      <c r="AQ112" s="598">
        <f t="shared" ref="AQ112" si="594">IFERROR((SQRT(AN112*AP112))*AL112, "N/A")</f>
        <v>0</v>
      </c>
      <c r="AR112" s="599">
        <f t="shared" ref="AR112" si="595">IFERROR(AQ112*$D112, "N/A")</f>
        <v>0</v>
      </c>
      <c r="AS112" s="600"/>
      <c r="AT112" s="549">
        <f>SUM('2.4_Input_Data_Rebase'!W110:Y113)</f>
        <v>6</v>
      </c>
      <c r="AU112" s="550">
        <f>SUMIF('2.4_Input_Data_Rebase'!AD110:AF113, "&lt;0")</f>
        <v>-6</v>
      </c>
      <c r="AV112" s="598">
        <f t="shared" ref="AV112" si="596">IFERROR((AT112+AU112)/AT112, "-")</f>
        <v>0</v>
      </c>
      <c r="AW112" s="598">
        <f>SUMIF('2.4_Input_Data_Rebase'!AB110:AF113,"&lt;=0")</f>
        <v>-67</v>
      </c>
      <c r="AX112" s="598">
        <f t="shared" ref="AX112" si="597">IFERROR((AW112-AU112)/AW112, "-")</f>
        <v>0.91044776119402981</v>
      </c>
      <c r="AY112" s="598">
        <f t="shared" ref="AY112" si="598">IFERROR((SQRT(AV112*AX112))*AT112, "No Interventions")</f>
        <v>0</v>
      </c>
      <c r="AZ112" s="599">
        <f t="shared" ref="AZ112" si="599">IFERROR(AY112*$D112, "No Interventions")</f>
        <v>0</v>
      </c>
    </row>
    <row r="113" spans="1:52" ht="13.15" x14ac:dyDescent="0.35">
      <c r="A113" s="602"/>
      <c r="B113" s="466"/>
      <c r="C113" s="596"/>
      <c r="D113" s="603"/>
      <c r="F113" s="604"/>
      <c r="G113" s="605"/>
      <c r="H113" s="606"/>
      <c r="I113" s="606"/>
      <c r="J113" s="606"/>
      <c r="K113" s="606"/>
      <c r="L113" s="597"/>
      <c r="M113" s="600"/>
      <c r="N113" s="604"/>
      <c r="O113" s="605"/>
      <c r="P113" s="606"/>
      <c r="Q113" s="606"/>
      <c r="R113" s="606"/>
      <c r="S113" s="606"/>
      <c r="T113" s="597"/>
      <c r="U113" s="600"/>
      <c r="V113" s="604"/>
      <c r="W113" s="605"/>
      <c r="X113" s="606"/>
      <c r="Y113" s="606"/>
      <c r="Z113" s="606"/>
      <c r="AA113" s="606"/>
      <c r="AB113" s="597"/>
      <c r="AC113" s="601"/>
      <c r="AD113" s="604"/>
      <c r="AE113" s="605"/>
      <c r="AF113" s="606"/>
      <c r="AG113" s="606"/>
      <c r="AH113" s="606"/>
      <c r="AI113" s="606"/>
      <c r="AJ113" s="597"/>
      <c r="AK113" s="600"/>
      <c r="AL113" s="604"/>
      <c r="AM113" s="605"/>
      <c r="AN113" s="606"/>
      <c r="AO113" s="606"/>
      <c r="AP113" s="606"/>
      <c r="AQ113" s="606"/>
      <c r="AR113" s="597"/>
      <c r="AS113" s="600"/>
      <c r="AT113" s="604"/>
      <c r="AU113" s="605"/>
      <c r="AV113" s="606"/>
      <c r="AW113" s="606"/>
      <c r="AX113" s="606"/>
      <c r="AY113" s="606"/>
      <c r="AZ113" s="597"/>
    </row>
    <row r="114" spans="1:52" ht="13.15" x14ac:dyDescent="0.35">
      <c r="A114" s="602"/>
      <c r="B114" s="466"/>
      <c r="C114" s="596"/>
      <c r="D114" s="603"/>
      <c r="F114" s="604"/>
      <c r="G114" s="605"/>
      <c r="H114" s="606"/>
      <c r="I114" s="606"/>
      <c r="J114" s="606"/>
      <c r="K114" s="606"/>
      <c r="L114" s="597"/>
      <c r="M114" s="600"/>
      <c r="N114" s="604"/>
      <c r="O114" s="605"/>
      <c r="P114" s="606"/>
      <c r="Q114" s="606"/>
      <c r="R114" s="606"/>
      <c r="S114" s="606"/>
      <c r="T114" s="597"/>
      <c r="U114" s="600"/>
      <c r="V114" s="604"/>
      <c r="W114" s="605"/>
      <c r="X114" s="606"/>
      <c r="Y114" s="606"/>
      <c r="Z114" s="606"/>
      <c r="AA114" s="606"/>
      <c r="AB114" s="597"/>
      <c r="AC114" s="601"/>
      <c r="AD114" s="604"/>
      <c r="AE114" s="605"/>
      <c r="AF114" s="606"/>
      <c r="AG114" s="606"/>
      <c r="AH114" s="606"/>
      <c r="AI114" s="606"/>
      <c r="AJ114" s="597"/>
      <c r="AK114" s="600"/>
      <c r="AL114" s="604"/>
      <c r="AM114" s="605"/>
      <c r="AN114" s="606"/>
      <c r="AO114" s="606"/>
      <c r="AP114" s="606"/>
      <c r="AQ114" s="606"/>
      <c r="AR114" s="597"/>
      <c r="AS114" s="600"/>
      <c r="AT114" s="604"/>
      <c r="AU114" s="605"/>
      <c r="AV114" s="606"/>
      <c r="AW114" s="606"/>
      <c r="AX114" s="606"/>
      <c r="AY114" s="606"/>
      <c r="AZ114" s="597"/>
    </row>
    <row r="115" spans="1:52" ht="13.15" x14ac:dyDescent="0.35">
      <c r="A115" s="607"/>
      <c r="B115" s="553"/>
      <c r="C115" s="608"/>
      <c r="D115" s="609"/>
      <c r="F115" s="610"/>
      <c r="G115" s="611"/>
      <c r="H115" s="612"/>
      <c r="I115" s="612"/>
      <c r="J115" s="612"/>
      <c r="K115" s="612"/>
      <c r="L115" s="613"/>
      <c r="M115" s="600"/>
      <c r="N115" s="610"/>
      <c r="O115" s="611"/>
      <c r="P115" s="612"/>
      <c r="Q115" s="612"/>
      <c r="R115" s="612"/>
      <c r="S115" s="612"/>
      <c r="T115" s="613"/>
      <c r="U115" s="600"/>
      <c r="V115" s="610"/>
      <c r="W115" s="611"/>
      <c r="X115" s="612"/>
      <c r="Y115" s="612"/>
      <c r="Z115" s="612"/>
      <c r="AA115" s="612"/>
      <c r="AB115" s="613"/>
      <c r="AC115" s="601"/>
      <c r="AD115" s="610"/>
      <c r="AE115" s="611"/>
      <c r="AF115" s="612"/>
      <c r="AG115" s="612"/>
      <c r="AH115" s="612"/>
      <c r="AI115" s="612"/>
      <c r="AJ115" s="613"/>
      <c r="AK115" s="600"/>
      <c r="AL115" s="610"/>
      <c r="AM115" s="611"/>
      <c r="AN115" s="612"/>
      <c r="AO115" s="612"/>
      <c r="AP115" s="612"/>
      <c r="AQ115" s="612"/>
      <c r="AR115" s="613"/>
      <c r="AS115" s="600"/>
      <c r="AT115" s="610"/>
      <c r="AU115" s="611"/>
      <c r="AV115" s="612"/>
      <c r="AW115" s="612"/>
      <c r="AX115" s="612"/>
      <c r="AY115" s="612"/>
      <c r="AZ115" s="613"/>
    </row>
    <row r="116" spans="1:52" ht="13.15" x14ac:dyDescent="0.35">
      <c r="A116" s="595" t="s">
        <v>55</v>
      </c>
      <c r="B116" s="466">
        <v>43</v>
      </c>
      <c r="C116" s="596" t="s">
        <v>49</v>
      </c>
      <c r="D116" s="597">
        <f>'0.2_MR_Weighting'!I120</f>
        <v>7.3712451863170566E-3</v>
      </c>
      <c r="F116" s="549">
        <f>SUM('2.3_Input_Data_Orig_MC'!Y114:Y117)</f>
        <v>22</v>
      </c>
      <c r="G116" s="550">
        <f>SUMIF('2.3_Input_Data_Orig_MC'!AF114:AF117,"&lt;0")</f>
        <v>-22</v>
      </c>
      <c r="H116" s="598">
        <f t="shared" ref="H116" si="600">IFERROR((F116+G116) / F116, "-")</f>
        <v>0</v>
      </c>
      <c r="I116" s="598">
        <f>SUMIF('2.3_Input_Data_Orig_MC'!AB114:AF117,"&lt;=0")</f>
        <v>-22</v>
      </c>
      <c r="J116" s="598">
        <f t="shared" ref="J116" si="601">IFERROR((I116-G116)/I116, "-")</f>
        <v>0</v>
      </c>
      <c r="K116" s="598">
        <f t="shared" ref="K116" si="602">IFERROR((SQRT(H116*J116))*F116, "N/A")</f>
        <v>0</v>
      </c>
      <c r="L116" s="599">
        <f t="shared" ref="L116" si="603">IFERROR(K116*$D116, "N/A")</f>
        <v>0</v>
      </c>
      <c r="M116" s="600"/>
      <c r="N116" s="549">
        <f>SUM('2.3_Input_Data_Orig_MC'!X114:Y117)</f>
        <v>22</v>
      </c>
      <c r="O116" s="550">
        <f>SUMIF('2.3_Input_Data_Orig_MC'!AE114:AF117,"&lt;0")</f>
        <v>-22</v>
      </c>
      <c r="P116" s="598">
        <f t="shared" ref="P116" si="604">IFERROR((N116+O116)/N116, "-")</f>
        <v>0</v>
      </c>
      <c r="Q116" s="598">
        <f>SUMIF('2.3_Input_Data_Orig_MC'!AB114:AF117,"&lt;=0")</f>
        <v>-22</v>
      </c>
      <c r="R116" s="598">
        <f t="shared" ref="R116" si="605">IFERROR((Q116-O116)/Q116, "-")</f>
        <v>0</v>
      </c>
      <c r="S116" s="598">
        <f t="shared" ref="S116" si="606">IFERROR((SQRT(P116*R116))*N116, "N/A")</f>
        <v>0</v>
      </c>
      <c r="T116" s="599">
        <f t="shared" ref="T116" si="607">IFERROR(S116*$D116, "N/A")</f>
        <v>0</v>
      </c>
      <c r="U116" s="600"/>
      <c r="V116" s="549">
        <f>SUM('2.3_Input_Data_Orig_MC'!W114:Y117)</f>
        <v>761</v>
      </c>
      <c r="W116" s="550">
        <f>SUMIF('2.3_Input_Data_Orig_MC'!AD114:AF117, "&lt;0")</f>
        <v>-22</v>
      </c>
      <c r="X116" s="598">
        <f t="shared" ref="X116" si="608">IFERROR((V116+W116)/V116, "-")</f>
        <v>0.97109067017082784</v>
      </c>
      <c r="Y116" s="598">
        <f>SUMIF('2.3_Input_Data_Orig_MC'!AB114:AF117,"&lt;=0")</f>
        <v>-22</v>
      </c>
      <c r="Z116" s="598">
        <f t="shared" ref="Z116" si="609">IFERROR((Y116-W116)/Y116, "-")</f>
        <v>0</v>
      </c>
      <c r="AA116" s="598">
        <f t="shared" ref="AA116" si="610">IFERROR((SQRT(X116*Z116))*V116, "N/A")</f>
        <v>0</v>
      </c>
      <c r="AB116" s="599">
        <f t="shared" ref="AB116" si="611">IFERROR(AA116*$D116, "N/A")</f>
        <v>0</v>
      </c>
      <c r="AC116" s="601"/>
      <c r="AD116" s="549">
        <f>SUM('2.4_Input_Data_Rebase'!Y114:Y117)</f>
        <v>209</v>
      </c>
      <c r="AE116" s="550">
        <f>SUMIF('2.4_Input_Data_Rebase'!AF114:AF117, "&lt;0")</f>
        <v>-22</v>
      </c>
      <c r="AF116" s="598">
        <f t="shared" ref="AF116" si="612">IFERROR((AD116+AE116) / AD116, "-")</f>
        <v>0.89473684210526316</v>
      </c>
      <c r="AG116" s="598">
        <f>SUMIF('2.4_Input_Data_Rebase'!AB114:AF117,"&lt;=0")</f>
        <v>-22</v>
      </c>
      <c r="AH116" s="598">
        <f t="shared" ref="AH116" si="613">IFERROR((AG116-AE116)/AG116, "-")</f>
        <v>0</v>
      </c>
      <c r="AI116" s="598">
        <f t="shared" ref="AI116" si="614">IFERROR((SQRT(AF116*AH116))*AD116, "N/A")</f>
        <v>0</v>
      </c>
      <c r="AJ116" s="599">
        <f t="shared" ref="AJ116" si="615">IFERROR(AI116*$D116, "N/A")</f>
        <v>0</v>
      </c>
      <c r="AK116" s="600"/>
      <c r="AL116" s="549">
        <f>SUM('2.4_Input_Data_Rebase'!X114:Y117)</f>
        <v>244</v>
      </c>
      <c r="AM116" s="550">
        <f>SUMIF('2.4_Input_Data_Rebase'!AE114:AF117, "&lt;0")</f>
        <v>-22</v>
      </c>
      <c r="AN116" s="598">
        <f t="shared" ref="AN116" si="616">IFERROR((AL116+AM116)/AL116, "-")</f>
        <v>0.9098360655737705</v>
      </c>
      <c r="AO116" s="598">
        <f>SUMIF('2.4_Input_Data_Rebase'!AB114:AF117,"&lt;=0")</f>
        <v>-22</v>
      </c>
      <c r="AP116" s="598">
        <f t="shared" ref="AP116" si="617">IFERROR((AO116-AM116)/AO116, "-")</f>
        <v>0</v>
      </c>
      <c r="AQ116" s="598">
        <f t="shared" ref="AQ116" si="618">IFERROR((SQRT(AN116*AP116))*AL116, "N/A")</f>
        <v>0</v>
      </c>
      <c r="AR116" s="599">
        <f t="shared" ref="AR116" si="619">IFERROR(AQ116*$D116, "N/A")</f>
        <v>0</v>
      </c>
      <c r="AS116" s="600"/>
      <c r="AT116" s="549">
        <f>SUM('2.4_Input_Data_Rebase'!W114:Y117)</f>
        <v>261</v>
      </c>
      <c r="AU116" s="550">
        <f>SUMIF('2.4_Input_Data_Rebase'!AD114:AF117, "&lt;0")</f>
        <v>-22</v>
      </c>
      <c r="AV116" s="598">
        <f t="shared" ref="AV116" si="620">IFERROR((AT116+AU116)/AT116, "-")</f>
        <v>0.91570881226053635</v>
      </c>
      <c r="AW116" s="598">
        <f>SUMIF('2.4_Input_Data_Rebase'!AB114:AF117,"&lt;=0")</f>
        <v>-22</v>
      </c>
      <c r="AX116" s="598">
        <f t="shared" ref="AX116" si="621">IFERROR((AW116-AU116)/AW116, "-")</f>
        <v>0</v>
      </c>
      <c r="AY116" s="598">
        <f t="shared" ref="AY116" si="622">IFERROR((SQRT(AV116*AX116))*AT116, "No Interventions")</f>
        <v>0</v>
      </c>
      <c r="AZ116" s="599">
        <f t="shared" ref="AZ116" si="623">IFERROR(AY116*$D116, "No Interventions")</f>
        <v>0</v>
      </c>
    </row>
    <row r="117" spans="1:52" ht="13.15" x14ac:dyDescent="0.35">
      <c r="A117" s="602"/>
      <c r="B117" s="466"/>
      <c r="C117" s="596"/>
      <c r="D117" s="603"/>
      <c r="F117" s="604"/>
      <c r="G117" s="605"/>
      <c r="H117" s="606"/>
      <c r="I117" s="606"/>
      <c r="J117" s="606"/>
      <c r="K117" s="606"/>
      <c r="L117" s="597"/>
      <c r="M117" s="600"/>
      <c r="N117" s="604"/>
      <c r="O117" s="605"/>
      <c r="P117" s="606"/>
      <c r="Q117" s="606"/>
      <c r="R117" s="606"/>
      <c r="S117" s="606"/>
      <c r="T117" s="597"/>
      <c r="U117" s="600"/>
      <c r="V117" s="604"/>
      <c r="W117" s="605"/>
      <c r="X117" s="606"/>
      <c r="Y117" s="606"/>
      <c r="Z117" s="606"/>
      <c r="AA117" s="606"/>
      <c r="AB117" s="597"/>
      <c r="AC117" s="601"/>
      <c r="AD117" s="604"/>
      <c r="AE117" s="605"/>
      <c r="AF117" s="606"/>
      <c r="AG117" s="606"/>
      <c r="AH117" s="606"/>
      <c r="AI117" s="606"/>
      <c r="AJ117" s="597"/>
      <c r="AK117" s="600"/>
      <c r="AL117" s="604"/>
      <c r="AM117" s="605"/>
      <c r="AN117" s="606"/>
      <c r="AO117" s="606"/>
      <c r="AP117" s="606"/>
      <c r="AQ117" s="606"/>
      <c r="AR117" s="597"/>
      <c r="AS117" s="600"/>
      <c r="AT117" s="604"/>
      <c r="AU117" s="605"/>
      <c r="AV117" s="606"/>
      <c r="AW117" s="606"/>
      <c r="AX117" s="606"/>
      <c r="AY117" s="606"/>
      <c r="AZ117" s="597"/>
    </row>
    <row r="118" spans="1:52" ht="13.15" x14ac:dyDescent="0.35">
      <c r="A118" s="602"/>
      <c r="B118" s="466"/>
      <c r="C118" s="596"/>
      <c r="D118" s="603"/>
      <c r="F118" s="604"/>
      <c r="G118" s="605"/>
      <c r="H118" s="606"/>
      <c r="I118" s="606"/>
      <c r="J118" s="606"/>
      <c r="K118" s="606"/>
      <c r="L118" s="597"/>
      <c r="M118" s="600"/>
      <c r="N118" s="604"/>
      <c r="O118" s="605"/>
      <c r="P118" s="606"/>
      <c r="Q118" s="606"/>
      <c r="R118" s="606"/>
      <c r="S118" s="606"/>
      <c r="T118" s="597"/>
      <c r="U118" s="600"/>
      <c r="V118" s="604"/>
      <c r="W118" s="605"/>
      <c r="X118" s="606"/>
      <c r="Y118" s="606"/>
      <c r="Z118" s="606"/>
      <c r="AA118" s="606"/>
      <c r="AB118" s="597"/>
      <c r="AC118" s="601"/>
      <c r="AD118" s="604"/>
      <c r="AE118" s="605"/>
      <c r="AF118" s="606"/>
      <c r="AG118" s="606"/>
      <c r="AH118" s="606"/>
      <c r="AI118" s="606"/>
      <c r="AJ118" s="597"/>
      <c r="AK118" s="600"/>
      <c r="AL118" s="604"/>
      <c r="AM118" s="605"/>
      <c r="AN118" s="606"/>
      <c r="AO118" s="606"/>
      <c r="AP118" s="606"/>
      <c r="AQ118" s="606"/>
      <c r="AR118" s="597"/>
      <c r="AS118" s="600"/>
      <c r="AT118" s="604"/>
      <c r="AU118" s="605"/>
      <c r="AV118" s="606"/>
      <c r="AW118" s="606"/>
      <c r="AX118" s="606"/>
      <c r="AY118" s="606"/>
      <c r="AZ118" s="597"/>
    </row>
    <row r="119" spans="1:52" ht="13.15" x14ac:dyDescent="0.35">
      <c r="A119" s="607"/>
      <c r="B119" s="553"/>
      <c r="C119" s="608"/>
      <c r="D119" s="609"/>
      <c r="F119" s="610"/>
      <c r="G119" s="611"/>
      <c r="H119" s="612"/>
      <c r="I119" s="612"/>
      <c r="J119" s="612"/>
      <c r="K119" s="612"/>
      <c r="L119" s="613"/>
      <c r="M119" s="600"/>
      <c r="N119" s="610"/>
      <c r="O119" s="611"/>
      <c r="P119" s="612"/>
      <c r="Q119" s="612"/>
      <c r="R119" s="612"/>
      <c r="S119" s="612"/>
      <c r="T119" s="613"/>
      <c r="U119" s="600"/>
      <c r="V119" s="610"/>
      <c r="W119" s="611"/>
      <c r="X119" s="612"/>
      <c r="Y119" s="612"/>
      <c r="Z119" s="612"/>
      <c r="AA119" s="612"/>
      <c r="AB119" s="613"/>
      <c r="AC119" s="601"/>
      <c r="AD119" s="610"/>
      <c r="AE119" s="611"/>
      <c r="AF119" s="612"/>
      <c r="AG119" s="612"/>
      <c r="AH119" s="612"/>
      <c r="AI119" s="612"/>
      <c r="AJ119" s="613"/>
      <c r="AK119" s="600"/>
      <c r="AL119" s="610"/>
      <c r="AM119" s="611"/>
      <c r="AN119" s="612"/>
      <c r="AO119" s="612"/>
      <c r="AP119" s="612"/>
      <c r="AQ119" s="612"/>
      <c r="AR119" s="613"/>
      <c r="AS119" s="600"/>
      <c r="AT119" s="610"/>
      <c r="AU119" s="611"/>
      <c r="AV119" s="612"/>
      <c r="AW119" s="612"/>
      <c r="AX119" s="612"/>
      <c r="AY119" s="612"/>
      <c r="AZ119" s="613"/>
    </row>
    <row r="120" spans="1:52" ht="13.15" x14ac:dyDescent="0.35">
      <c r="A120" s="595" t="s">
        <v>55</v>
      </c>
      <c r="B120" s="466">
        <v>35</v>
      </c>
      <c r="C120" s="596" t="s">
        <v>21</v>
      </c>
      <c r="D120" s="597">
        <f>'0.2_MR_Weighting'!I124</f>
        <v>4.5609357510640268E-4</v>
      </c>
      <c r="F120" s="549">
        <f>SUM('2.3_Input_Data_Orig_MC'!Y118:Y121)</f>
        <v>1</v>
      </c>
      <c r="G120" s="550">
        <f>SUMIF('2.3_Input_Data_Orig_MC'!AF118:AF121,"&lt;0")</f>
        <v>-1</v>
      </c>
      <c r="H120" s="598">
        <f t="shared" ref="H120" si="624">IFERROR((F120+G120) / F120, "-")</f>
        <v>0</v>
      </c>
      <c r="I120" s="598">
        <f>SUMIF('2.3_Input_Data_Orig_MC'!AB118:AF121,"&lt;=0")</f>
        <v>-4</v>
      </c>
      <c r="J120" s="598">
        <f t="shared" ref="J120" si="625">IFERROR((I120-G120)/I120, "-")</f>
        <v>0.75</v>
      </c>
      <c r="K120" s="598">
        <f t="shared" ref="K120" si="626">IFERROR((SQRT(H120*J120))*F120, "N/A")</f>
        <v>0</v>
      </c>
      <c r="L120" s="599">
        <f t="shared" ref="L120" si="627">IFERROR(K120*$D120, "N/A")</f>
        <v>0</v>
      </c>
      <c r="M120" s="600"/>
      <c r="N120" s="549">
        <f>SUM('2.3_Input_Data_Orig_MC'!X118:Y121)</f>
        <v>6</v>
      </c>
      <c r="O120" s="550">
        <f>SUMIF('2.3_Input_Data_Orig_MC'!AE118:AF121,"&lt;0")</f>
        <v>-4</v>
      </c>
      <c r="P120" s="598">
        <f t="shared" ref="P120" si="628">IFERROR((N120+O120)/N120, "-")</f>
        <v>0.33333333333333331</v>
      </c>
      <c r="Q120" s="598">
        <f>SUMIF('2.3_Input_Data_Orig_MC'!AB118:AF121,"&lt;=0")</f>
        <v>-4</v>
      </c>
      <c r="R120" s="598">
        <f t="shared" ref="R120" si="629">IFERROR((Q120-O120)/Q120, "-")</f>
        <v>0</v>
      </c>
      <c r="S120" s="598">
        <f t="shared" ref="S120" si="630">IFERROR((SQRT(P120*R120))*N120, "N/A")</f>
        <v>0</v>
      </c>
      <c r="T120" s="599">
        <f t="shared" ref="T120" si="631">IFERROR(S120*$D120, "N/A")</f>
        <v>0</v>
      </c>
      <c r="U120" s="600"/>
      <c r="V120" s="549">
        <f>SUM('2.3_Input_Data_Orig_MC'!W118:Y121)</f>
        <v>6</v>
      </c>
      <c r="W120" s="550">
        <f>SUMIF('2.3_Input_Data_Orig_MC'!AD118:AF121, "&lt;0")</f>
        <v>-4</v>
      </c>
      <c r="X120" s="598">
        <f t="shared" ref="X120" si="632">IFERROR((V120+W120)/V120, "-")</f>
        <v>0.33333333333333331</v>
      </c>
      <c r="Y120" s="598">
        <f>SUMIF('2.3_Input_Data_Orig_MC'!AB118:AF121,"&lt;=0")</f>
        <v>-4</v>
      </c>
      <c r="Z120" s="598">
        <f t="shared" ref="Z120" si="633">IFERROR((Y120-W120)/Y120, "-")</f>
        <v>0</v>
      </c>
      <c r="AA120" s="598">
        <f t="shared" ref="AA120" si="634">IFERROR((SQRT(X120*Z120))*V120, "N/A")</f>
        <v>0</v>
      </c>
      <c r="AB120" s="599">
        <f t="shared" ref="AB120" si="635">IFERROR(AA120*$D120, "N/A")</f>
        <v>0</v>
      </c>
      <c r="AC120" s="601"/>
      <c r="AD120" s="549">
        <f>SUM('2.4_Input_Data_Rebase'!Y118:Y121)</f>
        <v>6</v>
      </c>
      <c r="AE120" s="550">
        <f>SUMIF('2.4_Input_Data_Rebase'!AF118:AF121, "&lt;0")</f>
        <v>-4</v>
      </c>
      <c r="AF120" s="598">
        <f t="shared" ref="AF120" si="636">IFERROR((AD120+AE120) / AD120, "-")</f>
        <v>0.33333333333333331</v>
      </c>
      <c r="AG120" s="598">
        <f>SUMIF('2.4_Input_Data_Rebase'!AB118:AF121,"&lt;=0")</f>
        <v>-4</v>
      </c>
      <c r="AH120" s="598">
        <f t="shared" ref="AH120" si="637">IFERROR((AG120-AE120)/AG120, "-")</f>
        <v>0</v>
      </c>
      <c r="AI120" s="598">
        <f t="shared" ref="AI120" si="638">IFERROR((SQRT(AF120*AH120))*AD120, "N/A")</f>
        <v>0</v>
      </c>
      <c r="AJ120" s="599">
        <f t="shared" ref="AJ120" si="639">IFERROR(AI120*$D120, "N/A")</f>
        <v>0</v>
      </c>
      <c r="AK120" s="600"/>
      <c r="AL120" s="549">
        <f>SUM('2.4_Input_Data_Rebase'!X118:Y121)</f>
        <v>6</v>
      </c>
      <c r="AM120" s="550">
        <f>SUMIF('2.4_Input_Data_Rebase'!AE118:AF121, "&lt;0")</f>
        <v>-4</v>
      </c>
      <c r="AN120" s="598">
        <f t="shared" ref="AN120" si="640">IFERROR((AL120+AM120)/AL120, "-")</f>
        <v>0.33333333333333331</v>
      </c>
      <c r="AO120" s="598">
        <f>SUMIF('2.4_Input_Data_Rebase'!AB118:AF121,"&lt;=0")</f>
        <v>-4</v>
      </c>
      <c r="AP120" s="598">
        <f t="shared" ref="AP120" si="641">IFERROR((AO120-AM120)/AO120, "-")</f>
        <v>0</v>
      </c>
      <c r="AQ120" s="598">
        <f t="shared" ref="AQ120" si="642">IFERROR((SQRT(AN120*AP120))*AL120, "N/A")</f>
        <v>0</v>
      </c>
      <c r="AR120" s="599">
        <f t="shared" ref="AR120" si="643">IFERROR(AQ120*$D120, "N/A")</f>
        <v>0</v>
      </c>
      <c r="AS120" s="600"/>
      <c r="AT120" s="549">
        <f>SUM('2.4_Input_Data_Rebase'!W118:Y121)</f>
        <v>6</v>
      </c>
      <c r="AU120" s="550">
        <f>SUMIF('2.4_Input_Data_Rebase'!AD118:AF121, "&lt;0")</f>
        <v>-4</v>
      </c>
      <c r="AV120" s="598">
        <f t="shared" ref="AV120" si="644">IFERROR((AT120+AU120)/AT120, "-")</f>
        <v>0.33333333333333331</v>
      </c>
      <c r="AW120" s="598">
        <f>SUMIF('2.4_Input_Data_Rebase'!AB118:AF121,"&lt;=0")</f>
        <v>-4</v>
      </c>
      <c r="AX120" s="598">
        <f t="shared" ref="AX120" si="645">IFERROR((AW120-AU120)/AW120, "-")</f>
        <v>0</v>
      </c>
      <c r="AY120" s="598">
        <f t="shared" ref="AY120" si="646">IFERROR((SQRT(AV120*AX120))*AT120, "No Interventions")</f>
        <v>0</v>
      </c>
      <c r="AZ120" s="599">
        <f t="shared" ref="AZ120" si="647">IFERROR(AY120*$D120, "No Interventions")</f>
        <v>0</v>
      </c>
    </row>
    <row r="121" spans="1:52" ht="13.15" x14ac:dyDescent="0.35">
      <c r="A121" s="602"/>
      <c r="B121" s="466"/>
      <c r="C121" s="596"/>
      <c r="D121" s="603"/>
      <c r="F121" s="604"/>
      <c r="G121" s="605"/>
      <c r="H121" s="606"/>
      <c r="I121" s="606"/>
      <c r="J121" s="606"/>
      <c r="K121" s="606"/>
      <c r="L121" s="597"/>
      <c r="M121" s="600"/>
      <c r="N121" s="604"/>
      <c r="O121" s="605"/>
      <c r="P121" s="606"/>
      <c r="Q121" s="606"/>
      <c r="R121" s="606"/>
      <c r="S121" s="606"/>
      <c r="T121" s="597"/>
      <c r="U121" s="600"/>
      <c r="V121" s="604"/>
      <c r="W121" s="605"/>
      <c r="X121" s="606"/>
      <c r="Y121" s="606"/>
      <c r="Z121" s="606"/>
      <c r="AA121" s="606"/>
      <c r="AB121" s="597"/>
      <c r="AC121" s="601"/>
      <c r="AD121" s="604"/>
      <c r="AE121" s="605"/>
      <c r="AF121" s="606"/>
      <c r="AG121" s="606"/>
      <c r="AH121" s="606"/>
      <c r="AI121" s="606"/>
      <c r="AJ121" s="597"/>
      <c r="AK121" s="600"/>
      <c r="AL121" s="604"/>
      <c r="AM121" s="605"/>
      <c r="AN121" s="606"/>
      <c r="AO121" s="606"/>
      <c r="AP121" s="606"/>
      <c r="AQ121" s="606"/>
      <c r="AR121" s="597"/>
      <c r="AS121" s="600"/>
      <c r="AT121" s="604"/>
      <c r="AU121" s="605"/>
      <c r="AV121" s="606"/>
      <c r="AW121" s="606"/>
      <c r="AX121" s="606"/>
      <c r="AY121" s="606"/>
      <c r="AZ121" s="597"/>
    </row>
    <row r="122" spans="1:52" ht="13.15" x14ac:dyDescent="0.35">
      <c r="A122" s="602"/>
      <c r="B122" s="466"/>
      <c r="C122" s="596"/>
      <c r="D122" s="603"/>
      <c r="F122" s="604"/>
      <c r="G122" s="605"/>
      <c r="H122" s="606"/>
      <c r="I122" s="606"/>
      <c r="J122" s="606"/>
      <c r="K122" s="606"/>
      <c r="L122" s="597"/>
      <c r="M122" s="600"/>
      <c r="N122" s="604"/>
      <c r="O122" s="605"/>
      <c r="P122" s="606"/>
      <c r="Q122" s="606"/>
      <c r="R122" s="606"/>
      <c r="S122" s="606"/>
      <c r="T122" s="597"/>
      <c r="U122" s="600"/>
      <c r="V122" s="604"/>
      <c r="W122" s="605"/>
      <c r="X122" s="606"/>
      <c r="Y122" s="606"/>
      <c r="Z122" s="606"/>
      <c r="AA122" s="606"/>
      <c r="AB122" s="597"/>
      <c r="AC122" s="601"/>
      <c r="AD122" s="604"/>
      <c r="AE122" s="605"/>
      <c r="AF122" s="606"/>
      <c r="AG122" s="606"/>
      <c r="AH122" s="606"/>
      <c r="AI122" s="606"/>
      <c r="AJ122" s="597"/>
      <c r="AK122" s="600"/>
      <c r="AL122" s="604"/>
      <c r="AM122" s="605"/>
      <c r="AN122" s="606"/>
      <c r="AO122" s="606"/>
      <c r="AP122" s="606"/>
      <c r="AQ122" s="606"/>
      <c r="AR122" s="597"/>
      <c r="AS122" s="600"/>
      <c r="AT122" s="604"/>
      <c r="AU122" s="605"/>
      <c r="AV122" s="606"/>
      <c r="AW122" s="606"/>
      <c r="AX122" s="606"/>
      <c r="AY122" s="606"/>
      <c r="AZ122" s="597"/>
    </row>
    <row r="123" spans="1:52" ht="13.5" thickBot="1" x14ac:dyDescent="0.4">
      <c r="A123" s="614"/>
      <c r="B123" s="467"/>
      <c r="C123" s="615"/>
      <c r="D123" s="616"/>
      <c r="F123" s="617"/>
      <c r="G123" s="618"/>
      <c r="H123" s="619"/>
      <c r="I123" s="619"/>
      <c r="J123" s="619"/>
      <c r="K123" s="619"/>
      <c r="L123" s="620"/>
      <c r="M123" s="621"/>
      <c r="N123" s="617"/>
      <c r="O123" s="618"/>
      <c r="P123" s="619"/>
      <c r="Q123" s="619"/>
      <c r="R123" s="619"/>
      <c r="S123" s="619"/>
      <c r="T123" s="620"/>
      <c r="U123" s="621"/>
      <c r="V123" s="617"/>
      <c r="W123" s="618"/>
      <c r="X123" s="619"/>
      <c r="Y123" s="619"/>
      <c r="Z123" s="619"/>
      <c r="AA123" s="619"/>
      <c r="AB123" s="620"/>
      <c r="AC123" s="622"/>
      <c r="AD123" s="617"/>
      <c r="AE123" s="618"/>
      <c r="AF123" s="619"/>
      <c r="AG123" s="619"/>
      <c r="AH123" s="619"/>
      <c r="AI123" s="619"/>
      <c r="AJ123" s="620"/>
      <c r="AK123" s="621"/>
      <c r="AL123" s="617"/>
      <c r="AM123" s="618"/>
      <c r="AN123" s="619"/>
      <c r="AO123" s="619"/>
      <c r="AP123" s="619"/>
      <c r="AQ123" s="619"/>
      <c r="AR123" s="620"/>
      <c r="AS123" s="621"/>
      <c r="AT123" s="617"/>
      <c r="AU123" s="618"/>
      <c r="AV123" s="619"/>
      <c r="AW123" s="619"/>
      <c r="AX123" s="619"/>
      <c r="AY123" s="619"/>
      <c r="AZ123" s="620"/>
    </row>
    <row r="124" spans="1:52" x14ac:dyDescent="0.35">
      <c r="F124" s="623"/>
      <c r="G124" s="623"/>
      <c r="H124" s="624"/>
      <c r="I124" s="624"/>
      <c r="J124" s="624"/>
      <c r="K124" s="624"/>
      <c r="L124" s="624"/>
      <c r="M124" s="624"/>
      <c r="N124" s="623"/>
      <c r="O124" s="623"/>
      <c r="P124" s="624"/>
      <c r="Q124" s="624"/>
      <c r="R124" s="624"/>
      <c r="S124" s="624"/>
      <c r="T124" s="624"/>
      <c r="U124" s="624"/>
      <c r="V124" s="623"/>
      <c r="W124" s="623"/>
      <c r="X124" s="624"/>
      <c r="Y124" s="624"/>
      <c r="Z124" s="624"/>
      <c r="AA124" s="624"/>
      <c r="AB124" s="624"/>
      <c r="AC124" s="623"/>
      <c r="AD124" s="623"/>
      <c r="AE124" s="623"/>
      <c r="AF124" s="624"/>
      <c r="AG124" s="624"/>
      <c r="AH124" s="624"/>
      <c r="AI124" s="624"/>
      <c r="AJ124" s="624"/>
      <c r="AK124" s="624"/>
      <c r="AL124" s="623"/>
      <c r="AM124" s="623"/>
      <c r="AN124" s="624"/>
      <c r="AO124" s="624"/>
      <c r="AP124" s="624"/>
      <c r="AQ124" s="624"/>
      <c r="AR124" s="624"/>
      <c r="AS124" s="624"/>
      <c r="AT124" s="623"/>
      <c r="AU124" s="623"/>
      <c r="AV124" s="624"/>
      <c r="AW124" s="624"/>
      <c r="AX124" s="624"/>
      <c r="AY124" s="624"/>
      <c r="AZ124" s="624"/>
    </row>
  </sheetData>
  <conditionalFormatting sqref="I8">
    <cfRule type="cellIs" dxfId="46" priority="40" operator="equal">
      <formula>"N/A"</formula>
    </cfRule>
  </conditionalFormatting>
  <conditionalFormatting sqref="J8">
    <cfRule type="cellIs" dxfId="45" priority="38" operator="equal">
      <formula>"N/A"</formula>
    </cfRule>
  </conditionalFormatting>
  <conditionalFormatting sqref="K8">
    <cfRule type="cellIs" dxfId="44" priority="31" operator="equal">
      <formula>"N/A"</formula>
    </cfRule>
  </conditionalFormatting>
  <conditionalFormatting sqref="H8">
    <cfRule type="cellIs" dxfId="43" priority="37" operator="equal">
      <formula>"N/A"</formula>
    </cfRule>
  </conditionalFormatting>
  <conditionalFormatting sqref="Q8">
    <cfRule type="cellIs" dxfId="42" priority="35" operator="equal">
      <formula>"N/A"</formula>
    </cfRule>
  </conditionalFormatting>
  <conditionalFormatting sqref="R8">
    <cfRule type="cellIs" dxfId="41" priority="33" operator="equal">
      <formula>"N/A"</formula>
    </cfRule>
  </conditionalFormatting>
  <conditionalFormatting sqref="S8">
    <cfRule type="cellIs" dxfId="40" priority="32" operator="equal">
      <formula>"N/A"</formula>
    </cfRule>
  </conditionalFormatting>
  <conditionalFormatting sqref="U6">
    <cfRule type="cellIs" dxfId="39" priority="30" operator="equal">
      <formula>"N/A"</formula>
    </cfRule>
  </conditionalFormatting>
  <conditionalFormatting sqref="W6">
    <cfRule type="cellIs" dxfId="38" priority="28" operator="equal">
      <formula>"N/A"</formula>
    </cfRule>
  </conditionalFormatting>
  <conditionalFormatting sqref="AA8">
    <cfRule type="cellIs" dxfId="37" priority="26" operator="equal">
      <formula>"N/A"</formula>
    </cfRule>
  </conditionalFormatting>
  <conditionalFormatting sqref="AG8">
    <cfRule type="cellIs" dxfId="36" priority="25" operator="equal">
      <formula>"N/A"</formula>
    </cfRule>
  </conditionalFormatting>
  <conditionalFormatting sqref="AE6">
    <cfRule type="cellIs" dxfId="35" priority="24" operator="equal">
      <formula>"N/A"</formula>
    </cfRule>
  </conditionalFormatting>
  <conditionalFormatting sqref="AH8">
    <cfRule type="cellIs" dxfId="34" priority="23" operator="equal">
      <formula>"N/A"</formula>
    </cfRule>
  </conditionalFormatting>
  <conditionalFormatting sqref="AK6">
    <cfRule type="cellIs" dxfId="33" priority="21" operator="equal">
      <formula>"N/A"</formula>
    </cfRule>
  </conditionalFormatting>
  <conditionalFormatting sqref="AS6">
    <cfRule type="cellIs" dxfId="32" priority="14" operator="equal">
      <formula>"N/A"</formula>
    </cfRule>
  </conditionalFormatting>
  <conditionalFormatting sqref="AO8">
    <cfRule type="cellIs" dxfId="31" priority="20" operator="equal">
      <formula>"N/A"</formula>
    </cfRule>
  </conditionalFormatting>
  <conditionalFormatting sqref="AP8">
    <cfRule type="cellIs" dxfId="30" priority="18" operator="equal">
      <formula>"N/A"</formula>
    </cfRule>
  </conditionalFormatting>
  <conditionalFormatting sqref="AN8">
    <cfRule type="cellIs" dxfId="29" priority="16" operator="equal">
      <formula>"N/A"</formula>
    </cfRule>
  </conditionalFormatting>
  <conditionalFormatting sqref="AI8">
    <cfRule type="cellIs" dxfId="28" priority="15" operator="equal">
      <formula>"N/A"</formula>
    </cfRule>
  </conditionalFormatting>
  <conditionalFormatting sqref="AW8">
    <cfRule type="cellIs" dxfId="27" priority="13" operator="equal">
      <formula>"N/A"</formula>
    </cfRule>
  </conditionalFormatting>
  <conditionalFormatting sqref="AX8">
    <cfRule type="cellIs" dxfId="26" priority="11" operator="equal">
      <formula>"N/A"</formula>
    </cfRule>
  </conditionalFormatting>
  <conditionalFormatting sqref="AV8">
    <cfRule type="cellIs" dxfId="25" priority="9" operator="equal">
      <formula>"N/A"</formula>
    </cfRule>
  </conditionalFormatting>
  <conditionalFormatting sqref="L8">
    <cfRule type="cellIs" dxfId="24" priority="8" operator="equal">
      <formula>"N/A"</formula>
    </cfRule>
  </conditionalFormatting>
  <conditionalFormatting sqref="T8">
    <cfRule type="cellIs" dxfId="23" priority="7" operator="equal">
      <formula>"N/A"</formula>
    </cfRule>
  </conditionalFormatting>
  <conditionalFormatting sqref="AJ8">
    <cfRule type="cellIs" dxfId="22" priority="5" operator="equal">
      <formula>"N/A"</formula>
    </cfRule>
  </conditionalFormatting>
  <conditionalFormatting sqref="AB8">
    <cfRule type="cellIs" dxfId="21" priority="6" operator="equal">
      <formula>"N/A"</formula>
    </cfRule>
  </conditionalFormatting>
  <conditionalFormatting sqref="P8">
    <cfRule type="cellIs" dxfId="20" priority="2" operator="equal">
      <formula>"N/A"</formula>
    </cfRule>
  </conditionalFormatting>
  <conditionalFormatting sqref="X8">
    <cfRule type="cellIs" dxfId="19" priority="1" operator="equal">
      <formula>"N/A"</formula>
    </cfRule>
  </conditionalFormatting>
  <conditionalFormatting sqref="AR8">
    <cfRule type="cellIs" dxfId="18" priority="4" operator="equal">
      <formula>"N/A"</formula>
    </cfRule>
  </conditionalFormatting>
  <conditionalFormatting sqref="AZ8">
    <cfRule type="cellIs" dxfId="17" priority="3" operator="equal">
      <formula>"N/A"</formula>
    </cfRule>
  </conditionalFormatting>
  <conditionalFormatting sqref="Y8">
    <cfRule type="cellIs" dxfId="16" priority="29" operator="equal">
      <formula>"N/A"</formula>
    </cfRule>
  </conditionalFormatting>
  <conditionalFormatting sqref="Z8">
    <cfRule type="cellIs" dxfId="15" priority="27" operator="equal">
      <formula>"N/A"</formula>
    </cfRule>
  </conditionalFormatting>
  <conditionalFormatting sqref="AF8">
    <cfRule type="cellIs" dxfId="14" priority="22" operator="equal">
      <formula>"N/A"</formula>
    </cfRule>
  </conditionalFormatting>
  <conditionalFormatting sqref="AM6">
    <cfRule type="cellIs" dxfId="13" priority="19" operator="equal">
      <formula>"N/A"</formula>
    </cfRule>
  </conditionalFormatting>
  <conditionalFormatting sqref="AQ8">
    <cfRule type="cellIs" dxfId="12" priority="17" operator="equal">
      <formula>"N/A"</formula>
    </cfRule>
  </conditionalFormatting>
  <conditionalFormatting sqref="AU6">
    <cfRule type="cellIs" dxfId="11" priority="12" operator="equal">
      <formula>"N/A"</formula>
    </cfRule>
  </conditionalFormatting>
  <conditionalFormatting sqref="AY8">
    <cfRule type="cellIs" dxfId="10" priority="10" operator="equal">
      <formula>"N/A"</formula>
    </cfRule>
  </conditionalFormatting>
  <conditionalFormatting sqref="E6">
    <cfRule type="cellIs" dxfId="9" priority="39" operator="equal">
      <formula>"N/A"</formula>
    </cfRule>
  </conditionalFormatting>
  <conditionalFormatting sqref="M6">
    <cfRule type="cellIs" dxfId="8" priority="36" operator="equal">
      <formula>"N/A"</formula>
    </cfRule>
  </conditionalFormatting>
  <conditionalFormatting sqref="O6">
    <cfRule type="cellIs" dxfId="7" priority="34" operator="equal">
      <formula>"N/A"</formula>
    </cfRule>
  </conditionalFormatting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P23"/>
  <sheetViews>
    <sheetView workbookViewId="0">
      <selection activeCell="H19" sqref="H19"/>
    </sheetView>
  </sheetViews>
  <sheetFormatPr defaultRowHeight="12.4" x14ac:dyDescent="0.3"/>
  <sheetData>
    <row r="1" spans="1:146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</row>
    <row r="2" spans="1:146" x14ac:dyDescent="0.3">
      <c r="A2" s="14"/>
      <c r="B2" s="14"/>
      <c r="C2" s="14"/>
      <c r="D2" s="14" t="s">
        <v>61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</row>
    <row r="3" spans="1:146" x14ac:dyDescent="0.3">
      <c r="A3" s="14"/>
      <c r="B3" s="14"/>
      <c r="C3" s="14"/>
      <c r="D3" s="14" t="s">
        <v>62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</row>
    <row r="4" spans="1:146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</row>
    <row r="5" spans="1:146" ht="12.75" thickBot="1" x14ac:dyDescent="0.35"/>
    <row r="6" spans="1:146" ht="12.75" thickBot="1" x14ac:dyDescent="0.35">
      <c r="A6" s="104" t="s">
        <v>84</v>
      </c>
      <c r="B6" s="105"/>
    </row>
    <row r="8" spans="1:146" x14ac:dyDescent="0.3">
      <c r="A8" t="s">
        <v>85</v>
      </c>
      <c r="B8" t="s">
        <v>86</v>
      </c>
    </row>
    <row r="9" spans="1:146" x14ac:dyDescent="0.3">
      <c r="A9" t="s">
        <v>87</v>
      </c>
      <c r="B9" t="s">
        <v>88</v>
      </c>
    </row>
    <row r="11" spans="1:146" x14ac:dyDescent="0.3">
      <c r="A11" t="s">
        <v>89</v>
      </c>
      <c r="G11">
        <f>SUM(G12:G179)</f>
        <v>0</v>
      </c>
    </row>
    <row r="12" spans="1:146" x14ac:dyDescent="0.3">
      <c r="A12" s="31"/>
      <c r="B12" s="2" t="s">
        <v>4</v>
      </c>
      <c r="C12" s="3" t="s">
        <v>5</v>
      </c>
      <c r="D12" s="3" t="s">
        <v>6</v>
      </c>
      <c r="E12" s="4" t="s">
        <v>7</v>
      </c>
      <c r="F12" s="5" t="s">
        <v>8</v>
      </c>
    </row>
    <row r="13" spans="1:146" x14ac:dyDescent="0.3">
      <c r="A13" s="19" t="s">
        <v>24</v>
      </c>
      <c r="B13" s="32">
        <v>4</v>
      </c>
      <c r="C13" s="32">
        <v>8</v>
      </c>
      <c r="D13" s="32">
        <v>12</v>
      </c>
      <c r="E13" s="32">
        <v>16</v>
      </c>
      <c r="F13" s="32">
        <v>20</v>
      </c>
    </row>
    <row r="14" spans="1:146" x14ac:dyDescent="0.3">
      <c r="A14" s="19" t="s">
        <v>25</v>
      </c>
      <c r="B14" s="32">
        <v>3</v>
      </c>
      <c r="C14" s="32">
        <v>6</v>
      </c>
      <c r="D14" s="32">
        <v>9</v>
      </c>
      <c r="E14" s="32">
        <v>12</v>
      </c>
      <c r="F14" s="32">
        <v>15</v>
      </c>
    </row>
    <row r="15" spans="1:146" x14ac:dyDescent="0.3">
      <c r="A15" s="19" t="s">
        <v>26</v>
      </c>
      <c r="B15" s="32">
        <v>2</v>
      </c>
      <c r="C15" s="32">
        <v>4</v>
      </c>
      <c r="D15" s="32">
        <v>6</v>
      </c>
      <c r="E15" s="32">
        <v>8</v>
      </c>
      <c r="F15" s="32">
        <v>10</v>
      </c>
    </row>
    <row r="16" spans="1:146" ht="12.75" thickBot="1" x14ac:dyDescent="0.35">
      <c r="A16" s="22" t="s">
        <v>27</v>
      </c>
      <c r="B16" s="32">
        <v>1</v>
      </c>
      <c r="C16" s="32">
        <v>2</v>
      </c>
      <c r="D16" s="32">
        <v>3</v>
      </c>
      <c r="E16" s="32">
        <v>4</v>
      </c>
      <c r="F16" s="32">
        <v>5</v>
      </c>
    </row>
    <row r="18" spans="1:6" x14ac:dyDescent="0.3">
      <c r="A18" t="s">
        <v>90</v>
      </c>
    </row>
    <row r="19" spans="1:6" x14ac:dyDescent="0.3">
      <c r="A19" s="31"/>
      <c r="B19" s="2" t="s">
        <v>4</v>
      </c>
      <c r="C19" s="3" t="s">
        <v>5</v>
      </c>
      <c r="D19" s="3" t="s">
        <v>6</v>
      </c>
      <c r="E19" s="4" t="s">
        <v>7</v>
      </c>
      <c r="F19" s="5" t="s">
        <v>8</v>
      </c>
    </row>
    <row r="20" spans="1:6" x14ac:dyDescent="0.3">
      <c r="A20" s="19" t="s">
        <v>24</v>
      </c>
      <c r="B20" s="33">
        <f t="shared" ref="B20:F23" si="0">B13/$F$13</f>
        <v>0.2</v>
      </c>
      <c r="C20" s="33">
        <f t="shared" si="0"/>
        <v>0.4</v>
      </c>
      <c r="D20" s="33">
        <f t="shared" si="0"/>
        <v>0.6</v>
      </c>
      <c r="E20" s="33">
        <f t="shared" si="0"/>
        <v>0.8</v>
      </c>
      <c r="F20" s="33">
        <f t="shared" si="0"/>
        <v>1</v>
      </c>
    </row>
    <row r="21" spans="1:6" x14ac:dyDescent="0.3">
      <c r="A21" s="19" t="s">
        <v>25</v>
      </c>
      <c r="B21" s="33">
        <f t="shared" si="0"/>
        <v>0.15</v>
      </c>
      <c r="C21" s="33">
        <f t="shared" si="0"/>
        <v>0.3</v>
      </c>
      <c r="D21" s="33">
        <f t="shared" si="0"/>
        <v>0.45</v>
      </c>
      <c r="E21" s="33">
        <f t="shared" si="0"/>
        <v>0.6</v>
      </c>
      <c r="F21" s="33">
        <f t="shared" si="0"/>
        <v>0.75</v>
      </c>
    </row>
    <row r="22" spans="1:6" x14ac:dyDescent="0.3">
      <c r="A22" s="19" t="s">
        <v>26</v>
      </c>
      <c r="B22" s="33">
        <f t="shared" si="0"/>
        <v>0.1</v>
      </c>
      <c r="C22" s="33">
        <f t="shared" si="0"/>
        <v>0.2</v>
      </c>
      <c r="D22" s="33">
        <f t="shared" si="0"/>
        <v>0.3</v>
      </c>
      <c r="E22" s="33">
        <f t="shared" si="0"/>
        <v>0.4</v>
      </c>
      <c r="F22" s="33">
        <f t="shared" si="0"/>
        <v>0.5</v>
      </c>
    </row>
    <row r="23" spans="1:6" ht="12.75" thickBot="1" x14ac:dyDescent="0.35">
      <c r="A23" s="22" t="s">
        <v>27</v>
      </c>
      <c r="B23" s="33">
        <f t="shared" si="0"/>
        <v>0.05</v>
      </c>
      <c r="C23" s="33">
        <f t="shared" si="0"/>
        <v>0.1</v>
      </c>
      <c r="D23" s="33">
        <f t="shared" si="0"/>
        <v>0.15</v>
      </c>
      <c r="E23" s="33">
        <f t="shared" si="0"/>
        <v>0.2</v>
      </c>
      <c r="F23" s="33">
        <f t="shared" si="0"/>
        <v>0.25</v>
      </c>
    </row>
  </sheetData>
  <conditionalFormatting sqref="A12:F12 A13:A16">
    <cfRule type="cellIs" dxfId="6" priority="6" operator="equal">
      <formula>"N/A"</formula>
    </cfRule>
  </conditionalFormatting>
  <conditionalFormatting sqref="B14:F16 C13:F13">
    <cfRule type="cellIs" dxfId="5" priority="5" operator="equal">
      <formula>"N/A"</formula>
    </cfRule>
  </conditionalFormatting>
  <conditionalFormatting sqref="B13:F16">
    <cfRule type="cellIs" dxfId="4" priority="4" operator="equal">
      <formula>"N/A"</formula>
    </cfRule>
  </conditionalFormatting>
  <conditionalFormatting sqref="A19:F19 A20:A23">
    <cfRule type="cellIs" dxfId="3" priority="3" operator="equal">
      <formula>"N/A"</formula>
    </cfRule>
  </conditionalFormatting>
  <conditionalFormatting sqref="B20:F23">
    <cfRule type="cellIs" dxfId="2" priority="2" operator="equal">
      <formula>"N/A"</formula>
    </cfRule>
  </conditionalFormatting>
  <conditionalFormatting sqref="B20:F23">
    <cfRule type="cellIs" dxfId="1" priority="1" operator="equal">
      <formula>"N/A"</formula>
    </cfRule>
  </conditionalFormatting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S127"/>
  <sheetViews>
    <sheetView topLeftCell="A52" zoomScale="85" zoomScaleNormal="85" workbookViewId="0">
      <selection sqref="A1:XFD1048576"/>
    </sheetView>
  </sheetViews>
  <sheetFormatPr defaultRowHeight="12.75" x14ac:dyDescent="0.35"/>
  <cols>
    <col min="1" max="1" width="13.3515625" style="116" customWidth="1"/>
    <col min="2" max="2" width="10.1171875" style="116" customWidth="1"/>
    <col min="3" max="3" width="28.64453125" style="116" bestFit="1" customWidth="1"/>
    <col min="4" max="4" width="3.29296875" style="116" customWidth="1"/>
    <col min="5" max="5" width="16.87890625" style="176" customWidth="1"/>
    <col min="6" max="6" width="16.87890625" style="177" customWidth="1"/>
    <col min="7" max="7" width="16.87890625" style="176" customWidth="1"/>
    <col min="8" max="8" width="3.41015625" style="176" customWidth="1"/>
    <col min="9" max="9" width="16.87890625" style="177" customWidth="1"/>
    <col min="10" max="10" width="4.3515625" style="116" customWidth="1"/>
    <col min="11" max="11" width="18.3515625" style="178" bestFit="1" customWidth="1"/>
    <col min="12" max="16384" width="8.9375" style="116"/>
  </cols>
  <sheetData>
    <row r="1" spans="1:45" s="442" customFormat="1" x14ac:dyDescent="0.35">
      <c r="D1" s="448"/>
      <c r="E1" s="449"/>
      <c r="F1" s="444"/>
      <c r="G1" s="449"/>
      <c r="H1" s="445"/>
      <c r="I1" s="444"/>
      <c r="J1" s="450"/>
      <c r="K1" s="451"/>
      <c r="N1" s="450"/>
      <c r="O1" s="448"/>
      <c r="P1" s="448"/>
      <c r="Q1" s="450"/>
      <c r="R1" s="448"/>
      <c r="U1" s="450"/>
      <c r="V1" s="448"/>
      <c r="W1" s="448"/>
      <c r="X1" s="450"/>
      <c r="AB1" s="450"/>
      <c r="AC1" s="448"/>
      <c r="AD1" s="448"/>
      <c r="AE1" s="450"/>
      <c r="AF1" s="448"/>
      <c r="AI1" s="450"/>
      <c r="AJ1" s="448"/>
      <c r="AK1" s="448"/>
      <c r="AL1" s="450"/>
      <c r="AM1" s="448"/>
      <c r="AP1" s="450"/>
      <c r="AQ1" s="448"/>
      <c r="AR1" s="448"/>
      <c r="AS1" s="450"/>
    </row>
    <row r="2" spans="1:45" s="442" customFormat="1" ht="13.15" x14ac:dyDescent="0.4">
      <c r="C2" s="446" t="s">
        <v>61</v>
      </c>
      <c r="D2" s="448"/>
      <c r="E2" s="449"/>
      <c r="F2" s="444"/>
      <c r="G2" s="449"/>
      <c r="H2" s="445"/>
      <c r="I2" s="444"/>
      <c r="J2" s="450"/>
      <c r="K2" s="451"/>
      <c r="N2" s="450"/>
      <c r="O2" s="448"/>
      <c r="P2" s="448"/>
      <c r="Q2" s="450"/>
      <c r="R2" s="448"/>
      <c r="U2" s="450"/>
      <c r="V2" s="448"/>
      <c r="W2" s="448"/>
      <c r="X2" s="450"/>
      <c r="Z2" s="446"/>
      <c r="AB2" s="450"/>
      <c r="AC2" s="448"/>
      <c r="AD2" s="448"/>
      <c r="AE2" s="450"/>
      <c r="AF2" s="448"/>
      <c r="AI2" s="450"/>
      <c r="AJ2" s="448"/>
      <c r="AK2" s="448"/>
      <c r="AL2" s="450"/>
      <c r="AM2" s="448"/>
      <c r="AP2" s="450"/>
      <c r="AQ2" s="448"/>
      <c r="AR2" s="448"/>
      <c r="AS2" s="450"/>
    </row>
    <row r="3" spans="1:45" s="442" customFormat="1" ht="13.15" x14ac:dyDescent="0.4">
      <c r="C3" s="447" t="s">
        <v>62</v>
      </c>
      <c r="D3" s="448"/>
      <c r="E3" s="449"/>
      <c r="F3" s="444"/>
      <c r="G3" s="449"/>
      <c r="H3" s="445"/>
      <c r="I3" s="444"/>
      <c r="J3" s="450"/>
      <c r="K3" s="451"/>
      <c r="N3" s="450"/>
      <c r="O3" s="448"/>
      <c r="P3" s="448"/>
      <c r="Q3" s="450"/>
      <c r="R3" s="448"/>
      <c r="U3" s="450"/>
      <c r="V3" s="448"/>
      <c r="W3" s="448"/>
      <c r="X3" s="450"/>
      <c r="Z3" s="447"/>
      <c r="AB3" s="450"/>
      <c r="AC3" s="448"/>
      <c r="AD3" s="448"/>
      <c r="AE3" s="450"/>
      <c r="AF3" s="448"/>
      <c r="AI3" s="450"/>
      <c r="AJ3" s="448"/>
      <c r="AK3" s="448"/>
      <c r="AL3" s="450"/>
      <c r="AM3" s="448"/>
      <c r="AP3" s="450"/>
      <c r="AQ3" s="448"/>
      <c r="AR3" s="448"/>
      <c r="AS3" s="450"/>
    </row>
    <row r="4" spans="1:45" s="442" customFormat="1" x14ac:dyDescent="0.35">
      <c r="D4" s="448"/>
      <c r="E4" s="449"/>
      <c r="F4" s="444"/>
      <c r="G4" s="449"/>
      <c r="H4" s="445"/>
      <c r="I4" s="444"/>
      <c r="J4" s="450"/>
      <c r="K4" s="451"/>
      <c r="N4" s="450"/>
      <c r="O4" s="448"/>
      <c r="P4" s="448"/>
      <c r="Q4" s="450"/>
      <c r="R4" s="448"/>
      <c r="U4" s="450"/>
      <c r="V4" s="448"/>
      <c r="W4" s="448"/>
      <c r="X4" s="450"/>
      <c r="AB4" s="450"/>
      <c r="AC4" s="448"/>
      <c r="AD4" s="448"/>
      <c r="AE4" s="450"/>
      <c r="AF4" s="448"/>
      <c r="AI4" s="450"/>
      <c r="AJ4" s="448"/>
      <c r="AK4" s="448"/>
      <c r="AL4" s="450"/>
      <c r="AM4" s="448"/>
      <c r="AP4" s="450"/>
      <c r="AQ4" s="448"/>
      <c r="AR4" s="448"/>
      <c r="AS4" s="450"/>
    </row>
    <row r="5" spans="1:45" ht="13.15" thickBot="1" x14ac:dyDescent="0.4"/>
    <row r="6" spans="1:45" ht="13.5" thickBot="1" x14ac:dyDescent="0.45">
      <c r="A6" s="314" t="s">
        <v>91</v>
      </c>
      <c r="B6" s="315" t="s">
        <v>92</v>
      </c>
      <c r="C6" s="179"/>
    </row>
    <row r="7" spans="1:45" ht="52.5" x14ac:dyDescent="0.35">
      <c r="F7" s="316" t="s">
        <v>333</v>
      </c>
      <c r="G7" s="317">
        <f>SUM(G16:G127)</f>
        <v>-13916.121593640122</v>
      </c>
    </row>
    <row r="8" spans="1:45" ht="39.75" thickBot="1" x14ac:dyDescent="0.4">
      <c r="F8" s="318" t="s">
        <v>334</v>
      </c>
      <c r="G8" s="319">
        <f>[3]Weighting_Totals!$D$16</f>
        <v>-161760.85386962004</v>
      </c>
    </row>
    <row r="9" spans="1:45" ht="13.15" thickBot="1" x14ac:dyDescent="0.4"/>
    <row r="10" spans="1:45" ht="26.65" thickBot="1" x14ac:dyDescent="0.4">
      <c r="E10" s="320" t="s">
        <v>93</v>
      </c>
      <c r="F10" s="321" t="s">
        <v>94</v>
      </c>
      <c r="G10" s="322" t="s">
        <v>95</v>
      </c>
      <c r="I10" s="323" t="s">
        <v>185</v>
      </c>
      <c r="K10" s="323" t="s">
        <v>234</v>
      </c>
    </row>
    <row r="11" spans="1:45" ht="38.25" x14ac:dyDescent="0.35">
      <c r="A11" s="277" t="s">
        <v>33</v>
      </c>
      <c r="B11" s="278" t="s">
        <v>0</v>
      </c>
      <c r="C11" s="279" t="s">
        <v>1</v>
      </c>
      <c r="E11" s="324" t="s">
        <v>96</v>
      </c>
      <c r="F11" s="325"/>
      <c r="G11" s="326" t="s">
        <v>97</v>
      </c>
      <c r="I11" s="327" t="s">
        <v>231</v>
      </c>
      <c r="K11" s="327"/>
    </row>
    <row r="12" spans="1:45" s="183" customFormat="1" ht="5.25" customHeight="1" thickBot="1" x14ac:dyDescent="0.45">
      <c r="A12" s="180"/>
      <c r="B12" s="181"/>
      <c r="C12" s="182"/>
      <c r="E12" s="180"/>
      <c r="F12" s="181"/>
      <c r="G12" s="182"/>
      <c r="I12" s="184"/>
      <c r="K12" s="185"/>
    </row>
    <row r="13" spans="1:45" ht="26.25" x14ac:dyDescent="0.4">
      <c r="A13" s="328" t="s">
        <v>98</v>
      </c>
      <c r="B13" s="329" t="s">
        <v>98</v>
      </c>
      <c r="C13" s="330" t="s">
        <v>98</v>
      </c>
      <c r="E13" s="331">
        <f>[3]Weighting_Totals!$B$16</f>
        <v>-2851833.5529117417</v>
      </c>
      <c r="F13" s="332">
        <f>[3]Weighting_Totals!$C$16</f>
        <v>4381</v>
      </c>
      <c r="G13" s="333">
        <f>E13/F13</f>
        <v>-650.95493104582101</v>
      </c>
      <c r="I13" s="184"/>
      <c r="K13" s="186"/>
    </row>
    <row r="14" spans="1:45" s="183" customFormat="1" ht="24.75" customHeight="1" thickBot="1" x14ac:dyDescent="0.45">
      <c r="A14" s="334" t="s">
        <v>99</v>
      </c>
      <c r="B14" s="335" t="s">
        <v>99</v>
      </c>
      <c r="C14" s="301" t="s">
        <v>99</v>
      </c>
      <c r="E14" s="187">
        <f>SUM(E16:E127)</f>
        <v>-247268.68031207641</v>
      </c>
      <c r="F14" s="188">
        <f>SUM(F16:F127)</f>
        <v>415</v>
      </c>
      <c r="G14" s="189">
        <f>IFERROR(E14/F14,"")</f>
        <v>-595.82814533030455</v>
      </c>
      <c r="H14" s="190"/>
      <c r="I14" s="184"/>
      <c r="K14" s="191" t="str">
        <f>"SAC with increased Risk = " &amp; COUNTIF(K16:K95, "Increased Risk")</f>
        <v>SAC with increased Risk = 0</v>
      </c>
    </row>
    <row r="15" spans="1:45" s="183" customFormat="1" ht="5.25" customHeight="1" x14ac:dyDescent="0.4">
      <c r="A15" s="180"/>
      <c r="B15" s="181"/>
      <c r="C15" s="182"/>
      <c r="E15" s="180"/>
      <c r="F15" s="181"/>
      <c r="G15" s="182"/>
      <c r="I15" s="184"/>
      <c r="K15" s="185"/>
    </row>
    <row r="16" spans="1:45" ht="13.15" x14ac:dyDescent="0.35">
      <c r="A16" s="336" t="s">
        <v>55</v>
      </c>
      <c r="B16" s="337">
        <v>45</v>
      </c>
      <c r="C16" s="338" t="s">
        <v>9</v>
      </c>
      <c r="E16" s="192">
        <f>SUM('2.5_Input_Data_MR'!N10:R13)-SUM('2.5_Input_Data_MR'!U10:Y13)</f>
        <v>-102659.07685263369</v>
      </c>
      <c r="F16" s="193">
        <f>ROUND(SUMIF('2.4_Input_Data_Rebase'!AA10:AA13,"&gt;0"),2)</f>
        <v>62</v>
      </c>
      <c r="G16" s="194">
        <f>IFERROR(E16/F16, 0)</f>
        <v>-1655.7915621392531</v>
      </c>
      <c r="I16" s="195">
        <f>IFERROR(G16/$G$8,0)</f>
        <v>1.02360461293919E-2</v>
      </c>
      <c r="K16" s="196" t="str">
        <f>IF(I16&lt;0, "Increased Risk", "-")</f>
        <v>-</v>
      </c>
    </row>
    <row r="17" spans="1:11" ht="13.15" x14ac:dyDescent="0.35">
      <c r="A17" s="304"/>
      <c r="B17" s="305"/>
      <c r="C17" s="339"/>
      <c r="E17" s="197"/>
      <c r="F17" s="198"/>
      <c r="G17" s="199"/>
      <c r="I17" s="200"/>
      <c r="K17" s="201"/>
    </row>
    <row r="18" spans="1:11" ht="13.15" x14ac:dyDescent="0.35">
      <c r="A18" s="304"/>
      <c r="B18" s="305"/>
      <c r="C18" s="339"/>
      <c r="E18" s="197"/>
      <c r="F18" s="198"/>
      <c r="G18" s="199"/>
      <c r="I18" s="200"/>
      <c r="K18" s="201"/>
    </row>
    <row r="19" spans="1:11" ht="13.15" x14ac:dyDescent="0.35">
      <c r="A19" s="340"/>
      <c r="B19" s="341"/>
      <c r="C19" s="342"/>
      <c r="E19" s="202"/>
      <c r="F19" s="203"/>
      <c r="G19" s="204"/>
      <c r="I19" s="205"/>
      <c r="K19" s="206"/>
    </row>
    <row r="20" spans="1:11" ht="26.25" x14ac:dyDescent="0.35">
      <c r="A20" s="336" t="s">
        <v>55</v>
      </c>
      <c r="B20" s="337">
        <v>29</v>
      </c>
      <c r="C20" s="338" t="s">
        <v>50</v>
      </c>
      <c r="E20" s="192">
        <f>SUM('2.5_Input_Data_MR'!N14:R17)-SUM('2.5_Input_Data_MR'!U14:Y17)</f>
        <v>-6197.1386797674559</v>
      </c>
      <c r="F20" s="193">
        <f>ROUND(SUMIF('2.4_Input_Data_Rebase'!AA14:AA17,"&gt;0"),2)</f>
        <v>52</v>
      </c>
      <c r="G20" s="194">
        <f t="shared" ref="G20" si="0">IFERROR(E20/F20, 0)</f>
        <v>-119.17574384168185</v>
      </c>
      <c r="I20" s="195">
        <f>IFERROR(G20/$G$8,0)</f>
        <v>7.3674032369869919E-4</v>
      </c>
      <c r="K20" s="196" t="str">
        <f>IF(I20&lt;0, "Increased Risk", "-")</f>
        <v>-</v>
      </c>
    </row>
    <row r="21" spans="1:11" ht="13.15" x14ac:dyDescent="0.35">
      <c r="A21" s="304"/>
      <c r="B21" s="305"/>
      <c r="C21" s="339"/>
      <c r="E21" s="197"/>
      <c r="F21" s="198"/>
      <c r="G21" s="199"/>
      <c r="I21" s="200"/>
      <c r="K21" s="201"/>
    </row>
    <row r="22" spans="1:11" ht="13.15" x14ac:dyDescent="0.35">
      <c r="A22" s="304"/>
      <c r="B22" s="305"/>
      <c r="C22" s="339"/>
      <c r="E22" s="197"/>
      <c r="F22" s="198"/>
      <c r="G22" s="199"/>
      <c r="I22" s="200"/>
      <c r="K22" s="201"/>
    </row>
    <row r="23" spans="1:11" ht="13.15" x14ac:dyDescent="0.35">
      <c r="A23" s="340"/>
      <c r="B23" s="341"/>
      <c r="C23" s="342"/>
      <c r="E23" s="202"/>
      <c r="F23" s="203"/>
      <c r="G23" s="204"/>
      <c r="I23" s="205"/>
      <c r="K23" s="206"/>
    </row>
    <row r="24" spans="1:11" ht="13.15" x14ac:dyDescent="0.35">
      <c r="A24" s="336" t="s">
        <v>55</v>
      </c>
      <c r="B24" s="337">
        <v>17</v>
      </c>
      <c r="C24" s="338" t="s">
        <v>13</v>
      </c>
      <c r="E24" s="192">
        <f>SUM('2.5_Input_Data_MR'!N18:R21)-SUM('2.5_Input_Data_MR'!U18:Y21)</f>
        <v>-5707.5512931995836</v>
      </c>
      <c r="F24" s="193">
        <f>ROUND(SUMIF('2.4_Input_Data_Rebase'!AA18:AA21,"&gt;0"),2)</f>
        <v>25</v>
      </c>
      <c r="G24" s="194">
        <f t="shared" ref="G24" si="1">IFERROR(E24/F24, 0)</f>
        <v>-228.30205172798335</v>
      </c>
      <c r="I24" s="195">
        <f>IFERROR(G24/$G$8,0)</f>
        <v>1.4113553821371134E-3</v>
      </c>
      <c r="K24" s="196" t="str">
        <f>IF(I24&lt;0, "Increased Risk", "-")</f>
        <v>-</v>
      </c>
    </row>
    <row r="25" spans="1:11" ht="13.15" x14ac:dyDescent="0.35">
      <c r="A25" s="304"/>
      <c r="B25" s="305"/>
      <c r="C25" s="339"/>
      <c r="E25" s="197"/>
      <c r="F25" s="198"/>
      <c r="G25" s="199"/>
      <c r="I25" s="200"/>
      <c r="K25" s="201"/>
    </row>
    <row r="26" spans="1:11" ht="13.15" x14ac:dyDescent="0.35">
      <c r="A26" s="304"/>
      <c r="B26" s="305"/>
      <c r="C26" s="339"/>
      <c r="E26" s="197"/>
      <c r="F26" s="198"/>
      <c r="G26" s="199"/>
      <c r="I26" s="200"/>
      <c r="K26" s="201"/>
    </row>
    <row r="27" spans="1:11" ht="13.15" x14ac:dyDescent="0.35">
      <c r="A27" s="340"/>
      <c r="B27" s="341"/>
      <c r="C27" s="342"/>
      <c r="E27" s="202"/>
      <c r="F27" s="203"/>
      <c r="G27" s="204"/>
      <c r="I27" s="205"/>
      <c r="K27" s="206"/>
    </row>
    <row r="28" spans="1:11" ht="26.25" x14ac:dyDescent="0.35">
      <c r="A28" s="336" t="s">
        <v>55</v>
      </c>
      <c r="B28" s="337">
        <v>16</v>
      </c>
      <c r="C28" s="338" t="s">
        <v>52</v>
      </c>
      <c r="E28" s="192">
        <f>SUM('2.5_Input_Data_MR'!N22:R25)-SUM('2.5_Input_Data_MR'!U22:Y25)</f>
        <v>-12591.252481774536</v>
      </c>
      <c r="F28" s="193">
        <f>ROUND(SUMIF('2.4_Input_Data_Rebase'!AA22:AA25,"&gt;0"),2)</f>
        <v>46</v>
      </c>
      <c r="G28" s="194">
        <f t="shared" ref="G28" si="2">IFERROR(E28/F28, 0)</f>
        <v>-273.72288003857687</v>
      </c>
      <c r="I28" s="195">
        <f>IFERROR(G28/$G$8,0)</f>
        <v>1.6921453707161977E-3</v>
      </c>
      <c r="K28" s="196" t="str">
        <f>IF(I28&lt;0, "Increased Risk", "-")</f>
        <v>-</v>
      </c>
    </row>
    <row r="29" spans="1:11" ht="13.15" x14ac:dyDescent="0.35">
      <c r="A29" s="304"/>
      <c r="B29" s="305"/>
      <c r="C29" s="339"/>
      <c r="E29" s="197"/>
      <c r="F29" s="198"/>
      <c r="G29" s="199"/>
      <c r="I29" s="200"/>
      <c r="K29" s="201"/>
    </row>
    <row r="30" spans="1:11" ht="13.15" x14ac:dyDescent="0.35">
      <c r="A30" s="304"/>
      <c r="B30" s="305"/>
      <c r="C30" s="339"/>
      <c r="E30" s="197"/>
      <c r="F30" s="198"/>
      <c r="G30" s="199"/>
      <c r="I30" s="200"/>
      <c r="K30" s="201"/>
    </row>
    <row r="31" spans="1:11" ht="13.15" x14ac:dyDescent="0.35">
      <c r="A31" s="340"/>
      <c r="B31" s="341"/>
      <c r="C31" s="342"/>
      <c r="E31" s="202"/>
      <c r="F31" s="203"/>
      <c r="G31" s="204"/>
      <c r="I31" s="205"/>
      <c r="K31" s="206"/>
    </row>
    <row r="32" spans="1:11" ht="13.15" x14ac:dyDescent="0.35">
      <c r="A32" s="336" t="s">
        <v>55</v>
      </c>
      <c r="B32" s="337">
        <v>7</v>
      </c>
      <c r="C32" s="338" t="s">
        <v>11</v>
      </c>
      <c r="E32" s="192">
        <f>SUM('2.5_Input_Data_MR'!N26:R29)-SUM('2.5_Input_Data_MR'!U26:Y29)</f>
        <v>0</v>
      </c>
      <c r="F32" s="193">
        <f>ROUND(SUMIF('2.4_Input_Data_Rebase'!AA26:AA29,"&gt;0"),2)</f>
        <v>0</v>
      </c>
      <c r="G32" s="194">
        <f t="shared" ref="G32" si="3">IFERROR(E32/F32, 0)</f>
        <v>0</v>
      </c>
      <c r="I32" s="195">
        <f>IFERROR(G32/$G$8,0)</f>
        <v>0</v>
      </c>
      <c r="K32" s="196" t="str">
        <f t="shared" ref="K32" si="4">IF(I32&lt;0, "Increased Risk", "-")</f>
        <v>-</v>
      </c>
    </row>
    <row r="33" spans="1:11" ht="13.15" x14ac:dyDescent="0.35">
      <c r="A33" s="304"/>
      <c r="B33" s="305"/>
      <c r="C33" s="339"/>
      <c r="E33" s="197"/>
      <c r="F33" s="198"/>
      <c r="G33" s="199"/>
      <c r="I33" s="200"/>
      <c r="K33" s="201"/>
    </row>
    <row r="34" spans="1:11" ht="13.15" x14ac:dyDescent="0.35">
      <c r="A34" s="304"/>
      <c r="B34" s="305"/>
      <c r="C34" s="339"/>
      <c r="E34" s="197"/>
      <c r="F34" s="198"/>
      <c r="G34" s="199"/>
      <c r="I34" s="200"/>
      <c r="K34" s="201"/>
    </row>
    <row r="35" spans="1:11" ht="13.15" x14ac:dyDescent="0.35">
      <c r="A35" s="340"/>
      <c r="B35" s="341"/>
      <c r="C35" s="342"/>
      <c r="E35" s="202"/>
      <c r="F35" s="203"/>
      <c r="G35" s="204"/>
      <c r="I35" s="205"/>
      <c r="K35" s="206"/>
    </row>
    <row r="36" spans="1:11" ht="13.15" x14ac:dyDescent="0.35">
      <c r="A36" s="336" t="s">
        <v>55</v>
      </c>
      <c r="B36" s="337">
        <v>8</v>
      </c>
      <c r="C36" s="338" t="s">
        <v>12</v>
      </c>
      <c r="E36" s="192">
        <f>SUM('2.5_Input_Data_MR'!N30:R33)-SUM('2.5_Input_Data_MR'!U30:Y33)</f>
        <v>0</v>
      </c>
      <c r="F36" s="193">
        <f>ROUND(SUMIF('2.4_Input_Data_Rebase'!AA30:AA33,"&gt;0"),2)</f>
        <v>0</v>
      </c>
      <c r="G36" s="194">
        <f t="shared" ref="G36" si="5">IFERROR(E36/F36, 0)</f>
        <v>0</v>
      </c>
      <c r="I36" s="195">
        <f>IFERROR(G36/$G$8,0)</f>
        <v>0</v>
      </c>
      <c r="K36" s="196" t="str">
        <f t="shared" ref="K36" si="6">IF(I36&lt;0, "Increased Risk", "-")</f>
        <v>-</v>
      </c>
    </row>
    <row r="37" spans="1:11" ht="13.15" x14ac:dyDescent="0.35">
      <c r="A37" s="304"/>
      <c r="B37" s="305"/>
      <c r="C37" s="339"/>
      <c r="E37" s="197"/>
      <c r="F37" s="198"/>
      <c r="G37" s="199"/>
      <c r="I37" s="200"/>
      <c r="K37" s="201"/>
    </row>
    <row r="38" spans="1:11" ht="13.15" x14ac:dyDescent="0.35">
      <c r="A38" s="304"/>
      <c r="B38" s="305"/>
      <c r="C38" s="339"/>
      <c r="E38" s="197"/>
      <c r="F38" s="198"/>
      <c r="G38" s="199"/>
      <c r="I38" s="200"/>
      <c r="K38" s="201"/>
    </row>
    <row r="39" spans="1:11" ht="13.15" x14ac:dyDescent="0.35">
      <c r="A39" s="340"/>
      <c r="B39" s="341"/>
      <c r="C39" s="342"/>
      <c r="E39" s="202"/>
      <c r="F39" s="203"/>
      <c r="G39" s="204"/>
      <c r="I39" s="205"/>
      <c r="K39" s="206"/>
    </row>
    <row r="40" spans="1:11" ht="13.15" x14ac:dyDescent="0.35">
      <c r="A40" s="336" t="s">
        <v>55</v>
      </c>
      <c r="B40" s="337">
        <v>30</v>
      </c>
      <c r="C40" s="338" t="s">
        <v>45</v>
      </c>
      <c r="E40" s="192">
        <f>SUM('2.5_Input_Data_MR'!N34:R37)-SUM('2.5_Input_Data_MR'!U34:Y37)</f>
        <v>0</v>
      </c>
      <c r="F40" s="193">
        <f>ROUND(SUMIF('2.4_Input_Data_Rebase'!AA34:AA37,"&gt;0"),2)</f>
        <v>0</v>
      </c>
      <c r="G40" s="194">
        <f t="shared" ref="G40" si="7">IFERROR(E40/F40, 0)</f>
        <v>0</v>
      </c>
      <c r="I40" s="195">
        <f>IFERROR(G40/$G$8,0)</f>
        <v>0</v>
      </c>
      <c r="K40" s="196" t="str">
        <f t="shared" ref="K40" si="8">IF(I40&lt;0, "Increased Risk", "-")</f>
        <v>-</v>
      </c>
    </row>
    <row r="41" spans="1:11" ht="13.15" x14ac:dyDescent="0.35">
      <c r="A41" s="304"/>
      <c r="B41" s="305"/>
      <c r="C41" s="339"/>
      <c r="E41" s="197"/>
      <c r="F41" s="198"/>
      <c r="G41" s="199"/>
      <c r="I41" s="200"/>
      <c r="K41" s="201"/>
    </row>
    <row r="42" spans="1:11" ht="13.15" x14ac:dyDescent="0.35">
      <c r="A42" s="304"/>
      <c r="B42" s="305"/>
      <c r="C42" s="339"/>
      <c r="E42" s="197"/>
      <c r="F42" s="198"/>
      <c r="G42" s="199"/>
      <c r="I42" s="200"/>
      <c r="K42" s="201"/>
    </row>
    <row r="43" spans="1:11" ht="13.15" x14ac:dyDescent="0.35">
      <c r="A43" s="340"/>
      <c r="B43" s="341"/>
      <c r="C43" s="342"/>
      <c r="E43" s="202"/>
      <c r="F43" s="203"/>
      <c r="G43" s="204"/>
      <c r="I43" s="205"/>
      <c r="K43" s="206"/>
    </row>
    <row r="44" spans="1:11" ht="13.15" x14ac:dyDescent="0.35">
      <c r="A44" s="336" t="s">
        <v>55</v>
      </c>
      <c r="B44" s="337">
        <v>1</v>
      </c>
      <c r="C44" s="338" t="s">
        <v>10</v>
      </c>
      <c r="E44" s="192">
        <f>SUM('2.5_Input_Data_MR'!N38:R41)-SUM('2.5_Input_Data_MR'!U38:Y41)</f>
        <v>-459.53142033293489</v>
      </c>
      <c r="F44" s="193">
        <f>ROUND(SUMIF('2.4_Input_Data_Rebase'!AA38:AA41,"&gt;0"),2)</f>
        <v>8</v>
      </c>
      <c r="G44" s="194">
        <f t="shared" ref="G44" si="9">IFERROR(E44/F44, 0)</f>
        <v>-57.441427541616861</v>
      </c>
      <c r="I44" s="195">
        <f>IFERROR(G44/$G$8,0)</f>
        <v>3.5510091698647255E-4</v>
      </c>
      <c r="K44" s="196" t="str">
        <f t="shared" ref="K44" si="10">IF(I44&lt;0, "Increased Risk", "-")</f>
        <v>-</v>
      </c>
    </row>
    <row r="45" spans="1:11" ht="13.15" x14ac:dyDescent="0.35">
      <c r="A45" s="304"/>
      <c r="B45" s="305"/>
      <c r="C45" s="339"/>
      <c r="E45" s="197"/>
      <c r="F45" s="198"/>
      <c r="G45" s="199"/>
      <c r="I45" s="200"/>
      <c r="K45" s="201"/>
    </row>
    <row r="46" spans="1:11" ht="13.15" x14ac:dyDescent="0.35">
      <c r="A46" s="304"/>
      <c r="B46" s="305"/>
      <c r="C46" s="339"/>
      <c r="E46" s="197"/>
      <c r="F46" s="198"/>
      <c r="G46" s="199"/>
      <c r="I46" s="200"/>
      <c r="K46" s="201"/>
    </row>
    <row r="47" spans="1:11" ht="13.15" x14ac:dyDescent="0.35">
      <c r="A47" s="340"/>
      <c r="B47" s="341"/>
      <c r="C47" s="342"/>
      <c r="E47" s="202"/>
      <c r="F47" s="203"/>
      <c r="G47" s="204"/>
      <c r="I47" s="205"/>
      <c r="K47" s="206"/>
    </row>
    <row r="48" spans="1:11" ht="13.15" x14ac:dyDescent="0.35">
      <c r="A48" s="336" t="s">
        <v>55</v>
      </c>
      <c r="B48" s="337">
        <v>19</v>
      </c>
      <c r="C48" s="338" t="s">
        <v>56</v>
      </c>
      <c r="E48" s="192">
        <f>SUM('2.5_Input_Data_MR'!N42:R45)-SUM('2.5_Input_Data_MR'!U42:Y45)</f>
        <v>-4922.3926948177868</v>
      </c>
      <c r="F48" s="193">
        <f>ROUND(SUMIF('2.4_Input_Data_Rebase'!AA42:AA45,"&gt;0"),2)</f>
        <v>2</v>
      </c>
      <c r="G48" s="194">
        <f t="shared" ref="G48" si="11">IFERROR(E48/F48, 0)</f>
        <v>-2461.1963474088934</v>
      </c>
      <c r="I48" s="195">
        <f>IFERROR(G48/$G$8,0)</f>
        <v>1.5215030636476662E-2</v>
      </c>
      <c r="K48" s="196" t="str">
        <f t="shared" ref="K48" si="12">IF(I48&lt;0, "Increased Risk", "-")</f>
        <v>-</v>
      </c>
    </row>
    <row r="49" spans="1:11" ht="13.15" x14ac:dyDescent="0.35">
      <c r="A49" s="304"/>
      <c r="B49" s="305"/>
      <c r="C49" s="339"/>
      <c r="E49" s="197"/>
      <c r="F49" s="198"/>
      <c r="G49" s="199"/>
      <c r="I49" s="200"/>
      <c r="K49" s="201"/>
    </row>
    <row r="50" spans="1:11" ht="13.15" x14ac:dyDescent="0.35">
      <c r="A50" s="304"/>
      <c r="B50" s="305"/>
      <c r="C50" s="339"/>
      <c r="E50" s="197"/>
      <c r="F50" s="198"/>
      <c r="G50" s="199"/>
      <c r="I50" s="200"/>
      <c r="K50" s="201"/>
    </row>
    <row r="51" spans="1:11" ht="13.15" x14ac:dyDescent="0.35">
      <c r="A51" s="340"/>
      <c r="B51" s="341"/>
      <c r="C51" s="342"/>
      <c r="E51" s="202"/>
      <c r="F51" s="203"/>
      <c r="G51" s="204"/>
      <c r="I51" s="205"/>
      <c r="K51" s="206"/>
    </row>
    <row r="52" spans="1:11" ht="13.15" x14ac:dyDescent="0.35">
      <c r="A52" s="336" t="s">
        <v>55</v>
      </c>
      <c r="B52" s="337">
        <v>47</v>
      </c>
      <c r="C52" s="338" t="s">
        <v>16</v>
      </c>
      <c r="E52" s="192">
        <f>SUM('2.5_Input_Data_MR'!N46:R49)-SUM('2.5_Input_Data_MR'!U46:Y49)</f>
        <v>0</v>
      </c>
      <c r="F52" s="193">
        <f>ROUND(SUMIF('2.4_Input_Data_Rebase'!AA46:AA49,"&gt;0"),2)</f>
        <v>0</v>
      </c>
      <c r="G52" s="194">
        <f t="shared" ref="G52" si="13">IFERROR(E52/F52, 0)</f>
        <v>0</v>
      </c>
      <c r="I52" s="195">
        <f>IFERROR(G52/$G$8,0)</f>
        <v>0</v>
      </c>
      <c r="K52" s="196" t="str">
        <f t="shared" ref="K52" si="14">IF(I52&lt;0, "Increased Risk", "-")</f>
        <v>-</v>
      </c>
    </row>
    <row r="53" spans="1:11" ht="13.15" x14ac:dyDescent="0.35">
      <c r="A53" s="304"/>
      <c r="B53" s="305"/>
      <c r="C53" s="339"/>
      <c r="E53" s="197"/>
      <c r="F53" s="198"/>
      <c r="G53" s="199"/>
      <c r="I53" s="200"/>
      <c r="K53" s="201"/>
    </row>
    <row r="54" spans="1:11" ht="13.15" x14ac:dyDescent="0.35">
      <c r="A54" s="304"/>
      <c r="B54" s="305"/>
      <c r="C54" s="339"/>
      <c r="E54" s="197"/>
      <c r="F54" s="198"/>
      <c r="G54" s="199"/>
      <c r="I54" s="200"/>
      <c r="K54" s="201"/>
    </row>
    <row r="55" spans="1:11" ht="13.15" x14ac:dyDescent="0.35">
      <c r="A55" s="340"/>
      <c r="B55" s="341"/>
      <c r="C55" s="342"/>
      <c r="E55" s="202"/>
      <c r="F55" s="203"/>
      <c r="G55" s="204"/>
      <c r="I55" s="205"/>
      <c r="K55" s="206"/>
    </row>
    <row r="56" spans="1:11" ht="13.15" x14ac:dyDescent="0.35">
      <c r="A56" s="336" t="s">
        <v>55</v>
      </c>
      <c r="B56" s="337">
        <v>22</v>
      </c>
      <c r="C56" s="338" t="s">
        <v>14</v>
      </c>
      <c r="E56" s="192">
        <f>SUM('2.5_Input_Data_MR'!N50:R53)-SUM('2.5_Input_Data_MR'!U50:Y53)</f>
        <v>-42671.584948518983</v>
      </c>
      <c r="F56" s="193">
        <f>ROUND(SUMIF('2.4_Input_Data_Rebase'!AA50:AA53,"&gt;0"),2)</f>
        <v>14</v>
      </c>
      <c r="G56" s="194">
        <f t="shared" ref="G56" si="15">IFERROR(E56/F56, 0)</f>
        <v>-3047.9703534656414</v>
      </c>
      <c r="I56" s="195">
        <f>IFERROR(G56/$G$8,0)</f>
        <v>1.884244723338515E-2</v>
      </c>
      <c r="K56" s="196" t="str">
        <f t="shared" ref="K56" si="16">IF(I56&lt;0, "Increased Risk", "-")</f>
        <v>-</v>
      </c>
    </row>
    <row r="57" spans="1:11" ht="13.15" x14ac:dyDescent="0.35">
      <c r="A57" s="304"/>
      <c r="B57" s="305"/>
      <c r="C57" s="339"/>
      <c r="E57" s="197"/>
      <c r="F57" s="198"/>
      <c r="G57" s="199"/>
      <c r="I57" s="200"/>
      <c r="K57" s="201"/>
    </row>
    <row r="58" spans="1:11" ht="13.15" x14ac:dyDescent="0.35">
      <c r="A58" s="304"/>
      <c r="B58" s="305"/>
      <c r="C58" s="339"/>
      <c r="E58" s="197"/>
      <c r="F58" s="198"/>
      <c r="G58" s="199"/>
      <c r="I58" s="200"/>
      <c r="K58" s="201"/>
    </row>
    <row r="59" spans="1:11" ht="13.15" x14ac:dyDescent="0.35">
      <c r="A59" s="340"/>
      <c r="B59" s="341"/>
      <c r="C59" s="342"/>
      <c r="E59" s="202"/>
      <c r="F59" s="203"/>
      <c r="G59" s="204"/>
      <c r="I59" s="205"/>
      <c r="K59" s="206"/>
    </row>
    <row r="60" spans="1:11" ht="13.15" x14ac:dyDescent="0.35">
      <c r="A60" s="336" t="s">
        <v>55</v>
      </c>
      <c r="B60" s="337">
        <v>21</v>
      </c>
      <c r="C60" s="338" t="s">
        <v>57</v>
      </c>
      <c r="E60" s="192">
        <f>SUM('2.5_Input_Data_MR'!N54:R57)-SUM('2.5_Input_Data_MR'!U54:Y57)</f>
        <v>-4970.9925456590972</v>
      </c>
      <c r="F60" s="193">
        <f>ROUND(SUMIF('2.4_Input_Data_Rebase'!AA54:AA57,"&gt;0"),2)</f>
        <v>7</v>
      </c>
      <c r="G60" s="194">
        <f t="shared" ref="G60" si="17">IFERROR(E60/F60, 0)</f>
        <v>-710.14179223701387</v>
      </c>
      <c r="I60" s="195">
        <f>IFERROR(G60/$G$8,0)</f>
        <v>4.3900719812556832E-3</v>
      </c>
      <c r="K60" s="196" t="str">
        <f t="shared" ref="K60" si="18">IF(I60&lt;0, "Increased Risk", "-")</f>
        <v>-</v>
      </c>
    </row>
    <row r="61" spans="1:11" ht="13.15" x14ac:dyDescent="0.35">
      <c r="A61" s="304"/>
      <c r="B61" s="305"/>
      <c r="C61" s="339"/>
      <c r="E61" s="197"/>
      <c r="F61" s="198"/>
      <c r="G61" s="199"/>
      <c r="I61" s="200"/>
      <c r="K61" s="201"/>
    </row>
    <row r="62" spans="1:11" ht="13.15" x14ac:dyDescent="0.35">
      <c r="A62" s="304"/>
      <c r="B62" s="305"/>
      <c r="C62" s="339"/>
      <c r="E62" s="197"/>
      <c r="F62" s="198"/>
      <c r="G62" s="199"/>
      <c r="I62" s="200"/>
      <c r="K62" s="201"/>
    </row>
    <row r="63" spans="1:11" ht="13.15" x14ac:dyDescent="0.35">
      <c r="A63" s="340"/>
      <c r="B63" s="341"/>
      <c r="C63" s="342"/>
      <c r="E63" s="202"/>
      <c r="F63" s="203"/>
      <c r="G63" s="204"/>
      <c r="I63" s="205"/>
      <c r="K63" s="206"/>
    </row>
    <row r="64" spans="1:11" ht="13.15" x14ac:dyDescent="0.35">
      <c r="A64" s="336" t="s">
        <v>55</v>
      </c>
      <c r="B64" s="337">
        <v>27</v>
      </c>
      <c r="C64" s="338" t="s">
        <v>15</v>
      </c>
      <c r="E64" s="192">
        <f>SUM('2.5_Input_Data_MR'!N58:R61)-SUM('2.5_Input_Data_MR'!U58:Y61)</f>
        <v>-279.23991272180854</v>
      </c>
      <c r="F64" s="193">
        <f>ROUND(SUMIF('2.4_Input_Data_Rebase'!AA58:AA61,"&gt;0"),2)</f>
        <v>11</v>
      </c>
      <c r="G64" s="194">
        <f t="shared" ref="G64" si="19">IFERROR(E64/F64, 0)</f>
        <v>-25.385446611073505</v>
      </c>
      <c r="I64" s="195">
        <f>IFERROR(G64/$G$8,0)</f>
        <v>1.5693195234697688E-4</v>
      </c>
      <c r="K64" s="196" t="str">
        <f t="shared" ref="K64" si="20">IF(I64&lt;0, "Increased Risk", "-")</f>
        <v>-</v>
      </c>
    </row>
    <row r="65" spans="1:11" ht="13.15" x14ac:dyDescent="0.35">
      <c r="A65" s="304"/>
      <c r="B65" s="305"/>
      <c r="C65" s="339"/>
      <c r="E65" s="197"/>
      <c r="F65" s="198"/>
      <c r="G65" s="199"/>
      <c r="I65" s="200"/>
      <c r="K65" s="201"/>
    </row>
    <row r="66" spans="1:11" ht="13.15" x14ac:dyDescent="0.35">
      <c r="A66" s="304"/>
      <c r="B66" s="305"/>
      <c r="C66" s="339"/>
      <c r="E66" s="197"/>
      <c r="F66" s="198"/>
      <c r="G66" s="199"/>
      <c r="I66" s="200"/>
      <c r="K66" s="201"/>
    </row>
    <row r="67" spans="1:11" ht="13.15" x14ac:dyDescent="0.35">
      <c r="A67" s="340"/>
      <c r="B67" s="341"/>
      <c r="C67" s="342"/>
      <c r="E67" s="202"/>
      <c r="F67" s="203"/>
      <c r="G67" s="204"/>
      <c r="I67" s="205"/>
      <c r="K67" s="206"/>
    </row>
    <row r="68" spans="1:11" ht="13.15" x14ac:dyDescent="0.35">
      <c r="A68" s="336" t="s">
        <v>55</v>
      </c>
      <c r="B68" s="337">
        <v>44</v>
      </c>
      <c r="C68" s="338" t="s">
        <v>58</v>
      </c>
      <c r="E68" s="192">
        <f>SUM('2.5_Input_Data_MR'!N62:R65)-SUM('2.5_Input_Data_MR'!U62:Y65)</f>
        <v>-4.1195775366345595</v>
      </c>
      <c r="F68" s="193">
        <f>ROUND(SUMIF('2.4_Input_Data_Rebase'!AA62:AA65,"&gt;0"),2)</f>
        <v>1</v>
      </c>
      <c r="G68" s="194">
        <f t="shared" ref="G68" si="21">IFERROR(E68/F68, 0)</f>
        <v>-4.1195775366345595</v>
      </c>
      <c r="I68" s="195">
        <f>IFERROR(G68/$G$8,0)</f>
        <v>2.5467085750888512E-5</v>
      </c>
      <c r="K68" s="196" t="str">
        <f t="shared" ref="K68" si="22">IF(I68&lt;0, "Increased Risk", "-")</f>
        <v>-</v>
      </c>
    </row>
    <row r="69" spans="1:11" ht="13.15" x14ac:dyDescent="0.35">
      <c r="A69" s="304"/>
      <c r="B69" s="305"/>
      <c r="C69" s="339"/>
      <c r="E69" s="197"/>
      <c r="F69" s="198"/>
      <c r="G69" s="199"/>
      <c r="I69" s="200"/>
      <c r="K69" s="201"/>
    </row>
    <row r="70" spans="1:11" ht="13.15" x14ac:dyDescent="0.35">
      <c r="A70" s="304"/>
      <c r="B70" s="305"/>
      <c r="C70" s="339"/>
      <c r="E70" s="197"/>
      <c r="F70" s="198"/>
      <c r="G70" s="199"/>
      <c r="I70" s="200"/>
      <c r="K70" s="201"/>
    </row>
    <row r="71" spans="1:11" ht="13.15" x14ac:dyDescent="0.35">
      <c r="A71" s="340"/>
      <c r="B71" s="341"/>
      <c r="C71" s="342"/>
      <c r="E71" s="202"/>
      <c r="F71" s="203"/>
      <c r="G71" s="204"/>
      <c r="I71" s="205"/>
      <c r="K71" s="206"/>
    </row>
    <row r="72" spans="1:11" ht="13.15" x14ac:dyDescent="0.35">
      <c r="A72" s="336" t="s">
        <v>55</v>
      </c>
      <c r="B72" s="337">
        <v>5</v>
      </c>
      <c r="C72" s="338" t="s">
        <v>53</v>
      </c>
      <c r="E72" s="192">
        <f>SUM('2.5_Input_Data_MR'!N66:R69)-SUM('2.5_Input_Data_MR'!U66:Y69)</f>
        <v>0</v>
      </c>
      <c r="F72" s="193">
        <f>ROUND(SUMIF('2.4_Input_Data_Rebase'!AA66:AA69,"&gt;0"),2)</f>
        <v>0</v>
      </c>
      <c r="G72" s="194">
        <f t="shared" ref="G72" si="23">IFERROR(E72/F72, 0)</f>
        <v>0</v>
      </c>
      <c r="I72" s="195">
        <f>IFERROR(G72/$G$8,0)</f>
        <v>0</v>
      </c>
      <c r="K72" s="196" t="str">
        <f t="shared" ref="K72" si="24">IF(I72&lt;0, "Increased Risk", "-")</f>
        <v>-</v>
      </c>
    </row>
    <row r="73" spans="1:11" ht="13.15" x14ac:dyDescent="0.35">
      <c r="A73" s="304"/>
      <c r="B73" s="305"/>
      <c r="C73" s="339"/>
      <c r="E73" s="197"/>
      <c r="F73" s="198"/>
      <c r="G73" s="199"/>
      <c r="I73" s="200"/>
      <c r="K73" s="201"/>
    </row>
    <row r="74" spans="1:11" ht="13.15" x14ac:dyDescent="0.35">
      <c r="A74" s="304"/>
      <c r="B74" s="305"/>
      <c r="C74" s="339"/>
      <c r="E74" s="197"/>
      <c r="F74" s="198"/>
      <c r="G74" s="199"/>
      <c r="I74" s="200"/>
      <c r="K74" s="201"/>
    </row>
    <row r="75" spans="1:11" ht="13.15" x14ac:dyDescent="0.35">
      <c r="A75" s="340"/>
      <c r="B75" s="341"/>
      <c r="C75" s="342"/>
      <c r="E75" s="202"/>
      <c r="F75" s="203"/>
      <c r="G75" s="204"/>
      <c r="I75" s="205"/>
      <c r="K75" s="206"/>
    </row>
    <row r="76" spans="1:11" ht="13.15" x14ac:dyDescent="0.35">
      <c r="A76" s="336" t="s">
        <v>55</v>
      </c>
      <c r="B76" s="337">
        <v>15</v>
      </c>
      <c r="C76" s="338" t="s">
        <v>48</v>
      </c>
      <c r="E76" s="192">
        <f>SUM('2.5_Input_Data_MR'!N70:R73)-SUM('2.5_Input_Data_MR'!U70:Y73)</f>
        <v>-2523.2197543740881</v>
      </c>
      <c r="F76" s="193">
        <f>ROUND(SUMIF('2.4_Input_Data_Rebase'!AA70:AA73,"&gt;0"),2)</f>
        <v>29</v>
      </c>
      <c r="G76" s="194">
        <f t="shared" ref="G76" si="25">IFERROR(E76/F76, 0)</f>
        <v>-87.007577737037522</v>
      </c>
      <c r="I76" s="195">
        <f>IFERROR(G76/$G$8,0)</f>
        <v>5.3787783419569492E-4</v>
      </c>
      <c r="K76" s="196" t="str">
        <f t="shared" ref="K76" si="26">IF(I76&lt;0, "Increased Risk", "-")</f>
        <v>-</v>
      </c>
    </row>
    <row r="77" spans="1:11" ht="13.15" x14ac:dyDescent="0.35">
      <c r="A77" s="304"/>
      <c r="B77" s="305"/>
      <c r="C77" s="339"/>
      <c r="E77" s="197"/>
      <c r="F77" s="198"/>
      <c r="G77" s="199"/>
      <c r="I77" s="200"/>
      <c r="K77" s="201"/>
    </row>
    <row r="78" spans="1:11" ht="13.15" x14ac:dyDescent="0.35">
      <c r="A78" s="304"/>
      <c r="B78" s="305"/>
      <c r="C78" s="339"/>
      <c r="E78" s="197"/>
      <c r="F78" s="198"/>
      <c r="G78" s="199"/>
      <c r="I78" s="200"/>
      <c r="K78" s="201"/>
    </row>
    <row r="79" spans="1:11" ht="13.15" x14ac:dyDescent="0.35">
      <c r="A79" s="340"/>
      <c r="B79" s="341"/>
      <c r="C79" s="342"/>
      <c r="E79" s="202"/>
      <c r="F79" s="203"/>
      <c r="G79" s="204"/>
      <c r="I79" s="205"/>
      <c r="K79" s="206"/>
    </row>
    <row r="80" spans="1:11" ht="13.15" x14ac:dyDescent="0.35">
      <c r="A80" s="336" t="s">
        <v>55</v>
      </c>
      <c r="B80" s="337">
        <v>33</v>
      </c>
      <c r="C80" s="338" t="s">
        <v>20</v>
      </c>
      <c r="E80" s="192">
        <f>SUM('2.5_Input_Data_MR'!N74:R77)-SUM('2.5_Input_Data_MR'!U74:Y77)</f>
        <v>-17350.330678026337</v>
      </c>
      <c r="F80" s="193">
        <f>ROUND(SUMIF('2.4_Input_Data_Rebase'!AA74:AA77,"&gt;0"),2)</f>
        <v>7</v>
      </c>
      <c r="G80" s="194">
        <f t="shared" ref="G80" si="27">IFERROR(E80/F80, 0)</f>
        <v>-2478.6186682894768</v>
      </c>
      <c r="I80" s="195">
        <f>IFERROR(G80/$G$8,0)</f>
        <v>1.5322734821165413E-2</v>
      </c>
      <c r="K80" s="196" t="str">
        <f t="shared" ref="K80" si="28">IF(I80&lt;0, "Increased Risk", "-")</f>
        <v>-</v>
      </c>
    </row>
    <row r="81" spans="1:11" ht="13.15" x14ac:dyDescent="0.35">
      <c r="A81" s="304"/>
      <c r="B81" s="305"/>
      <c r="C81" s="339"/>
      <c r="E81" s="197"/>
      <c r="F81" s="198"/>
      <c r="G81" s="199"/>
      <c r="I81" s="200"/>
      <c r="K81" s="201"/>
    </row>
    <row r="82" spans="1:11" ht="13.15" x14ac:dyDescent="0.35">
      <c r="A82" s="304"/>
      <c r="B82" s="305"/>
      <c r="C82" s="339"/>
      <c r="E82" s="197"/>
      <c r="F82" s="198"/>
      <c r="G82" s="199"/>
      <c r="I82" s="200"/>
      <c r="K82" s="201"/>
    </row>
    <row r="83" spans="1:11" ht="13.15" x14ac:dyDescent="0.35">
      <c r="A83" s="340"/>
      <c r="B83" s="341"/>
      <c r="C83" s="342"/>
      <c r="E83" s="202"/>
      <c r="F83" s="203"/>
      <c r="G83" s="204"/>
      <c r="I83" s="205"/>
      <c r="K83" s="206"/>
    </row>
    <row r="84" spans="1:11" ht="13.15" x14ac:dyDescent="0.35">
      <c r="A84" s="336" t="s">
        <v>55</v>
      </c>
      <c r="B84" s="337">
        <v>32</v>
      </c>
      <c r="C84" s="338" t="s">
        <v>19</v>
      </c>
      <c r="E84" s="192">
        <f>SUM('2.5_Input_Data_MR'!N78:R81)-SUM('2.5_Input_Data_MR'!U78:Y81)</f>
        <v>-5999.091505778435</v>
      </c>
      <c r="F84" s="193">
        <f>ROUND(SUMIF('2.4_Input_Data_Rebase'!AA78:AA81,"&gt;0"),2)</f>
        <v>48</v>
      </c>
      <c r="G84" s="194">
        <f t="shared" ref="G84" si="29">IFERROR(E84/F84, 0)</f>
        <v>-124.98107303705073</v>
      </c>
      <c r="I84" s="195">
        <f>IFERROR(G84/$G$8,0)</f>
        <v>7.726286678591968E-4</v>
      </c>
      <c r="K84" s="196" t="str">
        <f t="shared" ref="K84" si="30">IF(I84&lt;0, "Increased Risk", "-")</f>
        <v>-</v>
      </c>
    </row>
    <row r="85" spans="1:11" ht="13.15" x14ac:dyDescent="0.35">
      <c r="A85" s="304"/>
      <c r="B85" s="305"/>
      <c r="C85" s="339"/>
      <c r="E85" s="197"/>
      <c r="F85" s="198"/>
      <c r="G85" s="199"/>
      <c r="I85" s="200"/>
      <c r="K85" s="201"/>
    </row>
    <row r="86" spans="1:11" ht="13.15" x14ac:dyDescent="0.35">
      <c r="A86" s="304"/>
      <c r="B86" s="305"/>
      <c r="C86" s="339"/>
      <c r="E86" s="197"/>
      <c r="F86" s="198"/>
      <c r="G86" s="199"/>
      <c r="I86" s="200"/>
      <c r="K86" s="201"/>
    </row>
    <row r="87" spans="1:11" ht="13.15" x14ac:dyDescent="0.35">
      <c r="A87" s="340"/>
      <c r="B87" s="341"/>
      <c r="C87" s="342"/>
      <c r="E87" s="202"/>
      <c r="F87" s="203"/>
      <c r="G87" s="204"/>
      <c r="I87" s="205"/>
      <c r="K87" s="206"/>
    </row>
    <row r="88" spans="1:11" ht="13.15" x14ac:dyDescent="0.35">
      <c r="A88" s="336" t="s">
        <v>55</v>
      </c>
      <c r="B88" s="337">
        <v>26</v>
      </c>
      <c r="C88" s="338" t="s">
        <v>46</v>
      </c>
      <c r="E88" s="192">
        <f>SUM('2.5_Input_Data_MR'!N82:R85)-SUM('2.5_Input_Data_MR'!U82:Y85)</f>
        <v>0</v>
      </c>
      <c r="F88" s="193">
        <f>ROUND(SUMIF('2.4_Input_Data_Rebase'!AA82:AA85,"&gt;0"),2)</f>
        <v>0</v>
      </c>
      <c r="G88" s="194">
        <f t="shared" ref="G88" si="31">IFERROR(E88/F88, 0)</f>
        <v>0</v>
      </c>
      <c r="I88" s="195">
        <f>IFERROR(G88/$G$8,0)</f>
        <v>0</v>
      </c>
      <c r="K88" s="196" t="str">
        <f t="shared" ref="K88" si="32">IF(I88&lt;0, "Increased Risk", "-")</f>
        <v>-</v>
      </c>
    </row>
    <row r="89" spans="1:11" ht="13.15" x14ac:dyDescent="0.35">
      <c r="A89" s="304"/>
      <c r="B89" s="305"/>
      <c r="C89" s="339"/>
      <c r="E89" s="197"/>
      <c r="F89" s="198"/>
      <c r="G89" s="199"/>
      <c r="I89" s="200"/>
      <c r="K89" s="201"/>
    </row>
    <row r="90" spans="1:11" ht="13.15" x14ac:dyDescent="0.35">
      <c r="A90" s="304"/>
      <c r="B90" s="305"/>
      <c r="C90" s="339"/>
      <c r="E90" s="197"/>
      <c r="F90" s="198"/>
      <c r="G90" s="199"/>
      <c r="I90" s="200"/>
      <c r="K90" s="201"/>
    </row>
    <row r="91" spans="1:11" ht="13.15" x14ac:dyDescent="0.35">
      <c r="A91" s="340"/>
      <c r="B91" s="341"/>
      <c r="C91" s="342"/>
      <c r="E91" s="202"/>
      <c r="F91" s="203"/>
      <c r="G91" s="204"/>
      <c r="I91" s="205"/>
      <c r="K91" s="206"/>
    </row>
    <row r="92" spans="1:11" ht="26.25" x14ac:dyDescent="0.35">
      <c r="A92" s="336" t="s">
        <v>55</v>
      </c>
      <c r="B92" s="337">
        <v>18</v>
      </c>
      <c r="C92" s="338" t="s">
        <v>18</v>
      </c>
      <c r="E92" s="192">
        <f>SUM('2.5_Input_Data_MR'!N86:R89)-SUM('2.5_Input_Data_MR'!U86:Y89)</f>
        <v>-13648.011680233189</v>
      </c>
      <c r="F92" s="193">
        <f>ROUND(SUMIF('2.4_Input_Data_Rebase'!AA86:AA89,"&gt;0"),2)</f>
        <v>10</v>
      </c>
      <c r="G92" s="194">
        <f t="shared" ref="G92" si="33">IFERROR(E92/F92, 0)</f>
        <v>-1364.801168023319</v>
      </c>
      <c r="I92" s="195">
        <f>IFERROR(G92/$G$8,0)</f>
        <v>8.4371535842865577E-3</v>
      </c>
      <c r="K92" s="196" t="str">
        <f t="shared" ref="K92:K124" si="34">IF(I92&lt;0, "Increased Risk", "-")</f>
        <v>-</v>
      </c>
    </row>
    <row r="93" spans="1:11" ht="13.15" x14ac:dyDescent="0.35">
      <c r="A93" s="304"/>
      <c r="B93" s="305"/>
      <c r="C93" s="339"/>
      <c r="E93" s="197"/>
      <c r="F93" s="198"/>
      <c r="G93" s="199"/>
      <c r="I93" s="200"/>
      <c r="K93" s="201"/>
    </row>
    <row r="94" spans="1:11" ht="13.15" x14ac:dyDescent="0.35">
      <c r="A94" s="304"/>
      <c r="B94" s="305"/>
      <c r="C94" s="339"/>
      <c r="E94" s="197"/>
      <c r="F94" s="198"/>
      <c r="G94" s="199"/>
      <c r="I94" s="200"/>
      <c r="K94" s="201"/>
    </row>
    <row r="95" spans="1:11" ht="13.15" x14ac:dyDescent="0.35">
      <c r="A95" s="340"/>
      <c r="B95" s="341"/>
      <c r="C95" s="342"/>
      <c r="E95" s="202"/>
      <c r="F95" s="203"/>
      <c r="G95" s="204"/>
      <c r="I95" s="205"/>
      <c r="K95" s="206"/>
    </row>
    <row r="96" spans="1:11" ht="13.15" x14ac:dyDescent="0.35">
      <c r="A96" s="336" t="s">
        <v>55</v>
      </c>
      <c r="B96" s="337">
        <v>39</v>
      </c>
      <c r="C96" s="338" t="s">
        <v>22</v>
      </c>
      <c r="E96" s="192">
        <f>SUM('2.5_Input_Data_MR'!N90:R93)-SUM('2.5_Input_Data_MR'!U90:Y93)</f>
        <v>0</v>
      </c>
      <c r="F96" s="193">
        <f>ROUND(SUMIF('2.4_Input_Data_Rebase'!AA90:AA93,"&gt;0"),2)</f>
        <v>0</v>
      </c>
      <c r="G96" s="194">
        <f t="shared" ref="G96" si="35">IFERROR(E96/F96, 0)</f>
        <v>0</v>
      </c>
      <c r="I96" s="195">
        <f>IFERROR(G96/$G$8,0)</f>
        <v>0</v>
      </c>
      <c r="K96" s="196" t="str">
        <f t="shared" si="34"/>
        <v>-</v>
      </c>
    </row>
    <row r="97" spans="1:11" ht="13.15" x14ac:dyDescent="0.35">
      <c r="A97" s="304"/>
      <c r="B97" s="305"/>
      <c r="C97" s="339"/>
      <c r="E97" s="197"/>
      <c r="F97" s="198"/>
      <c r="G97" s="199"/>
      <c r="I97" s="200"/>
      <c r="K97" s="201"/>
    </row>
    <row r="98" spans="1:11" ht="13.15" x14ac:dyDescent="0.35">
      <c r="A98" s="304"/>
      <c r="B98" s="305"/>
      <c r="C98" s="339"/>
      <c r="E98" s="197"/>
      <c r="F98" s="198"/>
      <c r="G98" s="199"/>
      <c r="I98" s="200"/>
      <c r="K98" s="201"/>
    </row>
    <row r="99" spans="1:11" ht="13.15" x14ac:dyDescent="0.35">
      <c r="A99" s="340"/>
      <c r="B99" s="341"/>
      <c r="C99" s="342"/>
      <c r="E99" s="202"/>
      <c r="F99" s="203"/>
      <c r="G99" s="204"/>
      <c r="I99" s="205"/>
      <c r="K99" s="206"/>
    </row>
    <row r="100" spans="1:11" ht="26.25" x14ac:dyDescent="0.35">
      <c r="A100" s="336" t="s">
        <v>55</v>
      </c>
      <c r="B100" s="337">
        <v>12</v>
      </c>
      <c r="C100" s="338" t="s">
        <v>17</v>
      </c>
      <c r="E100" s="192">
        <f>SUM('2.5_Input_Data_MR'!N94:R97)-SUM('2.5_Input_Data_MR'!U94:Y97)</f>
        <v>0</v>
      </c>
      <c r="F100" s="193">
        <f>ROUND(SUMIF('2.4_Input_Data_Rebase'!AA94:AA97,"&gt;0"),2)</f>
        <v>0</v>
      </c>
      <c r="G100" s="194">
        <f t="shared" ref="G100" si="36">IFERROR(E100/F100, 0)</f>
        <v>0</v>
      </c>
      <c r="I100" s="195">
        <f>IFERROR(G100/$G$8,0)</f>
        <v>0</v>
      </c>
      <c r="K100" s="196" t="str">
        <f t="shared" si="34"/>
        <v>-</v>
      </c>
    </row>
    <row r="101" spans="1:11" ht="13.15" x14ac:dyDescent="0.35">
      <c r="A101" s="304"/>
      <c r="B101" s="305"/>
      <c r="C101" s="339"/>
      <c r="E101" s="197"/>
      <c r="F101" s="198"/>
      <c r="G101" s="199"/>
      <c r="I101" s="200"/>
      <c r="K101" s="201"/>
    </row>
    <row r="102" spans="1:11" ht="13.15" x14ac:dyDescent="0.35">
      <c r="A102" s="304"/>
      <c r="B102" s="305"/>
      <c r="C102" s="339"/>
      <c r="E102" s="197"/>
      <c r="F102" s="198"/>
      <c r="G102" s="199"/>
      <c r="I102" s="200"/>
      <c r="K102" s="201"/>
    </row>
    <row r="103" spans="1:11" ht="13.15" x14ac:dyDescent="0.35">
      <c r="A103" s="340"/>
      <c r="B103" s="341"/>
      <c r="C103" s="342"/>
      <c r="E103" s="202"/>
      <c r="F103" s="203"/>
      <c r="G103" s="204"/>
      <c r="I103" s="205"/>
      <c r="K103" s="206"/>
    </row>
    <row r="104" spans="1:11" ht="13.15" x14ac:dyDescent="0.35">
      <c r="A104" s="336" t="s">
        <v>55</v>
      </c>
      <c r="B104" s="337">
        <v>10</v>
      </c>
      <c r="C104" s="338" t="s">
        <v>47</v>
      </c>
      <c r="E104" s="192">
        <f>SUM('2.5_Input_Data_MR'!N98:R101)-SUM('2.5_Input_Data_MR'!U98:Y101)</f>
        <v>0</v>
      </c>
      <c r="F104" s="193">
        <f>ROUND(SUMIF('2.4_Input_Data_Rebase'!AA98:AA101,"&gt;0"),2)</f>
        <v>0</v>
      </c>
      <c r="G104" s="194">
        <f t="shared" ref="G104" si="37">IFERROR(E104/F104, 0)</f>
        <v>0</v>
      </c>
      <c r="I104" s="195">
        <f>IFERROR(G104/$G$8,0)</f>
        <v>0</v>
      </c>
      <c r="K104" s="196" t="str">
        <f t="shared" si="34"/>
        <v>-</v>
      </c>
    </row>
    <row r="105" spans="1:11" ht="13.15" x14ac:dyDescent="0.35">
      <c r="A105" s="304"/>
      <c r="B105" s="305"/>
      <c r="C105" s="339"/>
      <c r="E105" s="197"/>
      <c r="F105" s="198"/>
      <c r="G105" s="199"/>
      <c r="I105" s="200"/>
      <c r="K105" s="201"/>
    </row>
    <row r="106" spans="1:11" ht="13.15" x14ac:dyDescent="0.35">
      <c r="A106" s="304"/>
      <c r="B106" s="305"/>
      <c r="C106" s="339"/>
      <c r="E106" s="197"/>
      <c r="F106" s="198"/>
      <c r="G106" s="199"/>
      <c r="I106" s="200"/>
      <c r="K106" s="201"/>
    </row>
    <row r="107" spans="1:11" ht="13.15" x14ac:dyDescent="0.35">
      <c r="A107" s="340"/>
      <c r="B107" s="341"/>
      <c r="C107" s="342"/>
      <c r="E107" s="202"/>
      <c r="F107" s="203"/>
      <c r="G107" s="204"/>
      <c r="I107" s="205"/>
      <c r="K107" s="206"/>
    </row>
    <row r="108" spans="1:11" ht="13.15" x14ac:dyDescent="0.35">
      <c r="A108" s="336" t="s">
        <v>55</v>
      </c>
      <c r="B108" s="337">
        <v>9</v>
      </c>
      <c r="C108" s="338" t="s">
        <v>54</v>
      </c>
      <c r="E108" s="192">
        <f>SUM('2.5_Input_Data_MR'!N102:R105)-SUM('2.5_Input_Data_MR'!U102:Y105)</f>
        <v>0</v>
      </c>
      <c r="F108" s="193">
        <f>ROUND(SUMIF('2.4_Input_Data_Rebase'!AA102:AA105,"&gt;0"),2)</f>
        <v>0</v>
      </c>
      <c r="G108" s="194">
        <f t="shared" ref="G108" si="38">IFERROR(E108/F108, 0)</f>
        <v>0</v>
      </c>
      <c r="I108" s="195">
        <f>IFERROR(G108/$G$8,0)</f>
        <v>0</v>
      </c>
      <c r="K108" s="196" t="str">
        <f t="shared" si="34"/>
        <v>-</v>
      </c>
    </row>
    <row r="109" spans="1:11" ht="13.15" x14ac:dyDescent="0.35">
      <c r="A109" s="304"/>
      <c r="B109" s="305"/>
      <c r="C109" s="339"/>
      <c r="E109" s="197"/>
      <c r="F109" s="198"/>
      <c r="G109" s="199"/>
      <c r="I109" s="200"/>
      <c r="K109" s="201"/>
    </row>
    <row r="110" spans="1:11" ht="13.15" x14ac:dyDescent="0.35">
      <c r="A110" s="304"/>
      <c r="B110" s="305"/>
      <c r="C110" s="339"/>
      <c r="E110" s="197"/>
      <c r="F110" s="198"/>
      <c r="G110" s="199"/>
      <c r="I110" s="200"/>
      <c r="K110" s="201"/>
    </row>
    <row r="111" spans="1:11" ht="13.15" x14ac:dyDescent="0.35">
      <c r="A111" s="340"/>
      <c r="B111" s="341"/>
      <c r="C111" s="342"/>
      <c r="E111" s="202"/>
      <c r="F111" s="203"/>
      <c r="G111" s="204"/>
      <c r="I111" s="205"/>
      <c r="K111" s="206"/>
    </row>
    <row r="112" spans="1:11" ht="13.15" x14ac:dyDescent="0.35">
      <c r="A112" s="336" t="s">
        <v>55</v>
      </c>
      <c r="B112" s="337">
        <v>20</v>
      </c>
      <c r="C112" s="338" t="s">
        <v>51</v>
      </c>
      <c r="E112" s="192">
        <f>SUM('2.5_Input_Data_MR'!N106:R109)-SUM('2.5_Input_Data_MR'!U106:Y109)</f>
        <v>0</v>
      </c>
      <c r="F112" s="193">
        <f>ROUND(SUMIF('2.4_Input_Data_Rebase'!AA106:AA109,"&gt;0"),2)</f>
        <v>0</v>
      </c>
      <c r="G112" s="194">
        <f t="shared" ref="G112" si="39">IFERROR(E112/F112, 0)</f>
        <v>0</v>
      </c>
      <c r="I112" s="195">
        <f>IFERROR(G112/$G$8,0)</f>
        <v>0</v>
      </c>
      <c r="K112" s="196" t="str">
        <f t="shared" si="34"/>
        <v>-</v>
      </c>
    </row>
    <row r="113" spans="1:11" ht="13.15" x14ac:dyDescent="0.35">
      <c r="A113" s="304"/>
      <c r="B113" s="305"/>
      <c r="C113" s="339"/>
      <c r="E113" s="197"/>
      <c r="F113" s="198"/>
      <c r="G113" s="199"/>
      <c r="I113" s="200"/>
      <c r="K113" s="201"/>
    </row>
    <row r="114" spans="1:11" ht="13.15" x14ac:dyDescent="0.35">
      <c r="A114" s="304"/>
      <c r="B114" s="305"/>
      <c r="C114" s="339"/>
      <c r="E114" s="197"/>
      <c r="F114" s="198"/>
      <c r="G114" s="199"/>
      <c r="I114" s="200"/>
      <c r="K114" s="201"/>
    </row>
    <row r="115" spans="1:11" ht="13.15" x14ac:dyDescent="0.35">
      <c r="A115" s="340"/>
      <c r="B115" s="341"/>
      <c r="C115" s="342"/>
      <c r="E115" s="202"/>
      <c r="F115" s="203"/>
      <c r="G115" s="204"/>
      <c r="I115" s="205"/>
      <c r="K115" s="206"/>
    </row>
    <row r="116" spans="1:11" ht="13.15" x14ac:dyDescent="0.35">
      <c r="A116" s="336" t="s">
        <v>55</v>
      </c>
      <c r="B116" s="337">
        <v>31</v>
      </c>
      <c r="C116" s="338" t="s">
        <v>23</v>
      </c>
      <c r="E116" s="192">
        <f>SUM('2.5_Input_Data_MR'!N110:R113)-SUM('2.5_Input_Data_MR'!U110:Y113)</f>
        <v>-757.6978028258377</v>
      </c>
      <c r="F116" s="193">
        <f>ROUND(SUMIF('2.4_Input_Data_Rebase'!AA110:AA113,"&gt;0"),2)</f>
        <v>67</v>
      </c>
      <c r="G116" s="194">
        <f t="shared" ref="G116" si="40">IFERROR(E116/F116, 0)</f>
        <v>-11.308922430236384</v>
      </c>
      <c r="I116" s="195">
        <f>IFERROR(G116/$G$8,0)</f>
        <v>6.9911367056404303E-5</v>
      </c>
      <c r="K116" s="196" t="str">
        <f t="shared" si="34"/>
        <v>-</v>
      </c>
    </row>
    <row r="117" spans="1:11" ht="13.15" x14ac:dyDescent="0.35">
      <c r="A117" s="304"/>
      <c r="B117" s="305"/>
      <c r="C117" s="339"/>
      <c r="E117" s="197"/>
      <c r="F117" s="198"/>
      <c r="G117" s="199"/>
      <c r="I117" s="200"/>
      <c r="K117" s="201"/>
    </row>
    <row r="118" spans="1:11" ht="13.15" x14ac:dyDescent="0.35">
      <c r="A118" s="304"/>
      <c r="B118" s="305"/>
      <c r="C118" s="339"/>
      <c r="E118" s="197"/>
      <c r="F118" s="198"/>
      <c r="G118" s="199"/>
      <c r="I118" s="200"/>
      <c r="K118" s="201"/>
    </row>
    <row r="119" spans="1:11" ht="13.15" x14ac:dyDescent="0.35">
      <c r="A119" s="340"/>
      <c r="B119" s="341"/>
      <c r="C119" s="342"/>
      <c r="E119" s="202"/>
      <c r="F119" s="203"/>
      <c r="G119" s="204"/>
      <c r="I119" s="205"/>
      <c r="K119" s="206"/>
    </row>
    <row r="120" spans="1:11" ht="13.15" x14ac:dyDescent="0.35">
      <c r="A120" s="336" t="s">
        <v>55</v>
      </c>
      <c r="B120" s="337">
        <v>43</v>
      </c>
      <c r="C120" s="338" t="s">
        <v>49</v>
      </c>
      <c r="E120" s="192">
        <f>SUM('2.5_Input_Data_MR'!N114:R117)-SUM('2.5_Input_Data_MR'!U114:Y117)</f>
        <v>-26232.336139261417</v>
      </c>
      <c r="F120" s="193">
        <f>ROUND(SUMIF('2.4_Input_Data_Rebase'!AA114:AA117,"&gt;0"),2)</f>
        <v>22</v>
      </c>
      <c r="G120" s="194">
        <f t="shared" ref="G120" si="41">IFERROR(E120/F120, 0)</f>
        <v>-1192.3789154209735</v>
      </c>
      <c r="I120" s="195">
        <f>IFERROR(G120/$G$8,0)</f>
        <v>7.3712451863170566E-3</v>
      </c>
      <c r="K120" s="196" t="str">
        <f t="shared" si="34"/>
        <v>-</v>
      </c>
    </row>
    <row r="121" spans="1:11" ht="13.15" x14ac:dyDescent="0.35">
      <c r="A121" s="304"/>
      <c r="B121" s="305"/>
      <c r="C121" s="339"/>
      <c r="E121" s="197"/>
      <c r="F121" s="198"/>
      <c r="G121" s="199"/>
      <c r="I121" s="200"/>
      <c r="K121" s="201"/>
    </row>
    <row r="122" spans="1:11" ht="13.15" x14ac:dyDescent="0.35">
      <c r="A122" s="304"/>
      <c r="B122" s="305"/>
      <c r="C122" s="339"/>
      <c r="E122" s="197"/>
      <c r="F122" s="198"/>
      <c r="G122" s="199"/>
      <c r="I122" s="200"/>
      <c r="K122" s="201"/>
    </row>
    <row r="123" spans="1:11" ht="13.15" x14ac:dyDescent="0.35">
      <c r="A123" s="340"/>
      <c r="B123" s="341"/>
      <c r="C123" s="342"/>
      <c r="E123" s="202"/>
      <c r="F123" s="203"/>
      <c r="G123" s="204"/>
      <c r="I123" s="205"/>
      <c r="K123" s="206"/>
    </row>
    <row r="124" spans="1:11" ht="13.15" x14ac:dyDescent="0.35">
      <c r="A124" s="336" t="s">
        <v>55</v>
      </c>
      <c r="B124" s="337">
        <v>35</v>
      </c>
      <c r="C124" s="338" t="s">
        <v>21</v>
      </c>
      <c r="E124" s="192">
        <f>SUM('2.5_Input_Data_MR'!N118:R121)-SUM('2.5_Input_Data_MR'!U118:Y121)</f>
        <v>-295.11234461463749</v>
      </c>
      <c r="F124" s="193">
        <f>ROUND(SUMIF('2.4_Input_Data_Rebase'!AA118:AA121,"&gt;0"),2)</f>
        <v>4</v>
      </c>
      <c r="G124" s="194">
        <f t="shared" ref="G124" si="42">IFERROR(E124/F124, 0)</f>
        <v>-73.778086153659373</v>
      </c>
      <c r="I124" s="195">
        <f>IFERROR(G124/$G$8,0)</f>
        <v>4.5609357510640268E-4</v>
      </c>
      <c r="K124" s="196" t="str">
        <f t="shared" si="34"/>
        <v>-</v>
      </c>
    </row>
    <row r="125" spans="1:11" ht="13.15" x14ac:dyDescent="0.35">
      <c r="A125" s="304"/>
      <c r="B125" s="305"/>
      <c r="C125" s="339"/>
      <c r="E125" s="197"/>
      <c r="F125" s="198"/>
      <c r="G125" s="199"/>
      <c r="I125" s="200"/>
      <c r="K125" s="201"/>
    </row>
    <row r="126" spans="1:11" ht="13.15" x14ac:dyDescent="0.35">
      <c r="A126" s="304"/>
      <c r="B126" s="305"/>
      <c r="C126" s="339"/>
      <c r="E126" s="197"/>
      <c r="F126" s="198"/>
      <c r="G126" s="199"/>
      <c r="I126" s="200"/>
      <c r="K126" s="201"/>
    </row>
    <row r="127" spans="1:11" ht="13.5" thickBot="1" x14ac:dyDescent="0.4">
      <c r="A127" s="309"/>
      <c r="B127" s="310"/>
      <c r="C127" s="343"/>
      <c r="E127" s="207"/>
      <c r="F127" s="203"/>
      <c r="G127" s="208"/>
      <c r="I127" s="209"/>
      <c r="K127" s="206"/>
    </row>
  </sheetData>
  <conditionalFormatting sqref="K16:K127">
    <cfRule type="containsText" dxfId="0" priority="1" operator="containsText" text="Increased Risk">
      <formula>NOT(ISERROR(SEARCH("Increased Risk",K16)))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/&gt;&lt;/sisl&gt;</BJSCInternalLabel>
    <BJSCSummaryMarking xmlns="bb57b765-1e86-4e77-8e28-f1ab92463815">OFFICIAL</BJSCSummaryMarking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95DFB-3869-4DCC-A717-305ADAEB93F4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0AD8515D-C3AC-404E-931A-1EDC4A10F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61BFD-FAD2-48C9-9BB9-45FF6BB80D6F}">
  <ds:schemaRefs>
    <ds:schemaRef ds:uri="http://purl.org/dc/elements/1.1/"/>
    <ds:schemaRef ds:uri="http://schemas.microsoft.com/office/2006/metadata/properties"/>
    <ds:schemaRef ds:uri="bb57b765-1e86-4e77-8e28-f1ab92463815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47EA5C2-141C-447B-9347-6509D335C1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Cover</vt:lpstr>
      <vt:lpstr>Version Control</vt:lpstr>
      <vt:lpstr>MJ_Eq.Chal_Summary</vt:lpstr>
      <vt:lpstr>1.0_MJ_RAW_Data&gt;&gt;&gt;</vt:lpstr>
      <vt:lpstr>1.1_RAW_Data_Orig</vt:lpstr>
      <vt:lpstr>1.2_RAW_Data_MatChange</vt:lpstr>
      <vt:lpstr>1.3_RAW_Data_Orig_MC</vt:lpstr>
      <vt:lpstr>1.4_RAW_Data_Rebase</vt:lpstr>
      <vt:lpstr>1.5_RAW_Data_MR</vt:lpstr>
      <vt:lpstr>2.0_MJ_Input_Data&gt;&gt;&gt;</vt:lpstr>
      <vt:lpstr>2.1_Input_Data_Orig</vt:lpstr>
      <vt:lpstr>2.2_Input_Data_MatChange</vt:lpstr>
      <vt:lpstr>2.3_Input_Data_Orig_MC</vt:lpstr>
      <vt:lpstr>2.4_Input_Data_Rebase</vt:lpstr>
      <vt:lpstr>2.5_Input_Data_MR</vt:lpstr>
      <vt:lpstr>3.0_MJ_Check_1_Volume&gt;&gt;&gt;</vt:lpstr>
      <vt:lpstr>3.1_Check_1_Volume_Summary</vt:lpstr>
      <vt:lpstr>3.2_Check_1_Volume</vt:lpstr>
      <vt:lpstr>4.0_MJ_Check_2_Impact&gt;&gt;&gt;</vt:lpstr>
      <vt:lpstr>4.1_Check_2_Impact_Summary</vt:lpstr>
      <vt:lpstr>4.2_Check_2_Art.Risk</vt:lpstr>
      <vt:lpstr>5.0_MJ_Check_3_PTO&gt;&gt;&gt;</vt:lpstr>
      <vt:lpstr>5.1_Check_3_PTO_Summary</vt:lpstr>
      <vt:lpstr>5.2_Check_3.1_Crit_PTO</vt:lpstr>
      <vt:lpstr>5.3_Check_3.2_AH_PTO</vt:lpstr>
      <vt:lpstr>0.1_Coefficients</vt:lpstr>
      <vt:lpstr>0.2_MR_Weighting</vt:lpstr>
      <vt:lpstr>Cover!Print_Area</vt:lpstr>
      <vt:lpstr>Cover!Print_Titles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McLaren</dc:creator>
  <cp:lastModifiedBy>Cissie Liu</cp:lastModifiedBy>
  <dcterms:created xsi:type="dcterms:W3CDTF">2018-11-29T11:47:06Z</dcterms:created>
  <dcterms:modified xsi:type="dcterms:W3CDTF">2020-03-02T10:28:49Z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ad5f6c0f-45f5-4379-bf29-baa213b30c5b</vt:lpwstr>
  </property>
  <property fmtid="{D5CDD505-2E9C-101B-9397-08002B2CF9AE}" pid="3" name="bjSaver">
    <vt:lpwstr>ebzqsk7BlFVPrG2mkqthtXTy38qz24CJ</vt:lpwstr>
  </property>
  <property fmtid="{D5CDD505-2E9C-101B-9397-08002B2CF9AE}" pid="4" name="ContentTypeId">
    <vt:lpwstr>0x010100150F3E3B6BC6274BB52149640C3D9157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OFFICIAL</vt:lpwstr>
  </property>
</Properties>
</file>